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ocuments\phd\ant_array_test_rig\chamber_results\10Sept\"/>
    </mc:Choice>
  </mc:AlternateContent>
  <xr:revisionPtr revIDLastSave="0" documentId="13_ncr:1_{71BA5551-0F82-4275-AB15-EB507E51B2CD}" xr6:coauthVersionLast="44" xr6:coauthVersionMax="44" xr10:uidLastSave="{00000000-0000-0000-0000-000000000000}"/>
  <bookViews>
    <workbookView xWindow="3825" yWindow="1875" windowWidth="22830" windowHeight="11985" activeTab="6" xr2:uid="{ABDD987B-E289-4A29-A152-7DED8D710ED0}"/>
  </bookViews>
  <sheets>
    <sheet name="10" sheetId="2" r:id="rId1"/>
    <sheet name="20" sheetId="3" r:id="rId2"/>
    <sheet name="30" sheetId="4" r:id="rId3"/>
    <sheet name="40" sheetId="5" r:id="rId4"/>
    <sheet name="50" sheetId="6" r:id="rId5"/>
    <sheet name="all" sheetId="8" r:id="rId6"/>
    <sheet name="results" sheetId="1" r:id="rId7"/>
  </sheets>
  <definedNames>
    <definedName name="ExternalData_1" localSheetId="0" hidden="1">'10'!$A$1:$E$363</definedName>
    <definedName name="ExternalData_1" localSheetId="1" hidden="1">'20'!$A$1:$E$365</definedName>
    <definedName name="ExternalData_1" localSheetId="2" hidden="1">'30'!$A$1:$E$363</definedName>
    <definedName name="ExternalData_1" localSheetId="5" hidden="1">all!$A$1:$E$363</definedName>
    <definedName name="ExternalData_2" localSheetId="3" hidden="1">'40'!$A$1:$E$363</definedName>
    <definedName name="ExternalData_2" localSheetId="4" hidden="1">'50'!$A$1:$E$363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6" l="1"/>
  <c r="I4" i="6"/>
  <c r="J4" i="6"/>
  <c r="K4" i="6"/>
  <c r="H5" i="6"/>
  <c r="I5" i="6"/>
  <c r="J5" i="6"/>
  <c r="K5" i="6"/>
  <c r="H6" i="6"/>
  <c r="I6" i="6"/>
  <c r="J6" i="6"/>
  <c r="K6" i="6"/>
  <c r="H7" i="6"/>
  <c r="I7" i="6"/>
  <c r="J7" i="6"/>
  <c r="K7" i="6"/>
  <c r="H8" i="6"/>
  <c r="I8" i="6"/>
  <c r="J8" i="6"/>
  <c r="K8" i="6"/>
  <c r="H9" i="6"/>
  <c r="I9" i="6"/>
  <c r="J9" i="6"/>
  <c r="K9" i="6"/>
  <c r="H10" i="6"/>
  <c r="I10" i="6"/>
  <c r="J10" i="6"/>
  <c r="K10" i="6"/>
  <c r="H11" i="6"/>
  <c r="I11" i="6"/>
  <c r="J11" i="6"/>
  <c r="K11" i="6"/>
  <c r="H12" i="6"/>
  <c r="I12" i="6"/>
  <c r="J12" i="6"/>
  <c r="K12" i="6"/>
  <c r="H13" i="6"/>
  <c r="I13" i="6"/>
  <c r="J13" i="6"/>
  <c r="K13" i="6"/>
  <c r="H14" i="6"/>
  <c r="I14" i="6"/>
  <c r="J14" i="6"/>
  <c r="K14" i="6"/>
  <c r="H15" i="6"/>
  <c r="I15" i="6"/>
  <c r="J15" i="6"/>
  <c r="K15" i="6"/>
  <c r="H16" i="6"/>
  <c r="I16" i="6"/>
  <c r="J16" i="6"/>
  <c r="K16" i="6"/>
  <c r="H17" i="6"/>
  <c r="I17" i="6"/>
  <c r="J17" i="6"/>
  <c r="K17" i="6"/>
  <c r="H18" i="6"/>
  <c r="I18" i="6"/>
  <c r="J18" i="6"/>
  <c r="K18" i="6"/>
  <c r="H19" i="6"/>
  <c r="I19" i="6"/>
  <c r="J19" i="6"/>
  <c r="K19" i="6"/>
  <c r="H20" i="6"/>
  <c r="I20" i="6"/>
  <c r="J20" i="6"/>
  <c r="K20" i="6"/>
  <c r="H21" i="6"/>
  <c r="I21" i="6"/>
  <c r="J21" i="6"/>
  <c r="K21" i="6"/>
  <c r="H22" i="6"/>
  <c r="I22" i="6"/>
  <c r="J22" i="6"/>
  <c r="K22" i="6"/>
  <c r="H23" i="6"/>
  <c r="I23" i="6"/>
  <c r="J23" i="6"/>
  <c r="K23" i="6"/>
  <c r="H24" i="6"/>
  <c r="I24" i="6"/>
  <c r="J24" i="6"/>
  <c r="K24" i="6"/>
  <c r="H25" i="6"/>
  <c r="I25" i="6"/>
  <c r="J25" i="6"/>
  <c r="K25" i="6"/>
  <c r="H26" i="6"/>
  <c r="I26" i="6"/>
  <c r="J26" i="6"/>
  <c r="K26" i="6"/>
  <c r="H27" i="6"/>
  <c r="I27" i="6"/>
  <c r="J27" i="6"/>
  <c r="K27" i="6"/>
  <c r="H28" i="6"/>
  <c r="I28" i="6"/>
  <c r="J28" i="6"/>
  <c r="K28" i="6"/>
  <c r="H29" i="6"/>
  <c r="I29" i="6"/>
  <c r="J29" i="6"/>
  <c r="K29" i="6"/>
  <c r="H30" i="6"/>
  <c r="I30" i="6"/>
  <c r="J30" i="6"/>
  <c r="K30" i="6"/>
  <c r="H31" i="6"/>
  <c r="I31" i="6"/>
  <c r="J31" i="6"/>
  <c r="K31" i="6"/>
  <c r="H32" i="6"/>
  <c r="I32" i="6"/>
  <c r="J32" i="6"/>
  <c r="K32" i="6"/>
  <c r="H33" i="6"/>
  <c r="I33" i="6"/>
  <c r="J33" i="6"/>
  <c r="K33" i="6"/>
  <c r="H34" i="6"/>
  <c r="I34" i="6"/>
  <c r="J34" i="6"/>
  <c r="K34" i="6"/>
  <c r="H35" i="6"/>
  <c r="I35" i="6"/>
  <c r="J35" i="6"/>
  <c r="K35" i="6"/>
  <c r="H36" i="6"/>
  <c r="I36" i="6"/>
  <c r="J36" i="6"/>
  <c r="K36" i="6"/>
  <c r="H37" i="6"/>
  <c r="I37" i="6"/>
  <c r="J37" i="6"/>
  <c r="K37" i="6"/>
  <c r="H38" i="6"/>
  <c r="I38" i="6"/>
  <c r="J38" i="6"/>
  <c r="K38" i="6"/>
  <c r="H39" i="6"/>
  <c r="I39" i="6"/>
  <c r="J39" i="6"/>
  <c r="K39" i="6"/>
  <c r="H40" i="6"/>
  <c r="I40" i="6"/>
  <c r="J40" i="6"/>
  <c r="K40" i="6"/>
  <c r="H41" i="6"/>
  <c r="I41" i="6"/>
  <c r="J41" i="6"/>
  <c r="K41" i="6"/>
  <c r="H42" i="6"/>
  <c r="I42" i="6"/>
  <c r="J42" i="6"/>
  <c r="K42" i="6"/>
  <c r="H43" i="6"/>
  <c r="I43" i="6"/>
  <c r="J43" i="6"/>
  <c r="K43" i="6"/>
  <c r="H44" i="6"/>
  <c r="I44" i="6"/>
  <c r="J44" i="6"/>
  <c r="K44" i="6"/>
  <c r="H45" i="6"/>
  <c r="I45" i="6"/>
  <c r="J45" i="6"/>
  <c r="K45" i="6"/>
  <c r="H46" i="6"/>
  <c r="I46" i="6"/>
  <c r="J46" i="6"/>
  <c r="K46" i="6"/>
  <c r="H47" i="6"/>
  <c r="I47" i="6"/>
  <c r="J47" i="6"/>
  <c r="K47" i="6"/>
  <c r="H48" i="6"/>
  <c r="I48" i="6"/>
  <c r="J48" i="6"/>
  <c r="K48" i="6"/>
  <c r="H49" i="6"/>
  <c r="I49" i="6"/>
  <c r="J49" i="6"/>
  <c r="K49" i="6"/>
  <c r="H50" i="6"/>
  <c r="I50" i="6"/>
  <c r="J50" i="6"/>
  <c r="K50" i="6"/>
  <c r="H51" i="6"/>
  <c r="I51" i="6"/>
  <c r="J51" i="6"/>
  <c r="K51" i="6"/>
  <c r="H52" i="6"/>
  <c r="I52" i="6"/>
  <c r="J52" i="6"/>
  <c r="K52" i="6"/>
  <c r="H53" i="6"/>
  <c r="I53" i="6"/>
  <c r="J53" i="6"/>
  <c r="K53" i="6"/>
  <c r="H54" i="6"/>
  <c r="I54" i="6"/>
  <c r="J54" i="6"/>
  <c r="K54" i="6"/>
  <c r="H55" i="6"/>
  <c r="I55" i="6"/>
  <c r="J55" i="6"/>
  <c r="K55" i="6"/>
  <c r="H56" i="6"/>
  <c r="I56" i="6"/>
  <c r="J56" i="6"/>
  <c r="K56" i="6"/>
  <c r="H57" i="6"/>
  <c r="I57" i="6"/>
  <c r="J57" i="6"/>
  <c r="K57" i="6"/>
  <c r="H58" i="6"/>
  <c r="I58" i="6"/>
  <c r="J58" i="6"/>
  <c r="K58" i="6"/>
  <c r="H59" i="6"/>
  <c r="I59" i="6"/>
  <c r="J59" i="6"/>
  <c r="K59" i="6"/>
  <c r="H60" i="6"/>
  <c r="I60" i="6"/>
  <c r="J60" i="6"/>
  <c r="K60" i="6"/>
  <c r="H61" i="6"/>
  <c r="I61" i="6"/>
  <c r="J61" i="6"/>
  <c r="K61" i="6"/>
  <c r="H62" i="6"/>
  <c r="I62" i="6"/>
  <c r="J62" i="6"/>
  <c r="K62" i="6"/>
  <c r="H63" i="6"/>
  <c r="I63" i="6"/>
  <c r="J63" i="6"/>
  <c r="K63" i="6"/>
  <c r="H64" i="6"/>
  <c r="I64" i="6"/>
  <c r="J64" i="6"/>
  <c r="K64" i="6"/>
  <c r="H65" i="6"/>
  <c r="I65" i="6"/>
  <c r="J65" i="6"/>
  <c r="K65" i="6"/>
  <c r="H66" i="6"/>
  <c r="I66" i="6"/>
  <c r="J66" i="6"/>
  <c r="K66" i="6"/>
  <c r="H67" i="6"/>
  <c r="I67" i="6"/>
  <c r="J67" i="6"/>
  <c r="K67" i="6"/>
  <c r="H68" i="6"/>
  <c r="I68" i="6"/>
  <c r="J68" i="6"/>
  <c r="K68" i="6"/>
  <c r="H69" i="6"/>
  <c r="I69" i="6"/>
  <c r="J69" i="6"/>
  <c r="K69" i="6"/>
  <c r="H70" i="6"/>
  <c r="I70" i="6"/>
  <c r="J70" i="6"/>
  <c r="K70" i="6"/>
  <c r="H71" i="6"/>
  <c r="I71" i="6"/>
  <c r="J71" i="6"/>
  <c r="K71" i="6"/>
  <c r="H72" i="6"/>
  <c r="I72" i="6"/>
  <c r="J72" i="6"/>
  <c r="K72" i="6"/>
  <c r="H73" i="6"/>
  <c r="I73" i="6"/>
  <c r="J73" i="6"/>
  <c r="K73" i="6"/>
  <c r="H74" i="6"/>
  <c r="I74" i="6"/>
  <c r="J74" i="6"/>
  <c r="K74" i="6"/>
  <c r="H75" i="6"/>
  <c r="I75" i="6"/>
  <c r="J75" i="6"/>
  <c r="K75" i="6"/>
  <c r="H76" i="6"/>
  <c r="I76" i="6"/>
  <c r="J76" i="6"/>
  <c r="K76" i="6"/>
  <c r="H77" i="6"/>
  <c r="I77" i="6"/>
  <c r="J77" i="6"/>
  <c r="K77" i="6"/>
  <c r="H78" i="6"/>
  <c r="I78" i="6"/>
  <c r="J78" i="6"/>
  <c r="K78" i="6"/>
  <c r="H79" i="6"/>
  <c r="I79" i="6"/>
  <c r="J79" i="6"/>
  <c r="K79" i="6"/>
  <c r="H80" i="6"/>
  <c r="I80" i="6"/>
  <c r="J80" i="6"/>
  <c r="K80" i="6"/>
  <c r="H81" i="6"/>
  <c r="I81" i="6"/>
  <c r="J81" i="6"/>
  <c r="K81" i="6"/>
  <c r="H82" i="6"/>
  <c r="I82" i="6"/>
  <c r="J82" i="6"/>
  <c r="K82" i="6"/>
  <c r="H83" i="6"/>
  <c r="I83" i="6"/>
  <c r="J83" i="6"/>
  <c r="K83" i="6"/>
  <c r="H84" i="6"/>
  <c r="I84" i="6"/>
  <c r="J84" i="6"/>
  <c r="K84" i="6"/>
  <c r="H85" i="6"/>
  <c r="I85" i="6"/>
  <c r="J85" i="6"/>
  <c r="K85" i="6"/>
  <c r="H86" i="6"/>
  <c r="I86" i="6"/>
  <c r="J86" i="6"/>
  <c r="K86" i="6"/>
  <c r="H87" i="6"/>
  <c r="I87" i="6"/>
  <c r="J87" i="6"/>
  <c r="K87" i="6"/>
  <c r="H88" i="6"/>
  <c r="I88" i="6"/>
  <c r="J88" i="6"/>
  <c r="K88" i="6"/>
  <c r="H89" i="6"/>
  <c r="I89" i="6"/>
  <c r="J89" i="6"/>
  <c r="K89" i="6"/>
  <c r="H90" i="6"/>
  <c r="I90" i="6"/>
  <c r="J90" i="6"/>
  <c r="K90" i="6"/>
  <c r="H91" i="6"/>
  <c r="I91" i="6"/>
  <c r="J91" i="6"/>
  <c r="K91" i="6"/>
  <c r="H92" i="6"/>
  <c r="I92" i="6"/>
  <c r="J92" i="6"/>
  <c r="K92" i="6"/>
  <c r="H93" i="6"/>
  <c r="I93" i="6"/>
  <c r="J93" i="6"/>
  <c r="K93" i="6"/>
  <c r="H94" i="6"/>
  <c r="I94" i="6"/>
  <c r="J94" i="6"/>
  <c r="K94" i="6"/>
  <c r="H95" i="6"/>
  <c r="I95" i="6"/>
  <c r="J95" i="6"/>
  <c r="K95" i="6"/>
  <c r="H96" i="6"/>
  <c r="I96" i="6"/>
  <c r="J96" i="6"/>
  <c r="K96" i="6"/>
  <c r="H97" i="6"/>
  <c r="I97" i="6"/>
  <c r="J97" i="6"/>
  <c r="K97" i="6"/>
  <c r="H98" i="6"/>
  <c r="I98" i="6"/>
  <c r="J98" i="6"/>
  <c r="K98" i="6"/>
  <c r="H99" i="6"/>
  <c r="I99" i="6"/>
  <c r="J99" i="6"/>
  <c r="K99" i="6"/>
  <c r="H100" i="6"/>
  <c r="I100" i="6"/>
  <c r="J100" i="6"/>
  <c r="K100" i="6"/>
  <c r="H101" i="6"/>
  <c r="I101" i="6"/>
  <c r="J101" i="6"/>
  <c r="K101" i="6"/>
  <c r="H102" i="6"/>
  <c r="I102" i="6"/>
  <c r="J102" i="6"/>
  <c r="K102" i="6"/>
  <c r="H103" i="6"/>
  <c r="I103" i="6"/>
  <c r="J103" i="6"/>
  <c r="K103" i="6"/>
  <c r="H104" i="6"/>
  <c r="I104" i="6"/>
  <c r="J104" i="6"/>
  <c r="K104" i="6"/>
  <c r="H105" i="6"/>
  <c r="I105" i="6"/>
  <c r="J105" i="6"/>
  <c r="K105" i="6"/>
  <c r="H106" i="6"/>
  <c r="I106" i="6"/>
  <c r="J106" i="6"/>
  <c r="K106" i="6"/>
  <c r="H107" i="6"/>
  <c r="I107" i="6"/>
  <c r="J107" i="6"/>
  <c r="K107" i="6"/>
  <c r="H108" i="6"/>
  <c r="I108" i="6"/>
  <c r="J108" i="6"/>
  <c r="K108" i="6"/>
  <c r="H109" i="6"/>
  <c r="I109" i="6"/>
  <c r="J109" i="6"/>
  <c r="K109" i="6"/>
  <c r="H110" i="6"/>
  <c r="I110" i="6"/>
  <c r="J110" i="6"/>
  <c r="K110" i="6"/>
  <c r="H111" i="6"/>
  <c r="I111" i="6"/>
  <c r="J111" i="6"/>
  <c r="K111" i="6"/>
  <c r="H112" i="6"/>
  <c r="I112" i="6"/>
  <c r="J112" i="6"/>
  <c r="K112" i="6"/>
  <c r="H113" i="6"/>
  <c r="I113" i="6"/>
  <c r="J113" i="6"/>
  <c r="K113" i="6"/>
  <c r="H114" i="6"/>
  <c r="I114" i="6"/>
  <c r="J114" i="6"/>
  <c r="K114" i="6"/>
  <c r="H115" i="6"/>
  <c r="I115" i="6"/>
  <c r="J115" i="6"/>
  <c r="K115" i="6"/>
  <c r="H116" i="6"/>
  <c r="I116" i="6"/>
  <c r="J116" i="6"/>
  <c r="K116" i="6"/>
  <c r="H117" i="6"/>
  <c r="I117" i="6"/>
  <c r="J117" i="6"/>
  <c r="K117" i="6"/>
  <c r="H118" i="6"/>
  <c r="I118" i="6"/>
  <c r="J118" i="6"/>
  <c r="K118" i="6"/>
  <c r="H119" i="6"/>
  <c r="I119" i="6"/>
  <c r="J119" i="6"/>
  <c r="K119" i="6"/>
  <c r="H120" i="6"/>
  <c r="I120" i="6"/>
  <c r="J120" i="6"/>
  <c r="K120" i="6"/>
  <c r="H121" i="6"/>
  <c r="I121" i="6"/>
  <c r="J121" i="6"/>
  <c r="K121" i="6"/>
  <c r="H122" i="6"/>
  <c r="I122" i="6"/>
  <c r="J122" i="6"/>
  <c r="K122" i="6"/>
  <c r="H123" i="6"/>
  <c r="I123" i="6"/>
  <c r="J123" i="6"/>
  <c r="K123" i="6"/>
  <c r="H124" i="6"/>
  <c r="I124" i="6"/>
  <c r="J124" i="6"/>
  <c r="K124" i="6"/>
  <c r="H125" i="6"/>
  <c r="I125" i="6"/>
  <c r="J125" i="6"/>
  <c r="K125" i="6"/>
  <c r="H126" i="6"/>
  <c r="I126" i="6"/>
  <c r="J126" i="6"/>
  <c r="K126" i="6"/>
  <c r="H127" i="6"/>
  <c r="I127" i="6"/>
  <c r="J127" i="6"/>
  <c r="K127" i="6"/>
  <c r="H128" i="6"/>
  <c r="I128" i="6"/>
  <c r="J128" i="6"/>
  <c r="K128" i="6"/>
  <c r="H129" i="6"/>
  <c r="I129" i="6"/>
  <c r="J129" i="6"/>
  <c r="K129" i="6"/>
  <c r="H130" i="6"/>
  <c r="I130" i="6"/>
  <c r="J130" i="6"/>
  <c r="K130" i="6"/>
  <c r="H131" i="6"/>
  <c r="I131" i="6"/>
  <c r="J131" i="6"/>
  <c r="K131" i="6"/>
  <c r="H132" i="6"/>
  <c r="I132" i="6"/>
  <c r="J132" i="6"/>
  <c r="K132" i="6"/>
  <c r="H133" i="6"/>
  <c r="I133" i="6"/>
  <c r="J133" i="6"/>
  <c r="K133" i="6"/>
  <c r="H134" i="6"/>
  <c r="I134" i="6"/>
  <c r="J134" i="6"/>
  <c r="K134" i="6"/>
  <c r="H135" i="6"/>
  <c r="I135" i="6"/>
  <c r="J135" i="6"/>
  <c r="K135" i="6"/>
  <c r="H136" i="6"/>
  <c r="I136" i="6"/>
  <c r="J136" i="6"/>
  <c r="K136" i="6"/>
  <c r="H137" i="6"/>
  <c r="I137" i="6"/>
  <c r="J137" i="6"/>
  <c r="K137" i="6"/>
  <c r="H138" i="6"/>
  <c r="I138" i="6"/>
  <c r="J138" i="6"/>
  <c r="K138" i="6"/>
  <c r="H139" i="6"/>
  <c r="I139" i="6"/>
  <c r="J139" i="6"/>
  <c r="K139" i="6"/>
  <c r="H140" i="6"/>
  <c r="I140" i="6"/>
  <c r="J140" i="6"/>
  <c r="K140" i="6"/>
  <c r="H141" i="6"/>
  <c r="I141" i="6"/>
  <c r="J141" i="6"/>
  <c r="K141" i="6"/>
  <c r="H142" i="6"/>
  <c r="I142" i="6"/>
  <c r="J142" i="6"/>
  <c r="K142" i="6"/>
  <c r="H143" i="6"/>
  <c r="I143" i="6"/>
  <c r="J143" i="6"/>
  <c r="K143" i="6"/>
  <c r="H144" i="6"/>
  <c r="I144" i="6"/>
  <c r="J144" i="6"/>
  <c r="K144" i="6"/>
  <c r="H145" i="6"/>
  <c r="I145" i="6"/>
  <c r="J145" i="6"/>
  <c r="K145" i="6"/>
  <c r="H146" i="6"/>
  <c r="I146" i="6"/>
  <c r="J146" i="6"/>
  <c r="K146" i="6"/>
  <c r="H147" i="6"/>
  <c r="I147" i="6"/>
  <c r="J147" i="6"/>
  <c r="K147" i="6"/>
  <c r="H148" i="6"/>
  <c r="I148" i="6"/>
  <c r="J148" i="6"/>
  <c r="K148" i="6"/>
  <c r="H149" i="6"/>
  <c r="I149" i="6"/>
  <c r="J149" i="6"/>
  <c r="K149" i="6"/>
  <c r="H150" i="6"/>
  <c r="I150" i="6"/>
  <c r="J150" i="6"/>
  <c r="K150" i="6"/>
  <c r="H151" i="6"/>
  <c r="I151" i="6"/>
  <c r="J151" i="6"/>
  <c r="K151" i="6"/>
  <c r="H152" i="6"/>
  <c r="I152" i="6"/>
  <c r="J152" i="6"/>
  <c r="K152" i="6"/>
  <c r="H153" i="6"/>
  <c r="I153" i="6"/>
  <c r="J153" i="6"/>
  <c r="K153" i="6"/>
  <c r="H154" i="6"/>
  <c r="I154" i="6"/>
  <c r="J154" i="6"/>
  <c r="K154" i="6"/>
  <c r="H155" i="6"/>
  <c r="I155" i="6"/>
  <c r="J155" i="6"/>
  <c r="K155" i="6"/>
  <c r="H156" i="6"/>
  <c r="I156" i="6"/>
  <c r="J156" i="6"/>
  <c r="K156" i="6"/>
  <c r="H157" i="6"/>
  <c r="I157" i="6"/>
  <c r="J157" i="6"/>
  <c r="K157" i="6"/>
  <c r="H158" i="6"/>
  <c r="I158" i="6"/>
  <c r="J158" i="6"/>
  <c r="K158" i="6"/>
  <c r="H159" i="6"/>
  <c r="I159" i="6"/>
  <c r="J159" i="6"/>
  <c r="K159" i="6"/>
  <c r="H160" i="6"/>
  <c r="I160" i="6"/>
  <c r="J160" i="6"/>
  <c r="K160" i="6"/>
  <c r="H161" i="6"/>
  <c r="I161" i="6"/>
  <c r="J161" i="6"/>
  <c r="K161" i="6"/>
  <c r="H162" i="6"/>
  <c r="I162" i="6"/>
  <c r="J162" i="6"/>
  <c r="K162" i="6"/>
  <c r="H163" i="6"/>
  <c r="I163" i="6"/>
  <c r="J163" i="6"/>
  <c r="K163" i="6"/>
  <c r="H164" i="6"/>
  <c r="I164" i="6"/>
  <c r="J164" i="6"/>
  <c r="K164" i="6"/>
  <c r="H165" i="6"/>
  <c r="I165" i="6"/>
  <c r="J165" i="6"/>
  <c r="K165" i="6"/>
  <c r="H166" i="6"/>
  <c r="I166" i="6"/>
  <c r="J166" i="6"/>
  <c r="K166" i="6"/>
  <c r="H167" i="6"/>
  <c r="I167" i="6"/>
  <c r="J167" i="6"/>
  <c r="K167" i="6"/>
  <c r="H168" i="6"/>
  <c r="I168" i="6"/>
  <c r="J168" i="6"/>
  <c r="K168" i="6"/>
  <c r="H169" i="6"/>
  <c r="I169" i="6"/>
  <c r="J169" i="6"/>
  <c r="K169" i="6"/>
  <c r="H170" i="6"/>
  <c r="I170" i="6"/>
  <c r="J170" i="6"/>
  <c r="K170" i="6"/>
  <c r="H171" i="6"/>
  <c r="I171" i="6"/>
  <c r="J171" i="6"/>
  <c r="K171" i="6"/>
  <c r="H172" i="6"/>
  <c r="I172" i="6"/>
  <c r="J172" i="6"/>
  <c r="K172" i="6"/>
  <c r="H173" i="6"/>
  <c r="I173" i="6"/>
  <c r="J173" i="6"/>
  <c r="K173" i="6"/>
  <c r="H174" i="6"/>
  <c r="I174" i="6"/>
  <c r="J174" i="6"/>
  <c r="K174" i="6"/>
  <c r="H175" i="6"/>
  <c r="I175" i="6"/>
  <c r="J175" i="6"/>
  <c r="K175" i="6"/>
  <c r="H176" i="6"/>
  <c r="I176" i="6"/>
  <c r="J176" i="6"/>
  <c r="K176" i="6"/>
  <c r="H177" i="6"/>
  <c r="I177" i="6"/>
  <c r="J177" i="6"/>
  <c r="K177" i="6"/>
  <c r="H178" i="6"/>
  <c r="I178" i="6"/>
  <c r="J178" i="6"/>
  <c r="K178" i="6"/>
  <c r="H179" i="6"/>
  <c r="I179" i="6"/>
  <c r="J179" i="6"/>
  <c r="K179" i="6"/>
  <c r="H180" i="6"/>
  <c r="I180" i="6"/>
  <c r="J180" i="6"/>
  <c r="K180" i="6"/>
  <c r="H181" i="6"/>
  <c r="I181" i="6"/>
  <c r="J181" i="6"/>
  <c r="K181" i="6"/>
  <c r="H182" i="6"/>
  <c r="I182" i="6"/>
  <c r="J182" i="6"/>
  <c r="K182" i="6"/>
  <c r="H183" i="6"/>
  <c r="I183" i="6"/>
  <c r="J183" i="6"/>
  <c r="K183" i="6"/>
  <c r="H184" i="6"/>
  <c r="I184" i="6"/>
  <c r="J184" i="6"/>
  <c r="K184" i="6"/>
  <c r="H185" i="6"/>
  <c r="I185" i="6"/>
  <c r="J185" i="6"/>
  <c r="K185" i="6"/>
  <c r="H186" i="6"/>
  <c r="I186" i="6"/>
  <c r="J186" i="6"/>
  <c r="K186" i="6"/>
  <c r="H187" i="6"/>
  <c r="I187" i="6"/>
  <c r="J187" i="6"/>
  <c r="K187" i="6"/>
  <c r="H188" i="6"/>
  <c r="I188" i="6"/>
  <c r="J188" i="6"/>
  <c r="K188" i="6"/>
  <c r="H189" i="6"/>
  <c r="I189" i="6"/>
  <c r="J189" i="6"/>
  <c r="K189" i="6"/>
  <c r="H190" i="6"/>
  <c r="I190" i="6"/>
  <c r="J190" i="6"/>
  <c r="K190" i="6"/>
  <c r="H191" i="6"/>
  <c r="I191" i="6"/>
  <c r="J191" i="6"/>
  <c r="K191" i="6"/>
  <c r="H192" i="6"/>
  <c r="I192" i="6"/>
  <c r="J192" i="6"/>
  <c r="K192" i="6"/>
  <c r="H193" i="6"/>
  <c r="I193" i="6"/>
  <c r="J193" i="6"/>
  <c r="K193" i="6"/>
  <c r="H194" i="6"/>
  <c r="I194" i="6"/>
  <c r="J194" i="6"/>
  <c r="K194" i="6"/>
  <c r="H195" i="6"/>
  <c r="I195" i="6"/>
  <c r="J195" i="6"/>
  <c r="K195" i="6"/>
  <c r="H196" i="6"/>
  <c r="I196" i="6"/>
  <c r="J196" i="6"/>
  <c r="K196" i="6"/>
  <c r="H197" i="6"/>
  <c r="I197" i="6"/>
  <c r="J197" i="6"/>
  <c r="K197" i="6"/>
  <c r="H198" i="6"/>
  <c r="I198" i="6"/>
  <c r="J198" i="6"/>
  <c r="K198" i="6"/>
  <c r="H199" i="6"/>
  <c r="I199" i="6"/>
  <c r="J199" i="6"/>
  <c r="K199" i="6"/>
  <c r="H200" i="6"/>
  <c r="I200" i="6"/>
  <c r="J200" i="6"/>
  <c r="K200" i="6"/>
  <c r="H201" i="6"/>
  <c r="I201" i="6"/>
  <c r="J201" i="6"/>
  <c r="K201" i="6"/>
  <c r="H202" i="6"/>
  <c r="I202" i="6"/>
  <c r="J202" i="6"/>
  <c r="K202" i="6"/>
  <c r="H203" i="6"/>
  <c r="I203" i="6"/>
  <c r="J203" i="6"/>
  <c r="K203" i="6"/>
  <c r="H204" i="6"/>
  <c r="I204" i="6"/>
  <c r="J204" i="6"/>
  <c r="K204" i="6"/>
  <c r="H205" i="6"/>
  <c r="I205" i="6"/>
  <c r="J205" i="6"/>
  <c r="K205" i="6"/>
  <c r="H206" i="6"/>
  <c r="I206" i="6"/>
  <c r="J206" i="6"/>
  <c r="K206" i="6"/>
  <c r="H207" i="6"/>
  <c r="I207" i="6"/>
  <c r="J207" i="6"/>
  <c r="K207" i="6"/>
  <c r="H208" i="6"/>
  <c r="I208" i="6"/>
  <c r="J208" i="6"/>
  <c r="K208" i="6"/>
  <c r="H209" i="6"/>
  <c r="I209" i="6"/>
  <c r="J209" i="6"/>
  <c r="K209" i="6"/>
  <c r="H210" i="6"/>
  <c r="I210" i="6"/>
  <c r="J210" i="6"/>
  <c r="K210" i="6"/>
  <c r="H211" i="6"/>
  <c r="I211" i="6"/>
  <c r="J211" i="6"/>
  <c r="K211" i="6"/>
  <c r="H212" i="6"/>
  <c r="I212" i="6"/>
  <c r="J212" i="6"/>
  <c r="K212" i="6"/>
  <c r="H213" i="6"/>
  <c r="I213" i="6"/>
  <c r="J213" i="6"/>
  <c r="K213" i="6"/>
  <c r="H214" i="6"/>
  <c r="I214" i="6"/>
  <c r="J214" i="6"/>
  <c r="K214" i="6"/>
  <c r="H215" i="6"/>
  <c r="I215" i="6"/>
  <c r="J215" i="6"/>
  <c r="K215" i="6"/>
  <c r="H216" i="6"/>
  <c r="I216" i="6"/>
  <c r="J216" i="6"/>
  <c r="K216" i="6"/>
  <c r="H217" i="6"/>
  <c r="I217" i="6"/>
  <c r="J217" i="6"/>
  <c r="K217" i="6"/>
  <c r="H218" i="6"/>
  <c r="I218" i="6"/>
  <c r="J218" i="6"/>
  <c r="K218" i="6"/>
  <c r="H219" i="6"/>
  <c r="I219" i="6"/>
  <c r="J219" i="6"/>
  <c r="K219" i="6"/>
  <c r="H220" i="6"/>
  <c r="I220" i="6"/>
  <c r="J220" i="6"/>
  <c r="K220" i="6"/>
  <c r="H221" i="6"/>
  <c r="I221" i="6"/>
  <c r="J221" i="6"/>
  <c r="K221" i="6"/>
  <c r="H222" i="6"/>
  <c r="I222" i="6"/>
  <c r="J222" i="6"/>
  <c r="K222" i="6"/>
  <c r="H223" i="6"/>
  <c r="I223" i="6"/>
  <c r="J223" i="6"/>
  <c r="K223" i="6"/>
  <c r="H224" i="6"/>
  <c r="I224" i="6"/>
  <c r="J224" i="6"/>
  <c r="K224" i="6"/>
  <c r="H225" i="6"/>
  <c r="I225" i="6"/>
  <c r="J225" i="6"/>
  <c r="K225" i="6"/>
  <c r="H226" i="6"/>
  <c r="I226" i="6"/>
  <c r="J226" i="6"/>
  <c r="K226" i="6"/>
  <c r="H227" i="6"/>
  <c r="I227" i="6"/>
  <c r="J227" i="6"/>
  <c r="K227" i="6"/>
  <c r="H228" i="6"/>
  <c r="I228" i="6"/>
  <c r="J228" i="6"/>
  <c r="K228" i="6"/>
  <c r="H229" i="6"/>
  <c r="I229" i="6"/>
  <c r="J229" i="6"/>
  <c r="K229" i="6"/>
  <c r="H230" i="6"/>
  <c r="I230" i="6"/>
  <c r="J230" i="6"/>
  <c r="K230" i="6"/>
  <c r="H231" i="6"/>
  <c r="I231" i="6"/>
  <c r="J231" i="6"/>
  <c r="K231" i="6"/>
  <c r="H232" i="6"/>
  <c r="I232" i="6"/>
  <c r="J232" i="6"/>
  <c r="K232" i="6"/>
  <c r="H233" i="6"/>
  <c r="I233" i="6"/>
  <c r="J233" i="6"/>
  <c r="K233" i="6"/>
  <c r="H234" i="6"/>
  <c r="I234" i="6"/>
  <c r="J234" i="6"/>
  <c r="K234" i="6"/>
  <c r="H235" i="6"/>
  <c r="I235" i="6"/>
  <c r="J235" i="6"/>
  <c r="K235" i="6"/>
  <c r="H236" i="6"/>
  <c r="I236" i="6"/>
  <c r="J236" i="6"/>
  <c r="K236" i="6"/>
  <c r="H237" i="6"/>
  <c r="I237" i="6"/>
  <c r="J237" i="6"/>
  <c r="K237" i="6"/>
  <c r="H238" i="6"/>
  <c r="I238" i="6"/>
  <c r="J238" i="6"/>
  <c r="K238" i="6"/>
  <c r="H239" i="6"/>
  <c r="I239" i="6"/>
  <c r="J239" i="6"/>
  <c r="K239" i="6"/>
  <c r="H240" i="6"/>
  <c r="I240" i="6"/>
  <c r="J240" i="6"/>
  <c r="K240" i="6"/>
  <c r="H241" i="6"/>
  <c r="I241" i="6"/>
  <c r="J241" i="6"/>
  <c r="K241" i="6"/>
  <c r="H242" i="6"/>
  <c r="I242" i="6"/>
  <c r="J242" i="6"/>
  <c r="K242" i="6"/>
  <c r="H243" i="6"/>
  <c r="I243" i="6"/>
  <c r="J243" i="6"/>
  <c r="K243" i="6"/>
  <c r="H244" i="6"/>
  <c r="I244" i="6"/>
  <c r="J244" i="6"/>
  <c r="K244" i="6"/>
  <c r="H245" i="6"/>
  <c r="I245" i="6"/>
  <c r="J245" i="6"/>
  <c r="K245" i="6"/>
  <c r="H246" i="6"/>
  <c r="I246" i="6"/>
  <c r="J246" i="6"/>
  <c r="K246" i="6"/>
  <c r="H247" i="6"/>
  <c r="I247" i="6"/>
  <c r="J247" i="6"/>
  <c r="K247" i="6"/>
  <c r="H248" i="6"/>
  <c r="I248" i="6"/>
  <c r="J248" i="6"/>
  <c r="K248" i="6"/>
  <c r="H249" i="6"/>
  <c r="I249" i="6"/>
  <c r="J249" i="6"/>
  <c r="K249" i="6"/>
  <c r="H250" i="6"/>
  <c r="I250" i="6"/>
  <c r="J250" i="6"/>
  <c r="K250" i="6"/>
  <c r="H251" i="6"/>
  <c r="I251" i="6"/>
  <c r="J251" i="6"/>
  <c r="K251" i="6"/>
  <c r="H252" i="6"/>
  <c r="I252" i="6"/>
  <c r="J252" i="6"/>
  <c r="K252" i="6"/>
  <c r="H253" i="6"/>
  <c r="I253" i="6"/>
  <c r="J253" i="6"/>
  <c r="K253" i="6"/>
  <c r="H254" i="6"/>
  <c r="I254" i="6"/>
  <c r="J254" i="6"/>
  <c r="K254" i="6"/>
  <c r="H255" i="6"/>
  <c r="I255" i="6"/>
  <c r="J255" i="6"/>
  <c r="K255" i="6"/>
  <c r="H256" i="6"/>
  <c r="I256" i="6"/>
  <c r="J256" i="6"/>
  <c r="K256" i="6"/>
  <c r="H257" i="6"/>
  <c r="I257" i="6"/>
  <c r="J257" i="6"/>
  <c r="K257" i="6"/>
  <c r="H258" i="6"/>
  <c r="I258" i="6"/>
  <c r="J258" i="6"/>
  <c r="K258" i="6"/>
  <c r="H259" i="6"/>
  <c r="I259" i="6"/>
  <c r="J259" i="6"/>
  <c r="K259" i="6"/>
  <c r="H260" i="6"/>
  <c r="I260" i="6"/>
  <c r="J260" i="6"/>
  <c r="K260" i="6"/>
  <c r="H261" i="6"/>
  <c r="I261" i="6"/>
  <c r="J261" i="6"/>
  <c r="K261" i="6"/>
  <c r="H262" i="6"/>
  <c r="I262" i="6"/>
  <c r="J262" i="6"/>
  <c r="K262" i="6"/>
  <c r="H263" i="6"/>
  <c r="I263" i="6"/>
  <c r="J263" i="6"/>
  <c r="K263" i="6"/>
  <c r="H264" i="6"/>
  <c r="I264" i="6"/>
  <c r="J264" i="6"/>
  <c r="K264" i="6"/>
  <c r="H265" i="6"/>
  <c r="I265" i="6"/>
  <c r="J265" i="6"/>
  <c r="K265" i="6"/>
  <c r="H266" i="6"/>
  <c r="I266" i="6"/>
  <c r="J266" i="6"/>
  <c r="K266" i="6"/>
  <c r="H267" i="6"/>
  <c r="I267" i="6"/>
  <c r="J267" i="6"/>
  <c r="K267" i="6"/>
  <c r="H268" i="6"/>
  <c r="I268" i="6"/>
  <c r="J268" i="6"/>
  <c r="K268" i="6"/>
  <c r="H269" i="6"/>
  <c r="I269" i="6"/>
  <c r="J269" i="6"/>
  <c r="K269" i="6"/>
  <c r="H270" i="6"/>
  <c r="I270" i="6"/>
  <c r="J270" i="6"/>
  <c r="K270" i="6"/>
  <c r="H271" i="6"/>
  <c r="I271" i="6"/>
  <c r="J271" i="6"/>
  <c r="K271" i="6"/>
  <c r="H272" i="6"/>
  <c r="I272" i="6"/>
  <c r="J272" i="6"/>
  <c r="K272" i="6"/>
  <c r="H273" i="6"/>
  <c r="I273" i="6"/>
  <c r="J273" i="6"/>
  <c r="K273" i="6"/>
  <c r="H274" i="6"/>
  <c r="I274" i="6"/>
  <c r="J274" i="6"/>
  <c r="K274" i="6"/>
  <c r="H275" i="6"/>
  <c r="I275" i="6"/>
  <c r="J275" i="6"/>
  <c r="K275" i="6"/>
  <c r="H276" i="6"/>
  <c r="I276" i="6"/>
  <c r="J276" i="6"/>
  <c r="K276" i="6"/>
  <c r="H277" i="6"/>
  <c r="I277" i="6"/>
  <c r="J277" i="6"/>
  <c r="K277" i="6"/>
  <c r="H278" i="6"/>
  <c r="I278" i="6"/>
  <c r="J278" i="6"/>
  <c r="K278" i="6"/>
  <c r="H279" i="6"/>
  <c r="I279" i="6"/>
  <c r="J279" i="6"/>
  <c r="K279" i="6"/>
  <c r="H280" i="6"/>
  <c r="I280" i="6"/>
  <c r="J280" i="6"/>
  <c r="K280" i="6"/>
  <c r="H281" i="6"/>
  <c r="I281" i="6"/>
  <c r="J281" i="6"/>
  <c r="K281" i="6"/>
  <c r="H282" i="6"/>
  <c r="I282" i="6"/>
  <c r="J282" i="6"/>
  <c r="K282" i="6"/>
  <c r="H283" i="6"/>
  <c r="I283" i="6"/>
  <c r="J283" i="6"/>
  <c r="K283" i="6"/>
  <c r="H284" i="6"/>
  <c r="I284" i="6"/>
  <c r="J284" i="6"/>
  <c r="K284" i="6"/>
  <c r="H285" i="6"/>
  <c r="I285" i="6"/>
  <c r="J285" i="6"/>
  <c r="K285" i="6"/>
  <c r="H286" i="6"/>
  <c r="I286" i="6"/>
  <c r="J286" i="6"/>
  <c r="K286" i="6"/>
  <c r="H287" i="6"/>
  <c r="I287" i="6"/>
  <c r="J287" i="6"/>
  <c r="K287" i="6"/>
  <c r="H288" i="6"/>
  <c r="I288" i="6"/>
  <c r="J288" i="6"/>
  <c r="K288" i="6"/>
  <c r="H289" i="6"/>
  <c r="I289" i="6"/>
  <c r="J289" i="6"/>
  <c r="K289" i="6"/>
  <c r="H290" i="6"/>
  <c r="I290" i="6"/>
  <c r="J290" i="6"/>
  <c r="K290" i="6"/>
  <c r="H291" i="6"/>
  <c r="I291" i="6"/>
  <c r="J291" i="6"/>
  <c r="K291" i="6"/>
  <c r="H292" i="6"/>
  <c r="I292" i="6"/>
  <c r="J292" i="6"/>
  <c r="K292" i="6"/>
  <c r="H293" i="6"/>
  <c r="I293" i="6"/>
  <c r="J293" i="6"/>
  <c r="K293" i="6"/>
  <c r="H294" i="6"/>
  <c r="I294" i="6"/>
  <c r="J294" i="6"/>
  <c r="K294" i="6"/>
  <c r="H295" i="6"/>
  <c r="I295" i="6"/>
  <c r="J295" i="6"/>
  <c r="K295" i="6"/>
  <c r="H296" i="6"/>
  <c r="I296" i="6"/>
  <c r="J296" i="6"/>
  <c r="K296" i="6"/>
  <c r="H297" i="6"/>
  <c r="I297" i="6"/>
  <c r="J297" i="6"/>
  <c r="K297" i="6"/>
  <c r="H298" i="6"/>
  <c r="I298" i="6"/>
  <c r="J298" i="6"/>
  <c r="K298" i="6"/>
  <c r="H299" i="6"/>
  <c r="I299" i="6"/>
  <c r="J299" i="6"/>
  <c r="K299" i="6"/>
  <c r="H300" i="6"/>
  <c r="I300" i="6"/>
  <c r="J300" i="6"/>
  <c r="K300" i="6"/>
  <c r="H301" i="6"/>
  <c r="I301" i="6"/>
  <c r="J301" i="6"/>
  <c r="K301" i="6"/>
  <c r="H302" i="6"/>
  <c r="I302" i="6"/>
  <c r="J302" i="6"/>
  <c r="K302" i="6"/>
  <c r="H303" i="6"/>
  <c r="I303" i="6"/>
  <c r="J303" i="6"/>
  <c r="K303" i="6"/>
  <c r="H304" i="6"/>
  <c r="I304" i="6"/>
  <c r="J304" i="6"/>
  <c r="K304" i="6"/>
  <c r="H305" i="6"/>
  <c r="I305" i="6"/>
  <c r="J305" i="6"/>
  <c r="K305" i="6"/>
  <c r="H306" i="6"/>
  <c r="I306" i="6"/>
  <c r="J306" i="6"/>
  <c r="K306" i="6"/>
  <c r="H307" i="6"/>
  <c r="I307" i="6"/>
  <c r="J307" i="6"/>
  <c r="K307" i="6"/>
  <c r="H308" i="6"/>
  <c r="I308" i="6"/>
  <c r="J308" i="6"/>
  <c r="K308" i="6"/>
  <c r="H309" i="6"/>
  <c r="I309" i="6"/>
  <c r="J309" i="6"/>
  <c r="K309" i="6"/>
  <c r="H310" i="6"/>
  <c r="I310" i="6"/>
  <c r="J310" i="6"/>
  <c r="K310" i="6"/>
  <c r="H311" i="6"/>
  <c r="I311" i="6"/>
  <c r="J311" i="6"/>
  <c r="K311" i="6"/>
  <c r="H312" i="6"/>
  <c r="I312" i="6"/>
  <c r="J312" i="6"/>
  <c r="K312" i="6"/>
  <c r="H313" i="6"/>
  <c r="I313" i="6"/>
  <c r="J313" i="6"/>
  <c r="K313" i="6"/>
  <c r="H314" i="6"/>
  <c r="I314" i="6"/>
  <c r="J314" i="6"/>
  <c r="K314" i="6"/>
  <c r="H315" i="6"/>
  <c r="I315" i="6"/>
  <c r="J315" i="6"/>
  <c r="K315" i="6"/>
  <c r="H316" i="6"/>
  <c r="I316" i="6"/>
  <c r="J316" i="6"/>
  <c r="K316" i="6"/>
  <c r="H317" i="6"/>
  <c r="I317" i="6"/>
  <c r="J317" i="6"/>
  <c r="K317" i="6"/>
  <c r="H318" i="6"/>
  <c r="I318" i="6"/>
  <c r="J318" i="6"/>
  <c r="K318" i="6"/>
  <c r="H319" i="6"/>
  <c r="I319" i="6"/>
  <c r="J319" i="6"/>
  <c r="K319" i="6"/>
  <c r="H320" i="6"/>
  <c r="I320" i="6"/>
  <c r="J320" i="6"/>
  <c r="K320" i="6"/>
  <c r="H321" i="6"/>
  <c r="I321" i="6"/>
  <c r="J321" i="6"/>
  <c r="K321" i="6"/>
  <c r="H322" i="6"/>
  <c r="I322" i="6"/>
  <c r="J322" i="6"/>
  <c r="K322" i="6"/>
  <c r="H323" i="6"/>
  <c r="I323" i="6"/>
  <c r="J323" i="6"/>
  <c r="K323" i="6"/>
  <c r="H324" i="6"/>
  <c r="I324" i="6"/>
  <c r="J324" i="6"/>
  <c r="K324" i="6"/>
  <c r="H325" i="6"/>
  <c r="I325" i="6"/>
  <c r="J325" i="6"/>
  <c r="K325" i="6"/>
  <c r="H326" i="6"/>
  <c r="I326" i="6"/>
  <c r="J326" i="6"/>
  <c r="K326" i="6"/>
  <c r="H327" i="6"/>
  <c r="I327" i="6"/>
  <c r="J327" i="6"/>
  <c r="K327" i="6"/>
  <c r="H328" i="6"/>
  <c r="I328" i="6"/>
  <c r="J328" i="6"/>
  <c r="K328" i="6"/>
  <c r="H329" i="6"/>
  <c r="I329" i="6"/>
  <c r="J329" i="6"/>
  <c r="K329" i="6"/>
  <c r="H330" i="6"/>
  <c r="I330" i="6"/>
  <c r="J330" i="6"/>
  <c r="K330" i="6"/>
  <c r="H331" i="6"/>
  <c r="I331" i="6"/>
  <c r="J331" i="6"/>
  <c r="K331" i="6"/>
  <c r="H332" i="6"/>
  <c r="I332" i="6"/>
  <c r="J332" i="6"/>
  <c r="K332" i="6"/>
  <c r="H333" i="6"/>
  <c r="I333" i="6"/>
  <c r="J333" i="6"/>
  <c r="K333" i="6"/>
  <c r="H334" i="6"/>
  <c r="I334" i="6"/>
  <c r="J334" i="6"/>
  <c r="K334" i="6"/>
  <c r="H335" i="6"/>
  <c r="I335" i="6"/>
  <c r="J335" i="6"/>
  <c r="K335" i="6"/>
  <c r="H336" i="6"/>
  <c r="I336" i="6"/>
  <c r="J336" i="6"/>
  <c r="K336" i="6"/>
  <c r="H337" i="6"/>
  <c r="I337" i="6"/>
  <c r="J337" i="6"/>
  <c r="K337" i="6"/>
  <c r="H338" i="6"/>
  <c r="I338" i="6"/>
  <c r="J338" i="6"/>
  <c r="K338" i="6"/>
  <c r="H339" i="6"/>
  <c r="I339" i="6"/>
  <c r="J339" i="6"/>
  <c r="K339" i="6"/>
  <c r="H340" i="6"/>
  <c r="I340" i="6"/>
  <c r="J340" i="6"/>
  <c r="K340" i="6"/>
  <c r="H341" i="6"/>
  <c r="I341" i="6"/>
  <c r="J341" i="6"/>
  <c r="K341" i="6"/>
  <c r="H342" i="6"/>
  <c r="I342" i="6"/>
  <c r="J342" i="6"/>
  <c r="K342" i="6"/>
  <c r="H343" i="6"/>
  <c r="I343" i="6"/>
  <c r="J343" i="6"/>
  <c r="K343" i="6"/>
  <c r="H344" i="6"/>
  <c r="I344" i="6"/>
  <c r="J344" i="6"/>
  <c r="K344" i="6"/>
  <c r="H345" i="6"/>
  <c r="I345" i="6"/>
  <c r="J345" i="6"/>
  <c r="K345" i="6"/>
  <c r="H346" i="6"/>
  <c r="I346" i="6"/>
  <c r="J346" i="6"/>
  <c r="K346" i="6"/>
  <c r="H347" i="6"/>
  <c r="I347" i="6"/>
  <c r="J347" i="6"/>
  <c r="K347" i="6"/>
  <c r="H348" i="6"/>
  <c r="I348" i="6"/>
  <c r="J348" i="6"/>
  <c r="K348" i="6"/>
  <c r="H349" i="6"/>
  <c r="I349" i="6"/>
  <c r="J349" i="6"/>
  <c r="K349" i="6"/>
  <c r="H350" i="6"/>
  <c r="I350" i="6"/>
  <c r="J350" i="6"/>
  <c r="K350" i="6"/>
  <c r="H351" i="6"/>
  <c r="I351" i="6"/>
  <c r="J351" i="6"/>
  <c r="K351" i="6"/>
  <c r="H352" i="6"/>
  <c r="I352" i="6"/>
  <c r="J352" i="6"/>
  <c r="K352" i="6"/>
  <c r="H353" i="6"/>
  <c r="I353" i="6"/>
  <c r="J353" i="6"/>
  <c r="K353" i="6"/>
  <c r="H354" i="6"/>
  <c r="I354" i="6"/>
  <c r="J354" i="6"/>
  <c r="K354" i="6"/>
  <c r="H355" i="6"/>
  <c r="I355" i="6"/>
  <c r="J355" i="6"/>
  <c r="K355" i="6"/>
  <c r="H356" i="6"/>
  <c r="I356" i="6"/>
  <c r="J356" i="6"/>
  <c r="K356" i="6"/>
  <c r="H357" i="6"/>
  <c r="I357" i="6"/>
  <c r="J357" i="6"/>
  <c r="K357" i="6"/>
  <c r="H358" i="6"/>
  <c r="I358" i="6"/>
  <c r="J358" i="6"/>
  <c r="K358" i="6"/>
  <c r="H359" i="6"/>
  <c r="I359" i="6"/>
  <c r="J359" i="6"/>
  <c r="K359" i="6"/>
  <c r="H360" i="6"/>
  <c r="I360" i="6"/>
  <c r="J360" i="6"/>
  <c r="K360" i="6"/>
  <c r="H361" i="6"/>
  <c r="I361" i="6"/>
  <c r="J361" i="6"/>
  <c r="K361" i="6"/>
  <c r="H362" i="6"/>
  <c r="I362" i="6"/>
  <c r="J362" i="6"/>
  <c r="K362" i="6"/>
  <c r="H363" i="6"/>
  <c r="I363" i="6"/>
  <c r="J363" i="6"/>
  <c r="K363" i="6"/>
  <c r="K3" i="6"/>
  <c r="J3" i="6"/>
  <c r="I3" i="6"/>
  <c r="H3" i="6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H56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I64" i="2"/>
  <c r="J64" i="2"/>
  <c r="K64" i="2"/>
  <c r="H65" i="2"/>
  <c r="I65" i="2"/>
  <c r="J65" i="2"/>
  <c r="K65" i="2"/>
  <c r="H66" i="2"/>
  <c r="I66" i="2"/>
  <c r="J66" i="2"/>
  <c r="K66" i="2"/>
  <c r="H67" i="2"/>
  <c r="I67" i="2"/>
  <c r="J67" i="2"/>
  <c r="K67" i="2"/>
  <c r="H68" i="2"/>
  <c r="I68" i="2"/>
  <c r="J68" i="2"/>
  <c r="K68" i="2"/>
  <c r="H69" i="2"/>
  <c r="I69" i="2"/>
  <c r="J69" i="2"/>
  <c r="K69" i="2"/>
  <c r="H70" i="2"/>
  <c r="I70" i="2"/>
  <c r="J70" i="2"/>
  <c r="K70" i="2"/>
  <c r="H71" i="2"/>
  <c r="I71" i="2"/>
  <c r="J71" i="2"/>
  <c r="K71" i="2"/>
  <c r="H72" i="2"/>
  <c r="I72" i="2"/>
  <c r="J72" i="2"/>
  <c r="K72" i="2"/>
  <c r="H73" i="2"/>
  <c r="I73" i="2"/>
  <c r="J73" i="2"/>
  <c r="K73" i="2"/>
  <c r="H74" i="2"/>
  <c r="I74" i="2"/>
  <c r="J74" i="2"/>
  <c r="K74" i="2"/>
  <c r="H75" i="2"/>
  <c r="I75" i="2"/>
  <c r="J75" i="2"/>
  <c r="K75" i="2"/>
  <c r="H76" i="2"/>
  <c r="I76" i="2"/>
  <c r="J76" i="2"/>
  <c r="K76" i="2"/>
  <c r="H77" i="2"/>
  <c r="I77" i="2"/>
  <c r="J77" i="2"/>
  <c r="K77" i="2"/>
  <c r="H78" i="2"/>
  <c r="I78" i="2"/>
  <c r="J78" i="2"/>
  <c r="K78" i="2"/>
  <c r="H79" i="2"/>
  <c r="I79" i="2"/>
  <c r="J79" i="2"/>
  <c r="K79" i="2"/>
  <c r="H80" i="2"/>
  <c r="I80" i="2"/>
  <c r="J80" i="2"/>
  <c r="K80" i="2"/>
  <c r="H81" i="2"/>
  <c r="I81" i="2"/>
  <c r="J81" i="2"/>
  <c r="K81" i="2"/>
  <c r="H82" i="2"/>
  <c r="I82" i="2"/>
  <c r="J82" i="2"/>
  <c r="K82" i="2"/>
  <c r="H83" i="2"/>
  <c r="I83" i="2"/>
  <c r="J83" i="2"/>
  <c r="K83" i="2"/>
  <c r="H84" i="2"/>
  <c r="I84" i="2"/>
  <c r="J84" i="2"/>
  <c r="K84" i="2"/>
  <c r="H85" i="2"/>
  <c r="I85" i="2"/>
  <c r="J85" i="2"/>
  <c r="K85" i="2"/>
  <c r="H86" i="2"/>
  <c r="I86" i="2"/>
  <c r="J86" i="2"/>
  <c r="K86" i="2"/>
  <c r="H87" i="2"/>
  <c r="I87" i="2"/>
  <c r="J87" i="2"/>
  <c r="K87" i="2"/>
  <c r="H88" i="2"/>
  <c r="I88" i="2"/>
  <c r="J88" i="2"/>
  <c r="K88" i="2"/>
  <c r="H89" i="2"/>
  <c r="I89" i="2"/>
  <c r="J89" i="2"/>
  <c r="K89" i="2"/>
  <c r="H90" i="2"/>
  <c r="I90" i="2"/>
  <c r="J90" i="2"/>
  <c r="K90" i="2"/>
  <c r="H91" i="2"/>
  <c r="I91" i="2"/>
  <c r="J91" i="2"/>
  <c r="K91" i="2"/>
  <c r="H92" i="2"/>
  <c r="I92" i="2"/>
  <c r="J92" i="2"/>
  <c r="K92" i="2"/>
  <c r="H93" i="2"/>
  <c r="I93" i="2"/>
  <c r="J93" i="2"/>
  <c r="K93" i="2"/>
  <c r="H94" i="2"/>
  <c r="I94" i="2"/>
  <c r="J94" i="2"/>
  <c r="K94" i="2"/>
  <c r="H95" i="2"/>
  <c r="I95" i="2"/>
  <c r="J95" i="2"/>
  <c r="K95" i="2"/>
  <c r="H96" i="2"/>
  <c r="I96" i="2"/>
  <c r="J96" i="2"/>
  <c r="K96" i="2"/>
  <c r="H97" i="2"/>
  <c r="I97" i="2"/>
  <c r="J97" i="2"/>
  <c r="K97" i="2"/>
  <c r="H98" i="2"/>
  <c r="I98" i="2"/>
  <c r="J98" i="2"/>
  <c r="K98" i="2"/>
  <c r="H99" i="2"/>
  <c r="I99" i="2"/>
  <c r="J99" i="2"/>
  <c r="K99" i="2"/>
  <c r="H100" i="2"/>
  <c r="I100" i="2"/>
  <c r="J100" i="2"/>
  <c r="K100" i="2"/>
  <c r="H101" i="2"/>
  <c r="I101" i="2"/>
  <c r="J101" i="2"/>
  <c r="K101" i="2"/>
  <c r="H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7" i="2"/>
  <c r="I117" i="2"/>
  <c r="J117" i="2"/>
  <c r="K117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H138" i="2"/>
  <c r="I138" i="2"/>
  <c r="J138" i="2"/>
  <c r="K138" i="2"/>
  <c r="H139" i="2"/>
  <c r="I139" i="2"/>
  <c r="J139" i="2"/>
  <c r="K139" i="2"/>
  <c r="H140" i="2"/>
  <c r="I140" i="2"/>
  <c r="J140" i="2"/>
  <c r="K140" i="2"/>
  <c r="H141" i="2"/>
  <c r="I141" i="2"/>
  <c r="J141" i="2"/>
  <c r="K141" i="2"/>
  <c r="H142" i="2"/>
  <c r="I142" i="2"/>
  <c r="J142" i="2"/>
  <c r="K142" i="2"/>
  <c r="H143" i="2"/>
  <c r="I143" i="2"/>
  <c r="J143" i="2"/>
  <c r="K143" i="2"/>
  <c r="H144" i="2"/>
  <c r="I144" i="2"/>
  <c r="J144" i="2"/>
  <c r="K144" i="2"/>
  <c r="H145" i="2"/>
  <c r="I145" i="2"/>
  <c r="J145" i="2"/>
  <c r="K145" i="2"/>
  <c r="H146" i="2"/>
  <c r="I146" i="2"/>
  <c r="J146" i="2"/>
  <c r="K146" i="2"/>
  <c r="H147" i="2"/>
  <c r="I147" i="2"/>
  <c r="J147" i="2"/>
  <c r="K147" i="2"/>
  <c r="H148" i="2"/>
  <c r="I148" i="2"/>
  <c r="J148" i="2"/>
  <c r="K148" i="2"/>
  <c r="H149" i="2"/>
  <c r="I149" i="2"/>
  <c r="J149" i="2"/>
  <c r="K149" i="2"/>
  <c r="H150" i="2"/>
  <c r="I150" i="2"/>
  <c r="J150" i="2"/>
  <c r="K150" i="2"/>
  <c r="H151" i="2"/>
  <c r="I151" i="2"/>
  <c r="J151" i="2"/>
  <c r="K151" i="2"/>
  <c r="H152" i="2"/>
  <c r="I152" i="2"/>
  <c r="J152" i="2"/>
  <c r="K152" i="2"/>
  <c r="H153" i="2"/>
  <c r="I153" i="2"/>
  <c r="J153" i="2"/>
  <c r="K153" i="2"/>
  <c r="H154" i="2"/>
  <c r="I154" i="2"/>
  <c r="J154" i="2"/>
  <c r="K154" i="2"/>
  <c r="H155" i="2"/>
  <c r="I155" i="2"/>
  <c r="J155" i="2"/>
  <c r="K155" i="2"/>
  <c r="H156" i="2"/>
  <c r="I156" i="2"/>
  <c r="J156" i="2"/>
  <c r="K156" i="2"/>
  <c r="H157" i="2"/>
  <c r="I157" i="2"/>
  <c r="J157" i="2"/>
  <c r="K157" i="2"/>
  <c r="H158" i="2"/>
  <c r="I158" i="2"/>
  <c r="J158" i="2"/>
  <c r="K158" i="2"/>
  <c r="H159" i="2"/>
  <c r="I159" i="2"/>
  <c r="J159" i="2"/>
  <c r="K159" i="2"/>
  <c r="H160" i="2"/>
  <c r="I160" i="2"/>
  <c r="J160" i="2"/>
  <c r="K160" i="2"/>
  <c r="H161" i="2"/>
  <c r="I161" i="2"/>
  <c r="J161" i="2"/>
  <c r="K161" i="2"/>
  <c r="H162" i="2"/>
  <c r="I162" i="2"/>
  <c r="J162" i="2"/>
  <c r="K162" i="2"/>
  <c r="H163" i="2"/>
  <c r="I163" i="2"/>
  <c r="J163" i="2"/>
  <c r="K163" i="2"/>
  <c r="H164" i="2"/>
  <c r="I164" i="2"/>
  <c r="J164" i="2"/>
  <c r="K164" i="2"/>
  <c r="H165" i="2"/>
  <c r="I165" i="2"/>
  <c r="J165" i="2"/>
  <c r="K165" i="2"/>
  <c r="H166" i="2"/>
  <c r="I166" i="2"/>
  <c r="J166" i="2"/>
  <c r="K166" i="2"/>
  <c r="H167" i="2"/>
  <c r="I167" i="2"/>
  <c r="J167" i="2"/>
  <c r="K167" i="2"/>
  <c r="H168" i="2"/>
  <c r="I168" i="2"/>
  <c r="J168" i="2"/>
  <c r="K168" i="2"/>
  <c r="H169" i="2"/>
  <c r="I169" i="2"/>
  <c r="J169" i="2"/>
  <c r="K169" i="2"/>
  <c r="H170" i="2"/>
  <c r="I170" i="2"/>
  <c r="J170" i="2"/>
  <c r="K170" i="2"/>
  <c r="H171" i="2"/>
  <c r="I171" i="2"/>
  <c r="J171" i="2"/>
  <c r="K171" i="2"/>
  <c r="H172" i="2"/>
  <c r="I172" i="2"/>
  <c r="J172" i="2"/>
  <c r="K172" i="2"/>
  <c r="H173" i="2"/>
  <c r="I173" i="2"/>
  <c r="J173" i="2"/>
  <c r="K173" i="2"/>
  <c r="H174" i="2"/>
  <c r="I174" i="2"/>
  <c r="J174" i="2"/>
  <c r="K174" i="2"/>
  <c r="H175" i="2"/>
  <c r="I175" i="2"/>
  <c r="J175" i="2"/>
  <c r="K175" i="2"/>
  <c r="H176" i="2"/>
  <c r="I176" i="2"/>
  <c r="J176" i="2"/>
  <c r="K176" i="2"/>
  <c r="H177" i="2"/>
  <c r="I177" i="2"/>
  <c r="J177" i="2"/>
  <c r="K177" i="2"/>
  <c r="H178" i="2"/>
  <c r="I178" i="2"/>
  <c r="J178" i="2"/>
  <c r="K178" i="2"/>
  <c r="H179" i="2"/>
  <c r="I179" i="2"/>
  <c r="J179" i="2"/>
  <c r="K179" i="2"/>
  <c r="H180" i="2"/>
  <c r="I180" i="2"/>
  <c r="J180" i="2"/>
  <c r="K180" i="2"/>
  <c r="H181" i="2"/>
  <c r="I181" i="2"/>
  <c r="J181" i="2"/>
  <c r="K181" i="2"/>
  <c r="H182" i="2"/>
  <c r="I182" i="2"/>
  <c r="J182" i="2"/>
  <c r="K182" i="2"/>
  <c r="H183" i="2"/>
  <c r="I183" i="2"/>
  <c r="J183" i="2"/>
  <c r="K183" i="2"/>
  <c r="H184" i="2"/>
  <c r="I184" i="2"/>
  <c r="J184" i="2"/>
  <c r="K184" i="2"/>
  <c r="H185" i="2"/>
  <c r="I185" i="2"/>
  <c r="J185" i="2"/>
  <c r="K185" i="2"/>
  <c r="H186" i="2"/>
  <c r="I186" i="2"/>
  <c r="J186" i="2"/>
  <c r="K186" i="2"/>
  <c r="H187" i="2"/>
  <c r="I187" i="2"/>
  <c r="J187" i="2"/>
  <c r="K187" i="2"/>
  <c r="H188" i="2"/>
  <c r="I188" i="2"/>
  <c r="J188" i="2"/>
  <c r="K188" i="2"/>
  <c r="H189" i="2"/>
  <c r="I189" i="2"/>
  <c r="J189" i="2"/>
  <c r="K189" i="2"/>
  <c r="H190" i="2"/>
  <c r="I190" i="2"/>
  <c r="J190" i="2"/>
  <c r="K190" i="2"/>
  <c r="H191" i="2"/>
  <c r="I191" i="2"/>
  <c r="J191" i="2"/>
  <c r="K191" i="2"/>
  <c r="H192" i="2"/>
  <c r="I192" i="2"/>
  <c r="J192" i="2"/>
  <c r="K192" i="2"/>
  <c r="H193" i="2"/>
  <c r="I193" i="2"/>
  <c r="J193" i="2"/>
  <c r="K193" i="2"/>
  <c r="H194" i="2"/>
  <c r="I194" i="2"/>
  <c r="J194" i="2"/>
  <c r="K194" i="2"/>
  <c r="H195" i="2"/>
  <c r="I195" i="2"/>
  <c r="J195" i="2"/>
  <c r="K195" i="2"/>
  <c r="H196" i="2"/>
  <c r="I196" i="2"/>
  <c r="J196" i="2"/>
  <c r="K196" i="2"/>
  <c r="H197" i="2"/>
  <c r="I197" i="2"/>
  <c r="J197" i="2"/>
  <c r="K197" i="2"/>
  <c r="H198" i="2"/>
  <c r="I198" i="2"/>
  <c r="J198" i="2"/>
  <c r="K198" i="2"/>
  <c r="H199" i="2"/>
  <c r="I199" i="2"/>
  <c r="J199" i="2"/>
  <c r="K199" i="2"/>
  <c r="H200" i="2"/>
  <c r="I200" i="2"/>
  <c r="J200" i="2"/>
  <c r="K200" i="2"/>
  <c r="H201" i="2"/>
  <c r="I201" i="2"/>
  <c r="J201" i="2"/>
  <c r="K201" i="2"/>
  <c r="H202" i="2"/>
  <c r="I202" i="2"/>
  <c r="J202" i="2"/>
  <c r="K202" i="2"/>
  <c r="H203" i="2"/>
  <c r="I203" i="2"/>
  <c r="J203" i="2"/>
  <c r="K203" i="2"/>
  <c r="H204" i="2"/>
  <c r="I204" i="2"/>
  <c r="J204" i="2"/>
  <c r="K204" i="2"/>
  <c r="H205" i="2"/>
  <c r="I205" i="2"/>
  <c r="J205" i="2"/>
  <c r="K205" i="2"/>
  <c r="H206" i="2"/>
  <c r="I206" i="2"/>
  <c r="J206" i="2"/>
  <c r="K206" i="2"/>
  <c r="H207" i="2"/>
  <c r="I207" i="2"/>
  <c r="J207" i="2"/>
  <c r="K207" i="2"/>
  <c r="H208" i="2"/>
  <c r="I208" i="2"/>
  <c r="J208" i="2"/>
  <c r="K208" i="2"/>
  <c r="H209" i="2"/>
  <c r="I209" i="2"/>
  <c r="J209" i="2"/>
  <c r="K209" i="2"/>
  <c r="H210" i="2"/>
  <c r="I210" i="2"/>
  <c r="J210" i="2"/>
  <c r="K210" i="2"/>
  <c r="H211" i="2"/>
  <c r="I211" i="2"/>
  <c r="J211" i="2"/>
  <c r="K211" i="2"/>
  <c r="H212" i="2"/>
  <c r="I212" i="2"/>
  <c r="J212" i="2"/>
  <c r="K212" i="2"/>
  <c r="H213" i="2"/>
  <c r="I213" i="2"/>
  <c r="J213" i="2"/>
  <c r="K213" i="2"/>
  <c r="H214" i="2"/>
  <c r="I214" i="2"/>
  <c r="J214" i="2"/>
  <c r="K214" i="2"/>
  <c r="H215" i="2"/>
  <c r="I215" i="2"/>
  <c r="J215" i="2"/>
  <c r="K215" i="2"/>
  <c r="H216" i="2"/>
  <c r="I216" i="2"/>
  <c r="J216" i="2"/>
  <c r="K216" i="2"/>
  <c r="H217" i="2"/>
  <c r="I217" i="2"/>
  <c r="J217" i="2"/>
  <c r="K217" i="2"/>
  <c r="H218" i="2"/>
  <c r="I218" i="2"/>
  <c r="J218" i="2"/>
  <c r="K218" i="2"/>
  <c r="H219" i="2"/>
  <c r="I219" i="2"/>
  <c r="J219" i="2"/>
  <c r="K219" i="2"/>
  <c r="H220" i="2"/>
  <c r="I220" i="2"/>
  <c r="J220" i="2"/>
  <c r="K220" i="2"/>
  <c r="H221" i="2"/>
  <c r="I221" i="2"/>
  <c r="J221" i="2"/>
  <c r="K221" i="2"/>
  <c r="H222" i="2"/>
  <c r="I222" i="2"/>
  <c r="J222" i="2"/>
  <c r="K222" i="2"/>
  <c r="H223" i="2"/>
  <c r="I223" i="2"/>
  <c r="J223" i="2"/>
  <c r="K223" i="2"/>
  <c r="H224" i="2"/>
  <c r="I224" i="2"/>
  <c r="J224" i="2"/>
  <c r="K224" i="2"/>
  <c r="H225" i="2"/>
  <c r="I225" i="2"/>
  <c r="J225" i="2"/>
  <c r="K225" i="2"/>
  <c r="H226" i="2"/>
  <c r="I226" i="2"/>
  <c r="J226" i="2"/>
  <c r="K226" i="2"/>
  <c r="H227" i="2"/>
  <c r="I227" i="2"/>
  <c r="J227" i="2"/>
  <c r="K227" i="2"/>
  <c r="H228" i="2"/>
  <c r="I228" i="2"/>
  <c r="J228" i="2"/>
  <c r="K228" i="2"/>
  <c r="H229" i="2"/>
  <c r="I229" i="2"/>
  <c r="J229" i="2"/>
  <c r="K229" i="2"/>
  <c r="H230" i="2"/>
  <c r="I230" i="2"/>
  <c r="J230" i="2"/>
  <c r="K230" i="2"/>
  <c r="H231" i="2"/>
  <c r="I231" i="2"/>
  <c r="J231" i="2"/>
  <c r="K231" i="2"/>
  <c r="H232" i="2"/>
  <c r="I232" i="2"/>
  <c r="J232" i="2"/>
  <c r="K232" i="2"/>
  <c r="H233" i="2"/>
  <c r="I233" i="2"/>
  <c r="J233" i="2"/>
  <c r="K233" i="2"/>
  <c r="H234" i="2"/>
  <c r="I234" i="2"/>
  <c r="J234" i="2"/>
  <c r="K234" i="2"/>
  <c r="H235" i="2"/>
  <c r="I235" i="2"/>
  <c r="J235" i="2"/>
  <c r="K235" i="2"/>
  <c r="H236" i="2"/>
  <c r="I236" i="2"/>
  <c r="J236" i="2"/>
  <c r="K236" i="2"/>
  <c r="H237" i="2"/>
  <c r="I237" i="2"/>
  <c r="J237" i="2"/>
  <c r="K237" i="2"/>
  <c r="H238" i="2"/>
  <c r="I238" i="2"/>
  <c r="J238" i="2"/>
  <c r="K238" i="2"/>
  <c r="H239" i="2"/>
  <c r="I239" i="2"/>
  <c r="J239" i="2"/>
  <c r="K239" i="2"/>
  <c r="H240" i="2"/>
  <c r="I240" i="2"/>
  <c r="J240" i="2"/>
  <c r="K240" i="2"/>
  <c r="H241" i="2"/>
  <c r="I241" i="2"/>
  <c r="J241" i="2"/>
  <c r="K241" i="2"/>
  <c r="H242" i="2"/>
  <c r="I242" i="2"/>
  <c r="J242" i="2"/>
  <c r="K242" i="2"/>
  <c r="H243" i="2"/>
  <c r="I243" i="2"/>
  <c r="J243" i="2"/>
  <c r="K243" i="2"/>
  <c r="H244" i="2"/>
  <c r="I244" i="2"/>
  <c r="J244" i="2"/>
  <c r="K244" i="2"/>
  <c r="H245" i="2"/>
  <c r="I245" i="2"/>
  <c r="J245" i="2"/>
  <c r="K245" i="2"/>
  <c r="H246" i="2"/>
  <c r="I246" i="2"/>
  <c r="J246" i="2"/>
  <c r="K246" i="2"/>
  <c r="H247" i="2"/>
  <c r="I247" i="2"/>
  <c r="J247" i="2"/>
  <c r="K247" i="2"/>
  <c r="H248" i="2"/>
  <c r="I248" i="2"/>
  <c r="J248" i="2"/>
  <c r="K248" i="2"/>
  <c r="H249" i="2"/>
  <c r="I249" i="2"/>
  <c r="J249" i="2"/>
  <c r="K249" i="2"/>
  <c r="H250" i="2"/>
  <c r="I250" i="2"/>
  <c r="J250" i="2"/>
  <c r="K250" i="2"/>
  <c r="H251" i="2"/>
  <c r="I251" i="2"/>
  <c r="J251" i="2"/>
  <c r="K251" i="2"/>
  <c r="H252" i="2"/>
  <c r="I252" i="2"/>
  <c r="J252" i="2"/>
  <c r="K252" i="2"/>
  <c r="H253" i="2"/>
  <c r="I253" i="2"/>
  <c r="J253" i="2"/>
  <c r="K253" i="2"/>
  <c r="H254" i="2"/>
  <c r="I254" i="2"/>
  <c r="J254" i="2"/>
  <c r="K254" i="2"/>
  <c r="H255" i="2"/>
  <c r="I255" i="2"/>
  <c r="J255" i="2"/>
  <c r="K255" i="2"/>
  <c r="H256" i="2"/>
  <c r="I256" i="2"/>
  <c r="J256" i="2"/>
  <c r="K256" i="2"/>
  <c r="H257" i="2"/>
  <c r="I257" i="2"/>
  <c r="J257" i="2"/>
  <c r="K257" i="2"/>
  <c r="H258" i="2"/>
  <c r="I258" i="2"/>
  <c r="J258" i="2"/>
  <c r="K258" i="2"/>
  <c r="H259" i="2"/>
  <c r="I259" i="2"/>
  <c r="J259" i="2"/>
  <c r="K259" i="2"/>
  <c r="H260" i="2"/>
  <c r="I260" i="2"/>
  <c r="J260" i="2"/>
  <c r="K260" i="2"/>
  <c r="H261" i="2"/>
  <c r="I261" i="2"/>
  <c r="J261" i="2"/>
  <c r="K261" i="2"/>
  <c r="H262" i="2"/>
  <c r="I262" i="2"/>
  <c r="J262" i="2"/>
  <c r="K262" i="2"/>
  <c r="H263" i="2"/>
  <c r="I263" i="2"/>
  <c r="J263" i="2"/>
  <c r="K263" i="2"/>
  <c r="H264" i="2"/>
  <c r="I264" i="2"/>
  <c r="J264" i="2"/>
  <c r="K264" i="2"/>
  <c r="H265" i="2"/>
  <c r="I265" i="2"/>
  <c r="J265" i="2"/>
  <c r="K265" i="2"/>
  <c r="H266" i="2"/>
  <c r="I266" i="2"/>
  <c r="J266" i="2"/>
  <c r="K266" i="2"/>
  <c r="H267" i="2"/>
  <c r="I267" i="2"/>
  <c r="J267" i="2"/>
  <c r="K267" i="2"/>
  <c r="H268" i="2"/>
  <c r="I268" i="2"/>
  <c r="J268" i="2"/>
  <c r="K268" i="2"/>
  <c r="H269" i="2"/>
  <c r="I269" i="2"/>
  <c r="J269" i="2"/>
  <c r="K269" i="2"/>
  <c r="H270" i="2"/>
  <c r="I270" i="2"/>
  <c r="J270" i="2"/>
  <c r="K270" i="2"/>
  <c r="H271" i="2"/>
  <c r="I271" i="2"/>
  <c r="J271" i="2"/>
  <c r="K271" i="2"/>
  <c r="H272" i="2"/>
  <c r="I272" i="2"/>
  <c r="J272" i="2"/>
  <c r="K272" i="2"/>
  <c r="H273" i="2"/>
  <c r="I273" i="2"/>
  <c r="J273" i="2"/>
  <c r="K273" i="2"/>
  <c r="H274" i="2"/>
  <c r="I274" i="2"/>
  <c r="J274" i="2"/>
  <c r="K274" i="2"/>
  <c r="H275" i="2"/>
  <c r="I275" i="2"/>
  <c r="J275" i="2"/>
  <c r="K275" i="2"/>
  <c r="H276" i="2"/>
  <c r="I276" i="2"/>
  <c r="J276" i="2"/>
  <c r="K276" i="2"/>
  <c r="H277" i="2"/>
  <c r="I277" i="2"/>
  <c r="J277" i="2"/>
  <c r="K277" i="2"/>
  <c r="H278" i="2"/>
  <c r="I278" i="2"/>
  <c r="J278" i="2"/>
  <c r="K278" i="2"/>
  <c r="H279" i="2"/>
  <c r="I279" i="2"/>
  <c r="J279" i="2"/>
  <c r="K279" i="2"/>
  <c r="H280" i="2"/>
  <c r="I280" i="2"/>
  <c r="J280" i="2"/>
  <c r="K280" i="2"/>
  <c r="H281" i="2"/>
  <c r="I281" i="2"/>
  <c r="J281" i="2"/>
  <c r="K281" i="2"/>
  <c r="H282" i="2"/>
  <c r="I282" i="2"/>
  <c r="J282" i="2"/>
  <c r="K282" i="2"/>
  <c r="H283" i="2"/>
  <c r="I283" i="2"/>
  <c r="J283" i="2"/>
  <c r="K283" i="2"/>
  <c r="H284" i="2"/>
  <c r="I284" i="2"/>
  <c r="J284" i="2"/>
  <c r="K284" i="2"/>
  <c r="H285" i="2"/>
  <c r="I285" i="2"/>
  <c r="J285" i="2"/>
  <c r="K285" i="2"/>
  <c r="H286" i="2"/>
  <c r="I286" i="2"/>
  <c r="J286" i="2"/>
  <c r="K286" i="2"/>
  <c r="H287" i="2"/>
  <c r="I287" i="2"/>
  <c r="J287" i="2"/>
  <c r="K287" i="2"/>
  <c r="H288" i="2"/>
  <c r="I288" i="2"/>
  <c r="J288" i="2"/>
  <c r="K288" i="2"/>
  <c r="H289" i="2"/>
  <c r="I289" i="2"/>
  <c r="J289" i="2"/>
  <c r="K289" i="2"/>
  <c r="H290" i="2"/>
  <c r="I290" i="2"/>
  <c r="J290" i="2"/>
  <c r="K290" i="2"/>
  <c r="H291" i="2"/>
  <c r="I291" i="2"/>
  <c r="J291" i="2"/>
  <c r="K291" i="2"/>
  <c r="H292" i="2"/>
  <c r="I292" i="2"/>
  <c r="J292" i="2"/>
  <c r="K292" i="2"/>
  <c r="H293" i="2"/>
  <c r="I293" i="2"/>
  <c r="J293" i="2"/>
  <c r="K293" i="2"/>
  <c r="H294" i="2"/>
  <c r="I294" i="2"/>
  <c r="J294" i="2"/>
  <c r="K294" i="2"/>
  <c r="H295" i="2"/>
  <c r="I295" i="2"/>
  <c r="J295" i="2"/>
  <c r="K295" i="2"/>
  <c r="H296" i="2"/>
  <c r="I296" i="2"/>
  <c r="J296" i="2"/>
  <c r="K296" i="2"/>
  <c r="H297" i="2"/>
  <c r="I297" i="2"/>
  <c r="J297" i="2"/>
  <c r="K297" i="2"/>
  <c r="H298" i="2"/>
  <c r="I298" i="2"/>
  <c r="J298" i="2"/>
  <c r="K298" i="2"/>
  <c r="H299" i="2"/>
  <c r="I299" i="2"/>
  <c r="J299" i="2"/>
  <c r="K299" i="2"/>
  <c r="H300" i="2"/>
  <c r="I300" i="2"/>
  <c r="J300" i="2"/>
  <c r="K300" i="2"/>
  <c r="H301" i="2"/>
  <c r="I301" i="2"/>
  <c r="J301" i="2"/>
  <c r="K301" i="2"/>
  <c r="H302" i="2"/>
  <c r="I302" i="2"/>
  <c r="J302" i="2"/>
  <c r="K302" i="2"/>
  <c r="H303" i="2"/>
  <c r="I303" i="2"/>
  <c r="J303" i="2"/>
  <c r="K303" i="2"/>
  <c r="H304" i="2"/>
  <c r="I304" i="2"/>
  <c r="J304" i="2"/>
  <c r="K304" i="2"/>
  <c r="H305" i="2"/>
  <c r="I305" i="2"/>
  <c r="J305" i="2"/>
  <c r="K305" i="2"/>
  <c r="H306" i="2"/>
  <c r="I306" i="2"/>
  <c r="J306" i="2"/>
  <c r="K306" i="2"/>
  <c r="H307" i="2"/>
  <c r="I307" i="2"/>
  <c r="J307" i="2"/>
  <c r="K307" i="2"/>
  <c r="H308" i="2"/>
  <c r="I308" i="2"/>
  <c r="J308" i="2"/>
  <c r="K308" i="2"/>
  <c r="H309" i="2"/>
  <c r="I309" i="2"/>
  <c r="J309" i="2"/>
  <c r="K309" i="2"/>
  <c r="H310" i="2"/>
  <c r="I310" i="2"/>
  <c r="J310" i="2"/>
  <c r="K310" i="2"/>
  <c r="H311" i="2"/>
  <c r="I311" i="2"/>
  <c r="J311" i="2"/>
  <c r="K311" i="2"/>
  <c r="H312" i="2"/>
  <c r="I312" i="2"/>
  <c r="J312" i="2"/>
  <c r="K312" i="2"/>
  <c r="H313" i="2"/>
  <c r="I313" i="2"/>
  <c r="J313" i="2"/>
  <c r="K313" i="2"/>
  <c r="H314" i="2"/>
  <c r="I314" i="2"/>
  <c r="J314" i="2"/>
  <c r="K314" i="2"/>
  <c r="H315" i="2"/>
  <c r="I315" i="2"/>
  <c r="J315" i="2"/>
  <c r="K315" i="2"/>
  <c r="H316" i="2"/>
  <c r="I316" i="2"/>
  <c r="J316" i="2"/>
  <c r="K316" i="2"/>
  <c r="H317" i="2"/>
  <c r="I317" i="2"/>
  <c r="J317" i="2"/>
  <c r="K317" i="2"/>
  <c r="H318" i="2"/>
  <c r="I318" i="2"/>
  <c r="J318" i="2"/>
  <c r="K318" i="2"/>
  <c r="H319" i="2"/>
  <c r="I319" i="2"/>
  <c r="J319" i="2"/>
  <c r="K319" i="2"/>
  <c r="H320" i="2"/>
  <c r="I320" i="2"/>
  <c r="J320" i="2"/>
  <c r="K320" i="2"/>
  <c r="H321" i="2"/>
  <c r="I321" i="2"/>
  <c r="J321" i="2"/>
  <c r="K321" i="2"/>
  <c r="H322" i="2"/>
  <c r="I322" i="2"/>
  <c r="J322" i="2"/>
  <c r="K322" i="2"/>
  <c r="H323" i="2"/>
  <c r="I323" i="2"/>
  <c r="J323" i="2"/>
  <c r="K323" i="2"/>
  <c r="H324" i="2"/>
  <c r="I324" i="2"/>
  <c r="J324" i="2"/>
  <c r="K324" i="2"/>
  <c r="H325" i="2"/>
  <c r="I325" i="2"/>
  <c r="J325" i="2"/>
  <c r="K325" i="2"/>
  <c r="H326" i="2"/>
  <c r="I326" i="2"/>
  <c r="J326" i="2"/>
  <c r="K326" i="2"/>
  <c r="H327" i="2"/>
  <c r="I327" i="2"/>
  <c r="J327" i="2"/>
  <c r="K327" i="2"/>
  <c r="H328" i="2"/>
  <c r="I328" i="2"/>
  <c r="J328" i="2"/>
  <c r="K328" i="2"/>
  <c r="H329" i="2"/>
  <c r="I329" i="2"/>
  <c r="J329" i="2"/>
  <c r="K329" i="2"/>
  <c r="H330" i="2"/>
  <c r="I330" i="2"/>
  <c r="J330" i="2"/>
  <c r="K330" i="2"/>
  <c r="H331" i="2"/>
  <c r="I331" i="2"/>
  <c r="J331" i="2"/>
  <c r="K331" i="2"/>
  <c r="H332" i="2"/>
  <c r="I332" i="2"/>
  <c r="J332" i="2"/>
  <c r="K332" i="2"/>
  <c r="H333" i="2"/>
  <c r="I333" i="2"/>
  <c r="J333" i="2"/>
  <c r="K333" i="2"/>
  <c r="H334" i="2"/>
  <c r="I334" i="2"/>
  <c r="J334" i="2"/>
  <c r="K334" i="2"/>
  <c r="H335" i="2"/>
  <c r="I335" i="2"/>
  <c r="J335" i="2"/>
  <c r="K335" i="2"/>
  <c r="H336" i="2"/>
  <c r="I336" i="2"/>
  <c r="J336" i="2"/>
  <c r="K336" i="2"/>
  <c r="H337" i="2"/>
  <c r="I337" i="2"/>
  <c r="J337" i="2"/>
  <c r="K337" i="2"/>
  <c r="H338" i="2"/>
  <c r="I338" i="2"/>
  <c r="J338" i="2"/>
  <c r="K338" i="2"/>
  <c r="H339" i="2"/>
  <c r="I339" i="2"/>
  <c r="J339" i="2"/>
  <c r="K339" i="2"/>
  <c r="H340" i="2"/>
  <c r="I340" i="2"/>
  <c r="J340" i="2"/>
  <c r="K340" i="2"/>
  <c r="H341" i="2"/>
  <c r="I341" i="2"/>
  <c r="J341" i="2"/>
  <c r="K341" i="2"/>
  <c r="H342" i="2"/>
  <c r="I342" i="2"/>
  <c r="J342" i="2"/>
  <c r="K342" i="2"/>
  <c r="H343" i="2"/>
  <c r="I343" i="2"/>
  <c r="J343" i="2"/>
  <c r="K343" i="2"/>
  <c r="H344" i="2"/>
  <c r="I344" i="2"/>
  <c r="J344" i="2"/>
  <c r="K344" i="2"/>
  <c r="H345" i="2"/>
  <c r="I345" i="2"/>
  <c r="J345" i="2"/>
  <c r="K345" i="2"/>
  <c r="H346" i="2"/>
  <c r="I346" i="2"/>
  <c r="J346" i="2"/>
  <c r="K346" i="2"/>
  <c r="H347" i="2"/>
  <c r="I347" i="2"/>
  <c r="J347" i="2"/>
  <c r="K347" i="2"/>
  <c r="H348" i="2"/>
  <c r="I348" i="2"/>
  <c r="J348" i="2"/>
  <c r="K348" i="2"/>
  <c r="H349" i="2"/>
  <c r="I349" i="2"/>
  <c r="J349" i="2"/>
  <c r="K349" i="2"/>
  <c r="H350" i="2"/>
  <c r="I350" i="2"/>
  <c r="J350" i="2"/>
  <c r="K350" i="2"/>
  <c r="H351" i="2"/>
  <c r="I351" i="2"/>
  <c r="J351" i="2"/>
  <c r="K351" i="2"/>
  <c r="H352" i="2"/>
  <c r="I352" i="2"/>
  <c r="J352" i="2"/>
  <c r="K352" i="2"/>
  <c r="H353" i="2"/>
  <c r="I353" i="2"/>
  <c r="J353" i="2"/>
  <c r="K353" i="2"/>
  <c r="H354" i="2"/>
  <c r="I354" i="2"/>
  <c r="J354" i="2"/>
  <c r="K354" i="2"/>
  <c r="H355" i="2"/>
  <c r="I355" i="2"/>
  <c r="J355" i="2"/>
  <c r="K355" i="2"/>
  <c r="H356" i="2"/>
  <c r="I356" i="2"/>
  <c r="J356" i="2"/>
  <c r="K356" i="2"/>
  <c r="H357" i="2"/>
  <c r="I357" i="2"/>
  <c r="J357" i="2"/>
  <c r="K357" i="2"/>
  <c r="H358" i="2"/>
  <c r="I358" i="2"/>
  <c r="J358" i="2"/>
  <c r="K358" i="2"/>
  <c r="H359" i="2"/>
  <c r="I359" i="2"/>
  <c r="J359" i="2"/>
  <c r="K359" i="2"/>
  <c r="H360" i="2"/>
  <c r="I360" i="2"/>
  <c r="J360" i="2"/>
  <c r="K360" i="2"/>
  <c r="H361" i="2"/>
  <c r="I361" i="2"/>
  <c r="J361" i="2"/>
  <c r="K361" i="2"/>
  <c r="H362" i="2"/>
  <c r="I362" i="2"/>
  <c r="J362" i="2"/>
  <c r="K362" i="2"/>
  <c r="H363" i="2"/>
  <c r="I363" i="2"/>
  <c r="J363" i="2"/>
  <c r="K363" i="2"/>
  <c r="K3" i="2"/>
  <c r="J3" i="2"/>
  <c r="I3" i="2"/>
  <c r="H3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4" i="8"/>
  <c r="G4" i="8"/>
  <c r="F5" i="8"/>
  <c r="G5" i="8"/>
  <c r="F6" i="8"/>
  <c r="G6" i="8"/>
  <c r="F7" i="8"/>
  <c r="G7" i="8"/>
  <c r="F8" i="8"/>
  <c r="G8" i="8"/>
  <c r="F9" i="8"/>
  <c r="G9" i="8"/>
  <c r="F10" i="8"/>
  <c r="G10" i="8"/>
  <c r="F11" i="8"/>
  <c r="G11" i="8"/>
  <c r="F12" i="8"/>
  <c r="G12" i="8"/>
  <c r="F13" i="8"/>
  <c r="G13" i="8"/>
  <c r="F14" i="8"/>
  <c r="G14" i="8"/>
  <c r="F15" i="8"/>
  <c r="G15" i="8"/>
  <c r="F16" i="8"/>
  <c r="G16" i="8"/>
  <c r="F17" i="8"/>
  <c r="G17" i="8"/>
  <c r="F18" i="8"/>
  <c r="G18" i="8"/>
  <c r="F19" i="8"/>
  <c r="G19" i="8"/>
  <c r="F20" i="8"/>
  <c r="G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67" i="8"/>
  <c r="G67" i="8"/>
  <c r="F68" i="8"/>
  <c r="G68" i="8"/>
  <c r="F69" i="8"/>
  <c r="G69" i="8"/>
  <c r="F70" i="8"/>
  <c r="G70" i="8"/>
  <c r="F71" i="8"/>
  <c r="G71" i="8"/>
  <c r="F72" i="8"/>
  <c r="G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F115" i="8"/>
  <c r="G115" i="8"/>
  <c r="F116" i="8"/>
  <c r="G116" i="8"/>
  <c r="F117" i="8"/>
  <c r="G117" i="8"/>
  <c r="F118" i="8"/>
  <c r="G118" i="8"/>
  <c r="F119" i="8"/>
  <c r="G119" i="8"/>
  <c r="F120" i="8"/>
  <c r="G120" i="8"/>
  <c r="F121" i="8"/>
  <c r="G121" i="8"/>
  <c r="F122" i="8"/>
  <c r="G122" i="8"/>
  <c r="F123" i="8"/>
  <c r="G123" i="8"/>
  <c r="F124" i="8"/>
  <c r="G124" i="8"/>
  <c r="F125" i="8"/>
  <c r="G125" i="8"/>
  <c r="F126" i="8"/>
  <c r="G126" i="8"/>
  <c r="F127" i="8"/>
  <c r="G127" i="8"/>
  <c r="F128" i="8"/>
  <c r="G128" i="8"/>
  <c r="F129" i="8"/>
  <c r="G129" i="8"/>
  <c r="F130" i="8"/>
  <c r="G130" i="8"/>
  <c r="F131" i="8"/>
  <c r="G131" i="8"/>
  <c r="F132" i="8"/>
  <c r="G132" i="8"/>
  <c r="F133" i="8"/>
  <c r="G133" i="8"/>
  <c r="F134" i="8"/>
  <c r="G134" i="8"/>
  <c r="F135" i="8"/>
  <c r="G135" i="8"/>
  <c r="F136" i="8"/>
  <c r="G136" i="8"/>
  <c r="F137" i="8"/>
  <c r="G137" i="8"/>
  <c r="F138" i="8"/>
  <c r="G138" i="8"/>
  <c r="F139" i="8"/>
  <c r="G139" i="8"/>
  <c r="F140" i="8"/>
  <c r="G140" i="8"/>
  <c r="F141" i="8"/>
  <c r="G141" i="8"/>
  <c r="F142" i="8"/>
  <c r="G142" i="8"/>
  <c r="F143" i="8"/>
  <c r="G143" i="8"/>
  <c r="F144" i="8"/>
  <c r="G144" i="8"/>
  <c r="F145" i="8"/>
  <c r="G145" i="8"/>
  <c r="F146" i="8"/>
  <c r="G146" i="8"/>
  <c r="F147" i="8"/>
  <c r="G147" i="8"/>
  <c r="F148" i="8"/>
  <c r="G148" i="8"/>
  <c r="F149" i="8"/>
  <c r="G149" i="8"/>
  <c r="F150" i="8"/>
  <c r="G150" i="8"/>
  <c r="F151" i="8"/>
  <c r="G151" i="8"/>
  <c r="F152" i="8"/>
  <c r="G152" i="8"/>
  <c r="F153" i="8"/>
  <c r="G153" i="8"/>
  <c r="F154" i="8"/>
  <c r="G154" i="8"/>
  <c r="F155" i="8"/>
  <c r="G155" i="8"/>
  <c r="F156" i="8"/>
  <c r="G156" i="8"/>
  <c r="F157" i="8"/>
  <c r="G157" i="8"/>
  <c r="F158" i="8"/>
  <c r="G158" i="8"/>
  <c r="F159" i="8"/>
  <c r="G159" i="8"/>
  <c r="F160" i="8"/>
  <c r="G160" i="8"/>
  <c r="F161" i="8"/>
  <c r="G161" i="8"/>
  <c r="F162" i="8"/>
  <c r="G162" i="8"/>
  <c r="F163" i="8"/>
  <c r="G163" i="8"/>
  <c r="F164" i="8"/>
  <c r="G164" i="8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308" i="8"/>
  <c r="G308" i="8"/>
  <c r="F309" i="8"/>
  <c r="G309" i="8"/>
  <c r="F310" i="8"/>
  <c r="G310" i="8"/>
  <c r="F311" i="8"/>
  <c r="G311" i="8"/>
  <c r="F312" i="8"/>
  <c r="G312" i="8"/>
  <c r="F313" i="8"/>
  <c r="G313" i="8"/>
  <c r="F314" i="8"/>
  <c r="G314" i="8"/>
  <c r="F315" i="8"/>
  <c r="G315" i="8"/>
  <c r="F316" i="8"/>
  <c r="G316" i="8"/>
  <c r="F317" i="8"/>
  <c r="G317" i="8"/>
  <c r="F318" i="8"/>
  <c r="G318" i="8"/>
  <c r="F319" i="8"/>
  <c r="G319" i="8"/>
  <c r="F320" i="8"/>
  <c r="G320" i="8"/>
  <c r="F321" i="8"/>
  <c r="G321" i="8"/>
  <c r="F322" i="8"/>
  <c r="G322" i="8"/>
  <c r="F323" i="8"/>
  <c r="G323" i="8"/>
  <c r="F324" i="8"/>
  <c r="G324" i="8"/>
  <c r="F325" i="8"/>
  <c r="G325" i="8"/>
  <c r="F326" i="8"/>
  <c r="G326" i="8"/>
  <c r="F327" i="8"/>
  <c r="G327" i="8"/>
  <c r="F328" i="8"/>
  <c r="G328" i="8"/>
  <c r="F329" i="8"/>
  <c r="G329" i="8"/>
  <c r="F330" i="8"/>
  <c r="G330" i="8"/>
  <c r="F331" i="8"/>
  <c r="G331" i="8"/>
  <c r="F332" i="8"/>
  <c r="G332" i="8"/>
  <c r="F333" i="8"/>
  <c r="G333" i="8"/>
  <c r="F334" i="8"/>
  <c r="G334" i="8"/>
  <c r="F335" i="8"/>
  <c r="G335" i="8"/>
  <c r="F336" i="8"/>
  <c r="G336" i="8"/>
  <c r="F337" i="8"/>
  <c r="G337" i="8"/>
  <c r="F338" i="8"/>
  <c r="G338" i="8"/>
  <c r="F339" i="8"/>
  <c r="G339" i="8"/>
  <c r="F340" i="8"/>
  <c r="G340" i="8"/>
  <c r="F341" i="8"/>
  <c r="G341" i="8"/>
  <c r="F342" i="8"/>
  <c r="G342" i="8"/>
  <c r="F343" i="8"/>
  <c r="G343" i="8"/>
  <c r="F344" i="8"/>
  <c r="G344" i="8"/>
  <c r="F345" i="8"/>
  <c r="G345" i="8"/>
  <c r="F346" i="8"/>
  <c r="G346" i="8"/>
  <c r="F347" i="8"/>
  <c r="G347" i="8"/>
  <c r="F348" i="8"/>
  <c r="G348" i="8"/>
  <c r="F349" i="8"/>
  <c r="G349" i="8"/>
  <c r="F350" i="8"/>
  <c r="G350" i="8"/>
  <c r="F351" i="8"/>
  <c r="G351" i="8"/>
  <c r="F352" i="8"/>
  <c r="G352" i="8"/>
  <c r="F353" i="8"/>
  <c r="G353" i="8"/>
  <c r="F354" i="8"/>
  <c r="G354" i="8"/>
  <c r="F355" i="8"/>
  <c r="G355" i="8"/>
  <c r="F356" i="8"/>
  <c r="G356" i="8"/>
  <c r="F357" i="8"/>
  <c r="G357" i="8"/>
  <c r="F358" i="8"/>
  <c r="G358" i="8"/>
  <c r="F359" i="8"/>
  <c r="G359" i="8"/>
  <c r="F360" i="8"/>
  <c r="G360" i="8"/>
  <c r="F361" i="8"/>
  <c r="G361" i="8"/>
  <c r="F362" i="8"/>
  <c r="G362" i="8"/>
  <c r="F363" i="8"/>
  <c r="G363" i="8"/>
  <c r="G3" i="8"/>
  <c r="F3" i="8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8" i="6"/>
  <c r="G58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7" i="6"/>
  <c r="G137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314" i="6"/>
  <c r="G314" i="6"/>
  <c r="F315" i="6"/>
  <c r="G315" i="6"/>
  <c r="F316" i="6"/>
  <c r="G316" i="6"/>
  <c r="F317" i="6"/>
  <c r="G317" i="6"/>
  <c r="F318" i="6"/>
  <c r="G318" i="6"/>
  <c r="F319" i="6"/>
  <c r="G319" i="6"/>
  <c r="F320" i="6"/>
  <c r="G320" i="6"/>
  <c r="F321" i="6"/>
  <c r="G321" i="6"/>
  <c r="F322" i="6"/>
  <c r="G322" i="6"/>
  <c r="F323" i="6"/>
  <c r="G323" i="6"/>
  <c r="F324" i="6"/>
  <c r="G324" i="6"/>
  <c r="F325" i="6"/>
  <c r="G325" i="6"/>
  <c r="F326" i="6"/>
  <c r="G326" i="6"/>
  <c r="F327" i="6"/>
  <c r="G327" i="6"/>
  <c r="F328" i="6"/>
  <c r="G328" i="6"/>
  <c r="F329" i="6"/>
  <c r="G329" i="6"/>
  <c r="F330" i="6"/>
  <c r="G330" i="6"/>
  <c r="F331" i="6"/>
  <c r="G331" i="6"/>
  <c r="F332" i="6"/>
  <c r="G332" i="6"/>
  <c r="F333" i="6"/>
  <c r="G333" i="6"/>
  <c r="F334" i="6"/>
  <c r="G334" i="6"/>
  <c r="F335" i="6"/>
  <c r="G335" i="6"/>
  <c r="F336" i="6"/>
  <c r="G336" i="6"/>
  <c r="F337" i="6"/>
  <c r="G337" i="6"/>
  <c r="F338" i="6"/>
  <c r="G338" i="6"/>
  <c r="F339" i="6"/>
  <c r="G339" i="6"/>
  <c r="F340" i="6"/>
  <c r="G340" i="6"/>
  <c r="F341" i="6"/>
  <c r="G341" i="6"/>
  <c r="F342" i="6"/>
  <c r="G342" i="6"/>
  <c r="F343" i="6"/>
  <c r="G343" i="6"/>
  <c r="F344" i="6"/>
  <c r="G344" i="6"/>
  <c r="F345" i="6"/>
  <c r="G345" i="6"/>
  <c r="F346" i="6"/>
  <c r="G346" i="6"/>
  <c r="F347" i="6"/>
  <c r="G347" i="6"/>
  <c r="F348" i="6"/>
  <c r="G348" i="6"/>
  <c r="F349" i="6"/>
  <c r="G349" i="6"/>
  <c r="F350" i="6"/>
  <c r="G350" i="6"/>
  <c r="F351" i="6"/>
  <c r="G351" i="6"/>
  <c r="F352" i="6"/>
  <c r="G352" i="6"/>
  <c r="F353" i="6"/>
  <c r="G353" i="6"/>
  <c r="F354" i="6"/>
  <c r="G354" i="6"/>
  <c r="F355" i="6"/>
  <c r="G355" i="6"/>
  <c r="F356" i="6"/>
  <c r="G356" i="6"/>
  <c r="F357" i="6"/>
  <c r="G357" i="6"/>
  <c r="F358" i="6"/>
  <c r="G358" i="6"/>
  <c r="F359" i="6"/>
  <c r="G359" i="6"/>
  <c r="F360" i="6"/>
  <c r="G360" i="6"/>
  <c r="F361" i="6"/>
  <c r="G361" i="6"/>
  <c r="F362" i="6"/>
  <c r="G362" i="6"/>
  <c r="F363" i="6"/>
  <c r="G363" i="6"/>
  <c r="G3" i="6"/>
  <c r="F3" i="6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308" i="5"/>
  <c r="G308" i="5"/>
  <c r="F309" i="5"/>
  <c r="G309" i="5"/>
  <c r="F310" i="5"/>
  <c r="G310" i="5"/>
  <c r="F311" i="5"/>
  <c r="G311" i="5"/>
  <c r="F312" i="5"/>
  <c r="G312" i="5"/>
  <c r="F313" i="5"/>
  <c r="G313" i="5"/>
  <c r="F314" i="5"/>
  <c r="G314" i="5"/>
  <c r="F315" i="5"/>
  <c r="G315" i="5"/>
  <c r="F316" i="5"/>
  <c r="G316" i="5"/>
  <c r="F317" i="5"/>
  <c r="G317" i="5"/>
  <c r="F318" i="5"/>
  <c r="G318" i="5"/>
  <c r="F319" i="5"/>
  <c r="G319" i="5"/>
  <c r="F320" i="5"/>
  <c r="G320" i="5"/>
  <c r="F321" i="5"/>
  <c r="G321" i="5"/>
  <c r="F322" i="5"/>
  <c r="G322" i="5"/>
  <c r="F323" i="5"/>
  <c r="G323" i="5"/>
  <c r="F324" i="5"/>
  <c r="G324" i="5"/>
  <c r="F325" i="5"/>
  <c r="G325" i="5"/>
  <c r="F326" i="5"/>
  <c r="G326" i="5"/>
  <c r="F327" i="5"/>
  <c r="G327" i="5"/>
  <c r="F328" i="5"/>
  <c r="G328" i="5"/>
  <c r="F329" i="5"/>
  <c r="G329" i="5"/>
  <c r="F330" i="5"/>
  <c r="G330" i="5"/>
  <c r="F331" i="5"/>
  <c r="G331" i="5"/>
  <c r="F332" i="5"/>
  <c r="G332" i="5"/>
  <c r="F333" i="5"/>
  <c r="G333" i="5"/>
  <c r="F334" i="5"/>
  <c r="G334" i="5"/>
  <c r="F335" i="5"/>
  <c r="G335" i="5"/>
  <c r="F336" i="5"/>
  <c r="G336" i="5"/>
  <c r="F337" i="5"/>
  <c r="G337" i="5"/>
  <c r="F338" i="5"/>
  <c r="G338" i="5"/>
  <c r="F339" i="5"/>
  <c r="G339" i="5"/>
  <c r="F340" i="5"/>
  <c r="G340" i="5"/>
  <c r="F341" i="5"/>
  <c r="G341" i="5"/>
  <c r="F342" i="5"/>
  <c r="G342" i="5"/>
  <c r="F343" i="5"/>
  <c r="G343" i="5"/>
  <c r="F344" i="5"/>
  <c r="G344" i="5"/>
  <c r="F345" i="5"/>
  <c r="G345" i="5"/>
  <c r="F346" i="5"/>
  <c r="G346" i="5"/>
  <c r="F347" i="5"/>
  <c r="G347" i="5"/>
  <c r="F348" i="5"/>
  <c r="G348" i="5"/>
  <c r="F349" i="5"/>
  <c r="G349" i="5"/>
  <c r="F350" i="5"/>
  <c r="G350" i="5"/>
  <c r="F351" i="5"/>
  <c r="G351" i="5"/>
  <c r="F352" i="5"/>
  <c r="G352" i="5"/>
  <c r="F353" i="5"/>
  <c r="G353" i="5"/>
  <c r="F354" i="5"/>
  <c r="G354" i="5"/>
  <c r="F355" i="5"/>
  <c r="G355" i="5"/>
  <c r="F356" i="5"/>
  <c r="G356" i="5"/>
  <c r="F357" i="5"/>
  <c r="G357" i="5"/>
  <c r="F358" i="5"/>
  <c r="G358" i="5"/>
  <c r="F359" i="5"/>
  <c r="G359" i="5"/>
  <c r="F360" i="5"/>
  <c r="G360" i="5"/>
  <c r="F361" i="5"/>
  <c r="G361" i="5"/>
  <c r="F362" i="5"/>
  <c r="G362" i="5"/>
  <c r="F363" i="5"/>
  <c r="G363" i="5"/>
  <c r="G3" i="5"/>
  <c r="F3" i="5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G3" i="4"/>
  <c r="F3" i="4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F308" i="3"/>
  <c r="G308" i="3"/>
  <c r="F309" i="3"/>
  <c r="G309" i="3"/>
  <c r="F310" i="3"/>
  <c r="G310" i="3"/>
  <c r="F311" i="3"/>
  <c r="G311" i="3"/>
  <c r="F312" i="3"/>
  <c r="G312" i="3"/>
  <c r="F313" i="3"/>
  <c r="G313" i="3"/>
  <c r="F314" i="3"/>
  <c r="G314" i="3"/>
  <c r="F315" i="3"/>
  <c r="G315" i="3"/>
  <c r="F316" i="3"/>
  <c r="G316" i="3"/>
  <c r="F317" i="3"/>
  <c r="G317" i="3"/>
  <c r="F318" i="3"/>
  <c r="G318" i="3"/>
  <c r="F319" i="3"/>
  <c r="G319" i="3"/>
  <c r="F320" i="3"/>
  <c r="G320" i="3"/>
  <c r="F321" i="3"/>
  <c r="G321" i="3"/>
  <c r="F322" i="3"/>
  <c r="G322" i="3"/>
  <c r="F323" i="3"/>
  <c r="G323" i="3"/>
  <c r="F324" i="3"/>
  <c r="G324" i="3"/>
  <c r="F325" i="3"/>
  <c r="G325" i="3"/>
  <c r="F326" i="3"/>
  <c r="G326" i="3"/>
  <c r="F327" i="3"/>
  <c r="G327" i="3"/>
  <c r="F328" i="3"/>
  <c r="G328" i="3"/>
  <c r="F329" i="3"/>
  <c r="G329" i="3"/>
  <c r="F330" i="3"/>
  <c r="G330" i="3"/>
  <c r="F331" i="3"/>
  <c r="G331" i="3"/>
  <c r="F332" i="3"/>
  <c r="G332" i="3"/>
  <c r="F333" i="3"/>
  <c r="G333" i="3"/>
  <c r="F334" i="3"/>
  <c r="G334" i="3"/>
  <c r="F335" i="3"/>
  <c r="G335" i="3"/>
  <c r="F336" i="3"/>
  <c r="G336" i="3"/>
  <c r="F337" i="3"/>
  <c r="G337" i="3"/>
  <c r="F338" i="3"/>
  <c r="G338" i="3"/>
  <c r="F339" i="3"/>
  <c r="G339" i="3"/>
  <c r="F340" i="3"/>
  <c r="G340" i="3"/>
  <c r="F341" i="3"/>
  <c r="G341" i="3"/>
  <c r="F342" i="3"/>
  <c r="G342" i="3"/>
  <c r="F343" i="3"/>
  <c r="G343" i="3"/>
  <c r="F344" i="3"/>
  <c r="G344" i="3"/>
  <c r="F345" i="3"/>
  <c r="G345" i="3"/>
  <c r="F346" i="3"/>
  <c r="G346" i="3"/>
  <c r="F347" i="3"/>
  <c r="G347" i="3"/>
  <c r="F348" i="3"/>
  <c r="G348" i="3"/>
  <c r="F349" i="3"/>
  <c r="G349" i="3"/>
  <c r="F350" i="3"/>
  <c r="G350" i="3"/>
  <c r="F351" i="3"/>
  <c r="G351" i="3"/>
  <c r="F352" i="3"/>
  <c r="G352" i="3"/>
  <c r="F353" i="3"/>
  <c r="G353" i="3"/>
  <c r="F354" i="3"/>
  <c r="G354" i="3"/>
  <c r="F355" i="3"/>
  <c r="G355" i="3"/>
  <c r="F356" i="3"/>
  <c r="G356" i="3"/>
  <c r="F357" i="3"/>
  <c r="G357" i="3"/>
  <c r="F358" i="3"/>
  <c r="G358" i="3"/>
  <c r="F359" i="3"/>
  <c r="G359" i="3"/>
  <c r="F360" i="3"/>
  <c r="G360" i="3"/>
  <c r="F361" i="3"/>
  <c r="G361" i="3"/>
  <c r="F362" i="3"/>
  <c r="G362" i="3"/>
  <c r="F363" i="3"/>
  <c r="G363" i="3"/>
  <c r="G3" i="3"/>
  <c r="F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" i="2"/>
  <c r="H361" i="5" l="1"/>
  <c r="I361" i="5"/>
  <c r="H357" i="5"/>
  <c r="I357" i="5"/>
  <c r="I353" i="5"/>
  <c r="H353" i="5"/>
  <c r="H349" i="5"/>
  <c r="I349" i="5"/>
  <c r="H345" i="5"/>
  <c r="I345" i="5"/>
  <c r="H341" i="5"/>
  <c r="I341" i="5"/>
  <c r="H337" i="5"/>
  <c r="I337" i="5"/>
  <c r="H333" i="5"/>
  <c r="I333" i="5"/>
  <c r="H329" i="5"/>
  <c r="I329" i="5"/>
  <c r="I325" i="5"/>
  <c r="H325" i="5"/>
  <c r="H321" i="5"/>
  <c r="I321" i="5"/>
  <c r="H317" i="5"/>
  <c r="I317" i="5"/>
  <c r="H313" i="5"/>
  <c r="I313" i="5"/>
  <c r="I309" i="5"/>
  <c r="H309" i="5"/>
  <c r="H305" i="5"/>
  <c r="I305" i="5"/>
  <c r="H301" i="5"/>
  <c r="I301" i="5"/>
  <c r="H297" i="5"/>
  <c r="I297" i="5"/>
  <c r="I293" i="5"/>
  <c r="H293" i="5"/>
  <c r="H289" i="5"/>
  <c r="I289" i="5"/>
  <c r="H285" i="5"/>
  <c r="I285" i="5"/>
  <c r="H281" i="5"/>
  <c r="I281" i="5"/>
  <c r="I277" i="5"/>
  <c r="H277" i="5"/>
  <c r="I273" i="5"/>
  <c r="H273" i="5"/>
  <c r="H269" i="5"/>
  <c r="I269" i="5"/>
  <c r="H265" i="5"/>
  <c r="I265" i="5"/>
  <c r="I261" i="5"/>
  <c r="H261" i="5"/>
  <c r="I257" i="5"/>
  <c r="H257" i="5"/>
  <c r="H253" i="5"/>
  <c r="I253" i="5"/>
  <c r="H249" i="5"/>
  <c r="I249" i="5"/>
  <c r="H245" i="5"/>
  <c r="I245" i="5"/>
  <c r="H241" i="5"/>
  <c r="I241" i="5"/>
  <c r="H237" i="5"/>
  <c r="I237" i="5"/>
  <c r="I233" i="5"/>
  <c r="H233" i="5"/>
  <c r="I229" i="5"/>
  <c r="H229" i="5"/>
  <c r="H225" i="5"/>
  <c r="I225" i="5"/>
  <c r="H221" i="5"/>
  <c r="I221" i="5"/>
  <c r="I217" i="5"/>
  <c r="H217" i="5"/>
  <c r="I213" i="5"/>
  <c r="H213" i="5"/>
  <c r="H209" i="5"/>
  <c r="I209" i="5"/>
  <c r="H205" i="5"/>
  <c r="I205" i="5"/>
  <c r="I201" i="5"/>
  <c r="H201" i="5"/>
  <c r="I197" i="5"/>
  <c r="H197" i="5"/>
  <c r="H193" i="5"/>
  <c r="I193" i="5"/>
  <c r="I189" i="5"/>
  <c r="H189" i="5"/>
  <c r="I185" i="5"/>
  <c r="H185" i="5"/>
  <c r="I181" i="5"/>
  <c r="H181" i="5"/>
  <c r="I177" i="5"/>
  <c r="H177" i="5"/>
  <c r="I173" i="5"/>
  <c r="H173" i="5"/>
  <c r="I169" i="5"/>
  <c r="H169" i="5"/>
  <c r="I165" i="5"/>
  <c r="H165" i="5"/>
  <c r="H161" i="5"/>
  <c r="I161" i="5"/>
  <c r="I157" i="5"/>
  <c r="H157" i="5"/>
  <c r="I153" i="5"/>
  <c r="H153" i="5"/>
  <c r="I149" i="5"/>
  <c r="H149" i="5"/>
  <c r="H145" i="5"/>
  <c r="I145" i="5"/>
  <c r="I141" i="5"/>
  <c r="H141" i="5"/>
  <c r="I137" i="5"/>
  <c r="H137" i="5"/>
  <c r="I133" i="5"/>
  <c r="H133" i="5"/>
  <c r="H129" i="5"/>
  <c r="I129" i="5"/>
  <c r="I125" i="5"/>
  <c r="H125" i="5"/>
  <c r="I121" i="5"/>
  <c r="H121" i="5"/>
  <c r="I117" i="5"/>
  <c r="H117" i="5"/>
  <c r="H113" i="5"/>
  <c r="I113" i="5"/>
  <c r="I109" i="5"/>
  <c r="H109" i="5"/>
  <c r="I105" i="5"/>
  <c r="H105" i="5"/>
  <c r="I101" i="5"/>
  <c r="H101" i="5"/>
  <c r="H97" i="5"/>
  <c r="I97" i="5"/>
  <c r="I93" i="5"/>
  <c r="H93" i="5"/>
  <c r="I89" i="5"/>
  <c r="H89" i="5"/>
  <c r="I85" i="5"/>
  <c r="H85" i="5"/>
  <c r="H81" i="5"/>
  <c r="I81" i="5"/>
  <c r="H77" i="5"/>
  <c r="I77" i="5"/>
  <c r="H73" i="5"/>
  <c r="I73" i="5"/>
  <c r="H69" i="5"/>
  <c r="I69" i="5"/>
  <c r="H65" i="5"/>
  <c r="I65" i="5"/>
  <c r="H61" i="5"/>
  <c r="I61" i="5"/>
  <c r="H57" i="5"/>
  <c r="I57" i="5"/>
  <c r="H53" i="5"/>
  <c r="I53" i="5"/>
  <c r="H49" i="5"/>
  <c r="I49" i="5"/>
  <c r="H45" i="5"/>
  <c r="I45" i="5"/>
  <c r="H41" i="5"/>
  <c r="I41" i="5"/>
  <c r="H37" i="5"/>
  <c r="I37" i="5"/>
  <c r="H33" i="5"/>
  <c r="I33" i="5"/>
  <c r="H29" i="5"/>
  <c r="I29" i="5"/>
  <c r="H25" i="5"/>
  <c r="I25" i="5"/>
  <c r="H21" i="5"/>
  <c r="I21" i="5"/>
  <c r="H17" i="5"/>
  <c r="I17" i="5"/>
  <c r="H13" i="5"/>
  <c r="I13" i="5"/>
  <c r="H9" i="5"/>
  <c r="I9" i="5"/>
  <c r="H5" i="5"/>
  <c r="I5" i="5"/>
  <c r="H3" i="5"/>
  <c r="I3" i="5"/>
  <c r="J360" i="5"/>
  <c r="K360" i="5"/>
  <c r="J356" i="5"/>
  <c r="K356" i="5"/>
  <c r="J352" i="5"/>
  <c r="K352" i="5"/>
  <c r="K348" i="5"/>
  <c r="J348" i="5"/>
  <c r="J344" i="5"/>
  <c r="K344" i="5"/>
  <c r="J340" i="5"/>
  <c r="K340" i="5"/>
  <c r="J336" i="5"/>
  <c r="K336" i="5"/>
  <c r="J332" i="5"/>
  <c r="K332" i="5"/>
  <c r="K328" i="5"/>
  <c r="J328" i="5"/>
  <c r="J324" i="5"/>
  <c r="K324" i="5"/>
  <c r="J320" i="5"/>
  <c r="K320" i="5"/>
  <c r="J316" i="5"/>
  <c r="K316" i="5"/>
  <c r="K312" i="5"/>
  <c r="J312" i="5"/>
  <c r="J308" i="5"/>
  <c r="K308" i="5"/>
  <c r="J304" i="5"/>
  <c r="K304" i="5"/>
  <c r="J300" i="5"/>
  <c r="K300" i="5"/>
  <c r="K296" i="5"/>
  <c r="J296" i="5"/>
  <c r="J292" i="5"/>
  <c r="K292" i="5"/>
  <c r="J288" i="5"/>
  <c r="K288" i="5"/>
  <c r="J284" i="5"/>
  <c r="K284" i="5"/>
  <c r="K280" i="5"/>
  <c r="J280" i="5"/>
  <c r="K276" i="5"/>
  <c r="J276" i="5"/>
  <c r="K272" i="5"/>
  <c r="J272" i="5"/>
  <c r="K268" i="5"/>
  <c r="J268" i="5"/>
  <c r="K264" i="5"/>
  <c r="J264" i="5"/>
  <c r="K260" i="5"/>
  <c r="J260" i="5"/>
  <c r="K256" i="5"/>
  <c r="J256" i="5"/>
  <c r="K252" i="5"/>
  <c r="J252" i="5"/>
  <c r="K248" i="5"/>
  <c r="J248" i="5"/>
  <c r="K244" i="5"/>
  <c r="J244" i="5"/>
  <c r="K240" i="5"/>
  <c r="J240" i="5"/>
  <c r="K236" i="5"/>
  <c r="J236" i="5"/>
  <c r="K232" i="5"/>
  <c r="J232" i="5"/>
  <c r="K228" i="5"/>
  <c r="J228" i="5"/>
  <c r="K224" i="5"/>
  <c r="J224" i="5"/>
  <c r="K220" i="5"/>
  <c r="J220" i="5"/>
  <c r="K216" i="5"/>
  <c r="J216" i="5"/>
  <c r="K212" i="5"/>
  <c r="J212" i="5"/>
  <c r="K208" i="5"/>
  <c r="J208" i="5"/>
  <c r="K204" i="5"/>
  <c r="J204" i="5"/>
  <c r="K200" i="5"/>
  <c r="J200" i="5"/>
  <c r="K196" i="5"/>
  <c r="J196" i="5"/>
  <c r="K192" i="5"/>
  <c r="J192" i="5"/>
  <c r="K188" i="5"/>
  <c r="J188" i="5"/>
  <c r="K184" i="5"/>
  <c r="J184" i="5"/>
  <c r="K180" i="5"/>
  <c r="J180" i="5"/>
  <c r="K176" i="5"/>
  <c r="J176" i="5"/>
  <c r="J172" i="5"/>
  <c r="K172" i="5"/>
  <c r="J168" i="5"/>
  <c r="K168" i="5"/>
  <c r="J164" i="5"/>
  <c r="K164" i="5"/>
  <c r="J160" i="5"/>
  <c r="K160" i="5"/>
  <c r="J156" i="5"/>
  <c r="K156" i="5"/>
  <c r="J152" i="5"/>
  <c r="K152" i="5"/>
  <c r="J148" i="5"/>
  <c r="K148" i="5"/>
  <c r="J144" i="5"/>
  <c r="K144" i="5"/>
  <c r="J140" i="5"/>
  <c r="K140" i="5"/>
  <c r="J136" i="5"/>
  <c r="K136" i="5"/>
  <c r="J132" i="5"/>
  <c r="K132" i="5"/>
  <c r="J128" i="5"/>
  <c r="K128" i="5"/>
  <c r="J124" i="5"/>
  <c r="K124" i="5"/>
  <c r="J120" i="5"/>
  <c r="K120" i="5"/>
  <c r="J116" i="5"/>
  <c r="K116" i="5"/>
  <c r="J112" i="5"/>
  <c r="K112" i="5"/>
  <c r="J108" i="5"/>
  <c r="K108" i="5"/>
  <c r="J104" i="5"/>
  <c r="K104" i="5"/>
  <c r="J100" i="5"/>
  <c r="K100" i="5"/>
  <c r="J96" i="5"/>
  <c r="K96" i="5"/>
  <c r="J92" i="5"/>
  <c r="K92" i="5"/>
  <c r="J88" i="5"/>
  <c r="K88" i="5"/>
  <c r="J84" i="5"/>
  <c r="K84" i="5"/>
  <c r="J80" i="5"/>
  <c r="K80" i="5"/>
  <c r="J76" i="5"/>
  <c r="K76" i="5"/>
  <c r="J72" i="5"/>
  <c r="K72" i="5"/>
  <c r="J68" i="5"/>
  <c r="K68" i="5"/>
  <c r="J64" i="5"/>
  <c r="K64" i="5"/>
  <c r="J60" i="5"/>
  <c r="K60" i="5"/>
  <c r="J56" i="5"/>
  <c r="K56" i="5"/>
  <c r="J52" i="5"/>
  <c r="K52" i="5"/>
  <c r="J48" i="5"/>
  <c r="K48" i="5"/>
  <c r="J44" i="5"/>
  <c r="K44" i="5"/>
  <c r="J40" i="5"/>
  <c r="K40" i="5"/>
  <c r="J36" i="5"/>
  <c r="K36" i="5"/>
  <c r="J32" i="5"/>
  <c r="K32" i="5"/>
  <c r="J28" i="5"/>
  <c r="K28" i="5"/>
  <c r="J24" i="5"/>
  <c r="K24" i="5"/>
  <c r="J20" i="5"/>
  <c r="K20" i="5"/>
  <c r="J16" i="5"/>
  <c r="K16" i="5"/>
  <c r="J12" i="5"/>
  <c r="K12" i="5"/>
  <c r="J8" i="5"/>
  <c r="K8" i="5"/>
  <c r="J4" i="5"/>
  <c r="K4" i="5"/>
  <c r="J3" i="5"/>
  <c r="K3" i="5"/>
  <c r="I360" i="5"/>
  <c r="H360" i="5"/>
  <c r="H356" i="5"/>
  <c r="I356" i="5"/>
  <c r="H352" i="5"/>
  <c r="I352" i="5"/>
  <c r="H348" i="5"/>
  <c r="I348" i="5"/>
  <c r="H344" i="5"/>
  <c r="I344" i="5"/>
  <c r="H340" i="5"/>
  <c r="I340" i="5"/>
  <c r="I336" i="5"/>
  <c r="H336" i="5"/>
  <c r="H332" i="5"/>
  <c r="I332" i="5"/>
  <c r="H328" i="5"/>
  <c r="I328" i="5"/>
  <c r="H324" i="5"/>
  <c r="I324" i="5"/>
  <c r="H320" i="5"/>
  <c r="I320" i="5"/>
  <c r="H316" i="5"/>
  <c r="I316" i="5"/>
  <c r="H312" i="5"/>
  <c r="I312" i="5"/>
  <c r="H308" i="5"/>
  <c r="I308" i="5"/>
  <c r="H304" i="5"/>
  <c r="I304" i="5"/>
  <c r="H300" i="5"/>
  <c r="I300" i="5"/>
  <c r="H296" i="5"/>
  <c r="I296" i="5"/>
  <c r="H292" i="5"/>
  <c r="I292" i="5"/>
  <c r="H288" i="5"/>
  <c r="I288" i="5"/>
  <c r="H284" i="5"/>
  <c r="I284" i="5"/>
  <c r="H280" i="5"/>
  <c r="I280" i="5"/>
  <c r="H276" i="5"/>
  <c r="I276" i="5"/>
  <c r="H272" i="5"/>
  <c r="I272" i="5"/>
  <c r="H268" i="5"/>
  <c r="I268" i="5"/>
  <c r="H264" i="5"/>
  <c r="I264" i="5"/>
  <c r="H260" i="5"/>
  <c r="I260" i="5"/>
  <c r="H256" i="5"/>
  <c r="I256" i="5"/>
  <c r="H252" i="5"/>
  <c r="I252" i="5"/>
  <c r="H248" i="5"/>
  <c r="I248" i="5"/>
  <c r="H244" i="5"/>
  <c r="I244" i="5"/>
  <c r="H240" i="5"/>
  <c r="I240" i="5"/>
  <c r="H236" i="5"/>
  <c r="I236" i="5"/>
  <c r="H232" i="5"/>
  <c r="I232" i="5"/>
  <c r="I228" i="5"/>
  <c r="H228" i="5"/>
  <c r="H224" i="5"/>
  <c r="I224" i="5"/>
  <c r="H220" i="5"/>
  <c r="I220" i="5"/>
  <c r="H216" i="5"/>
  <c r="I216" i="5"/>
  <c r="H212" i="5"/>
  <c r="I212" i="5"/>
  <c r="H208" i="5"/>
  <c r="I208" i="5"/>
  <c r="H204" i="5"/>
  <c r="I204" i="5"/>
  <c r="H200" i="5"/>
  <c r="I200" i="5"/>
  <c r="H196" i="5"/>
  <c r="I196" i="5"/>
  <c r="H192" i="5"/>
  <c r="I192" i="5"/>
  <c r="I188" i="5"/>
  <c r="H188" i="5"/>
  <c r="I184" i="5"/>
  <c r="H184" i="5"/>
  <c r="I180" i="5"/>
  <c r="H180" i="5"/>
  <c r="I176" i="5"/>
  <c r="H176" i="5"/>
  <c r="H172" i="5"/>
  <c r="I172" i="5"/>
  <c r="H168" i="5"/>
  <c r="I168" i="5"/>
  <c r="H164" i="5"/>
  <c r="I164" i="5"/>
  <c r="H160" i="5"/>
  <c r="I160" i="5"/>
  <c r="H156" i="5"/>
  <c r="I156" i="5"/>
  <c r="H152" i="5"/>
  <c r="I152" i="5"/>
  <c r="H148" i="5"/>
  <c r="I148" i="5"/>
  <c r="H144" i="5"/>
  <c r="I144" i="5"/>
  <c r="H140" i="5"/>
  <c r="I140" i="5"/>
  <c r="H136" i="5"/>
  <c r="I136" i="5"/>
  <c r="H132" i="5"/>
  <c r="I132" i="5"/>
  <c r="H128" i="5"/>
  <c r="I128" i="5"/>
  <c r="H124" i="5"/>
  <c r="I124" i="5"/>
  <c r="H120" i="5"/>
  <c r="I120" i="5"/>
  <c r="H116" i="5"/>
  <c r="I116" i="5"/>
  <c r="H112" i="5"/>
  <c r="I112" i="5"/>
  <c r="H108" i="5"/>
  <c r="I108" i="5"/>
  <c r="H104" i="5"/>
  <c r="I104" i="5"/>
  <c r="H100" i="5"/>
  <c r="I100" i="5"/>
  <c r="H96" i="5"/>
  <c r="I96" i="5"/>
  <c r="H92" i="5"/>
  <c r="I92" i="5"/>
  <c r="H88" i="5"/>
  <c r="I88" i="5"/>
  <c r="H84" i="5"/>
  <c r="I84" i="5"/>
  <c r="H80" i="5"/>
  <c r="I80" i="5"/>
  <c r="H76" i="5"/>
  <c r="I76" i="5"/>
  <c r="H72" i="5"/>
  <c r="I72" i="5"/>
  <c r="H68" i="5"/>
  <c r="I68" i="5"/>
  <c r="H64" i="5"/>
  <c r="I64" i="5"/>
  <c r="H60" i="5"/>
  <c r="I60" i="5"/>
  <c r="H56" i="5"/>
  <c r="I56" i="5"/>
  <c r="H52" i="5"/>
  <c r="I52" i="5"/>
  <c r="H48" i="5"/>
  <c r="I48" i="5"/>
  <c r="H44" i="5"/>
  <c r="I44" i="5"/>
  <c r="H40" i="5"/>
  <c r="I40" i="5"/>
  <c r="H36" i="5"/>
  <c r="I36" i="5"/>
  <c r="H32" i="5"/>
  <c r="I32" i="5"/>
  <c r="H28" i="5"/>
  <c r="I28" i="5"/>
  <c r="H24" i="5"/>
  <c r="I24" i="5"/>
  <c r="H20" i="5"/>
  <c r="I20" i="5"/>
  <c r="H16" i="5"/>
  <c r="I16" i="5"/>
  <c r="H12" i="5"/>
  <c r="I12" i="5"/>
  <c r="H8" i="5"/>
  <c r="I8" i="5"/>
  <c r="H4" i="5"/>
  <c r="I4" i="5"/>
  <c r="J363" i="5"/>
  <c r="K363" i="5"/>
  <c r="J359" i="5"/>
  <c r="K359" i="5"/>
  <c r="J355" i="5"/>
  <c r="K355" i="5"/>
  <c r="J351" i="5"/>
  <c r="K351" i="5"/>
  <c r="J347" i="5"/>
  <c r="K347" i="5"/>
  <c r="J343" i="5"/>
  <c r="K343" i="5"/>
  <c r="J339" i="5"/>
  <c r="K339" i="5"/>
  <c r="J335" i="5"/>
  <c r="K335" i="5"/>
  <c r="J331" i="5"/>
  <c r="K331" i="5"/>
  <c r="J327" i="5"/>
  <c r="K327" i="5"/>
  <c r="J323" i="5"/>
  <c r="K323" i="5"/>
  <c r="J319" i="5"/>
  <c r="K319" i="5"/>
  <c r="J315" i="5"/>
  <c r="K315" i="5"/>
  <c r="J311" i="5"/>
  <c r="K311" i="5"/>
  <c r="J307" i="5"/>
  <c r="K307" i="5"/>
  <c r="J303" i="5"/>
  <c r="K303" i="5"/>
  <c r="J299" i="5"/>
  <c r="K299" i="5"/>
  <c r="J295" i="5"/>
  <c r="K295" i="5"/>
  <c r="J291" i="5"/>
  <c r="K291" i="5"/>
  <c r="J287" i="5"/>
  <c r="K287" i="5"/>
  <c r="J283" i="5"/>
  <c r="K283" i="5"/>
  <c r="J279" i="5"/>
  <c r="K279" i="5"/>
  <c r="J275" i="5"/>
  <c r="K275" i="5"/>
  <c r="J271" i="5"/>
  <c r="K271" i="5"/>
  <c r="J267" i="5"/>
  <c r="K267" i="5"/>
  <c r="J263" i="5"/>
  <c r="K263" i="5"/>
  <c r="J259" i="5"/>
  <c r="K259" i="5"/>
  <c r="J255" i="5"/>
  <c r="K255" i="5"/>
  <c r="J251" i="5"/>
  <c r="K251" i="5"/>
  <c r="J247" i="5"/>
  <c r="K247" i="5"/>
  <c r="K243" i="5"/>
  <c r="J243" i="5"/>
  <c r="J239" i="5"/>
  <c r="K239" i="5"/>
  <c r="J235" i="5"/>
  <c r="K235" i="5"/>
  <c r="J231" i="5"/>
  <c r="K231" i="5"/>
  <c r="J227" i="5"/>
  <c r="K227" i="5"/>
  <c r="J223" i="5"/>
  <c r="K223" i="5"/>
  <c r="J219" i="5"/>
  <c r="K219" i="5"/>
  <c r="J215" i="5"/>
  <c r="K215" i="5"/>
  <c r="J211" i="5"/>
  <c r="K211" i="5"/>
  <c r="J207" i="5"/>
  <c r="K207" i="5"/>
  <c r="J203" i="5"/>
  <c r="K203" i="5"/>
  <c r="J199" i="5"/>
  <c r="K199" i="5"/>
  <c r="J195" i="5"/>
  <c r="K195" i="5"/>
  <c r="J191" i="5"/>
  <c r="K191" i="5"/>
  <c r="J187" i="5"/>
  <c r="K187" i="5"/>
  <c r="J183" i="5"/>
  <c r="K183" i="5"/>
  <c r="J179" i="5"/>
  <c r="K179" i="5"/>
  <c r="J175" i="5"/>
  <c r="K175" i="5"/>
  <c r="J171" i="5"/>
  <c r="K171" i="5"/>
  <c r="J167" i="5"/>
  <c r="K167" i="5"/>
  <c r="J163" i="5"/>
  <c r="K163" i="5"/>
  <c r="J159" i="5"/>
  <c r="K159" i="5"/>
  <c r="J155" i="5"/>
  <c r="K155" i="5"/>
  <c r="J151" i="5"/>
  <c r="K151" i="5"/>
  <c r="J147" i="5"/>
  <c r="K147" i="5"/>
  <c r="J143" i="5"/>
  <c r="K143" i="5"/>
  <c r="J139" i="5"/>
  <c r="K139" i="5"/>
  <c r="J135" i="5"/>
  <c r="K135" i="5"/>
  <c r="J131" i="5"/>
  <c r="K131" i="5"/>
  <c r="J127" i="5"/>
  <c r="K127" i="5"/>
  <c r="J123" i="5"/>
  <c r="K123" i="5"/>
  <c r="J119" i="5"/>
  <c r="K119" i="5"/>
  <c r="J115" i="5"/>
  <c r="K115" i="5"/>
  <c r="J111" i="5"/>
  <c r="K111" i="5"/>
  <c r="J107" i="5"/>
  <c r="K107" i="5"/>
  <c r="J103" i="5"/>
  <c r="K103" i="5"/>
  <c r="J99" i="5"/>
  <c r="K99" i="5"/>
  <c r="J95" i="5"/>
  <c r="K95" i="5"/>
  <c r="K91" i="5"/>
  <c r="J91" i="5"/>
  <c r="K87" i="5"/>
  <c r="J87" i="5"/>
  <c r="K83" i="5"/>
  <c r="J83" i="5"/>
  <c r="J79" i="5"/>
  <c r="K79" i="5"/>
  <c r="J75" i="5"/>
  <c r="K75" i="5"/>
  <c r="J71" i="5"/>
  <c r="K71" i="5"/>
  <c r="J67" i="5"/>
  <c r="K67" i="5"/>
  <c r="J63" i="5"/>
  <c r="K63" i="5"/>
  <c r="J59" i="5"/>
  <c r="K59" i="5"/>
  <c r="J55" i="5"/>
  <c r="K55" i="5"/>
  <c r="J51" i="5"/>
  <c r="K51" i="5"/>
  <c r="J47" i="5"/>
  <c r="K47" i="5"/>
  <c r="J43" i="5"/>
  <c r="K43" i="5"/>
  <c r="J39" i="5"/>
  <c r="K39" i="5"/>
  <c r="J35" i="5"/>
  <c r="K35" i="5"/>
  <c r="J31" i="5"/>
  <c r="K31" i="5"/>
  <c r="J27" i="5"/>
  <c r="K27" i="5"/>
  <c r="J23" i="5"/>
  <c r="K23" i="5"/>
  <c r="J19" i="5"/>
  <c r="K19" i="5"/>
  <c r="J15" i="5"/>
  <c r="K15" i="5"/>
  <c r="J11" i="5"/>
  <c r="K11" i="5"/>
  <c r="J7" i="5"/>
  <c r="K7" i="5"/>
  <c r="H363" i="5"/>
  <c r="I363" i="5"/>
  <c r="H359" i="5"/>
  <c r="I359" i="5"/>
  <c r="H355" i="5"/>
  <c r="I355" i="5"/>
  <c r="I351" i="5"/>
  <c r="H351" i="5"/>
  <c r="H347" i="5"/>
  <c r="I347" i="5"/>
  <c r="H343" i="5"/>
  <c r="I343" i="5"/>
  <c r="H339" i="5"/>
  <c r="I339" i="5"/>
  <c r="H335" i="5"/>
  <c r="I335" i="5"/>
  <c r="I331" i="5"/>
  <c r="H331" i="5"/>
  <c r="H327" i="5"/>
  <c r="I327" i="5"/>
  <c r="H323" i="5"/>
  <c r="I323" i="5"/>
  <c r="H319" i="5"/>
  <c r="I319" i="5"/>
  <c r="I315" i="5"/>
  <c r="H315" i="5"/>
  <c r="H311" i="5"/>
  <c r="I311" i="5"/>
  <c r="H307" i="5"/>
  <c r="I307" i="5"/>
  <c r="H303" i="5"/>
  <c r="I303" i="5"/>
  <c r="I299" i="5"/>
  <c r="H299" i="5"/>
  <c r="H295" i="5"/>
  <c r="I295" i="5"/>
  <c r="H291" i="5"/>
  <c r="I291" i="5"/>
  <c r="H287" i="5"/>
  <c r="I287" i="5"/>
  <c r="I283" i="5"/>
  <c r="H283" i="5"/>
  <c r="H279" i="5"/>
  <c r="I279" i="5"/>
  <c r="H275" i="5"/>
  <c r="I275" i="5"/>
  <c r="H271" i="5"/>
  <c r="I271" i="5"/>
  <c r="H267" i="5"/>
  <c r="I267" i="5"/>
  <c r="H263" i="5"/>
  <c r="I263" i="5"/>
  <c r="H259" i="5"/>
  <c r="I259" i="5"/>
  <c r="H255" i="5"/>
  <c r="I255" i="5"/>
  <c r="I251" i="5"/>
  <c r="H251" i="5"/>
  <c r="I247" i="5"/>
  <c r="H247" i="5"/>
  <c r="H243" i="5"/>
  <c r="I243" i="5"/>
  <c r="H239" i="5"/>
  <c r="I239" i="5"/>
  <c r="H235" i="5"/>
  <c r="I235" i="5"/>
  <c r="H231" i="5"/>
  <c r="I231" i="5"/>
  <c r="H227" i="5"/>
  <c r="I227" i="5"/>
  <c r="H223" i="5"/>
  <c r="I223" i="5"/>
  <c r="H219" i="5"/>
  <c r="I219" i="5"/>
  <c r="H215" i="5"/>
  <c r="I215" i="5"/>
  <c r="H211" i="5"/>
  <c r="I211" i="5"/>
  <c r="H207" i="5"/>
  <c r="I207" i="5"/>
  <c r="H203" i="5"/>
  <c r="I203" i="5"/>
  <c r="H199" i="5"/>
  <c r="I199" i="5"/>
  <c r="H195" i="5"/>
  <c r="I195" i="5"/>
  <c r="H191" i="5"/>
  <c r="I191" i="5"/>
  <c r="I187" i="5"/>
  <c r="H187" i="5"/>
  <c r="I183" i="5"/>
  <c r="H183" i="5"/>
  <c r="I179" i="5"/>
  <c r="H179" i="5"/>
  <c r="I175" i="5"/>
  <c r="H175" i="5"/>
  <c r="H171" i="5"/>
  <c r="I171" i="5"/>
  <c r="H167" i="5"/>
  <c r="I167" i="5"/>
  <c r="H163" i="5"/>
  <c r="I163" i="5"/>
  <c r="H159" i="5"/>
  <c r="I159" i="5"/>
  <c r="H155" i="5"/>
  <c r="I155" i="5"/>
  <c r="H151" i="5"/>
  <c r="I151" i="5"/>
  <c r="H147" i="5"/>
  <c r="I147" i="5"/>
  <c r="H143" i="5"/>
  <c r="I143" i="5"/>
  <c r="H139" i="5"/>
  <c r="I139" i="5"/>
  <c r="H135" i="5"/>
  <c r="I135" i="5"/>
  <c r="H131" i="5"/>
  <c r="I131" i="5"/>
  <c r="H127" i="5"/>
  <c r="I127" i="5"/>
  <c r="H123" i="5"/>
  <c r="I123" i="5"/>
  <c r="H119" i="5"/>
  <c r="I119" i="5"/>
  <c r="H115" i="5"/>
  <c r="I115" i="5"/>
  <c r="H111" i="5"/>
  <c r="I111" i="5"/>
  <c r="H107" i="5"/>
  <c r="I107" i="5"/>
  <c r="H103" i="5"/>
  <c r="I103" i="5"/>
  <c r="H99" i="5"/>
  <c r="I99" i="5"/>
  <c r="H95" i="5"/>
  <c r="I95" i="5"/>
  <c r="I91" i="5"/>
  <c r="H91" i="5"/>
  <c r="I87" i="5"/>
  <c r="H87" i="5"/>
  <c r="I83" i="5"/>
  <c r="H83" i="5"/>
  <c r="H79" i="5"/>
  <c r="I79" i="5"/>
  <c r="H75" i="5"/>
  <c r="I75" i="5"/>
  <c r="H71" i="5"/>
  <c r="I71" i="5"/>
  <c r="H67" i="5"/>
  <c r="I67" i="5"/>
  <c r="H63" i="5"/>
  <c r="I63" i="5"/>
  <c r="H59" i="5"/>
  <c r="I59" i="5"/>
  <c r="H55" i="5"/>
  <c r="I55" i="5"/>
  <c r="H51" i="5"/>
  <c r="I51" i="5"/>
  <c r="H47" i="5"/>
  <c r="I47" i="5"/>
  <c r="H43" i="5"/>
  <c r="I43" i="5"/>
  <c r="H39" i="5"/>
  <c r="I39" i="5"/>
  <c r="H35" i="5"/>
  <c r="I35" i="5"/>
  <c r="H31" i="5"/>
  <c r="I31" i="5"/>
  <c r="H27" i="5"/>
  <c r="I27" i="5"/>
  <c r="H23" i="5"/>
  <c r="I23" i="5"/>
  <c r="H19" i="5"/>
  <c r="I19" i="5"/>
  <c r="H15" i="5"/>
  <c r="I15" i="5"/>
  <c r="H11" i="5"/>
  <c r="I11" i="5"/>
  <c r="H7" i="5"/>
  <c r="I7" i="5"/>
  <c r="J362" i="5"/>
  <c r="K362" i="5"/>
  <c r="K358" i="5"/>
  <c r="J358" i="5"/>
  <c r="J354" i="5"/>
  <c r="K354" i="5"/>
  <c r="J350" i="5"/>
  <c r="K350" i="5"/>
  <c r="K346" i="5"/>
  <c r="J346" i="5"/>
  <c r="J342" i="5"/>
  <c r="K342" i="5"/>
  <c r="J338" i="5"/>
  <c r="K338" i="5"/>
  <c r="K334" i="5"/>
  <c r="J334" i="5"/>
  <c r="J330" i="5"/>
  <c r="K330" i="5"/>
  <c r="J326" i="5"/>
  <c r="K326" i="5"/>
  <c r="J322" i="5"/>
  <c r="K322" i="5"/>
  <c r="K318" i="5"/>
  <c r="J318" i="5"/>
  <c r="J314" i="5"/>
  <c r="K314" i="5"/>
  <c r="J310" i="5"/>
  <c r="K310" i="5"/>
  <c r="J306" i="5"/>
  <c r="K306" i="5"/>
  <c r="K302" i="5"/>
  <c r="J302" i="5"/>
  <c r="J298" i="5"/>
  <c r="K298" i="5"/>
  <c r="J294" i="5"/>
  <c r="K294" i="5"/>
  <c r="J290" i="5"/>
  <c r="K290" i="5"/>
  <c r="K286" i="5"/>
  <c r="J286" i="5"/>
  <c r="J282" i="5"/>
  <c r="K282" i="5"/>
  <c r="K278" i="5"/>
  <c r="J278" i="5"/>
  <c r="K274" i="5"/>
  <c r="J274" i="5"/>
  <c r="K270" i="5"/>
  <c r="J270" i="5"/>
  <c r="K266" i="5"/>
  <c r="J266" i="5"/>
  <c r="K262" i="5"/>
  <c r="J262" i="5"/>
  <c r="K258" i="5"/>
  <c r="J258" i="5"/>
  <c r="K254" i="5"/>
  <c r="J254" i="5"/>
  <c r="K250" i="5"/>
  <c r="J250" i="5"/>
  <c r="K246" i="5"/>
  <c r="J246" i="5"/>
  <c r="K242" i="5"/>
  <c r="J242" i="5"/>
  <c r="K238" i="5"/>
  <c r="J238" i="5"/>
  <c r="K234" i="5"/>
  <c r="J234" i="5"/>
  <c r="K230" i="5"/>
  <c r="J230" i="5"/>
  <c r="K226" i="5"/>
  <c r="J226" i="5"/>
  <c r="K222" i="5"/>
  <c r="J222" i="5"/>
  <c r="K218" i="5"/>
  <c r="J218" i="5"/>
  <c r="K214" i="5"/>
  <c r="J214" i="5"/>
  <c r="K210" i="5"/>
  <c r="J210" i="5"/>
  <c r="K206" i="5"/>
  <c r="J206" i="5"/>
  <c r="K202" i="5"/>
  <c r="J202" i="5"/>
  <c r="K198" i="5"/>
  <c r="J198" i="5"/>
  <c r="K194" i="5"/>
  <c r="J194" i="5"/>
  <c r="K190" i="5"/>
  <c r="J190" i="5"/>
  <c r="K186" i="5"/>
  <c r="J186" i="5"/>
  <c r="K182" i="5"/>
  <c r="J182" i="5"/>
  <c r="K178" i="5"/>
  <c r="J178" i="5"/>
  <c r="K174" i="5"/>
  <c r="J174" i="5"/>
  <c r="J170" i="5"/>
  <c r="K170" i="5"/>
  <c r="J166" i="5"/>
  <c r="K166" i="5"/>
  <c r="J162" i="5"/>
  <c r="K162" i="5"/>
  <c r="J158" i="5"/>
  <c r="K158" i="5"/>
  <c r="J154" i="5"/>
  <c r="K154" i="5"/>
  <c r="J150" i="5"/>
  <c r="K150" i="5"/>
  <c r="J146" i="5"/>
  <c r="K146" i="5"/>
  <c r="J142" i="5"/>
  <c r="K142" i="5"/>
  <c r="J138" i="5"/>
  <c r="K138" i="5"/>
  <c r="J134" i="5"/>
  <c r="K134" i="5"/>
  <c r="J130" i="5"/>
  <c r="K130" i="5"/>
  <c r="J126" i="5"/>
  <c r="K126" i="5"/>
  <c r="J122" i="5"/>
  <c r="K122" i="5"/>
  <c r="J118" i="5"/>
  <c r="K118" i="5"/>
  <c r="J114" i="5"/>
  <c r="K114" i="5"/>
  <c r="J110" i="5"/>
  <c r="K110" i="5"/>
  <c r="J106" i="5"/>
  <c r="K106" i="5"/>
  <c r="J102" i="5"/>
  <c r="K102" i="5"/>
  <c r="J98" i="5"/>
  <c r="K98" i="5"/>
  <c r="J94" i="5"/>
  <c r="K94" i="5"/>
  <c r="J90" i="5"/>
  <c r="K90" i="5"/>
  <c r="J86" i="5"/>
  <c r="K86" i="5"/>
  <c r="J82" i="5"/>
  <c r="K82" i="5"/>
  <c r="J78" i="5"/>
  <c r="K78" i="5"/>
  <c r="J74" i="5"/>
  <c r="K74" i="5"/>
  <c r="J70" i="5"/>
  <c r="K70" i="5"/>
  <c r="J66" i="5"/>
  <c r="K66" i="5"/>
  <c r="J62" i="5"/>
  <c r="K62" i="5"/>
  <c r="J58" i="5"/>
  <c r="K58" i="5"/>
  <c r="J54" i="5"/>
  <c r="K54" i="5"/>
  <c r="J50" i="5"/>
  <c r="K50" i="5"/>
  <c r="J46" i="5"/>
  <c r="K46" i="5"/>
  <c r="J42" i="5"/>
  <c r="K42" i="5"/>
  <c r="J38" i="5"/>
  <c r="K38" i="5"/>
  <c r="J34" i="5"/>
  <c r="K34" i="5"/>
  <c r="J30" i="5"/>
  <c r="K30" i="5"/>
  <c r="J26" i="5"/>
  <c r="K26" i="5"/>
  <c r="J22" i="5"/>
  <c r="K22" i="5"/>
  <c r="J18" i="5"/>
  <c r="K18" i="5"/>
  <c r="J14" i="5"/>
  <c r="K14" i="5"/>
  <c r="J10" i="5"/>
  <c r="K10" i="5"/>
  <c r="J6" i="5"/>
  <c r="K6" i="5"/>
  <c r="I362" i="5"/>
  <c r="H362" i="5"/>
  <c r="I358" i="5"/>
  <c r="H358" i="5"/>
  <c r="H354" i="5"/>
  <c r="I354" i="5"/>
  <c r="H350" i="5"/>
  <c r="I350" i="5"/>
  <c r="H346" i="5"/>
  <c r="I346" i="5"/>
  <c r="I342" i="5"/>
  <c r="H342" i="5"/>
  <c r="H338" i="5"/>
  <c r="I338" i="5"/>
  <c r="H334" i="5"/>
  <c r="I334" i="5"/>
  <c r="H330" i="5"/>
  <c r="I330" i="5"/>
  <c r="H326" i="5"/>
  <c r="I326" i="5"/>
  <c r="H322" i="5"/>
  <c r="I322" i="5"/>
  <c r="H318" i="5"/>
  <c r="I318" i="5"/>
  <c r="H314" i="5"/>
  <c r="I314" i="5"/>
  <c r="H310" i="5"/>
  <c r="I310" i="5"/>
  <c r="H306" i="5"/>
  <c r="I306" i="5"/>
  <c r="H302" i="5"/>
  <c r="I302" i="5"/>
  <c r="H298" i="5"/>
  <c r="I298" i="5"/>
  <c r="H294" i="5"/>
  <c r="I294" i="5"/>
  <c r="H290" i="5"/>
  <c r="I290" i="5"/>
  <c r="H286" i="5"/>
  <c r="I286" i="5"/>
  <c r="H282" i="5"/>
  <c r="I282" i="5"/>
  <c r="H278" i="5"/>
  <c r="I278" i="5"/>
  <c r="H274" i="5"/>
  <c r="I274" i="5"/>
  <c r="I270" i="5"/>
  <c r="H270" i="5"/>
  <c r="I266" i="5"/>
  <c r="H266" i="5"/>
  <c r="H262" i="5"/>
  <c r="I262" i="5"/>
  <c r="I258" i="5"/>
  <c r="H258" i="5"/>
  <c r="I254" i="5"/>
  <c r="H254" i="5"/>
  <c r="I250" i="5"/>
  <c r="H250" i="5"/>
  <c r="H246" i="5"/>
  <c r="I246" i="5"/>
  <c r="I242" i="5"/>
  <c r="H242" i="5"/>
  <c r="H238" i="5"/>
  <c r="I238" i="5"/>
  <c r="H234" i="5"/>
  <c r="I234" i="5"/>
  <c r="I230" i="5"/>
  <c r="H230" i="5"/>
  <c r="I226" i="5"/>
  <c r="H226" i="5"/>
  <c r="H222" i="5"/>
  <c r="I222" i="5"/>
  <c r="H218" i="5"/>
  <c r="I218" i="5"/>
  <c r="I214" i="5"/>
  <c r="H214" i="5"/>
  <c r="I210" i="5"/>
  <c r="H210" i="5"/>
  <c r="H206" i="5"/>
  <c r="I206" i="5"/>
  <c r="H202" i="5"/>
  <c r="I202" i="5"/>
  <c r="I198" i="5"/>
  <c r="H198" i="5"/>
  <c r="I194" i="5"/>
  <c r="H194" i="5"/>
  <c r="H190" i="5"/>
  <c r="I190" i="5"/>
  <c r="I186" i="5"/>
  <c r="H186" i="5"/>
  <c r="I182" i="5"/>
  <c r="H182" i="5"/>
  <c r="I178" i="5"/>
  <c r="H178" i="5"/>
  <c r="I174" i="5"/>
  <c r="H174" i="5"/>
  <c r="H170" i="5"/>
  <c r="I170" i="5"/>
  <c r="H166" i="5"/>
  <c r="I166" i="5"/>
  <c r="H162" i="5"/>
  <c r="I162" i="5"/>
  <c r="H158" i="5"/>
  <c r="I158" i="5"/>
  <c r="H154" i="5"/>
  <c r="I154" i="5"/>
  <c r="H150" i="5"/>
  <c r="I150" i="5"/>
  <c r="H146" i="5"/>
  <c r="I146" i="5"/>
  <c r="H142" i="5"/>
  <c r="I142" i="5"/>
  <c r="H138" i="5"/>
  <c r="I138" i="5"/>
  <c r="H134" i="5"/>
  <c r="I134" i="5"/>
  <c r="H130" i="5"/>
  <c r="I130" i="5"/>
  <c r="H126" i="5"/>
  <c r="I126" i="5"/>
  <c r="H122" i="5"/>
  <c r="I122" i="5"/>
  <c r="H118" i="5"/>
  <c r="I118" i="5"/>
  <c r="H114" i="5"/>
  <c r="I114" i="5"/>
  <c r="H110" i="5"/>
  <c r="I110" i="5"/>
  <c r="H106" i="5"/>
  <c r="I106" i="5"/>
  <c r="H102" i="5"/>
  <c r="I102" i="5"/>
  <c r="H98" i="5"/>
  <c r="I98" i="5"/>
  <c r="H94" i="5"/>
  <c r="I94" i="5"/>
  <c r="H90" i="5"/>
  <c r="I90" i="5"/>
  <c r="H86" i="5"/>
  <c r="I86" i="5"/>
  <c r="H82" i="5"/>
  <c r="I82" i="5"/>
  <c r="H78" i="5"/>
  <c r="I78" i="5"/>
  <c r="H74" i="5"/>
  <c r="I74" i="5"/>
  <c r="H70" i="5"/>
  <c r="I70" i="5"/>
  <c r="H66" i="5"/>
  <c r="I66" i="5"/>
  <c r="H62" i="5"/>
  <c r="I62" i="5"/>
  <c r="H58" i="5"/>
  <c r="I58" i="5"/>
  <c r="H54" i="5"/>
  <c r="I54" i="5"/>
  <c r="H50" i="5"/>
  <c r="I50" i="5"/>
  <c r="H46" i="5"/>
  <c r="I46" i="5"/>
  <c r="H42" i="5"/>
  <c r="I42" i="5"/>
  <c r="H38" i="5"/>
  <c r="I38" i="5"/>
  <c r="H34" i="5"/>
  <c r="I34" i="5"/>
  <c r="H30" i="5"/>
  <c r="I30" i="5"/>
  <c r="H26" i="5"/>
  <c r="I26" i="5"/>
  <c r="H22" i="5"/>
  <c r="I22" i="5"/>
  <c r="H18" i="5"/>
  <c r="I18" i="5"/>
  <c r="H14" i="5"/>
  <c r="I14" i="5"/>
  <c r="H10" i="5"/>
  <c r="I10" i="5"/>
  <c r="H6" i="5"/>
  <c r="I6" i="5"/>
  <c r="J361" i="5"/>
  <c r="K361" i="5"/>
  <c r="J357" i="5"/>
  <c r="K357" i="5"/>
  <c r="J353" i="5"/>
  <c r="K353" i="5"/>
  <c r="J349" i="5"/>
  <c r="K349" i="5"/>
  <c r="J345" i="5"/>
  <c r="K345" i="5"/>
  <c r="J341" i="5"/>
  <c r="K341" i="5"/>
  <c r="J337" i="5"/>
  <c r="K337" i="5"/>
  <c r="J333" i="5"/>
  <c r="K333" i="5"/>
  <c r="J329" i="5"/>
  <c r="K329" i="5"/>
  <c r="J325" i="5"/>
  <c r="K325" i="5"/>
  <c r="J321" i="5"/>
  <c r="K321" i="5"/>
  <c r="J317" i="5"/>
  <c r="K317" i="5"/>
  <c r="J313" i="5"/>
  <c r="K313" i="5"/>
  <c r="J309" i="5"/>
  <c r="K309" i="5"/>
  <c r="J305" i="5"/>
  <c r="K305" i="5"/>
  <c r="J301" i="5"/>
  <c r="K301" i="5"/>
  <c r="J297" i="5"/>
  <c r="K297" i="5"/>
  <c r="J293" i="5"/>
  <c r="K293" i="5"/>
  <c r="J289" i="5"/>
  <c r="K289" i="5"/>
  <c r="J285" i="5"/>
  <c r="K285" i="5"/>
  <c r="J281" i="5"/>
  <c r="K281" i="5"/>
  <c r="K277" i="5"/>
  <c r="J277" i="5"/>
  <c r="J273" i="5"/>
  <c r="K273" i="5"/>
  <c r="K269" i="5"/>
  <c r="J269" i="5"/>
  <c r="K265" i="5"/>
  <c r="J265" i="5"/>
  <c r="K261" i="5"/>
  <c r="J261" i="5"/>
  <c r="J257" i="5"/>
  <c r="K257" i="5"/>
  <c r="J253" i="5"/>
  <c r="K253" i="5"/>
  <c r="K249" i="5"/>
  <c r="J249" i="5"/>
  <c r="K245" i="5"/>
  <c r="J245" i="5"/>
  <c r="J241" i="5"/>
  <c r="K241" i="5"/>
  <c r="J237" i="5"/>
  <c r="K237" i="5"/>
  <c r="J233" i="5"/>
  <c r="K233" i="5"/>
  <c r="J229" i="5"/>
  <c r="K229" i="5"/>
  <c r="J225" i="5"/>
  <c r="K225" i="5"/>
  <c r="J221" i="5"/>
  <c r="K221" i="5"/>
  <c r="J217" i="5"/>
  <c r="K217" i="5"/>
  <c r="J213" i="5"/>
  <c r="K213" i="5"/>
  <c r="J209" i="5"/>
  <c r="K209" i="5"/>
  <c r="J205" i="5"/>
  <c r="K205" i="5"/>
  <c r="J201" i="5"/>
  <c r="K201" i="5"/>
  <c r="J197" i="5"/>
  <c r="K197" i="5"/>
  <c r="J193" i="5"/>
  <c r="K193" i="5"/>
  <c r="J189" i="5"/>
  <c r="K189" i="5"/>
  <c r="J185" i="5"/>
  <c r="K185" i="5"/>
  <c r="J181" i="5"/>
  <c r="K181" i="5"/>
  <c r="J177" i="5"/>
  <c r="K177" i="5"/>
  <c r="J173" i="5"/>
  <c r="K173" i="5"/>
  <c r="K169" i="5"/>
  <c r="J169" i="5"/>
  <c r="K165" i="5"/>
  <c r="J165" i="5"/>
  <c r="K161" i="5"/>
  <c r="J161" i="5"/>
  <c r="J157" i="5"/>
  <c r="K157" i="5"/>
  <c r="K153" i="5"/>
  <c r="J153" i="5"/>
  <c r="K149" i="5"/>
  <c r="J149" i="5"/>
  <c r="K145" i="5"/>
  <c r="J145" i="5"/>
  <c r="J141" i="5"/>
  <c r="K141" i="5"/>
  <c r="K137" i="5"/>
  <c r="J137" i="5"/>
  <c r="K133" i="5"/>
  <c r="J133" i="5"/>
  <c r="K129" i="5"/>
  <c r="J129" i="5"/>
  <c r="J125" i="5"/>
  <c r="K125" i="5"/>
  <c r="K121" i="5"/>
  <c r="J121" i="5"/>
  <c r="K117" i="5"/>
  <c r="J117" i="5"/>
  <c r="K113" i="5"/>
  <c r="J113" i="5"/>
  <c r="J109" i="5"/>
  <c r="K109" i="5"/>
  <c r="K105" i="5"/>
  <c r="J105" i="5"/>
  <c r="K101" i="5"/>
  <c r="J101" i="5"/>
  <c r="K97" i="5"/>
  <c r="J97" i="5"/>
  <c r="J93" i="5"/>
  <c r="K93" i="5"/>
  <c r="K89" i="5"/>
  <c r="J89" i="5"/>
  <c r="K85" i="5"/>
  <c r="J85" i="5"/>
  <c r="J81" i="5"/>
  <c r="K81" i="5"/>
  <c r="J77" i="5"/>
  <c r="K77" i="5"/>
  <c r="J73" i="5"/>
  <c r="K73" i="5"/>
  <c r="J69" i="5"/>
  <c r="K69" i="5"/>
  <c r="J65" i="5"/>
  <c r="K65" i="5"/>
  <c r="J61" i="5"/>
  <c r="K61" i="5"/>
  <c r="J57" i="5"/>
  <c r="K57" i="5"/>
  <c r="J53" i="5"/>
  <c r="K53" i="5"/>
  <c r="J49" i="5"/>
  <c r="K49" i="5"/>
  <c r="J45" i="5"/>
  <c r="K45" i="5"/>
  <c r="J41" i="5"/>
  <c r="K41" i="5"/>
  <c r="J37" i="5"/>
  <c r="K37" i="5"/>
  <c r="J33" i="5"/>
  <c r="K33" i="5"/>
  <c r="J29" i="5"/>
  <c r="K29" i="5"/>
  <c r="J25" i="5"/>
  <c r="K25" i="5"/>
  <c r="J21" i="5"/>
  <c r="K21" i="5"/>
  <c r="J17" i="5"/>
  <c r="K17" i="5"/>
  <c r="J13" i="5"/>
  <c r="K13" i="5"/>
  <c r="J9" i="5"/>
  <c r="K9" i="5"/>
  <c r="J5" i="5"/>
  <c r="K5" i="5"/>
  <c r="K3" i="4"/>
  <c r="J3" i="4"/>
  <c r="H360" i="4"/>
  <c r="I360" i="4"/>
  <c r="H356" i="4"/>
  <c r="I356" i="4"/>
  <c r="H352" i="4"/>
  <c r="I352" i="4"/>
  <c r="H348" i="4"/>
  <c r="I348" i="4"/>
  <c r="H344" i="4"/>
  <c r="I344" i="4"/>
  <c r="H340" i="4"/>
  <c r="I340" i="4"/>
  <c r="H336" i="4"/>
  <c r="I336" i="4"/>
  <c r="B335" i="1" s="1"/>
  <c r="H332" i="4"/>
  <c r="I332" i="4"/>
  <c r="H328" i="4"/>
  <c r="I328" i="4"/>
  <c r="H324" i="4"/>
  <c r="I324" i="4"/>
  <c r="H320" i="4"/>
  <c r="I320" i="4"/>
  <c r="H316" i="4"/>
  <c r="I316" i="4"/>
  <c r="H312" i="4"/>
  <c r="I312" i="4"/>
  <c r="H308" i="4"/>
  <c r="I308" i="4"/>
  <c r="H304" i="4"/>
  <c r="I304" i="4"/>
  <c r="B303" i="1" s="1"/>
  <c r="H300" i="4"/>
  <c r="I300" i="4"/>
  <c r="H296" i="4"/>
  <c r="I296" i="4"/>
  <c r="H292" i="4"/>
  <c r="I292" i="4"/>
  <c r="H288" i="4"/>
  <c r="I288" i="4"/>
  <c r="H284" i="4"/>
  <c r="I284" i="4"/>
  <c r="I280" i="4"/>
  <c r="H280" i="4"/>
  <c r="I276" i="4"/>
  <c r="H276" i="4"/>
  <c r="I272" i="4"/>
  <c r="H272" i="4"/>
  <c r="A271" i="1" s="1"/>
  <c r="I268" i="4"/>
  <c r="H268" i="4"/>
  <c r="I264" i="4"/>
  <c r="H264" i="4"/>
  <c r="I260" i="4"/>
  <c r="H260" i="4"/>
  <c r="I256" i="4"/>
  <c r="H256" i="4"/>
  <c r="A255" i="1" s="1"/>
  <c r="I252" i="4"/>
  <c r="H252" i="4"/>
  <c r="I248" i="4"/>
  <c r="H248" i="4"/>
  <c r="I244" i="4"/>
  <c r="H244" i="4"/>
  <c r="I240" i="4"/>
  <c r="H240" i="4"/>
  <c r="A239" i="1" s="1"/>
  <c r="I236" i="4"/>
  <c r="H236" i="4"/>
  <c r="I232" i="4"/>
  <c r="H232" i="4"/>
  <c r="I228" i="4"/>
  <c r="H228" i="4"/>
  <c r="I224" i="4"/>
  <c r="H224" i="4"/>
  <c r="A223" i="1" s="1"/>
  <c r="I220" i="4"/>
  <c r="H220" i="4"/>
  <c r="I216" i="4"/>
  <c r="H216" i="4"/>
  <c r="I212" i="4"/>
  <c r="H212" i="4"/>
  <c r="I208" i="4"/>
  <c r="H208" i="4"/>
  <c r="I204" i="4"/>
  <c r="H204" i="4"/>
  <c r="I200" i="4"/>
  <c r="H200" i="4"/>
  <c r="I196" i="4"/>
  <c r="H196" i="4"/>
  <c r="I192" i="4"/>
  <c r="H192" i="4"/>
  <c r="A191" i="1" s="1"/>
  <c r="I188" i="4"/>
  <c r="H188" i="4"/>
  <c r="I184" i="4"/>
  <c r="H184" i="4"/>
  <c r="I180" i="4"/>
  <c r="H180" i="4"/>
  <c r="I176" i="4"/>
  <c r="H176" i="4"/>
  <c r="H172" i="4"/>
  <c r="I172" i="4"/>
  <c r="H168" i="4"/>
  <c r="I168" i="4"/>
  <c r="H164" i="4"/>
  <c r="I164" i="4"/>
  <c r="H160" i="4"/>
  <c r="I160" i="4"/>
  <c r="H156" i="4"/>
  <c r="I156" i="4"/>
  <c r="H152" i="4"/>
  <c r="I152" i="4"/>
  <c r="H148" i="4"/>
  <c r="I148" i="4"/>
  <c r="H144" i="4"/>
  <c r="I144" i="4"/>
  <c r="H140" i="4"/>
  <c r="I140" i="4"/>
  <c r="H136" i="4"/>
  <c r="I136" i="4"/>
  <c r="H132" i="4"/>
  <c r="I132" i="4"/>
  <c r="H128" i="4"/>
  <c r="I128" i="4"/>
  <c r="H124" i="4"/>
  <c r="I124" i="4"/>
  <c r="H120" i="4"/>
  <c r="I120" i="4"/>
  <c r="H116" i="4"/>
  <c r="I116" i="4"/>
  <c r="H112" i="4"/>
  <c r="I112" i="4"/>
  <c r="H108" i="4"/>
  <c r="I108" i="4"/>
  <c r="I104" i="4"/>
  <c r="H104" i="4"/>
  <c r="I100" i="4"/>
  <c r="H100" i="4"/>
  <c r="I96" i="4"/>
  <c r="H96" i="4"/>
  <c r="I92" i="4"/>
  <c r="H92" i="4"/>
  <c r="H88" i="4"/>
  <c r="I88" i="4"/>
  <c r="H84" i="4"/>
  <c r="I84" i="4"/>
  <c r="H80" i="4"/>
  <c r="I80" i="4"/>
  <c r="H76" i="4"/>
  <c r="I76" i="4"/>
  <c r="H72" i="4"/>
  <c r="I72" i="4"/>
  <c r="H68" i="4"/>
  <c r="I68" i="4"/>
  <c r="H64" i="4"/>
  <c r="I64" i="4"/>
  <c r="H60" i="4"/>
  <c r="I60" i="4"/>
  <c r="H56" i="4"/>
  <c r="I56" i="4"/>
  <c r="H52" i="4"/>
  <c r="I52" i="4"/>
  <c r="H48" i="4"/>
  <c r="I48" i="4"/>
  <c r="B47" i="1" s="1"/>
  <c r="H44" i="4"/>
  <c r="I44" i="4"/>
  <c r="H40" i="4"/>
  <c r="I40" i="4"/>
  <c r="H36" i="4"/>
  <c r="I36" i="4"/>
  <c r="H32" i="4"/>
  <c r="I32" i="4"/>
  <c r="H28" i="4"/>
  <c r="I28" i="4"/>
  <c r="H24" i="4"/>
  <c r="I24" i="4"/>
  <c r="H20" i="4"/>
  <c r="I20" i="4"/>
  <c r="H16" i="4"/>
  <c r="I16" i="4"/>
  <c r="B15" i="1" s="1"/>
  <c r="H12" i="4"/>
  <c r="I12" i="4"/>
  <c r="H8" i="4"/>
  <c r="I8" i="4"/>
  <c r="H4" i="4"/>
  <c r="I4" i="4"/>
  <c r="K363" i="4"/>
  <c r="J363" i="4"/>
  <c r="J359" i="4"/>
  <c r="K359" i="4"/>
  <c r="J355" i="4"/>
  <c r="K355" i="4"/>
  <c r="J351" i="4"/>
  <c r="K351" i="4"/>
  <c r="J347" i="4"/>
  <c r="K347" i="4"/>
  <c r="E346" i="1" s="1"/>
  <c r="J343" i="4"/>
  <c r="K343" i="4"/>
  <c r="J339" i="4"/>
  <c r="K339" i="4"/>
  <c r="J335" i="4"/>
  <c r="K335" i="4"/>
  <c r="J331" i="4"/>
  <c r="K331" i="4"/>
  <c r="J327" i="4"/>
  <c r="K327" i="4"/>
  <c r="J323" i="4"/>
  <c r="K323" i="4"/>
  <c r="J319" i="4"/>
  <c r="K319" i="4"/>
  <c r="J315" i="4"/>
  <c r="K315" i="4"/>
  <c r="J311" i="4"/>
  <c r="K311" i="4"/>
  <c r="J307" i="4"/>
  <c r="K307" i="4"/>
  <c r="J303" i="4"/>
  <c r="K303" i="4"/>
  <c r="J299" i="4"/>
  <c r="K299" i="4"/>
  <c r="J295" i="4"/>
  <c r="K295" i="4"/>
  <c r="J291" i="4"/>
  <c r="K291" i="4"/>
  <c r="J287" i="4"/>
  <c r="K287" i="4"/>
  <c r="J283" i="4"/>
  <c r="K283" i="4"/>
  <c r="J279" i="4"/>
  <c r="K279" i="4"/>
  <c r="J275" i="4"/>
  <c r="K275" i="4"/>
  <c r="J271" i="4"/>
  <c r="K271" i="4"/>
  <c r="J267" i="4"/>
  <c r="K267" i="4"/>
  <c r="J263" i="4"/>
  <c r="K263" i="4"/>
  <c r="J259" i="4"/>
  <c r="K259" i="4"/>
  <c r="J255" i="4"/>
  <c r="K255" i="4"/>
  <c r="J251" i="4"/>
  <c r="K251" i="4"/>
  <c r="J247" i="4"/>
  <c r="K247" i="4"/>
  <c r="J243" i="4"/>
  <c r="K243" i="4"/>
  <c r="J239" i="4"/>
  <c r="K239" i="4"/>
  <c r="J235" i="4"/>
  <c r="K235" i="4"/>
  <c r="E234" i="1" s="1"/>
  <c r="J231" i="4"/>
  <c r="K231" i="4"/>
  <c r="J227" i="4"/>
  <c r="K227" i="4"/>
  <c r="J223" i="4"/>
  <c r="K223" i="4"/>
  <c r="J219" i="4"/>
  <c r="K219" i="4"/>
  <c r="E218" i="1" s="1"/>
  <c r="J215" i="4"/>
  <c r="K215" i="4"/>
  <c r="J211" i="4"/>
  <c r="K211" i="4"/>
  <c r="J207" i="4"/>
  <c r="K207" i="4"/>
  <c r="J203" i="4"/>
  <c r="K203" i="4"/>
  <c r="E202" i="1" s="1"/>
  <c r="J199" i="4"/>
  <c r="K199" i="4"/>
  <c r="J195" i="4"/>
  <c r="K195" i="4"/>
  <c r="J191" i="4"/>
  <c r="K191" i="4"/>
  <c r="J187" i="4"/>
  <c r="K187" i="4"/>
  <c r="E186" i="1" s="1"/>
  <c r="J183" i="4"/>
  <c r="K183" i="4"/>
  <c r="J179" i="4"/>
  <c r="K179" i="4"/>
  <c r="J175" i="4"/>
  <c r="K175" i="4"/>
  <c r="J171" i="4"/>
  <c r="K171" i="4"/>
  <c r="J167" i="4"/>
  <c r="K167" i="4"/>
  <c r="J163" i="4"/>
  <c r="K163" i="4"/>
  <c r="J159" i="4"/>
  <c r="K159" i="4"/>
  <c r="J155" i="4"/>
  <c r="K155" i="4"/>
  <c r="J151" i="4"/>
  <c r="K151" i="4"/>
  <c r="J147" i="4"/>
  <c r="K147" i="4"/>
  <c r="J143" i="4"/>
  <c r="K143" i="4"/>
  <c r="J139" i="4"/>
  <c r="K139" i="4"/>
  <c r="E138" i="1" s="1"/>
  <c r="J135" i="4"/>
  <c r="K135" i="4"/>
  <c r="J131" i="4"/>
  <c r="K131" i="4"/>
  <c r="J127" i="4"/>
  <c r="K127" i="4"/>
  <c r="J123" i="4"/>
  <c r="K123" i="4"/>
  <c r="J119" i="4"/>
  <c r="K119" i="4"/>
  <c r="J115" i="4"/>
  <c r="K115" i="4"/>
  <c r="J111" i="4"/>
  <c r="K111" i="4"/>
  <c r="J107" i="4"/>
  <c r="K107" i="4"/>
  <c r="J103" i="4"/>
  <c r="K103" i="4"/>
  <c r="J99" i="4"/>
  <c r="K99" i="4"/>
  <c r="J95" i="4"/>
  <c r="K95" i="4"/>
  <c r="J91" i="4"/>
  <c r="K91" i="4"/>
  <c r="E90" i="1" s="1"/>
  <c r="J87" i="4"/>
  <c r="K87" i="4"/>
  <c r="J83" i="4"/>
  <c r="K83" i="4"/>
  <c r="J79" i="4"/>
  <c r="K79" i="4"/>
  <c r="J75" i="4"/>
  <c r="K75" i="4"/>
  <c r="E74" i="1" s="1"/>
  <c r="J71" i="4"/>
  <c r="K71" i="4"/>
  <c r="J67" i="4"/>
  <c r="K67" i="4"/>
  <c r="J63" i="4"/>
  <c r="K63" i="4"/>
  <c r="J59" i="4"/>
  <c r="K59" i="4"/>
  <c r="E58" i="1" s="1"/>
  <c r="J55" i="4"/>
  <c r="K55" i="4"/>
  <c r="J51" i="4"/>
  <c r="K51" i="4"/>
  <c r="J47" i="4"/>
  <c r="K47" i="4"/>
  <c r="J43" i="4"/>
  <c r="K43" i="4"/>
  <c r="J39" i="4"/>
  <c r="K39" i="4"/>
  <c r="J35" i="4"/>
  <c r="K35" i="4"/>
  <c r="J31" i="4"/>
  <c r="K31" i="4"/>
  <c r="J27" i="4"/>
  <c r="K27" i="4"/>
  <c r="J23" i="4"/>
  <c r="K23" i="4"/>
  <c r="J19" i="4"/>
  <c r="K19" i="4"/>
  <c r="J15" i="4"/>
  <c r="K15" i="4"/>
  <c r="J11" i="4"/>
  <c r="K11" i="4"/>
  <c r="E10" i="1" s="1"/>
  <c r="J7" i="4"/>
  <c r="K7" i="4"/>
  <c r="H363" i="4"/>
  <c r="I363" i="4"/>
  <c r="H359" i="4"/>
  <c r="I359" i="4"/>
  <c r="H355" i="4"/>
  <c r="I355" i="4"/>
  <c r="H351" i="4"/>
  <c r="I351" i="4"/>
  <c r="H347" i="4"/>
  <c r="I347" i="4"/>
  <c r="H343" i="4"/>
  <c r="I343" i="4"/>
  <c r="H339" i="4"/>
  <c r="I339" i="4"/>
  <c r="H335" i="4"/>
  <c r="I335" i="4"/>
  <c r="H331" i="4"/>
  <c r="I331" i="4"/>
  <c r="H327" i="4"/>
  <c r="I327" i="4"/>
  <c r="H323" i="4"/>
  <c r="I323" i="4"/>
  <c r="B322" i="1" s="1"/>
  <c r="H319" i="4"/>
  <c r="I319" i="4"/>
  <c r="H315" i="4"/>
  <c r="I315" i="4"/>
  <c r="H311" i="4"/>
  <c r="I311" i="4"/>
  <c r="H307" i="4"/>
  <c r="I307" i="4"/>
  <c r="H303" i="4"/>
  <c r="I303" i="4"/>
  <c r="H299" i="4"/>
  <c r="I299" i="4"/>
  <c r="H295" i="4"/>
  <c r="I295" i="4"/>
  <c r="H291" i="4"/>
  <c r="I291" i="4"/>
  <c r="H287" i="4"/>
  <c r="I287" i="4"/>
  <c r="H283" i="4"/>
  <c r="I283" i="4"/>
  <c r="H279" i="4"/>
  <c r="I279" i="4"/>
  <c r="H275" i="4"/>
  <c r="I275" i="4"/>
  <c r="H271" i="4"/>
  <c r="I271" i="4"/>
  <c r="H267" i="4"/>
  <c r="I267" i="4"/>
  <c r="H263" i="4"/>
  <c r="I263" i="4"/>
  <c r="H259" i="4"/>
  <c r="I259" i="4"/>
  <c r="B258" i="1" s="1"/>
  <c r="H255" i="4"/>
  <c r="I255" i="4"/>
  <c r="H251" i="4"/>
  <c r="I251" i="4"/>
  <c r="H247" i="4"/>
  <c r="I247" i="4"/>
  <c r="H243" i="4"/>
  <c r="I243" i="4"/>
  <c r="H239" i="4"/>
  <c r="I239" i="4"/>
  <c r="H235" i="4"/>
  <c r="I235" i="4"/>
  <c r="H231" i="4"/>
  <c r="I231" i="4"/>
  <c r="H227" i="4"/>
  <c r="I227" i="4"/>
  <c r="H223" i="4"/>
  <c r="I223" i="4"/>
  <c r="H219" i="4"/>
  <c r="I219" i="4"/>
  <c r="H215" i="4"/>
  <c r="I215" i="4"/>
  <c r="H211" i="4"/>
  <c r="I211" i="4"/>
  <c r="H207" i="4"/>
  <c r="I207" i="4"/>
  <c r="H203" i="4"/>
  <c r="I203" i="4"/>
  <c r="H199" i="4"/>
  <c r="I199" i="4"/>
  <c r="H195" i="4"/>
  <c r="I195" i="4"/>
  <c r="H191" i="4"/>
  <c r="I191" i="4"/>
  <c r="H187" i="4"/>
  <c r="I187" i="4"/>
  <c r="H183" i="4"/>
  <c r="I183" i="4"/>
  <c r="H179" i="4"/>
  <c r="I179" i="4"/>
  <c r="H175" i="4"/>
  <c r="I175" i="4"/>
  <c r="H171" i="4"/>
  <c r="I171" i="4"/>
  <c r="H167" i="4"/>
  <c r="I167" i="4"/>
  <c r="H163" i="4"/>
  <c r="I163" i="4"/>
  <c r="B162" i="1" s="1"/>
  <c r="H159" i="4"/>
  <c r="I159" i="4"/>
  <c r="I155" i="4"/>
  <c r="H155" i="4"/>
  <c r="I151" i="4"/>
  <c r="H151" i="4"/>
  <c r="I147" i="4"/>
  <c r="H147" i="4"/>
  <c r="I143" i="4"/>
  <c r="H143" i="4"/>
  <c r="I139" i="4"/>
  <c r="H139" i="4"/>
  <c r="I135" i="4"/>
  <c r="H135" i="4"/>
  <c r="I131" i="4"/>
  <c r="H131" i="4"/>
  <c r="I127" i="4"/>
  <c r="H127" i="4"/>
  <c r="I123" i="4"/>
  <c r="H123" i="4"/>
  <c r="I119" i="4"/>
  <c r="H119" i="4"/>
  <c r="I115" i="4"/>
  <c r="H115" i="4"/>
  <c r="I111" i="4"/>
  <c r="H111" i="4"/>
  <c r="I107" i="4"/>
  <c r="H107" i="4"/>
  <c r="I103" i="4"/>
  <c r="H103" i="4"/>
  <c r="I99" i="4"/>
  <c r="H99" i="4"/>
  <c r="I95" i="4"/>
  <c r="H95" i="4"/>
  <c r="I91" i="4"/>
  <c r="H91" i="4"/>
  <c r="H87" i="4"/>
  <c r="I87" i="4"/>
  <c r="H83" i="4"/>
  <c r="I83" i="4"/>
  <c r="H79" i="4"/>
  <c r="I79" i="4"/>
  <c r="H75" i="4"/>
  <c r="I75" i="4"/>
  <c r="H71" i="4"/>
  <c r="I71" i="4"/>
  <c r="H67" i="4"/>
  <c r="I67" i="4"/>
  <c r="H63" i="4"/>
  <c r="I63" i="4"/>
  <c r="H59" i="4"/>
  <c r="I59" i="4"/>
  <c r="H55" i="4"/>
  <c r="I55" i="4"/>
  <c r="H51" i="4"/>
  <c r="I51" i="4"/>
  <c r="H47" i="4"/>
  <c r="I47" i="4"/>
  <c r="H43" i="4"/>
  <c r="I43" i="4"/>
  <c r="H39" i="4"/>
  <c r="I39" i="4"/>
  <c r="H35" i="4"/>
  <c r="I35" i="4"/>
  <c r="H31" i="4"/>
  <c r="I31" i="4"/>
  <c r="H27" i="4"/>
  <c r="I27" i="4"/>
  <c r="H23" i="4"/>
  <c r="I23" i="4"/>
  <c r="H19" i="4"/>
  <c r="I19" i="4"/>
  <c r="H15" i="4"/>
  <c r="I15" i="4"/>
  <c r="H11" i="4"/>
  <c r="I11" i="4"/>
  <c r="H7" i="4"/>
  <c r="I7" i="4"/>
  <c r="J362" i="4"/>
  <c r="K362" i="4"/>
  <c r="J358" i="4"/>
  <c r="K358" i="4"/>
  <c r="J354" i="4"/>
  <c r="K354" i="4"/>
  <c r="J350" i="4"/>
  <c r="K350" i="4"/>
  <c r="J346" i="4"/>
  <c r="K346" i="4"/>
  <c r="J342" i="4"/>
  <c r="K342" i="4"/>
  <c r="J338" i="4"/>
  <c r="K338" i="4"/>
  <c r="J334" i="4"/>
  <c r="K334" i="4"/>
  <c r="J330" i="4"/>
  <c r="K330" i="4"/>
  <c r="J326" i="4"/>
  <c r="K326" i="4"/>
  <c r="J322" i="4"/>
  <c r="K322" i="4"/>
  <c r="J318" i="4"/>
  <c r="K318" i="4"/>
  <c r="J314" i="4"/>
  <c r="K314" i="4"/>
  <c r="E313" i="1" s="1"/>
  <c r="J310" i="4"/>
  <c r="K310" i="4"/>
  <c r="J306" i="4"/>
  <c r="K306" i="4"/>
  <c r="J302" i="4"/>
  <c r="K302" i="4"/>
  <c r="J298" i="4"/>
  <c r="K298" i="4"/>
  <c r="E297" i="1" s="1"/>
  <c r="J294" i="4"/>
  <c r="K294" i="4"/>
  <c r="J290" i="4"/>
  <c r="K290" i="4"/>
  <c r="J286" i="4"/>
  <c r="K286" i="4"/>
  <c r="J282" i="4"/>
  <c r="K282" i="4"/>
  <c r="K278" i="4"/>
  <c r="J278" i="4"/>
  <c r="K274" i="4"/>
  <c r="J274" i="4"/>
  <c r="K270" i="4"/>
  <c r="J270" i="4"/>
  <c r="K266" i="4"/>
  <c r="J266" i="4"/>
  <c r="K262" i="4"/>
  <c r="J262" i="4"/>
  <c r="K258" i="4"/>
  <c r="J258" i="4"/>
  <c r="K254" i="4"/>
  <c r="J254" i="4"/>
  <c r="K250" i="4"/>
  <c r="J250" i="4"/>
  <c r="K246" i="4"/>
  <c r="J246" i="4"/>
  <c r="K242" i="4"/>
  <c r="J242" i="4"/>
  <c r="K238" i="4"/>
  <c r="J238" i="4"/>
  <c r="K234" i="4"/>
  <c r="J234" i="4"/>
  <c r="K230" i="4"/>
  <c r="J230" i="4"/>
  <c r="K226" i="4"/>
  <c r="J226" i="4"/>
  <c r="J222" i="4"/>
  <c r="K222" i="4"/>
  <c r="J218" i="4"/>
  <c r="K218" i="4"/>
  <c r="J214" i="4"/>
  <c r="K214" i="4"/>
  <c r="J210" i="4"/>
  <c r="K210" i="4"/>
  <c r="J206" i="4"/>
  <c r="K206" i="4"/>
  <c r="J202" i="4"/>
  <c r="K202" i="4"/>
  <c r="J198" i="4"/>
  <c r="K198" i="4"/>
  <c r="J194" i="4"/>
  <c r="K194" i="4"/>
  <c r="J190" i="4"/>
  <c r="K190" i="4"/>
  <c r="J186" i="4"/>
  <c r="K186" i="4"/>
  <c r="J182" i="4"/>
  <c r="K182" i="4"/>
  <c r="J178" i="4"/>
  <c r="K178" i="4"/>
  <c r="J174" i="4"/>
  <c r="K174" i="4"/>
  <c r="J170" i="4"/>
  <c r="K170" i="4"/>
  <c r="J166" i="4"/>
  <c r="K166" i="4"/>
  <c r="J162" i="4"/>
  <c r="K162" i="4"/>
  <c r="J158" i="4"/>
  <c r="K158" i="4"/>
  <c r="J154" i="4"/>
  <c r="K154" i="4"/>
  <c r="J150" i="4"/>
  <c r="K150" i="4"/>
  <c r="J146" i="4"/>
  <c r="K146" i="4"/>
  <c r="J142" i="4"/>
  <c r="K142" i="4"/>
  <c r="J138" i="4"/>
  <c r="K138" i="4"/>
  <c r="J134" i="4"/>
  <c r="K134" i="4"/>
  <c r="J130" i="4"/>
  <c r="K130" i="4"/>
  <c r="J126" i="4"/>
  <c r="K126" i="4"/>
  <c r="J122" i="4"/>
  <c r="K122" i="4"/>
  <c r="J118" i="4"/>
  <c r="K118" i="4"/>
  <c r="J114" i="4"/>
  <c r="K114" i="4"/>
  <c r="J110" i="4"/>
  <c r="K110" i="4"/>
  <c r="J106" i="4"/>
  <c r="K106" i="4"/>
  <c r="J102" i="4"/>
  <c r="K102" i="4"/>
  <c r="J98" i="4"/>
  <c r="K98" i="4"/>
  <c r="J94" i="4"/>
  <c r="K94" i="4"/>
  <c r="J90" i="4"/>
  <c r="K90" i="4"/>
  <c r="J86" i="4"/>
  <c r="K86" i="4"/>
  <c r="J82" i="4"/>
  <c r="K82" i="4"/>
  <c r="J78" i="4"/>
  <c r="K78" i="4"/>
  <c r="J74" i="4"/>
  <c r="K74" i="4"/>
  <c r="J70" i="4"/>
  <c r="K70" i="4"/>
  <c r="J66" i="4"/>
  <c r="K66" i="4"/>
  <c r="J62" i="4"/>
  <c r="K62" i="4"/>
  <c r="J58" i="4"/>
  <c r="K58" i="4"/>
  <c r="J54" i="4"/>
  <c r="K54" i="4"/>
  <c r="J50" i="4"/>
  <c r="K50" i="4"/>
  <c r="J46" i="4"/>
  <c r="K46" i="4"/>
  <c r="J42" i="4"/>
  <c r="K42" i="4"/>
  <c r="J38" i="4"/>
  <c r="K38" i="4"/>
  <c r="J34" i="4"/>
  <c r="K34" i="4"/>
  <c r="J30" i="4"/>
  <c r="K30" i="4"/>
  <c r="J26" i="4"/>
  <c r="K26" i="4"/>
  <c r="J22" i="4"/>
  <c r="K22" i="4"/>
  <c r="J18" i="4"/>
  <c r="K18" i="4"/>
  <c r="J14" i="4"/>
  <c r="K14" i="4"/>
  <c r="J10" i="4"/>
  <c r="K10" i="4"/>
  <c r="J6" i="4"/>
  <c r="K6" i="4"/>
  <c r="H362" i="4"/>
  <c r="I362" i="4"/>
  <c r="H358" i="4"/>
  <c r="I358" i="4"/>
  <c r="H354" i="4"/>
  <c r="I354" i="4"/>
  <c r="B353" i="1" s="1"/>
  <c r="H350" i="4"/>
  <c r="I350" i="4"/>
  <c r="H346" i="4"/>
  <c r="I346" i="4"/>
  <c r="H342" i="4"/>
  <c r="I342" i="4"/>
  <c r="H338" i="4"/>
  <c r="I338" i="4"/>
  <c r="B337" i="1" s="1"/>
  <c r="H334" i="4"/>
  <c r="I334" i="4"/>
  <c r="H330" i="4"/>
  <c r="I330" i="4"/>
  <c r="H326" i="4"/>
  <c r="I326" i="4"/>
  <c r="H322" i="4"/>
  <c r="I322" i="4"/>
  <c r="B321" i="1" s="1"/>
  <c r="H318" i="4"/>
  <c r="I318" i="4"/>
  <c r="B317" i="1" s="1"/>
  <c r="H314" i="4"/>
  <c r="I314" i="4"/>
  <c r="H310" i="4"/>
  <c r="I310" i="4"/>
  <c r="H306" i="4"/>
  <c r="I306" i="4"/>
  <c r="B305" i="1" s="1"/>
  <c r="H302" i="4"/>
  <c r="I302" i="4"/>
  <c r="H298" i="4"/>
  <c r="I298" i="4"/>
  <c r="H294" i="4"/>
  <c r="I294" i="4"/>
  <c r="H290" i="4"/>
  <c r="I290" i="4"/>
  <c r="H286" i="4"/>
  <c r="I286" i="4"/>
  <c r="H282" i="4"/>
  <c r="I282" i="4"/>
  <c r="I278" i="4"/>
  <c r="H278" i="4"/>
  <c r="I274" i="4"/>
  <c r="H274" i="4"/>
  <c r="I270" i="4"/>
  <c r="H270" i="4"/>
  <c r="I266" i="4"/>
  <c r="H266" i="4"/>
  <c r="I262" i="4"/>
  <c r="H262" i="4"/>
  <c r="I258" i="4"/>
  <c r="H258" i="4"/>
  <c r="I254" i="4"/>
  <c r="H254" i="4"/>
  <c r="A253" i="1" s="1"/>
  <c r="I250" i="4"/>
  <c r="H250" i="4"/>
  <c r="I246" i="4"/>
  <c r="H246" i="4"/>
  <c r="I242" i="4"/>
  <c r="H242" i="4"/>
  <c r="I238" i="4"/>
  <c r="H238" i="4"/>
  <c r="I234" i="4"/>
  <c r="H234" i="4"/>
  <c r="I230" i="4"/>
  <c r="H230" i="4"/>
  <c r="I226" i="4"/>
  <c r="H226" i="4"/>
  <c r="I222" i="4"/>
  <c r="H222" i="4"/>
  <c r="I218" i="4"/>
  <c r="H218" i="4"/>
  <c r="I214" i="4"/>
  <c r="H214" i="4"/>
  <c r="I210" i="4"/>
  <c r="H210" i="4"/>
  <c r="I206" i="4"/>
  <c r="H206" i="4"/>
  <c r="I202" i="4"/>
  <c r="H202" i="4"/>
  <c r="I198" i="4"/>
  <c r="H198" i="4"/>
  <c r="I194" i="4"/>
  <c r="H194" i="4"/>
  <c r="I190" i="4"/>
  <c r="H190" i="4"/>
  <c r="I186" i="4"/>
  <c r="H186" i="4"/>
  <c r="I182" i="4"/>
  <c r="H182" i="4"/>
  <c r="I178" i="4"/>
  <c r="H178" i="4"/>
  <c r="I174" i="4"/>
  <c r="H174" i="4"/>
  <c r="H170" i="4"/>
  <c r="I170" i="4"/>
  <c r="I166" i="4"/>
  <c r="H166" i="4"/>
  <c r="H162" i="4"/>
  <c r="I162" i="4"/>
  <c r="H158" i="4"/>
  <c r="I158" i="4"/>
  <c r="I154" i="4"/>
  <c r="H154" i="4"/>
  <c r="H150" i="4"/>
  <c r="I150" i="4"/>
  <c r="H146" i="4"/>
  <c r="I146" i="4"/>
  <c r="H142" i="4"/>
  <c r="I142" i="4"/>
  <c r="I138" i="4"/>
  <c r="H138" i="4"/>
  <c r="H134" i="4"/>
  <c r="I134" i="4"/>
  <c r="H130" i="4"/>
  <c r="I130" i="4"/>
  <c r="H126" i="4"/>
  <c r="I126" i="4"/>
  <c r="I122" i="4"/>
  <c r="H122" i="4"/>
  <c r="H118" i="4"/>
  <c r="I118" i="4"/>
  <c r="H114" i="4"/>
  <c r="I114" i="4"/>
  <c r="H110" i="4"/>
  <c r="I110" i="4"/>
  <c r="B109" i="1" s="1"/>
  <c r="I106" i="4"/>
  <c r="H106" i="4"/>
  <c r="I102" i="4"/>
  <c r="H102" i="4"/>
  <c r="I98" i="4"/>
  <c r="H98" i="4"/>
  <c r="I94" i="4"/>
  <c r="H94" i="4"/>
  <c r="I90" i="4"/>
  <c r="H90" i="4"/>
  <c r="H86" i="4"/>
  <c r="I86" i="4"/>
  <c r="H82" i="4"/>
  <c r="I82" i="4"/>
  <c r="H78" i="4"/>
  <c r="I78" i="4"/>
  <c r="H74" i="4"/>
  <c r="I74" i="4"/>
  <c r="H70" i="4"/>
  <c r="I70" i="4"/>
  <c r="H66" i="4"/>
  <c r="I66" i="4"/>
  <c r="H62" i="4"/>
  <c r="I62" i="4"/>
  <c r="H58" i="4"/>
  <c r="I58" i="4"/>
  <c r="H54" i="4"/>
  <c r="I54" i="4"/>
  <c r="H50" i="4"/>
  <c r="I50" i="4"/>
  <c r="H46" i="4"/>
  <c r="I46" i="4"/>
  <c r="H42" i="4"/>
  <c r="I42" i="4"/>
  <c r="H38" i="4"/>
  <c r="I38" i="4"/>
  <c r="H34" i="4"/>
  <c r="I34" i="4"/>
  <c r="H30" i="4"/>
  <c r="I30" i="4"/>
  <c r="H26" i="4"/>
  <c r="I26" i="4"/>
  <c r="H22" i="4"/>
  <c r="I22" i="4"/>
  <c r="H18" i="4"/>
  <c r="I18" i="4"/>
  <c r="H14" i="4"/>
  <c r="I14" i="4"/>
  <c r="B13" i="1" s="1"/>
  <c r="H10" i="4"/>
  <c r="I10" i="4"/>
  <c r="H6" i="4"/>
  <c r="I6" i="4"/>
  <c r="K361" i="4"/>
  <c r="J361" i="4"/>
  <c r="J357" i="4"/>
  <c r="K357" i="4"/>
  <c r="J353" i="4"/>
  <c r="K353" i="4"/>
  <c r="J349" i="4"/>
  <c r="K349" i="4"/>
  <c r="J345" i="4"/>
  <c r="K345" i="4"/>
  <c r="E344" i="1" s="1"/>
  <c r="J341" i="4"/>
  <c r="K341" i="4"/>
  <c r="J337" i="4"/>
  <c r="K337" i="4"/>
  <c r="J333" i="4"/>
  <c r="K333" i="4"/>
  <c r="J329" i="4"/>
  <c r="K329" i="4"/>
  <c r="E328" i="1" s="1"/>
  <c r="J325" i="4"/>
  <c r="K325" i="4"/>
  <c r="J321" i="4"/>
  <c r="K321" i="4"/>
  <c r="J317" i="4"/>
  <c r="K317" i="4"/>
  <c r="J313" i="4"/>
  <c r="K313" i="4"/>
  <c r="E312" i="1" s="1"/>
  <c r="J309" i="4"/>
  <c r="K309" i="4"/>
  <c r="J305" i="4"/>
  <c r="K305" i="4"/>
  <c r="J301" i="4"/>
  <c r="K301" i="4"/>
  <c r="J297" i="4"/>
  <c r="K297" i="4"/>
  <c r="J293" i="4"/>
  <c r="K293" i="4"/>
  <c r="J289" i="4"/>
  <c r="K289" i="4"/>
  <c r="J285" i="4"/>
  <c r="K285" i="4"/>
  <c r="J281" i="4"/>
  <c r="K281" i="4"/>
  <c r="E280" i="1" s="1"/>
  <c r="K277" i="4"/>
  <c r="J277" i="4"/>
  <c r="K273" i="4"/>
  <c r="J273" i="4"/>
  <c r="J269" i="4"/>
  <c r="K269" i="4"/>
  <c r="J265" i="4"/>
  <c r="K265" i="4"/>
  <c r="K261" i="4"/>
  <c r="J261" i="4"/>
  <c r="K257" i="4"/>
  <c r="J257" i="4"/>
  <c r="J253" i="4"/>
  <c r="K253" i="4"/>
  <c r="J249" i="4"/>
  <c r="K249" i="4"/>
  <c r="E248" i="1" s="1"/>
  <c r="J245" i="4"/>
  <c r="K245" i="4"/>
  <c r="K241" i="4"/>
  <c r="J241" i="4"/>
  <c r="J237" i="4"/>
  <c r="K237" i="4"/>
  <c r="J233" i="4"/>
  <c r="K233" i="4"/>
  <c r="J229" i="4"/>
  <c r="K229" i="4"/>
  <c r="K225" i="4"/>
  <c r="J225" i="4"/>
  <c r="J221" i="4"/>
  <c r="K221" i="4"/>
  <c r="J217" i="4"/>
  <c r="K217" i="4"/>
  <c r="J213" i="4"/>
  <c r="K213" i="4"/>
  <c r="J209" i="4"/>
  <c r="K209" i="4"/>
  <c r="J205" i="4"/>
  <c r="K205" i="4"/>
  <c r="J201" i="4"/>
  <c r="K201" i="4"/>
  <c r="J197" i="4"/>
  <c r="K197" i="4"/>
  <c r="J193" i="4"/>
  <c r="K193" i="4"/>
  <c r="J189" i="4"/>
  <c r="K189" i="4"/>
  <c r="J185" i="4"/>
  <c r="K185" i="4"/>
  <c r="J181" i="4"/>
  <c r="K181" i="4"/>
  <c r="J177" i="4"/>
  <c r="K177" i="4"/>
  <c r="J173" i="4"/>
  <c r="K173" i="4"/>
  <c r="J169" i="4"/>
  <c r="K169" i="4"/>
  <c r="E168" i="1" s="1"/>
  <c r="J165" i="4"/>
  <c r="K165" i="4"/>
  <c r="J161" i="4"/>
  <c r="K161" i="4"/>
  <c r="J157" i="4"/>
  <c r="K157" i="4"/>
  <c r="J153" i="4"/>
  <c r="K153" i="4"/>
  <c r="J149" i="4"/>
  <c r="K149" i="4"/>
  <c r="E148" i="1" s="1"/>
  <c r="J145" i="4"/>
  <c r="K145" i="4"/>
  <c r="J141" i="4"/>
  <c r="K141" i="4"/>
  <c r="J137" i="4"/>
  <c r="K137" i="4"/>
  <c r="J133" i="4"/>
  <c r="K133" i="4"/>
  <c r="J129" i="4"/>
  <c r="K129" i="4"/>
  <c r="J125" i="4"/>
  <c r="K125" i="4"/>
  <c r="J121" i="4"/>
  <c r="K121" i="4"/>
  <c r="J117" i="4"/>
  <c r="K117" i="4"/>
  <c r="J113" i="4"/>
  <c r="K113" i="4"/>
  <c r="J109" i="4"/>
  <c r="K109" i="4"/>
  <c r="J105" i="4"/>
  <c r="K105" i="4"/>
  <c r="J101" i="4"/>
  <c r="K101" i="4"/>
  <c r="J97" i="4"/>
  <c r="K97" i="4"/>
  <c r="J93" i="4"/>
  <c r="K93" i="4"/>
  <c r="J89" i="4"/>
  <c r="K89" i="4"/>
  <c r="J85" i="4"/>
  <c r="K85" i="4"/>
  <c r="J81" i="4"/>
  <c r="K81" i="4"/>
  <c r="J77" i="4"/>
  <c r="K77" i="4"/>
  <c r="J73" i="4"/>
  <c r="K73" i="4"/>
  <c r="E72" i="1" s="1"/>
  <c r="J69" i="4"/>
  <c r="K69" i="4"/>
  <c r="J65" i="4"/>
  <c r="K65" i="4"/>
  <c r="J61" i="4"/>
  <c r="K61" i="4"/>
  <c r="J57" i="4"/>
  <c r="K57" i="4"/>
  <c r="J53" i="4"/>
  <c r="K53" i="4"/>
  <c r="J49" i="4"/>
  <c r="K49" i="4"/>
  <c r="J45" i="4"/>
  <c r="K45" i="4"/>
  <c r="J41" i="4"/>
  <c r="K41" i="4"/>
  <c r="J37" i="4"/>
  <c r="K37" i="4"/>
  <c r="J33" i="4"/>
  <c r="K33" i="4"/>
  <c r="J29" i="4"/>
  <c r="K29" i="4"/>
  <c r="J25" i="4"/>
  <c r="K25" i="4"/>
  <c r="E24" i="1" s="1"/>
  <c r="J21" i="4"/>
  <c r="K21" i="4"/>
  <c r="J17" i="4"/>
  <c r="K17" i="4"/>
  <c r="J13" i="4"/>
  <c r="K13" i="4"/>
  <c r="J9" i="4"/>
  <c r="K9" i="4"/>
  <c r="J5" i="4"/>
  <c r="K5" i="4"/>
  <c r="H361" i="4"/>
  <c r="I361" i="4"/>
  <c r="H357" i="4"/>
  <c r="I357" i="4"/>
  <c r="H353" i="4"/>
  <c r="I353" i="4"/>
  <c r="B352" i="1" s="1"/>
  <c r="H349" i="4"/>
  <c r="I349" i="4"/>
  <c r="H345" i="4"/>
  <c r="I345" i="4"/>
  <c r="H341" i="4"/>
  <c r="I341" i="4"/>
  <c r="H337" i="4"/>
  <c r="I337" i="4"/>
  <c r="H333" i="4"/>
  <c r="I333" i="4"/>
  <c r="H329" i="4"/>
  <c r="I329" i="4"/>
  <c r="H325" i="4"/>
  <c r="I325" i="4"/>
  <c r="H321" i="4"/>
  <c r="I321" i="4"/>
  <c r="B320" i="1" s="1"/>
  <c r="H317" i="4"/>
  <c r="I317" i="4"/>
  <c r="B316" i="1" s="1"/>
  <c r="H313" i="4"/>
  <c r="I313" i="4"/>
  <c r="H309" i="4"/>
  <c r="I309" i="4"/>
  <c r="H305" i="4"/>
  <c r="I305" i="4"/>
  <c r="B304" i="1" s="1"/>
  <c r="H301" i="4"/>
  <c r="I301" i="4"/>
  <c r="H297" i="4"/>
  <c r="I297" i="4"/>
  <c r="H293" i="4"/>
  <c r="I293" i="4"/>
  <c r="H289" i="4"/>
  <c r="I289" i="4"/>
  <c r="B288" i="1" s="1"/>
  <c r="H285" i="4"/>
  <c r="I285" i="4"/>
  <c r="H281" i="4"/>
  <c r="I281" i="4"/>
  <c r="H277" i="4"/>
  <c r="I277" i="4"/>
  <c r="H273" i="4"/>
  <c r="I273" i="4"/>
  <c r="B272" i="1" s="1"/>
  <c r="H269" i="4"/>
  <c r="I269" i="4"/>
  <c r="H265" i="4"/>
  <c r="I265" i="4"/>
  <c r="H261" i="4"/>
  <c r="I261" i="4"/>
  <c r="H257" i="4"/>
  <c r="I257" i="4"/>
  <c r="B256" i="1" s="1"/>
  <c r="H253" i="4"/>
  <c r="I253" i="4"/>
  <c r="H249" i="4"/>
  <c r="I249" i="4"/>
  <c r="H245" i="4"/>
  <c r="I245" i="4"/>
  <c r="H241" i="4"/>
  <c r="I241" i="4"/>
  <c r="H237" i="4"/>
  <c r="I237" i="4"/>
  <c r="H233" i="4"/>
  <c r="I233" i="4"/>
  <c r="H229" i="4"/>
  <c r="I229" i="4"/>
  <c r="H225" i="4"/>
  <c r="I225" i="4"/>
  <c r="B224" i="1" s="1"/>
  <c r="H221" i="4"/>
  <c r="I221" i="4"/>
  <c r="H217" i="4"/>
  <c r="I217" i="4"/>
  <c r="H213" i="4"/>
  <c r="I213" i="4"/>
  <c r="H209" i="4"/>
  <c r="I209" i="4"/>
  <c r="H205" i="4"/>
  <c r="I205" i="4"/>
  <c r="H201" i="4"/>
  <c r="I201" i="4"/>
  <c r="H197" i="4"/>
  <c r="I197" i="4"/>
  <c r="H193" i="4"/>
  <c r="I193" i="4"/>
  <c r="H189" i="4"/>
  <c r="I189" i="4"/>
  <c r="H185" i="4"/>
  <c r="I185" i="4"/>
  <c r="H181" i="4"/>
  <c r="I181" i="4"/>
  <c r="H177" i="4"/>
  <c r="I177" i="4"/>
  <c r="I173" i="4"/>
  <c r="H173" i="4"/>
  <c r="H169" i="4"/>
  <c r="I169" i="4"/>
  <c r="I165" i="4"/>
  <c r="H165" i="4"/>
  <c r="H161" i="4"/>
  <c r="I161" i="4"/>
  <c r="B160" i="1" s="1"/>
  <c r="I157" i="4"/>
  <c r="H157" i="4"/>
  <c r="I153" i="4"/>
  <c r="H153" i="4"/>
  <c r="I149" i="4"/>
  <c r="H149" i="4"/>
  <c r="I145" i="4"/>
  <c r="H145" i="4"/>
  <c r="I141" i="4"/>
  <c r="H141" i="4"/>
  <c r="A140" i="1" s="1"/>
  <c r="I137" i="4"/>
  <c r="H137" i="4"/>
  <c r="I133" i="4"/>
  <c r="H133" i="4"/>
  <c r="I129" i="4"/>
  <c r="H129" i="4"/>
  <c r="I125" i="4"/>
  <c r="H125" i="4"/>
  <c r="A124" i="1" s="1"/>
  <c r="I121" i="4"/>
  <c r="H121" i="4"/>
  <c r="I117" i="4"/>
  <c r="H117" i="4"/>
  <c r="I113" i="4"/>
  <c r="H113" i="4"/>
  <c r="I109" i="4"/>
  <c r="H109" i="4"/>
  <c r="A108" i="1" s="1"/>
  <c r="I105" i="4"/>
  <c r="H105" i="4"/>
  <c r="I101" i="4"/>
  <c r="H101" i="4"/>
  <c r="I97" i="4"/>
  <c r="H97" i="4"/>
  <c r="I93" i="4"/>
  <c r="H93" i="4"/>
  <c r="A92" i="1" s="1"/>
  <c r="H89" i="4"/>
  <c r="I89" i="4"/>
  <c r="H85" i="4"/>
  <c r="I85" i="4"/>
  <c r="H81" i="4"/>
  <c r="I81" i="4"/>
  <c r="H77" i="4"/>
  <c r="I77" i="4"/>
  <c r="H73" i="4"/>
  <c r="I73" i="4"/>
  <c r="H69" i="4"/>
  <c r="I69" i="4"/>
  <c r="H65" i="4"/>
  <c r="I65" i="4"/>
  <c r="H61" i="4"/>
  <c r="I61" i="4"/>
  <c r="B60" i="1" s="1"/>
  <c r="H57" i="4"/>
  <c r="I57" i="4"/>
  <c r="H53" i="4"/>
  <c r="I53" i="4"/>
  <c r="H49" i="4"/>
  <c r="I49" i="4"/>
  <c r="H45" i="4"/>
  <c r="I45" i="4"/>
  <c r="H41" i="4"/>
  <c r="I41" i="4"/>
  <c r="H37" i="4"/>
  <c r="I37" i="4"/>
  <c r="H33" i="4"/>
  <c r="I33" i="4"/>
  <c r="H29" i="4"/>
  <c r="I29" i="4"/>
  <c r="H25" i="4"/>
  <c r="I25" i="4"/>
  <c r="H21" i="4"/>
  <c r="I21" i="4"/>
  <c r="H17" i="4"/>
  <c r="I17" i="4"/>
  <c r="H13" i="4"/>
  <c r="I13" i="4"/>
  <c r="H9" i="4"/>
  <c r="I9" i="4"/>
  <c r="H5" i="4"/>
  <c r="I5" i="4"/>
  <c r="I3" i="4"/>
  <c r="H3" i="4"/>
  <c r="A2" i="1" s="1"/>
  <c r="J360" i="4"/>
  <c r="K360" i="4"/>
  <c r="J356" i="4"/>
  <c r="K356" i="4"/>
  <c r="J352" i="4"/>
  <c r="K352" i="4"/>
  <c r="J348" i="4"/>
  <c r="K348" i="4"/>
  <c r="J344" i="4"/>
  <c r="K344" i="4"/>
  <c r="J340" i="4"/>
  <c r="K340" i="4"/>
  <c r="J336" i="4"/>
  <c r="K336" i="4"/>
  <c r="J332" i="4"/>
  <c r="K332" i="4"/>
  <c r="J328" i="4"/>
  <c r="K328" i="4"/>
  <c r="J324" i="4"/>
  <c r="K324" i="4"/>
  <c r="J320" i="4"/>
  <c r="K320" i="4"/>
  <c r="J316" i="4"/>
  <c r="K316" i="4"/>
  <c r="E315" i="1" s="1"/>
  <c r="J312" i="4"/>
  <c r="K312" i="4"/>
  <c r="E311" i="1" s="1"/>
  <c r="J308" i="4"/>
  <c r="K308" i="4"/>
  <c r="J304" i="4"/>
  <c r="K304" i="4"/>
  <c r="J300" i="4"/>
  <c r="K300" i="4"/>
  <c r="E299" i="1" s="1"/>
  <c r="J296" i="4"/>
  <c r="K296" i="4"/>
  <c r="J292" i="4"/>
  <c r="K292" i="4"/>
  <c r="J288" i="4"/>
  <c r="K288" i="4"/>
  <c r="J284" i="4"/>
  <c r="K284" i="4"/>
  <c r="E283" i="1" s="1"/>
  <c r="K280" i="4"/>
  <c r="E279" i="1" s="1"/>
  <c r="J280" i="4"/>
  <c r="K276" i="4"/>
  <c r="J276" i="4"/>
  <c r="K272" i="4"/>
  <c r="J272" i="4"/>
  <c r="K268" i="4"/>
  <c r="J268" i="4"/>
  <c r="D267" i="1" s="1"/>
  <c r="K264" i="4"/>
  <c r="J264" i="4"/>
  <c r="K260" i="4"/>
  <c r="J260" i="4"/>
  <c r="K256" i="4"/>
  <c r="J256" i="4"/>
  <c r="K252" i="4"/>
  <c r="J252" i="4"/>
  <c r="K248" i="4"/>
  <c r="J248" i="4"/>
  <c r="K244" i="4"/>
  <c r="J244" i="4"/>
  <c r="K240" i="4"/>
  <c r="J240" i="4"/>
  <c r="K236" i="4"/>
  <c r="J236" i="4"/>
  <c r="K232" i="4"/>
  <c r="J232" i="4"/>
  <c r="K228" i="4"/>
  <c r="J228" i="4"/>
  <c r="J224" i="4"/>
  <c r="K224" i="4"/>
  <c r="J220" i="4"/>
  <c r="K220" i="4"/>
  <c r="J216" i="4"/>
  <c r="K216" i="4"/>
  <c r="J212" i="4"/>
  <c r="K212" i="4"/>
  <c r="J208" i="4"/>
  <c r="K208" i="4"/>
  <c r="J204" i="4"/>
  <c r="K204" i="4"/>
  <c r="J200" i="4"/>
  <c r="K200" i="4"/>
  <c r="J196" i="4"/>
  <c r="K196" i="4"/>
  <c r="J192" i="4"/>
  <c r="K192" i="4"/>
  <c r="J188" i="4"/>
  <c r="K188" i="4"/>
  <c r="J184" i="4"/>
  <c r="K184" i="4"/>
  <c r="J180" i="4"/>
  <c r="K180" i="4"/>
  <c r="J176" i="4"/>
  <c r="K176" i="4"/>
  <c r="J172" i="4"/>
  <c r="K172" i="4"/>
  <c r="E171" i="1" s="1"/>
  <c r="J168" i="4"/>
  <c r="K168" i="4"/>
  <c r="J164" i="4"/>
  <c r="K164" i="4"/>
  <c r="J160" i="4"/>
  <c r="K160" i="4"/>
  <c r="J156" i="4"/>
  <c r="K156" i="4"/>
  <c r="E155" i="1" s="1"/>
  <c r="J152" i="4"/>
  <c r="K152" i="4"/>
  <c r="J148" i="4"/>
  <c r="K148" i="4"/>
  <c r="J144" i="4"/>
  <c r="K144" i="4"/>
  <c r="J140" i="4"/>
  <c r="K140" i="4"/>
  <c r="J136" i="4"/>
  <c r="K136" i="4"/>
  <c r="J132" i="4"/>
  <c r="K132" i="4"/>
  <c r="J128" i="4"/>
  <c r="K128" i="4"/>
  <c r="J124" i="4"/>
  <c r="K124" i="4"/>
  <c r="J120" i="4"/>
  <c r="K120" i="4"/>
  <c r="J116" i="4"/>
  <c r="K116" i="4"/>
  <c r="J112" i="4"/>
  <c r="K112" i="4"/>
  <c r="J108" i="4"/>
  <c r="K108" i="4"/>
  <c r="J104" i="4"/>
  <c r="K104" i="4"/>
  <c r="J100" i="4"/>
  <c r="K100" i="4"/>
  <c r="J96" i="4"/>
  <c r="K96" i="4"/>
  <c r="J92" i="4"/>
  <c r="K92" i="4"/>
  <c r="J88" i="4"/>
  <c r="K88" i="4"/>
  <c r="J84" i="4"/>
  <c r="K84" i="4"/>
  <c r="J80" i="4"/>
  <c r="K80" i="4"/>
  <c r="J76" i="4"/>
  <c r="K76" i="4"/>
  <c r="J72" i="4"/>
  <c r="K72" i="4"/>
  <c r="J68" i="4"/>
  <c r="K68" i="4"/>
  <c r="J64" i="4"/>
  <c r="K64" i="4"/>
  <c r="J60" i="4"/>
  <c r="K60" i="4"/>
  <c r="J56" i="4"/>
  <c r="D55" i="1" s="1"/>
  <c r="K56" i="4"/>
  <c r="J52" i="4"/>
  <c r="K52" i="4"/>
  <c r="J48" i="4"/>
  <c r="K48" i="4"/>
  <c r="J44" i="4"/>
  <c r="K44" i="4"/>
  <c r="J40" i="4"/>
  <c r="K40" i="4"/>
  <c r="J36" i="4"/>
  <c r="K36" i="4"/>
  <c r="J32" i="4"/>
  <c r="K32" i="4"/>
  <c r="J28" i="4"/>
  <c r="K28" i="4"/>
  <c r="J24" i="4"/>
  <c r="K24" i="4"/>
  <c r="J20" i="4"/>
  <c r="K20" i="4"/>
  <c r="J16" i="4"/>
  <c r="K16" i="4"/>
  <c r="J12" i="4"/>
  <c r="K12" i="4"/>
  <c r="J8" i="4"/>
  <c r="D7" i="1" s="1"/>
  <c r="K8" i="4"/>
  <c r="J4" i="4"/>
  <c r="K4" i="4"/>
  <c r="I341" i="3"/>
  <c r="H341" i="3"/>
  <c r="H301" i="3"/>
  <c r="I301" i="3"/>
  <c r="K360" i="3"/>
  <c r="J360" i="3"/>
  <c r="K332" i="3"/>
  <c r="J332" i="3"/>
  <c r="J308" i="3"/>
  <c r="K308" i="3"/>
  <c r="K280" i="3"/>
  <c r="J280" i="3"/>
  <c r="J248" i="3"/>
  <c r="K248" i="3"/>
  <c r="J208" i="3"/>
  <c r="K208" i="3"/>
  <c r="I360" i="3"/>
  <c r="H360" i="3"/>
  <c r="I348" i="3"/>
  <c r="H348" i="3"/>
  <c r="I336" i="3"/>
  <c r="H336" i="3"/>
  <c r="I328" i="3"/>
  <c r="H328" i="3"/>
  <c r="I316" i="3"/>
  <c r="H316" i="3"/>
  <c r="H308" i="3"/>
  <c r="I308" i="3"/>
  <c r="I296" i="3"/>
  <c r="H296" i="3"/>
  <c r="I280" i="3"/>
  <c r="H280" i="3"/>
  <c r="I268" i="3"/>
  <c r="H268" i="3"/>
  <c r="H236" i="3"/>
  <c r="I236" i="3"/>
  <c r="H363" i="3"/>
  <c r="I363" i="3"/>
  <c r="H359" i="3"/>
  <c r="I359" i="3"/>
  <c r="H355" i="3"/>
  <c r="I355" i="3"/>
  <c r="I351" i="3"/>
  <c r="H351" i="3"/>
  <c r="I347" i="3"/>
  <c r="H347" i="3"/>
  <c r="H343" i="3"/>
  <c r="I343" i="3"/>
  <c r="I339" i="3"/>
  <c r="H339" i="3"/>
  <c r="H335" i="3"/>
  <c r="I335" i="3"/>
  <c r="I331" i="3"/>
  <c r="H331" i="3"/>
  <c r="I327" i="3"/>
  <c r="H327" i="3"/>
  <c r="I323" i="3"/>
  <c r="H323" i="3"/>
  <c r="H319" i="3"/>
  <c r="I319" i="3"/>
  <c r="H315" i="3"/>
  <c r="I315" i="3"/>
  <c r="H311" i="3"/>
  <c r="I311" i="3"/>
  <c r="H307" i="3"/>
  <c r="I307" i="3"/>
  <c r="H303" i="3"/>
  <c r="I303" i="3"/>
  <c r="H299" i="3"/>
  <c r="I299" i="3"/>
  <c r="H295" i="3"/>
  <c r="I295" i="3"/>
  <c r="H291" i="3"/>
  <c r="I291" i="3"/>
  <c r="H287" i="3"/>
  <c r="I287" i="3"/>
  <c r="H283" i="3"/>
  <c r="I283" i="3"/>
  <c r="H279" i="3"/>
  <c r="I279" i="3"/>
  <c r="H275" i="3"/>
  <c r="I275" i="3"/>
  <c r="H271" i="3"/>
  <c r="I271" i="3"/>
  <c r="H267" i="3"/>
  <c r="I267" i="3"/>
  <c r="H263" i="3"/>
  <c r="I263" i="3"/>
  <c r="H259" i="3"/>
  <c r="I259" i="3"/>
  <c r="H255" i="3"/>
  <c r="I255" i="3"/>
  <c r="H251" i="3"/>
  <c r="I251" i="3"/>
  <c r="H247" i="3"/>
  <c r="I247" i="3"/>
  <c r="H243" i="3"/>
  <c r="I243" i="3"/>
  <c r="H239" i="3"/>
  <c r="I239" i="3"/>
  <c r="H235" i="3"/>
  <c r="I235" i="3"/>
  <c r="H231" i="3"/>
  <c r="I231" i="3"/>
  <c r="H227" i="3"/>
  <c r="I227" i="3"/>
  <c r="H223" i="3"/>
  <c r="I223" i="3"/>
  <c r="H219" i="3"/>
  <c r="I219" i="3"/>
  <c r="H215" i="3"/>
  <c r="I215" i="3"/>
  <c r="H211" i="3"/>
  <c r="I211" i="3"/>
  <c r="H207" i="3"/>
  <c r="I207" i="3"/>
  <c r="H203" i="3"/>
  <c r="I203" i="3"/>
  <c r="H199" i="3"/>
  <c r="I199" i="3"/>
  <c r="H195" i="3"/>
  <c r="I195" i="3"/>
  <c r="H191" i="3"/>
  <c r="I191" i="3"/>
  <c r="H187" i="3"/>
  <c r="I187" i="3"/>
  <c r="H183" i="3"/>
  <c r="I183" i="3"/>
  <c r="H179" i="3"/>
  <c r="I179" i="3"/>
  <c r="H175" i="3"/>
  <c r="I175" i="3"/>
  <c r="I171" i="3"/>
  <c r="H171" i="3"/>
  <c r="I167" i="3"/>
  <c r="H167" i="3"/>
  <c r="I163" i="3"/>
  <c r="H163" i="3"/>
  <c r="I159" i="3"/>
  <c r="H159" i="3"/>
  <c r="I155" i="3"/>
  <c r="H155" i="3"/>
  <c r="I151" i="3"/>
  <c r="H151" i="3"/>
  <c r="I147" i="3"/>
  <c r="H147" i="3"/>
  <c r="I143" i="3"/>
  <c r="H143" i="3"/>
  <c r="I139" i="3"/>
  <c r="H139" i="3"/>
  <c r="I135" i="3"/>
  <c r="H135" i="3"/>
  <c r="I131" i="3"/>
  <c r="H131" i="3"/>
  <c r="I127" i="3"/>
  <c r="H127" i="3"/>
  <c r="I123" i="3"/>
  <c r="H123" i="3"/>
  <c r="I119" i="3"/>
  <c r="H119" i="3"/>
  <c r="I115" i="3"/>
  <c r="H115" i="3"/>
  <c r="I111" i="3"/>
  <c r="H111" i="3"/>
  <c r="I107" i="3"/>
  <c r="H107" i="3"/>
  <c r="H103" i="3"/>
  <c r="I103" i="3"/>
  <c r="H99" i="3"/>
  <c r="I99" i="3"/>
  <c r="H95" i="3"/>
  <c r="I95" i="3"/>
  <c r="H91" i="3"/>
  <c r="I91" i="3"/>
  <c r="H87" i="3"/>
  <c r="I87" i="3"/>
  <c r="H83" i="3"/>
  <c r="I83" i="3"/>
  <c r="H79" i="3"/>
  <c r="I79" i="3"/>
  <c r="H75" i="3"/>
  <c r="I75" i="3"/>
  <c r="H71" i="3"/>
  <c r="I71" i="3"/>
  <c r="H67" i="3"/>
  <c r="I67" i="3"/>
  <c r="H63" i="3"/>
  <c r="I63" i="3"/>
  <c r="H59" i="3"/>
  <c r="I59" i="3"/>
  <c r="H55" i="3"/>
  <c r="I55" i="3"/>
  <c r="H51" i="3"/>
  <c r="I51" i="3"/>
  <c r="H47" i="3"/>
  <c r="I47" i="3"/>
  <c r="H43" i="3"/>
  <c r="I43" i="3"/>
  <c r="H39" i="3"/>
  <c r="I39" i="3"/>
  <c r="H35" i="3"/>
  <c r="I35" i="3"/>
  <c r="H31" i="3"/>
  <c r="I31" i="3"/>
  <c r="H27" i="3"/>
  <c r="I27" i="3"/>
  <c r="H23" i="3"/>
  <c r="I23" i="3"/>
  <c r="H19" i="3"/>
  <c r="I19" i="3"/>
  <c r="H15" i="3"/>
  <c r="I15" i="3"/>
  <c r="H11" i="3"/>
  <c r="I11" i="3"/>
  <c r="H7" i="3"/>
  <c r="I7" i="3"/>
  <c r="I357" i="3"/>
  <c r="H357" i="3"/>
  <c r="I313" i="3"/>
  <c r="H313" i="3"/>
  <c r="K356" i="3"/>
  <c r="J356" i="3"/>
  <c r="K328" i="3"/>
  <c r="J328" i="3"/>
  <c r="K300" i="3"/>
  <c r="J300" i="3"/>
  <c r="J268" i="3"/>
  <c r="K268" i="3"/>
  <c r="J220" i="3"/>
  <c r="K220" i="3"/>
  <c r="K354" i="3"/>
  <c r="J354" i="3"/>
  <c r="K342" i="3"/>
  <c r="J342" i="3"/>
  <c r="K326" i="3"/>
  <c r="J326" i="3"/>
  <c r="K314" i="3"/>
  <c r="J314" i="3"/>
  <c r="J302" i="3"/>
  <c r="K302" i="3"/>
  <c r="K290" i="3"/>
  <c r="J290" i="3"/>
  <c r="K278" i="3"/>
  <c r="J278" i="3"/>
  <c r="J270" i="3"/>
  <c r="K270" i="3"/>
  <c r="J262" i="3"/>
  <c r="K262" i="3"/>
  <c r="J254" i="3"/>
  <c r="K254" i="3"/>
  <c r="K250" i="3"/>
  <c r="J250" i="3"/>
  <c r="J246" i="3"/>
  <c r="K246" i="3"/>
  <c r="J242" i="3"/>
  <c r="K242" i="3"/>
  <c r="J238" i="3"/>
  <c r="K238" i="3"/>
  <c r="J230" i="3"/>
  <c r="K230" i="3"/>
  <c r="J222" i="3"/>
  <c r="K222" i="3"/>
  <c r="J218" i="3"/>
  <c r="K218" i="3"/>
  <c r="J214" i="3"/>
  <c r="K214" i="3"/>
  <c r="J210" i="3"/>
  <c r="K210" i="3"/>
  <c r="J206" i="3"/>
  <c r="K206" i="3"/>
  <c r="J202" i="3"/>
  <c r="K202" i="3"/>
  <c r="J198" i="3"/>
  <c r="K198" i="3"/>
  <c r="J194" i="3"/>
  <c r="K194" i="3"/>
  <c r="J190" i="3"/>
  <c r="K190" i="3"/>
  <c r="J186" i="3"/>
  <c r="K186" i="3"/>
  <c r="J182" i="3"/>
  <c r="K182" i="3"/>
  <c r="J178" i="3"/>
  <c r="K178" i="3"/>
  <c r="J174" i="3"/>
  <c r="K174" i="3"/>
  <c r="K170" i="3"/>
  <c r="J170" i="3"/>
  <c r="K166" i="3"/>
  <c r="J166" i="3"/>
  <c r="K162" i="3"/>
  <c r="J162" i="3"/>
  <c r="K158" i="3"/>
  <c r="J158" i="3"/>
  <c r="K154" i="3"/>
  <c r="J154" i="3"/>
  <c r="K150" i="3"/>
  <c r="J150" i="3"/>
  <c r="K146" i="3"/>
  <c r="J146" i="3"/>
  <c r="K142" i="3"/>
  <c r="J142" i="3"/>
  <c r="K138" i="3"/>
  <c r="J138" i="3"/>
  <c r="K134" i="3"/>
  <c r="J134" i="3"/>
  <c r="K130" i="3"/>
  <c r="J130" i="3"/>
  <c r="K126" i="3"/>
  <c r="J126" i="3"/>
  <c r="K122" i="3"/>
  <c r="J122" i="3"/>
  <c r="K118" i="3"/>
  <c r="J118" i="3"/>
  <c r="K114" i="3"/>
  <c r="J114" i="3"/>
  <c r="K110" i="3"/>
  <c r="J110" i="3"/>
  <c r="K106" i="3"/>
  <c r="J106" i="3"/>
  <c r="K102" i="3"/>
  <c r="J102" i="3"/>
  <c r="K98" i="3"/>
  <c r="J98" i="3"/>
  <c r="K94" i="3"/>
  <c r="J94" i="3"/>
  <c r="K90" i="3"/>
  <c r="J90" i="3"/>
  <c r="K86" i="3"/>
  <c r="J86" i="3"/>
  <c r="K82" i="3"/>
  <c r="J82" i="3"/>
  <c r="K78" i="3"/>
  <c r="J78" i="3"/>
  <c r="K74" i="3"/>
  <c r="J74" i="3"/>
  <c r="K70" i="3"/>
  <c r="J70" i="3"/>
  <c r="K66" i="3"/>
  <c r="J66" i="3"/>
  <c r="K62" i="3"/>
  <c r="J62" i="3"/>
  <c r="K58" i="3"/>
  <c r="J58" i="3"/>
  <c r="K54" i="3"/>
  <c r="J54" i="3"/>
  <c r="K50" i="3"/>
  <c r="J50" i="3"/>
  <c r="K46" i="3"/>
  <c r="J46" i="3"/>
  <c r="K42" i="3"/>
  <c r="J42" i="3"/>
  <c r="K38" i="3"/>
  <c r="J38" i="3"/>
  <c r="K34" i="3"/>
  <c r="J34" i="3"/>
  <c r="K30" i="3"/>
  <c r="J30" i="3"/>
  <c r="K26" i="3"/>
  <c r="J26" i="3"/>
  <c r="K22" i="3"/>
  <c r="J22" i="3"/>
  <c r="K18" i="3"/>
  <c r="J18" i="3"/>
  <c r="K14" i="3"/>
  <c r="J14" i="3"/>
  <c r="K10" i="3"/>
  <c r="J10" i="3"/>
  <c r="K6" i="3"/>
  <c r="J6" i="3"/>
  <c r="I337" i="3"/>
  <c r="H337" i="3"/>
  <c r="H305" i="3"/>
  <c r="I305" i="3"/>
  <c r="K348" i="3"/>
  <c r="J348" i="3"/>
  <c r="K320" i="3"/>
  <c r="J320" i="3"/>
  <c r="J292" i="3"/>
  <c r="K292" i="3"/>
  <c r="J264" i="3"/>
  <c r="K264" i="3"/>
  <c r="J192" i="3"/>
  <c r="K192" i="3"/>
  <c r="K358" i="3"/>
  <c r="J358" i="3"/>
  <c r="K346" i="3"/>
  <c r="J346" i="3"/>
  <c r="K338" i="3"/>
  <c r="J338" i="3"/>
  <c r="K330" i="3"/>
  <c r="J330" i="3"/>
  <c r="K322" i="3"/>
  <c r="J322" i="3"/>
  <c r="K310" i="3"/>
  <c r="J310" i="3"/>
  <c r="K298" i="3"/>
  <c r="J298" i="3"/>
  <c r="K282" i="3"/>
  <c r="J282" i="3"/>
  <c r="K266" i="3"/>
  <c r="J266" i="3"/>
  <c r="J234" i="3"/>
  <c r="K234" i="3"/>
  <c r="I362" i="3"/>
  <c r="H362" i="3"/>
  <c r="I358" i="3"/>
  <c r="H358" i="3"/>
  <c r="I354" i="3"/>
  <c r="H354" i="3"/>
  <c r="I350" i="3"/>
  <c r="H350" i="3"/>
  <c r="I346" i="3"/>
  <c r="H346" i="3"/>
  <c r="I342" i="3"/>
  <c r="H342" i="3"/>
  <c r="I338" i="3"/>
  <c r="H338" i="3"/>
  <c r="I334" i="3"/>
  <c r="H334" i="3"/>
  <c r="I330" i="3"/>
  <c r="H330" i="3"/>
  <c r="I326" i="3"/>
  <c r="H326" i="3"/>
  <c r="I322" i="3"/>
  <c r="H322" i="3"/>
  <c r="I318" i="3"/>
  <c r="H318" i="3"/>
  <c r="I314" i="3"/>
  <c r="H314" i="3"/>
  <c r="I310" i="3"/>
  <c r="H310" i="3"/>
  <c r="H306" i="3"/>
  <c r="I306" i="3"/>
  <c r="I302" i="3"/>
  <c r="H302" i="3"/>
  <c r="H298" i="3"/>
  <c r="I298" i="3"/>
  <c r="I294" i="3"/>
  <c r="H294" i="3"/>
  <c r="H290" i="3"/>
  <c r="I290" i="3"/>
  <c r="I286" i="3"/>
  <c r="H286" i="3"/>
  <c r="H282" i="3"/>
  <c r="I282" i="3"/>
  <c r="H278" i="3"/>
  <c r="I278" i="3"/>
  <c r="H274" i="3"/>
  <c r="I274" i="3"/>
  <c r="H270" i="3"/>
  <c r="I270" i="3"/>
  <c r="H266" i="3"/>
  <c r="I266" i="3"/>
  <c r="H262" i="3"/>
  <c r="I262" i="3"/>
  <c r="H258" i="3"/>
  <c r="I258" i="3"/>
  <c r="H254" i="3"/>
  <c r="I254" i="3"/>
  <c r="H250" i="3"/>
  <c r="I250" i="3"/>
  <c r="I246" i="3"/>
  <c r="H246" i="3"/>
  <c r="I242" i="3"/>
  <c r="H242" i="3"/>
  <c r="I238" i="3"/>
  <c r="H238" i="3"/>
  <c r="I234" i="3"/>
  <c r="H234" i="3"/>
  <c r="I230" i="3"/>
  <c r="H230" i="3"/>
  <c r="I226" i="3"/>
  <c r="H226" i="3"/>
  <c r="H222" i="3"/>
  <c r="I222" i="3"/>
  <c r="I218" i="3"/>
  <c r="H218" i="3"/>
  <c r="H214" i="3"/>
  <c r="I214" i="3"/>
  <c r="H210" i="3"/>
  <c r="I210" i="3"/>
  <c r="H206" i="3"/>
  <c r="I206" i="3"/>
  <c r="H202" i="3"/>
  <c r="I202" i="3"/>
  <c r="H198" i="3"/>
  <c r="I198" i="3"/>
  <c r="H194" i="3"/>
  <c r="I194" i="3"/>
  <c r="H190" i="3"/>
  <c r="I190" i="3"/>
  <c r="H186" i="3"/>
  <c r="I186" i="3"/>
  <c r="H182" i="3"/>
  <c r="I182" i="3"/>
  <c r="H178" i="3"/>
  <c r="I178" i="3"/>
  <c r="H174" i="3"/>
  <c r="I174" i="3"/>
  <c r="I170" i="3"/>
  <c r="H170" i="3"/>
  <c r="H166" i="3"/>
  <c r="I166" i="3"/>
  <c r="H162" i="3"/>
  <c r="I162" i="3"/>
  <c r="H158" i="3"/>
  <c r="I158" i="3"/>
  <c r="H154" i="3"/>
  <c r="I154" i="3"/>
  <c r="H150" i="3"/>
  <c r="I150" i="3"/>
  <c r="H146" i="3"/>
  <c r="I146" i="3"/>
  <c r="H142" i="3"/>
  <c r="I142" i="3"/>
  <c r="H138" i="3"/>
  <c r="I138" i="3"/>
  <c r="H134" i="3"/>
  <c r="I134" i="3"/>
  <c r="H130" i="3"/>
  <c r="I130" i="3"/>
  <c r="H126" i="3"/>
  <c r="I126" i="3"/>
  <c r="H122" i="3"/>
  <c r="I122" i="3"/>
  <c r="H118" i="3"/>
  <c r="I118" i="3"/>
  <c r="H114" i="3"/>
  <c r="I114" i="3"/>
  <c r="H110" i="3"/>
  <c r="I110" i="3"/>
  <c r="H106" i="3"/>
  <c r="I106" i="3"/>
  <c r="H102" i="3"/>
  <c r="I102" i="3"/>
  <c r="H98" i="3"/>
  <c r="I98" i="3"/>
  <c r="H94" i="3"/>
  <c r="I94" i="3"/>
  <c r="H90" i="3"/>
  <c r="I90" i="3"/>
  <c r="H86" i="3"/>
  <c r="I86" i="3"/>
  <c r="H82" i="3"/>
  <c r="I82" i="3"/>
  <c r="H78" i="3"/>
  <c r="I78" i="3"/>
  <c r="H74" i="3"/>
  <c r="I74" i="3"/>
  <c r="H70" i="3"/>
  <c r="I70" i="3"/>
  <c r="H66" i="3"/>
  <c r="I66" i="3"/>
  <c r="H62" i="3"/>
  <c r="I62" i="3"/>
  <c r="H58" i="3"/>
  <c r="I58" i="3"/>
  <c r="H54" i="3"/>
  <c r="I54" i="3"/>
  <c r="H50" i="3"/>
  <c r="I50" i="3"/>
  <c r="H46" i="3"/>
  <c r="I46" i="3"/>
  <c r="H42" i="3"/>
  <c r="I42" i="3"/>
  <c r="H38" i="3"/>
  <c r="I38" i="3"/>
  <c r="H34" i="3"/>
  <c r="I34" i="3"/>
  <c r="H30" i="3"/>
  <c r="I30" i="3"/>
  <c r="H26" i="3"/>
  <c r="I26" i="3"/>
  <c r="H22" i="3"/>
  <c r="I22" i="3"/>
  <c r="H18" i="3"/>
  <c r="I18" i="3"/>
  <c r="H14" i="3"/>
  <c r="I14" i="3"/>
  <c r="H10" i="3"/>
  <c r="I10" i="3"/>
  <c r="H6" i="3"/>
  <c r="I6" i="3"/>
  <c r="H349" i="3"/>
  <c r="I349" i="3"/>
  <c r="H293" i="3"/>
  <c r="I293" i="3"/>
  <c r="H3" i="3"/>
  <c r="I3" i="3"/>
  <c r="K344" i="3"/>
  <c r="J344" i="3"/>
  <c r="K312" i="3"/>
  <c r="J312" i="3"/>
  <c r="J284" i="3"/>
  <c r="K284" i="3"/>
  <c r="J252" i="3"/>
  <c r="K252" i="3"/>
  <c r="J200" i="3"/>
  <c r="K200" i="3"/>
  <c r="K362" i="3"/>
  <c r="J362" i="3"/>
  <c r="K350" i="3"/>
  <c r="J350" i="3"/>
  <c r="K334" i="3"/>
  <c r="J334" i="3"/>
  <c r="K318" i="3"/>
  <c r="J318" i="3"/>
  <c r="K306" i="3"/>
  <c r="J306" i="3"/>
  <c r="J294" i="3"/>
  <c r="K294" i="3"/>
  <c r="K286" i="3"/>
  <c r="J286" i="3"/>
  <c r="K274" i="3"/>
  <c r="J274" i="3"/>
  <c r="K258" i="3"/>
  <c r="J258" i="3"/>
  <c r="J226" i="3"/>
  <c r="K226" i="3"/>
  <c r="J361" i="3"/>
  <c r="K361" i="3"/>
  <c r="K357" i="3"/>
  <c r="J357" i="3"/>
  <c r="K353" i="3"/>
  <c r="J353" i="3"/>
  <c r="J349" i="3"/>
  <c r="K349" i="3"/>
  <c r="J345" i="3"/>
  <c r="K345" i="3"/>
  <c r="K341" i="3"/>
  <c r="J341" i="3"/>
  <c r="K337" i="3"/>
  <c r="J337" i="3"/>
  <c r="J333" i="3"/>
  <c r="K333" i="3"/>
  <c r="J329" i="3"/>
  <c r="K329" i="3"/>
  <c r="J325" i="3"/>
  <c r="K325" i="3"/>
  <c r="J321" i="3"/>
  <c r="K321" i="3"/>
  <c r="J317" i="3"/>
  <c r="K317" i="3"/>
  <c r="J313" i="3"/>
  <c r="K313" i="3"/>
  <c r="K309" i="3"/>
  <c r="J309" i="3"/>
  <c r="K305" i="3"/>
  <c r="J305" i="3"/>
  <c r="K301" i="3"/>
  <c r="J301" i="3"/>
  <c r="K297" i="3"/>
  <c r="J297" i="3"/>
  <c r="K293" i="3"/>
  <c r="J293" i="3"/>
  <c r="J289" i="3"/>
  <c r="K289" i="3"/>
  <c r="K285" i="3"/>
  <c r="J285" i="3"/>
  <c r="J281" i="3"/>
  <c r="K281" i="3"/>
  <c r="K277" i="3"/>
  <c r="J277" i="3"/>
  <c r="K273" i="3"/>
  <c r="J273" i="3"/>
  <c r="K269" i="3"/>
  <c r="J269" i="3"/>
  <c r="K265" i="3"/>
  <c r="J265" i="3"/>
  <c r="K261" i="3"/>
  <c r="J261" i="3"/>
  <c r="K257" i="3"/>
  <c r="J257" i="3"/>
  <c r="K253" i="3"/>
  <c r="J253" i="3"/>
  <c r="J249" i="3"/>
  <c r="K249" i="3"/>
  <c r="J245" i="3"/>
  <c r="K245" i="3"/>
  <c r="J241" i="3"/>
  <c r="K241" i="3"/>
  <c r="J237" i="3"/>
  <c r="K237" i="3"/>
  <c r="J233" i="3"/>
  <c r="K233" i="3"/>
  <c r="J229" i="3"/>
  <c r="K229" i="3"/>
  <c r="J225" i="3"/>
  <c r="K225" i="3"/>
  <c r="J221" i="3"/>
  <c r="K221" i="3"/>
  <c r="J217" i="3"/>
  <c r="K217" i="3"/>
  <c r="J213" i="3"/>
  <c r="K213" i="3"/>
  <c r="J209" i="3"/>
  <c r="K209" i="3"/>
  <c r="J205" i="3"/>
  <c r="K205" i="3"/>
  <c r="J201" i="3"/>
  <c r="K201" i="3"/>
  <c r="J197" i="3"/>
  <c r="K197" i="3"/>
  <c r="J193" i="3"/>
  <c r="K193" i="3"/>
  <c r="J189" i="3"/>
  <c r="K189" i="3"/>
  <c r="J185" i="3"/>
  <c r="K185" i="3"/>
  <c r="J181" i="3"/>
  <c r="K181" i="3"/>
  <c r="J177" i="3"/>
  <c r="K177" i="3"/>
  <c r="J173" i="3"/>
  <c r="K173" i="3"/>
  <c r="J169" i="3"/>
  <c r="K169" i="3"/>
  <c r="J165" i="3"/>
  <c r="K165" i="3"/>
  <c r="J161" i="3"/>
  <c r="K161" i="3"/>
  <c r="J157" i="3"/>
  <c r="K157" i="3"/>
  <c r="J153" i="3"/>
  <c r="K153" i="3"/>
  <c r="J149" i="3"/>
  <c r="K149" i="3"/>
  <c r="J145" i="3"/>
  <c r="K145" i="3"/>
  <c r="J141" i="3"/>
  <c r="K141" i="3"/>
  <c r="J137" i="3"/>
  <c r="K137" i="3"/>
  <c r="J133" i="3"/>
  <c r="K133" i="3"/>
  <c r="J129" i="3"/>
  <c r="K129" i="3"/>
  <c r="J125" i="3"/>
  <c r="K125" i="3"/>
  <c r="J121" i="3"/>
  <c r="K121" i="3"/>
  <c r="J117" i="3"/>
  <c r="K117" i="3"/>
  <c r="J113" i="3"/>
  <c r="K113" i="3"/>
  <c r="J109" i="3"/>
  <c r="K109" i="3"/>
  <c r="J105" i="3"/>
  <c r="K105" i="3"/>
  <c r="J101" i="3"/>
  <c r="K101" i="3"/>
  <c r="J97" i="3"/>
  <c r="K97" i="3"/>
  <c r="J93" i="3"/>
  <c r="K93" i="3"/>
  <c r="J89" i="3"/>
  <c r="K89" i="3"/>
  <c r="J85" i="3"/>
  <c r="K85" i="3"/>
  <c r="J81" i="3"/>
  <c r="K81" i="3"/>
  <c r="J77" i="3"/>
  <c r="K77" i="3"/>
  <c r="J73" i="3"/>
  <c r="K73" i="3"/>
  <c r="J69" i="3"/>
  <c r="K69" i="3"/>
  <c r="J65" i="3"/>
  <c r="K65" i="3"/>
  <c r="J61" i="3"/>
  <c r="K61" i="3"/>
  <c r="J57" i="3"/>
  <c r="K57" i="3"/>
  <c r="J53" i="3"/>
  <c r="K53" i="3"/>
  <c r="J49" i="3"/>
  <c r="K49" i="3"/>
  <c r="J45" i="3"/>
  <c r="K45" i="3"/>
  <c r="J41" i="3"/>
  <c r="K41" i="3"/>
  <c r="J37" i="3"/>
  <c r="K37" i="3"/>
  <c r="J33" i="3"/>
  <c r="K33" i="3"/>
  <c r="J29" i="3"/>
  <c r="K29" i="3"/>
  <c r="J25" i="3"/>
  <c r="K25" i="3"/>
  <c r="J21" i="3"/>
  <c r="K21" i="3"/>
  <c r="J17" i="3"/>
  <c r="K17" i="3"/>
  <c r="J13" i="3"/>
  <c r="K13" i="3"/>
  <c r="J9" i="3"/>
  <c r="K9" i="3"/>
  <c r="J5" i="3"/>
  <c r="K5" i="3"/>
  <c r="I345" i="3"/>
  <c r="H345" i="3"/>
  <c r="H329" i="3"/>
  <c r="I329" i="3"/>
  <c r="H325" i="3"/>
  <c r="I325" i="3"/>
  <c r="I321" i="3"/>
  <c r="H321" i="3"/>
  <c r="I317" i="3"/>
  <c r="H317" i="3"/>
  <c r="H289" i="3"/>
  <c r="I289" i="3"/>
  <c r="H285" i="3"/>
  <c r="I285" i="3"/>
  <c r="H281" i="3"/>
  <c r="I281" i="3"/>
  <c r="H277" i="3"/>
  <c r="I277" i="3"/>
  <c r="H273" i="3"/>
  <c r="I273" i="3"/>
  <c r="H269" i="3"/>
  <c r="I269" i="3"/>
  <c r="H265" i="3"/>
  <c r="I265" i="3"/>
  <c r="H261" i="3"/>
  <c r="I261" i="3"/>
  <c r="H257" i="3"/>
  <c r="I257" i="3"/>
  <c r="H253" i="3"/>
  <c r="I253" i="3"/>
  <c r="H249" i="3"/>
  <c r="I249" i="3"/>
  <c r="H245" i="3"/>
  <c r="I245" i="3"/>
  <c r="H241" i="3"/>
  <c r="I241" i="3"/>
  <c r="H237" i="3"/>
  <c r="I237" i="3"/>
  <c r="H233" i="3"/>
  <c r="I233" i="3"/>
  <c r="H229" i="3"/>
  <c r="I229" i="3"/>
  <c r="H225" i="3"/>
  <c r="I225" i="3"/>
  <c r="H221" i="3"/>
  <c r="I221" i="3"/>
  <c r="H217" i="3"/>
  <c r="I217" i="3"/>
  <c r="H213" i="3"/>
  <c r="I213" i="3"/>
  <c r="H209" i="3"/>
  <c r="I209" i="3"/>
  <c r="H205" i="3"/>
  <c r="I205" i="3"/>
  <c r="H201" i="3"/>
  <c r="I201" i="3"/>
  <c r="H197" i="3"/>
  <c r="I197" i="3"/>
  <c r="H193" i="3"/>
  <c r="I193" i="3"/>
  <c r="H189" i="3"/>
  <c r="I189" i="3"/>
  <c r="H185" i="3"/>
  <c r="I185" i="3"/>
  <c r="H181" i="3"/>
  <c r="I181" i="3"/>
  <c r="H177" i="3"/>
  <c r="I177" i="3"/>
  <c r="I173" i="3"/>
  <c r="H173" i="3"/>
  <c r="I169" i="3"/>
  <c r="H169" i="3"/>
  <c r="I165" i="3"/>
  <c r="H165" i="3"/>
  <c r="I161" i="3"/>
  <c r="H161" i="3"/>
  <c r="I157" i="3"/>
  <c r="H157" i="3"/>
  <c r="I153" i="3"/>
  <c r="H153" i="3"/>
  <c r="I149" i="3"/>
  <c r="H149" i="3"/>
  <c r="I145" i="3"/>
  <c r="H145" i="3"/>
  <c r="I141" i="3"/>
  <c r="H141" i="3"/>
  <c r="I137" i="3"/>
  <c r="H137" i="3"/>
  <c r="I133" i="3"/>
  <c r="H133" i="3"/>
  <c r="I129" i="3"/>
  <c r="H129" i="3"/>
  <c r="I125" i="3"/>
  <c r="H125" i="3"/>
  <c r="I121" i="3"/>
  <c r="H121" i="3"/>
  <c r="I117" i="3"/>
  <c r="H117" i="3"/>
  <c r="I113" i="3"/>
  <c r="H113" i="3"/>
  <c r="I109" i="3"/>
  <c r="H109" i="3"/>
  <c r="I105" i="3"/>
  <c r="H105" i="3"/>
  <c r="H101" i="3"/>
  <c r="I101" i="3"/>
  <c r="H97" i="3"/>
  <c r="I97" i="3"/>
  <c r="H93" i="3"/>
  <c r="I93" i="3"/>
  <c r="H89" i="3"/>
  <c r="I89" i="3"/>
  <c r="H85" i="3"/>
  <c r="I85" i="3"/>
  <c r="H81" i="3"/>
  <c r="I81" i="3"/>
  <c r="H77" i="3"/>
  <c r="I77" i="3"/>
  <c r="H73" i="3"/>
  <c r="I73" i="3"/>
  <c r="H69" i="3"/>
  <c r="I69" i="3"/>
  <c r="H65" i="3"/>
  <c r="I65" i="3"/>
  <c r="H61" i="3"/>
  <c r="I61" i="3"/>
  <c r="H57" i="3"/>
  <c r="I57" i="3"/>
  <c r="H53" i="3"/>
  <c r="I53" i="3"/>
  <c r="H49" i="3"/>
  <c r="I49" i="3"/>
  <c r="H45" i="3"/>
  <c r="I45" i="3"/>
  <c r="H41" i="3"/>
  <c r="I41" i="3"/>
  <c r="H37" i="3"/>
  <c r="I37" i="3"/>
  <c r="H33" i="3"/>
  <c r="I33" i="3"/>
  <c r="H29" i="3"/>
  <c r="I29" i="3"/>
  <c r="H25" i="3"/>
  <c r="I25" i="3"/>
  <c r="H21" i="3"/>
  <c r="I21" i="3"/>
  <c r="H17" i="3"/>
  <c r="I17" i="3"/>
  <c r="H13" i="3"/>
  <c r="I13" i="3"/>
  <c r="H9" i="3"/>
  <c r="I9" i="3"/>
  <c r="H5" i="3"/>
  <c r="I5" i="3"/>
  <c r="I333" i="3"/>
  <c r="H333" i="3"/>
  <c r="K336" i="3"/>
  <c r="J336" i="3"/>
  <c r="K304" i="3"/>
  <c r="J304" i="3"/>
  <c r="J276" i="3"/>
  <c r="K276" i="3"/>
  <c r="J260" i="3"/>
  <c r="K260" i="3"/>
  <c r="J244" i="3"/>
  <c r="K244" i="3"/>
  <c r="J240" i="3"/>
  <c r="K240" i="3"/>
  <c r="J236" i="3"/>
  <c r="K236" i="3"/>
  <c r="J232" i="3"/>
  <c r="K232" i="3"/>
  <c r="E231" i="1" s="1"/>
  <c r="J228" i="3"/>
  <c r="K228" i="3"/>
  <c r="J224" i="3"/>
  <c r="K224" i="3"/>
  <c r="J212" i="3"/>
  <c r="K212" i="3"/>
  <c r="J196" i="3"/>
  <c r="K196" i="3"/>
  <c r="J188" i="3"/>
  <c r="K188" i="3"/>
  <c r="J184" i="3"/>
  <c r="K184" i="3"/>
  <c r="J180" i="3"/>
  <c r="K180" i="3"/>
  <c r="J176" i="3"/>
  <c r="K176" i="3"/>
  <c r="K172" i="3"/>
  <c r="J172" i="3"/>
  <c r="K168" i="3"/>
  <c r="J168" i="3"/>
  <c r="K164" i="3"/>
  <c r="J164" i="3"/>
  <c r="K160" i="3"/>
  <c r="J160" i="3"/>
  <c r="K156" i="3"/>
  <c r="J156" i="3"/>
  <c r="K152" i="3"/>
  <c r="J152" i="3"/>
  <c r="K148" i="3"/>
  <c r="J148" i="3"/>
  <c r="K144" i="3"/>
  <c r="J144" i="3"/>
  <c r="K140" i="3"/>
  <c r="J140" i="3"/>
  <c r="K136" i="3"/>
  <c r="J136" i="3"/>
  <c r="K132" i="3"/>
  <c r="J132" i="3"/>
  <c r="K128" i="3"/>
  <c r="J128" i="3"/>
  <c r="K124" i="3"/>
  <c r="J124" i="3"/>
  <c r="K120" i="3"/>
  <c r="J120" i="3"/>
  <c r="K116" i="3"/>
  <c r="J116" i="3"/>
  <c r="K112" i="3"/>
  <c r="J112" i="3"/>
  <c r="K108" i="3"/>
  <c r="J108" i="3"/>
  <c r="K104" i="3"/>
  <c r="J104" i="3"/>
  <c r="K100" i="3"/>
  <c r="J100" i="3"/>
  <c r="K96" i="3"/>
  <c r="J96" i="3"/>
  <c r="K92" i="3"/>
  <c r="J92" i="3"/>
  <c r="K88" i="3"/>
  <c r="J88" i="3"/>
  <c r="K84" i="3"/>
  <c r="J84" i="3"/>
  <c r="K80" i="3"/>
  <c r="J80" i="3"/>
  <c r="K76" i="3"/>
  <c r="J76" i="3"/>
  <c r="K72" i="3"/>
  <c r="J72" i="3"/>
  <c r="K68" i="3"/>
  <c r="J68" i="3"/>
  <c r="K64" i="3"/>
  <c r="J64" i="3"/>
  <c r="K60" i="3"/>
  <c r="J60" i="3"/>
  <c r="K56" i="3"/>
  <c r="J56" i="3"/>
  <c r="K52" i="3"/>
  <c r="J52" i="3"/>
  <c r="K48" i="3"/>
  <c r="J48" i="3"/>
  <c r="K44" i="3"/>
  <c r="J44" i="3"/>
  <c r="K40" i="3"/>
  <c r="J40" i="3"/>
  <c r="K36" i="3"/>
  <c r="J36" i="3"/>
  <c r="K32" i="3"/>
  <c r="J32" i="3"/>
  <c r="K28" i="3"/>
  <c r="J28" i="3"/>
  <c r="K24" i="3"/>
  <c r="J24" i="3"/>
  <c r="K20" i="3"/>
  <c r="J20" i="3"/>
  <c r="K16" i="3"/>
  <c r="J16" i="3"/>
  <c r="K12" i="3"/>
  <c r="J12" i="3"/>
  <c r="K8" i="3"/>
  <c r="J8" i="3"/>
  <c r="K4" i="3"/>
  <c r="J4" i="3"/>
  <c r="I361" i="3"/>
  <c r="H361" i="3"/>
  <c r="H309" i="3"/>
  <c r="I309" i="3"/>
  <c r="K352" i="3"/>
  <c r="J352" i="3"/>
  <c r="K324" i="3"/>
  <c r="J324" i="3"/>
  <c r="K296" i="3"/>
  <c r="J296" i="3"/>
  <c r="J272" i="3"/>
  <c r="K272" i="3"/>
  <c r="J216" i="3"/>
  <c r="K216" i="3"/>
  <c r="I356" i="3"/>
  <c r="H356" i="3"/>
  <c r="I344" i="3"/>
  <c r="H344" i="3"/>
  <c r="I332" i="3"/>
  <c r="H332" i="3"/>
  <c r="I320" i="3"/>
  <c r="H320" i="3"/>
  <c r="I304" i="3"/>
  <c r="H304" i="3"/>
  <c r="I292" i="3"/>
  <c r="H292" i="3"/>
  <c r="I284" i="3"/>
  <c r="H284" i="3"/>
  <c r="I272" i="3"/>
  <c r="H272" i="3"/>
  <c r="I260" i="3"/>
  <c r="H260" i="3"/>
  <c r="I256" i="3"/>
  <c r="H256" i="3"/>
  <c r="I252" i="3"/>
  <c r="H252" i="3"/>
  <c r="I248" i="3"/>
  <c r="H248" i="3"/>
  <c r="H244" i="3"/>
  <c r="I244" i="3"/>
  <c r="H240" i="3"/>
  <c r="I240" i="3"/>
  <c r="H232" i="3"/>
  <c r="I232" i="3"/>
  <c r="H228" i="3"/>
  <c r="I228" i="3"/>
  <c r="H224" i="3"/>
  <c r="I224" i="3"/>
  <c r="H220" i="3"/>
  <c r="I220" i="3"/>
  <c r="H216" i="3"/>
  <c r="I216" i="3"/>
  <c r="H212" i="3"/>
  <c r="I212" i="3"/>
  <c r="H204" i="3"/>
  <c r="I204" i="3"/>
  <c r="H200" i="3"/>
  <c r="I200" i="3"/>
  <c r="H196" i="3"/>
  <c r="I196" i="3"/>
  <c r="H192" i="3"/>
  <c r="I192" i="3"/>
  <c r="H188" i="3"/>
  <c r="I188" i="3"/>
  <c r="H184" i="3"/>
  <c r="I184" i="3"/>
  <c r="H180" i="3"/>
  <c r="I180" i="3"/>
  <c r="H176" i="3"/>
  <c r="I176" i="3"/>
  <c r="I172" i="3"/>
  <c r="H172" i="3"/>
  <c r="I168" i="3"/>
  <c r="H168" i="3"/>
  <c r="H164" i="3"/>
  <c r="I164" i="3"/>
  <c r="H160" i="3"/>
  <c r="I160" i="3"/>
  <c r="H156" i="3"/>
  <c r="I156" i="3"/>
  <c r="H152" i="3"/>
  <c r="I152" i="3"/>
  <c r="H148" i="3"/>
  <c r="I148" i="3"/>
  <c r="H144" i="3"/>
  <c r="I144" i="3"/>
  <c r="H140" i="3"/>
  <c r="I140" i="3"/>
  <c r="H136" i="3"/>
  <c r="I136" i="3"/>
  <c r="B135" i="1" s="1"/>
  <c r="H132" i="3"/>
  <c r="I132" i="3"/>
  <c r="H128" i="3"/>
  <c r="I128" i="3"/>
  <c r="H124" i="3"/>
  <c r="I124" i="3"/>
  <c r="H120" i="3"/>
  <c r="I120" i="3"/>
  <c r="H116" i="3"/>
  <c r="I116" i="3"/>
  <c r="H112" i="3"/>
  <c r="I112" i="3"/>
  <c r="H108" i="3"/>
  <c r="I108" i="3"/>
  <c r="H104" i="3"/>
  <c r="I104" i="3"/>
  <c r="H100" i="3"/>
  <c r="I100" i="3"/>
  <c r="H96" i="3"/>
  <c r="I96" i="3"/>
  <c r="H92" i="3"/>
  <c r="I92" i="3"/>
  <c r="H88" i="3"/>
  <c r="I88" i="3"/>
  <c r="H84" i="3"/>
  <c r="I84" i="3"/>
  <c r="H80" i="3"/>
  <c r="I80" i="3"/>
  <c r="H76" i="3"/>
  <c r="I76" i="3"/>
  <c r="H72" i="3"/>
  <c r="I72" i="3"/>
  <c r="H68" i="3"/>
  <c r="I68" i="3"/>
  <c r="H64" i="3"/>
  <c r="I64" i="3"/>
  <c r="H60" i="3"/>
  <c r="I60" i="3"/>
  <c r="H56" i="3"/>
  <c r="I56" i="3"/>
  <c r="H52" i="3"/>
  <c r="I52" i="3"/>
  <c r="H48" i="3"/>
  <c r="I48" i="3"/>
  <c r="H44" i="3"/>
  <c r="I44" i="3"/>
  <c r="H40" i="3"/>
  <c r="I40" i="3"/>
  <c r="H36" i="3"/>
  <c r="I36" i="3"/>
  <c r="H32" i="3"/>
  <c r="I32" i="3"/>
  <c r="H28" i="3"/>
  <c r="I28" i="3"/>
  <c r="H24" i="3"/>
  <c r="I24" i="3"/>
  <c r="H20" i="3"/>
  <c r="I20" i="3"/>
  <c r="H16" i="3"/>
  <c r="I16" i="3"/>
  <c r="H12" i="3"/>
  <c r="I12" i="3"/>
  <c r="H8" i="3"/>
  <c r="I8" i="3"/>
  <c r="H4" i="3"/>
  <c r="I4" i="3"/>
  <c r="I353" i="3"/>
  <c r="H353" i="3"/>
  <c r="H297" i="3"/>
  <c r="I297" i="3"/>
  <c r="K340" i="3"/>
  <c r="J340" i="3"/>
  <c r="K316" i="3"/>
  <c r="J316" i="3"/>
  <c r="K288" i="3"/>
  <c r="J288" i="3"/>
  <c r="J256" i="3"/>
  <c r="K256" i="3"/>
  <c r="J204" i="3"/>
  <c r="K204" i="3"/>
  <c r="J3" i="3"/>
  <c r="K3" i="3"/>
  <c r="I352" i="3"/>
  <c r="H352" i="3"/>
  <c r="I340" i="3"/>
  <c r="H340" i="3"/>
  <c r="I324" i="3"/>
  <c r="H324" i="3"/>
  <c r="I312" i="3"/>
  <c r="H312" i="3"/>
  <c r="I300" i="3"/>
  <c r="H300" i="3"/>
  <c r="I288" i="3"/>
  <c r="H288" i="3"/>
  <c r="H276" i="3"/>
  <c r="I276" i="3"/>
  <c r="I264" i="3"/>
  <c r="H264" i="3"/>
  <c r="H208" i="3"/>
  <c r="I208" i="3"/>
  <c r="J363" i="3"/>
  <c r="K363" i="3"/>
  <c r="K359" i="3"/>
  <c r="J359" i="3"/>
  <c r="D358" i="1" s="1"/>
  <c r="J355" i="3"/>
  <c r="K355" i="3"/>
  <c r="K351" i="3"/>
  <c r="J351" i="3"/>
  <c r="J347" i="3"/>
  <c r="K347" i="3"/>
  <c r="K343" i="3"/>
  <c r="J343" i="3"/>
  <c r="D342" i="1" s="1"/>
  <c r="J339" i="3"/>
  <c r="K339" i="3"/>
  <c r="K335" i="3"/>
  <c r="J335" i="3"/>
  <c r="J331" i="3"/>
  <c r="K331" i="3"/>
  <c r="K327" i="3"/>
  <c r="J327" i="3"/>
  <c r="D326" i="1" s="1"/>
  <c r="J323" i="3"/>
  <c r="K323" i="3"/>
  <c r="K319" i="3"/>
  <c r="J319" i="3"/>
  <c r="J315" i="3"/>
  <c r="K315" i="3"/>
  <c r="K311" i="3"/>
  <c r="J311" i="3"/>
  <c r="D310" i="1" s="1"/>
  <c r="K307" i="3"/>
  <c r="J307" i="3"/>
  <c r="J303" i="3"/>
  <c r="K303" i="3"/>
  <c r="K299" i="3"/>
  <c r="J299" i="3"/>
  <c r="J295" i="3"/>
  <c r="K295" i="3"/>
  <c r="K291" i="3"/>
  <c r="J291" i="3"/>
  <c r="J287" i="3"/>
  <c r="K287" i="3"/>
  <c r="K283" i="3"/>
  <c r="J283" i="3"/>
  <c r="J279" i="3"/>
  <c r="K279" i="3"/>
  <c r="E278" i="1" s="1"/>
  <c r="J275" i="3"/>
  <c r="K275" i="3"/>
  <c r="J271" i="3"/>
  <c r="K271" i="3"/>
  <c r="J267" i="3"/>
  <c r="K267" i="3"/>
  <c r="J263" i="3"/>
  <c r="K263" i="3"/>
  <c r="J259" i="3"/>
  <c r="K259" i="3"/>
  <c r="J255" i="3"/>
  <c r="K255" i="3"/>
  <c r="J251" i="3"/>
  <c r="K251" i="3"/>
  <c r="J247" i="3"/>
  <c r="K247" i="3"/>
  <c r="E246" i="1" s="1"/>
  <c r="J243" i="3"/>
  <c r="K243" i="3"/>
  <c r="J239" i="3"/>
  <c r="K239" i="3"/>
  <c r="J235" i="3"/>
  <c r="K235" i="3"/>
  <c r="J231" i="3"/>
  <c r="K231" i="3"/>
  <c r="J227" i="3"/>
  <c r="K227" i="3"/>
  <c r="J223" i="3"/>
  <c r="K223" i="3"/>
  <c r="J219" i="3"/>
  <c r="K219" i="3"/>
  <c r="J215" i="3"/>
  <c r="K215" i="3"/>
  <c r="E214" i="1" s="1"/>
  <c r="J211" i="3"/>
  <c r="K211" i="3"/>
  <c r="J207" i="3"/>
  <c r="K207" i="3"/>
  <c r="J203" i="3"/>
  <c r="K203" i="3"/>
  <c r="J199" i="3"/>
  <c r="K199" i="3"/>
  <c r="E198" i="1" s="1"/>
  <c r="J195" i="3"/>
  <c r="K195" i="3"/>
  <c r="J191" i="3"/>
  <c r="K191" i="3"/>
  <c r="J187" i="3"/>
  <c r="K187" i="3"/>
  <c r="J183" i="3"/>
  <c r="K183" i="3"/>
  <c r="E182" i="1" s="1"/>
  <c r="J179" i="3"/>
  <c r="K179" i="3"/>
  <c r="J175" i="3"/>
  <c r="K175" i="3"/>
  <c r="J171" i="3"/>
  <c r="K171" i="3"/>
  <c r="J167" i="3"/>
  <c r="K167" i="3"/>
  <c r="E166" i="1" s="1"/>
  <c r="J163" i="3"/>
  <c r="K163" i="3"/>
  <c r="J159" i="3"/>
  <c r="K159" i="3"/>
  <c r="J155" i="3"/>
  <c r="K155" i="3"/>
  <c r="J151" i="3"/>
  <c r="K151" i="3"/>
  <c r="J147" i="3"/>
  <c r="K147" i="3"/>
  <c r="J143" i="3"/>
  <c r="K143" i="3"/>
  <c r="J139" i="3"/>
  <c r="K139" i="3"/>
  <c r="J135" i="3"/>
  <c r="K135" i="3"/>
  <c r="J131" i="3"/>
  <c r="K131" i="3"/>
  <c r="J127" i="3"/>
  <c r="K127" i="3"/>
  <c r="J123" i="3"/>
  <c r="K123" i="3"/>
  <c r="J119" i="3"/>
  <c r="K119" i="3"/>
  <c r="J115" i="3"/>
  <c r="K115" i="3"/>
  <c r="J111" i="3"/>
  <c r="K111" i="3"/>
  <c r="J107" i="3"/>
  <c r="K107" i="3"/>
  <c r="J103" i="3"/>
  <c r="K103" i="3"/>
  <c r="J99" i="3"/>
  <c r="K99" i="3"/>
  <c r="J95" i="3"/>
  <c r="K95" i="3"/>
  <c r="J91" i="3"/>
  <c r="K91" i="3"/>
  <c r="J87" i="3"/>
  <c r="K87" i="3"/>
  <c r="J83" i="3"/>
  <c r="K83" i="3"/>
  <c r="J79" i="3"/>
  <c r="K79" i="3"/>
  <c r="J75" i="3"/>
  <c r="K75" i="3"/>
  <c r="J71" i="3"/>
  <c r="K71" i="3"/>
  <c r="J67" i="3"/>
  <c r="K67" i="3"/>
  <c r="J63" i="3"/>
  <c r="K63" i="3"/>
  <c r="J59" i="3"/>
  <c r="K59" i="3"/>
  <c r="J55" i="3"/>
  <c r="K55" i="3"/>
  <c r="J51" i="3"/>
  <c r="K51" i="3"/>
  <c r="J47" i="3"/>
  <c r="K47" i="3"/>
  <c r="J43" i="3"/>
  <c r="K43" i="3"/>
  <c r="J39" i="3"/>
  <c r="K39" i="3"/>
  <c r="J35" i="3"/>
  <c r="K35" i="3"/>
  <c r="J31" i="3"/>
  <c r="K31" i="3"/>
  <c r="J27" i="3"/>
  <c r="K27" i="3"/>
  <c r="J23" i="3"/>
  <c r="K23" i="3"/>
  <c r="E22" i="1" s="1"/>
  <c r="J19" i="3"/>
  <c r="K19" i="3"/>
  <c r="J15" i="3"/>
  <c r="K15" i="3"/>
  <c r="J11" i="3"/>
  <c r="K11" i="3"/>
  <c r="J7" i="3"/>
  <c r="K7" i="3"/>
  <c r="E6" i="1" s="1"/>
  <c r="D338" i="1"/>
  <c r="E359" i="1"/>
  <c r="E255" i="1"/>
  <c r="E223" i="1"/>
  <c r="E191" i="1"/>
  <c r="E159" i="1"/>
  <c r="E127" i="1"/>
  <c r="E95" i="1"/>
  <c r="E63" i="1"/>
  <c r="E31" i="1"/>
  <c r="B361" i="1"/>
  <c r="B297" i="1"/>
  <c r="B137" i="1"/>
  <c r="E274" i="1"/>
  <c r="E126" i="1"/>
  <c r="E94" i="1"/>
  <c r="E62" i="1"/>
  <c r="A296" i="1"/>
  <c r="B72" i="1"/>
  <c r="B40" i="1"/>
  <c r="B8" i="1"/>
  <c r="E341" i="1"/>
  <c r="D245" i="1"/>
  <c r="E21" i="1"/>
  <c r="B319" i="1"/>
  <c r="B223" i="1"/>
  <c r="B191" i="1"/>
  <c r="A159" i="1"/>
  <c r="E347" i="1"/>
  <c r="D348" i="1"/>
  <c r="E316" i="1"/>
  <c r="E156" i="1"/>
  <c r="E124" i="1"/>
  <c r="E92" i="1"/>
  <c r="B358" i="1"/>
  <c r="B326" i="1"/>
  <c r="B262" i="1"/>
  <c r="B230" i="1"/>
  <c r="B198" i="1"/>
  <c r="B166" i="1"/>
  <c r="C166" i="1" s="1"/>
  <c r="B134" i="1"/>
  <c r="B102" i="1"/>
  <c r="B70" i="1"/>
  <c r="B6" i="1"/>
  <c r="E147" i="1"/>
  <c r="B349" i="1"/>
  <c r="B285" i="1"/>
  <c r="B253" i="1"/>
  <c r="B189" i="1"/>
  <c r="B93" i="1"/>
  <c r="B61" i="1"/>
  <c r="B29" i="1"/>
  <c r="E250" i="1"/>
  <c r="E154" i="1"/>
  <c r="E82" i="1"/>
  <c r="B332" i="1"/>
  <c r="B300" i="1"/>
  <c r="B268" i="1"/>
  <c r="B236" i="1"/>
  <c r="B204" i="1"/>
  <c r="B172" i="1"/>
  <c r="B140" i="1"/>
  <c r="B108" i="1"/>
  <c r="B76" i="1"/>
  <c r="B44" i="1"/>
  <c r="B12" i="1"/>
  <c r="E361" i="1"/>
  <c r="D233" i="1"/>
  <c r="A355" i="1"/>
  <c r="A331" i="1"/>
  <c r="A299" i="1"/>
  <c r="B283" i="1"/>
  <c r="B203" i="1"/>
  <c r="B171" i="1"/>
  <c r="A99" i="1"/>
  <c r="B75" i="1"/>
  <c r="A67" i="1"/>
  <c r="B43" i="1"/>
  <c r="B11" i="1"/>
  <c r="D362" i="1"/>
  <c r="E42" i="1"/>
  <c r="E296" i="1"/>
  <c r="E264" i="1"/>
  <c r="E232" i="1"/>
  <c r="E8" i="1"/>
  <c r="B338" i="1"/>
  <c r="B306" i="1"/>
  <c r="A266" i="1"/>
  <c r="A242" i="1"/>
  <c r="B242" i="1"/>
  <c r="A194" i="1"/>
  <c r="A154" i="1"/>
  <c r="B146" i="1"/>
  <c r="A122" i="1"/>
  <c r="B74" i="1"/>
  <c r="B58" i="1"/>
  <c r="A26" i="1"/>
  <c r="A10" i="1"/>
  <c r="B2" i="1"/>
  <c r="B267" i="1"/>
  <c r="A262" i="1"/>
  <c r="A94" i="1"/>
  <c r="A62" i="1"/>
  <c r="A46" i="1"/>
  <c r="B153" i="1"/>
  <c r="B121" i="1"/>
  <c r="B339" i="1"/>
  <c r="A240" i="1"/>
  <c r="A168" i="1"/>
  <c r="B144" i="1"/>
  <c r="B112" i="1"/>
  <c r="E337" i="1"/>
  <c r="A83" i="1"/>
  <c r="B206" i="1"/>
  <c r="B174" i="1"/>
  <c r="A288" i="1"/>
  <c r="A280" i="1"/>
  <c r="A272" i="1"/>
  <c r="B260" i="1"/>
  <c r="A93" i="1"/>
  <c r="A174" i="1"/>
  <c r="A311" i="1"/>
  <c r="A283" i="1"/>
  <c r="A243" i="1"/>
  <c r="B207" i="1"/>
  <c r="B179" i="1"/>
  <c r="A171" i="1"/>
  <c r="B91" i="1"/>
  <c r="B59" i="1"/>
  <c r="B27" i="1"/>
  <c r="A307" i="1"/>
  <c r="B307" i="1"/>
  <c r="B291" i="1"/>
  <c r="A219" i="1"/>
  <c r="B211" i="1"/>
  <c r="B195" i="1"/>
  <c r="A315" i="1"/>
  <c r="B315" i="1"/>
  <c r="A342" i="1"/>
  <c r="B175" i="1"/>
  <c r="B355" i="1"/>
  <c r="B263" i="1"/>
  <c r="A318" i="1"/>
  <c r="A304" i="1"/>
  <c r="A294" i="1"/>
  <c r="B298" i="1"/>
  <c r="A290" i="1"/>
  <c r="A270" i="1"/>
  <c r="A250" i="1"/>
  <c r="B246" i="1"/>
  <c r="A246" i="1"/>
  <c r="B234" i="1"/>
  <c r="A230" i="1"/>
  <c r="B218" i="1"/>
  <c r="B214" i="1"/>
  <c r="A214" i="1"/>
  <c r="A210" i="1"/>
  <c r="B202" i="1"/>
  <c r="A198" i="1"/>
  <c r="B182" i="1"/>
  <c r="A182" i="1"/>
  <c r="A178" i="1"/>
  <c r="A166" i="1"/>
  <c r="A158" i="1"/>
  <c r="B158" i="1"/>
  <c r="B150" i="1"/>
  <c r="A142" i="1"/>
  <c r="B142" i="1"/>
  <c r="A138" i="1"/>
  <c r="A134" i="1"/>
  <c r="A118" i="1"/>
  <c r="B110" i="1"/>
  <c r="A106" i="1"/>
  <c r="B106" i="1"/>
  <c r="B94" i="1"/>
  <c r="B86" i="1"/>
  <c r="B78" i="1"/>
  <c r="A74" i="1"/>
  <c r="B54" i="1"/>
  <c r="B46" i="1"/>
  <c r="B38" i="1"/>
  <c r="B22" i="1"/>
  <c r="B10" i="1"/>
  <c r="A126" i="1"/>
  <c r="A344" i="1"/>
  <c r="A190" i="1"/>
  <c r="A310" i="1"/>
  <c r="A302" i="1"/>
  <c r="A349" i="1"/>
  <c r="B345" i="1"/>
  <c r="A341" i="1"/>
  <c r="B333" i="1"/>
  <c r="A325" i="1"/>
  <c r="A309" i="1"/>
  <c r="A301" i="1"/>
  <c r="B301" i="1"/>
  <c r="A293" i="1"/>
  <c r="B281" i="1"/>
  <c r="A277" i="1"/>
  <c r="A261" i="1"/>
  <c r="B261" i="1"/>
  <c r="B245" i="1"/>
  <c r="A237" i="1"/>
  <c r="A229" i="1"/>
  <c r="B225" i="1"/>
  <c r="A213" i="1"/>
  <c r="B205" i="1"/>
  <c r="A197" i="1"/>
  <c r="B197" i="1"/>
  <c r="B181" i="1"/>
  <c r="B177" i="1"/>
  <c r="B165" i="1"/>
  <c r="B157" i="1"/>
  <c r="B125" i="1"/>
  <c r="B117" i="1"/>
  <c r="A85" i="1"/>
  <c r="B77" i="1"/>
  <c r="A69" i="1"/>
  <c r="B37" i="1"/>
  <c r="A37" i="1"/>
  <c r="B21" i="1"/>
  <c r="A21" i="1"/>
  <c r="A5" i="1"/>
  <c r="A275" i="1"/>
  <c r="A267" i="1"/>
  <c r="A260" i="1"/>
  <c r="A58" i="1"/>
  <c r="A42" i="1"/>
  <c r="B30" i="1"/>
  <c r="B14" i="1"/>
  <c r="E353" i="1"/>
  <c r="A332" i="1"/>
  <c r="B280" i="1"/>
  <c r="B185" i="1"/>
  <c r="A180" i="1"/>
  <c r="A300" i="1"/>
  <c r="A292" i="1"/>
  <c r="A284" i="1"/>
  <c r="B284" i="1"/>
  <c r="B276" i="1"/>
  <c r="B264" i="1"/>
  <c r="A256" i="1"/>
  <c r="A252" i="1"/>
  <c r="B248" i="1"/>
  <c r="A236" i="1"/>
  <c r="A232" i="1"/>
  <c r="B220" i="1"/>
  <c r="A192" i="1"/>
  <c r="A188" i="1"/>
  <c r="A176" i="1"/>
  <c r="A164" i="1"/>
  <c r="A160" i="1"/>
  <c r="A156" i="1"/>
  <c r="B156" i="1"/>
  <c r="B152" i="1"/>
  <c r="A148" i="1"/>
  <c r="A132" i="1"/>
  <c r="B124" i="1"/>
  <c r="A116" i="1"/>
  <c r="B104" i="1"/>
  <c r="A100" i="1"/>
  <c r="B88" i="1"/>
  <c r="A84" i="1"/>
  <c r="A76" i="1"/>
  <c r="B56" i="1"/>
  <c r="B24" i="1"/>
  <c r="A352" i="1"/>
  <c r="B201" i="1"/>
  <c r="B299" i="1"/>
  <c r="A184" i="1"/>
  <c r="A101" i="1"/>
  <c r="B53" i="1"/>
  <c r="A90" i="1"/>
  <c r="B62" i="1"/>
  <c r="A333" i="1"/>
  <c r="A317" i="1"/>
  <c r="B222" i="1"/>
  <c r="A203" i="1"/>
  <c r="A77" i="1"/>
  <c r="A347" i="1"/>
  <c r="B311" i="1"/>
  <c r="B190" i="1"/>
  <c r="A165" i="1"/>
  <c r="A61" i="1"/>
  <c r="A45" i="1"/>
  <c r="A215" i="1"/>
  <c r="A55" i="1"/>
  <c r="A47" i="1"/>
  <c r="A39" i="1"/>
  <c r="A31" i="1"/>
  <c r="A23" i="1"/>
  <c r="A15" i="1"/>
  <c r="A7" i="1"/>
  <c r="A137" i="1"/>
  <c r="B271" i="1"/>
  <c r="A263" i="1"/>
  <c r="A259" i="1"/>
  <c r="B302" i="1"/>
  <c r="A339" i="1"/>
  <c r="A327" i="1"/>
  <c r="B327" i="1"/>
  <c r="A17" i="1"/>
  <c r="A25" i="1"/>
  <c r="A361" i="1"/>
  <c r="A169" i="1"/>
  <c r="A41" i="1"/>
  <c r="A113" i="1"/>
  <c r="A57" i="1"/>
  <c r="D320" i="1"/>
  <c r="D280" i="1"/>
  <c r="D240" i="1"/>
  <c r="E240" i="1"/>
  <c r="D168" i="1"/>
  <c r="D104" i="1"/>
  <c r="D359" i="1"/>
  <c r="D343" i="1"/>
  <c r="E335" i="1"/>
  <c r="D335" i="1"/>
  <c r="D327" i="1"/>
  <c r="D311" i="1"/>
  <c r="D303" i="1"/>
  <c r="D295" i="1"/>
  <c r="E271" i="1"/>
  <c r="D271" i="1"/>
  <c r="E263" i="1"/>
  <c r="D255" i="1"/>
  <c r="E247" i="1"/>
  <c r="E239" i="1"/>
  <c r="D239" i="1"/>
  <c r="D223" i="1"/>
  <c r="D215" i="1"/>
  <c r="E207" i="1"/>
  <c r="D207" i="1"/>
  <c r="D199" i="1"/>
  <c r="D191" i="1"/>
  <c r="D183" i="1"/>
  <c r="D175" i="1"/>
  <c r="E175" i="1"/>
  <c r="D167" i="1"/>
  <c r="D159" i="1"/>
  <c r="D143" i="1"/>
  <c r="E143" i="1"/>
  <c r="D127" i="1"/>
  <c r="D119" i="1"/>
  <c r="D111" i="1"/>
  <c r="E111" i="1"/>
  <c r="D103" i="1"/>
  <c r="D95" i="1"/>
  <c r="D87" i="1"/>
  <c r="D79" i="1"/>
  <c r="E79" i="1"/>
  <c r="D71" i="1"/>
  <c r="D63" i="1"/>
  <c r="D47" i="1"/>
  <c r="E47" i="1"/>
  <c r="D39" i="1"/>
  <c r="D31" i="1"/>
  <c r="D23" i="1"/>
  <c r="D15" i="1"/>
  <c r="E15" i="1"/>
  <c r="E184" i="1"/>
  <c r="D56" i="1"/>
  <c r="E350" i="1"/>
  <c r="D350" i="1"/>
  <c r="D334" i="1"/>
  <c r="E318" i="1"/>
  <c r="D318" i="1"/>
  <c r="D294" i="1"/>
  <c r="D278" i="1"/>
  <c r="E262" i="1"/>
  <c r="D246" i="1"/>
  <c r="D214" i="1"/>
  <c r="E206" i="1"/>
  <c r="D198" i="1"/>
  <c r="D182" i="1"/>
  <c r="D166" i="1"/>
  <c r="D150" i="1"/>
  <c r="E142" i="1"/>
  <c r="D126" i="1"/>
  <c r="D118" i="1"/>
  <c r="D94" i="1"/>
  <c r="D86" i="1"/>
  <c r="E78" i="1"/>
  <c r="D62" i="1"/>
  <c r="E46" i="1"/>
  <c r="D352" i="1"/>
  <c r="D349" i="1"/>
  <c r="D309" i="1"/>
  <c r="D149" i="1"/>
  <c r="D85" i="1"/>
  <c r="E69" i="1"/>
  <c r="D37" i="1"/>
  <c r="D361" i="1"/>
  <c r="D231" i="1"/>
  <c r="D160" i="1"/>
  <c r="E160" i="1"/>
  <c r="D357" i="1"/>
  <c r="D333" i="1"/>
  <c r="E301" i="1"/>
  <c r="D301" i="1"/>
  <c r="D277" i="1"/>
  <c r="D197" i="1"/>
  <c r="D165" i="1"/>
  <c r="D133" i="1"/>
  <c r="D117" i="1"/>
  <c r="D332" i="1"/>
  <c r="D316" i="1"/>
  <c r="D284" i="1"/>
  <c r="E260" i="1"/>
  <c r="D164" i="1"/>
  <c r="E76" i="1"/>
  <c r="E60" i="1"/>
  <c r="E44" i="1"/>
  <c r="E12" i="1"/>
  <c r="E272" i="1"/>
  <c r="E32" i="1"/>
  <c r="D325" i="1"/>
  <c r="E293" i="1"/>
  <c r="D293" i="1"/>
  <c r="D205" i="1"/>
  <c r="D181" i="1"/>
  <c r="D356" i="1"/>
  <c r="E340" i="1"/>
  <c r="D340" i="1"/>
  <c r="D324" i="1"/>
  <c r="D292" i="1"/>
  <c r="D252" i="1"/>
  <c r="D236" i="1"/>
  <c r="D220" i="1"/>
  <c r="D188" i="1"/>
  <c r="D2" i="1"/>
  <c r="D355" i="1"/>
  <c r="D347" i="1"/>
  <c r="E339" i="1"/>
  <c r="D339" i="1"/>
  <c r="D331" i="1"/>
  <c r="D323" i="1"/>
  <c r="D315" i="1"/>
  <c r="D307" i="1"/>
  <c r="D299" i="1"/>
  <c r="E291" i="1"/>
  <c r="D291" i="1"/>
  <c r="D283" i="1"/>
  <c r="E275" i="1"/>
  <c r="D275" i="1"/>
  <c r="E163" i="1"/>
  <c r="D123" i="1"/>
  <c r="D107" i="1"/>
  <c r="D75" i="1"/>
  <c r="D43" i="1"/>
  <c r="D11" i="1"/>
  <c r="D345" i="1"/>
  <c r="E80" i="1"/>
  <c r="D341" i="1"/>
  <c r="D317" i="1"/>
  <c r="E285" i="1"/>
  <c r="D285" i="1"/>
  <c r="E261" i="1"/>
  <c r="D261" i="1"/>
  <c r="E213" i="1"/>
  <c r="D354" i="1"/>
  <c r="D346" i="1"/>
  <c r="D330" i="1"/>
  <c r="D322" i="1"/>
  <c r="D314" i="1"/>
  <c r="D306" i="1"/>
  <c r="D298" i="1"/>
  <c r="D290" i="1"/>
  <c r="D282" i="1"/>
  <c r="D274" i="1"/>
  <c r="E266" i="1"/>
  <c r="E258" i="1"/>
  <c r="D242" i="1"/>
  <c r="E242" i="1"/>
  <c r="D226" i="1"/>
  <c r="E226" i="1"/>
  <c r="E210" i="1"/>
  <c r="E194" i="1"/>
  <c r="E178" i="1"/>
  <c r="E162" i="1"/>
  <c r="D154" i="1"/>
  <c r="D122" i="1"/>
  <c r="D106" i="1"/>
  <c r="E98" i="1"/>
  <c r="E66" i="1"/>
  <c r="E34" i="1"/>
  <c r="E26" i="1"/>
  <c r="E16" i="1"/>
  <c r="D329" i="1"/>
  <c r="E321" i="1"/>
  <c r="D313" i="1"/>
  <c r="E305" i="1"/>
  <c r="D305" i="1"/>
  <c r="D273" i="1"/>
  <c r="D241" i="1"/>
  <c r="D225" i="1"/>
  <c r="D217" i="1"/>
  <c r="D201" i="1"/>
  <c r="D185" i="1"/>
  <c r="D177" i="1"/>
  <c r="E177" i="1"/>
  <c r="D161" i="1"/>
  <c r="D145" i="1"/>
  <c r="E145" i="1"/>
  <c r="D129" i="1"/>
  <c r="E129" i="1"/>
  <c r="D113" i="1"/>
  <c r="E113" i="1"/>
  <c r="D97" i="1"/>
  <c r="E97" i="1"/>
  <c r="D81" i="1"/>
  <c r="E81" i="1"/>
  <c r="D65" i="1"/>
  <c r="E65" i="1"/>
  <c r="D49" i="1"/>
  <c r="E49" i="1"/>
  <c r="D33" i="1"/>
  <c r="E33" i="1"/>
  <c r="D17" i="1"/>
  <c r="E17" i="1"/>
  <c r="A251" i="1"/>
  <c r="A359" i="1"/>
  <c r="A351" i="1"/>
  <c r="A343" i="1"/>
  <c r="A335" i="1"/>
  <c r="E334" i="1"/>
  <c r="E326" i="1"/>
  <c r="E324" i="1"/>
  <c r="E310" i="1"/>
  <c r="E308" i="1"/>
  <c r="E294" i="1"/>
  <c r="E230" i="1"/>
  <c r="E196" i="1"/>
  <c r="E172" i="1"/>
  <c r="E146" i="1"/>
  <c r="E128" i="1"/>
  <c r="E112" i="1"/>
  <c r="E110" i="1"/>
  <c r="E108" i="1"/>
  <c r="E96" i="1"/>
  <c r="E64" i="1"/>
  <c r="E50" i="1"/>
  <c r="E48" i="1"/>
  <c r="E2" i="1"/>
  <c r="B309" i="1"/>
  <c r="B318" i="1"/>
  <c r="B294" i="1"/>
  <c r="A312" i="1"/>
  <c r="A295" i="1"/>
  <c r="A278" i="1"/>
  <c r="A235" i="1"/>
  <c r="A227" i="1"/>
  <c r="A200" i="1"/>
  <c r="A303" i="1"/>
  <c r="A286" i="1"/>
  <c r="A287" i="1"/>
  <c r="B238" i="1"/>
  <c r="A358" i="1"/>
  <c r="A354" i="1"/>
  <c r="A350" i="1"/>
  <c r="A338" i="1"/>
  <c r="A334" i="1"/>
  <c r="A322" i="1"/>
  <c r="A319" i="1"/>
  <c r="A247" i="1"/>
  <c r="A196" i="1"/>
  <c r="B314" i="1"/>
  <c r="B278" i="1"/>
  <c r="B270" i="1"/>
  <c r="B254" i="1"/>
  <c r="A145" i="1"/>
  <c r="A129" i="1"/>
  <c r="B289" i="1"/>
  <c r="A360" i="1"/>
  <c r="B282" i="1"/>
  <c r="B250" i="1"/>
  <c r="A181" i="1"/>
  <c r="B362" i="1"/>
  <c r="B346" i="1"/>
  <c r="B342" i="1"/>
  <c r="B334" i="1"/>
  <c r="B330" i="1"/>
  <c r="A161" i="1"/>
  <c r="A205" i="1"/>
  <c r="B277" i="1"/>
  <c r="B101" i="1"/>
  <c r="B85" i="1"/>
  <c r="A71" i="1"/>
  <c r="A63" i="1"/>
  <c r="B357" i="1"/>
  <c r="A336" i="1"/>
  <c r="A328" i="1"/>
  <c r="A324" i="1"/>
  <c r="A320" i="1"/>
  <c r="B312" i="1"/>
  <c r="B308" i="1"/>
  <c r="B296" i="1"/>
  <c r="A348" i="1"/>
  <c r="B293" i="1"/>
  <c r="A356" i="1"/>
  <c r="B252" i="1"/>
  <c r="A291" i="1"/>
  <c r="B244" i="1"/>
  <c r="B232" i="1"/>
  <c r="B228" i="1"/>
  <c r="A224" i="1"/>
  <c r="A220" i="1"/>
  <c r="A212" i="1"/>
  <c r="B212" i="1"/>
  <c r="A208" i="1"/>
  <c r="B341" i="1"/>
  <c r="B279" i="1"/>
  <c r="B259" i="1"/>
  <c r="B247" i="1"/>
  <c r="B239" i="1"/>
  <c r="B231" i="1"/>
  <c r="B219" i="1"/>
  <c r="B187" i="1"/>
  <c r="A107" i="1"/>
  <c r="A151" i="1"/>
  <c r="A143" i="1"/>
  <c r="A135" i="1"/>
  <c r="B188" i="1"/>
  <c r="B149" i="1"/>
  <c r="B133" i="1"/>
  <c r="A115" i="1"/>
  <c r="B115" i="1"/>
  <c r="B79" i="1"/>
  <c r="A103" i="1"/>
  <c r="B103" i="1"/>
  <c r="A123" i="1"/>
  <c r="A155" i="1"/>
  <c r="B155" i="1"/>
  <c r="B147" i="1"/>
  <c r="A139" i="1"/>
  <c r="B131" i="1"/>
  <c r="A87" i="1"/>
  <c r="B67" i="1"/>
  <c r="B51" i="1"/>
  <c r="B35" i="1"/>
  <c r="B19" i="1"/>
  <c r="B3" i="1"/>
  <c r="A357" i="1"/>
  <c r="A258" i="1"/>
  <c r="A249" i="1"/>
  <c r="B249" i="1"/>
  <c r="A245" i="1"/>
  <c r="B237" i="1"/>
  <c r="A233" i="1"/>
  <c r="A225" i="1"/>
  <c r="B217" i="1"/>
  <c r="B213" i="1"/>
  <c r="B359" i="1"/>
  <c r="B347" i="1"/>
  <c r="B343" i="1"/>
  <c r="B323" i="1"/>
  <c r="B313" i="1"/>
  <c r="B292" i="1"/>
  <c r="A238" i="1"/>
  <c r="A222" i="1"/>
  <c r="B356" i="1"/>
  <c r="B344" i="1"/>
  <c r="B340" i="1"/>
  <c r="B336" i="1"/>
  <c r="B324" i="1"/>
  <c r="B310" i="1"/>
  <c r="B164" i="1"/>
  <c r="B209" i="1"/>
  <c r="B193" i="1"/>
  <c r="B173" i="1"/>
  <c r="B170" i="1"/>
  <c r="B141" i="1"/>
  <c r="B132" i="1"/>
  <c r="B116" i="1"/>
  <c r="B100" i="1"/>
  <c r="B92" i="1"/>
  <c r="B84" i="1"/>
  <c r="B68" i="1"/>
  <c r="B52" i="1"/>
  <c r="B36" i="1"/>
  <c r="B28" i="1"/>
  <c r="B20" i="1"/>
  <c r="B4" i="1"/>
  <c r="C219" i="1" l="1"/>
  <c r="B290" i="1"/>
  <c r="B275" i="1"/>
  <c r="E56" i="1"/>
  <c r="C288" i="1"/>
  <c r="E228" i="1"/>
  <c r="A217" i="1"/>
  <c r="A185" i="1"/>
  <c r="C185" i="1" s="1"/>
  <c r="A201" i="1"/>
  <c r="B255" i="1"/>
  <c r="A265" i="1"/>
  <c r="A257" i="1"/>
  <c r="E152" i="1"/>
  <c r="D58" i="1"/>
  <c r="D90" i="1"/>
  <c r="E221" i="1"/>
  <c r="A216" i="1"/>
  <c r="B221" i="1"/>
  <c r="B241" i="1"/>
  <c r="B194" i="1"/>
  <c r="C194" i="1" s="1"/>
  <c r="B354" i="1"/>
  <c r="C354" i="1" s="1"/>
  <c r="E241" i="1"/>
  <c r="E307" i="1"/>
  <c r="E244" i="1"/>
  <c r="A12" i="1"/>
  <c r="C12" i="1" s="1"/>
  <c r="A28" i="1"/>
  <c r="C28" i="1" s="1"/>
  <c r="A44" i="1"/>
  <c r="C44" i="1" s="1"/>
  <c r="A60" i="1"/>
  <c r="C60" i="1" s="1"/>
  <c r="B126" i="1"/>
  <c r="C126" i="1" s="1"/>
  <c r="B243" i="1"/>
  <c r="E290" i="1"/>
  <c r="E322" i="1"/>
  <c r="F322" i="1" s="1"/>
  <c r="E354" i="1"/>
  <c r="D251" i="1"/>
  <c r="D230" i="1"/>
  <c r="F230" i="1" s="1"/>
  <c r="D262" i="1"/>
  <c r="D151" i="1"/>
  <c r="A264" i="1"/>
  <c r="A14" i="1"/>
  <c r="C14" i="1" s="1"/>
  <c r="A30" i="1"/>
  <c r="C30" i="1" s="1"/>
  <c r="A78" i="1"/>
  <c r="C78" i="1" s="1"/>
  <c r="A110" i="1"/>
  <c r="C110" i="1" s="1"/>
  <c r="A207" i="1"/>
  <c r="C207" i="1" s="1"/>
  <c r="E130" i="1"/>
  <c r="D27" i="1"/>
  <c r="D59" i="1"/>
  <c r="D91" i="1"/>
  <c r="D336" i="1"/>
  <c r="D263" i="1"/>
  <c r="B105" i="1"/>
  <c r="A226" i="1"/>
  <c r="D249" i="1"/>
  <c r="D42" i="1"/>
  <c r="D74" i="1"/>
  <c r="D36" i="1"/>
  <c r="D68" i="1"/>
  <c r="D100" i="1"/>
  <c r="E327" i="1"/>
  <c r="A146" i="1"/>
  <c r="C146" i="1" s="1"/>
  <c r="A162" i="1"/>
  <c r="C162" i="1" s="1"/>
  <c r="E114" i="1"/>
  <c r="E355" i="1"/>
  <c r="E212" i="1"/>
  <c r="B119" i="1"/>
  <c r="B184" i="1"/>
  <c r="C184" i="1" s="1"/>
  <c r="B9" i="1"/>
  <c r="B41" i="1"/>
  <c r="C41" i="1" s="1"/>
  <c r="B57" i="1"/>
  <c r="C57" i="1" s="1"/>
  <c r="B73" i="1"/>
  <c r="A187" i="1"/>
  <c r="C187" i="1" s="1"/>
  <c r="A19" i="1"/>
  <c r="C19" i="1" s="1"/>
  <c r="D146" i="1"/>
  <c r="F146" i="1" s="1"/>
  <c r="E306" i="1"/>
  <c r="E338" i="1"/>
  <c r="E197" i="1"/>
  <c r="F197" i="1" s="1"/>
  <c r="D29" i="1"/>
  <c r="D77" i="1"/>
  <c r="D135" i="1"/>
  <c r="B210" i="1"/>
  <c r="B227" i="1"/>
  <c r="C227" i="1" s="1"/>
  <c r="E345" i="1"/>
  <c r="A3" i="1"/>
  <c r="C3" i="1" s="1"/>
  <c r="E23" i="1"/>
  <c r="F23" i="1" s="1"/>
  <c r="E55" i="1"/>
  <c r="E87" i="1"/>
  <c r="E151" i="1"/>
  <c r="A73" i="1"/>
  <c r="E183" i="1"/>
  <c r="F183" i="1" s="1"/>
  <c r="E215" i="1"/>
  <c r="A53" i="1"/>
  <c r="C53" i="1" s="1"/>
  <c r="A16" i="1"/>
  <c r="A32" i="1"/>
  <c r="A48" i="1"/>
  <c r="A64" i="1"/>
  <c r="A80" i="1"/>
  <c r="A96" i="1"/>
  <c r="A112" i="1"/>
  <c r="A128" i="1"/>
  <c r="A18" i="1"/>
  <c r="A34" i="1"/>
  <c r="A50" i="1"/>
  <c r="A66" i="1"/>
  <c r="A82" i="1"/>
  <c r="A98" i="1"/>
  <c r="A114" i="1"/>
  <c r="A130" i="1"/>
  <c r="E7" i="1"/>
  <c r="F7" i="1" s="1"/>
  <c r="E39" i="1"/>
  <c r="E71" i="1"/>
  <c r="E103" i="1"/>
  <c r="E135" i="1"/>
  <c r="E167" i="1"/>
  <c r="F167" i="1" s="1"/>
  <c r="A9" i="1"/>
  <c r="E199" i="1"/>
  <c r="F199" i="1" s="1"/>
  <c r="A206" i="1"/>
  <c r="C206" i="1" s="1"/>
  <c r="A157" i="1"/>
  <c r="A8" i="1"/>
  <c r="A141" i="1"/>
  <c r="B265" i="1"/>
  <c r="A109" i="1"/>
  <c r="C109" i="1" s="1"/>
  <c r="A125" i="1"/>
  <c r="A189" i="1"/>
  <c r="C189" i="1" s="1"/>
  <c r="A13" i="1"/>
  <c r="C13" i="1" s="1"/>
  <c r="A29" i="1"/>
  <c r="A24" i="1"/>
  <c r="C24" i="1" s="1"/>
  <c r="A40" i="1"/>
  <c r="A56" i="1"/>
  <c r="C56" i="1" s="1"/>
  <c r="A72" i="1"/>
  <c r="C72" i="1" s="1"/>
  <c r="A88" i="1"/>
  <c r="A104" i="1"/>
  <c r="C104" i="1" s="1"/>
  <c r="A120" i="1"/>
  <c r="A136" i="1"/>
  <c r="A152" i="1"/>
  <c r="C152" i="1" s="1"/>
  <c r="D178" i="1"/>
  <c r="D210" i="1"/>
  <c r="F210" i="1" s="1"/>
  <c r="D256" i="1"/>
  <c r="D88" i="1"/>
  <c r="D224" i="1"/>
  <c r="D9" i="1"/>
  <c r="E201" i="1"/>
  <c r="D136" i="1"/>
  <c r="D176" i="1"/>
  <c r="D304" i="1"/>
  <c r="E352" i="1"/>
  <c r="D40" i="1"/>
  <c r="D192" i="1"/>
  <c r="D72" i="1"/>
  <c r="D120" i="1"/>
  <c r="C92" i="1"/>
  <c r="D208" i="1"/>
  <c r="A289" i="1"/>
  <c r="C289" i="1" s="1"/>
  <c r="A353" i="1"/>
  <c r="C353" i="1" s="1"/>
  <c r="A306" i="1"/>
  <c r="C306" i="1" s="1"/>
  <c r="B360" i="1"/>
  <c r="A175" i="1"/>
  <c r="C175" i="1" s="1"/>
  <c r="A51" i="1"/>
  <c r="C51" i="1" s="1"/>
  <c r="B192" i="1"/>
  <c r="C192" i="1" s="1"/>
  <c r="B208" i="1"/>
  <c r="A248" i="1"/>
  <c r="C248" i="1" s="1"/>
  <c r="B350" i="1"/>
  <c r="B97" i="1"/>
  <c r="B229" i="1"/>
  <c r="C229" i="1" s="1"/>
  <c r="B257" i="1"/>
  <c r="A285" i="1"/>
  <c r="A22" i="1"/>
  <c r="C22" i="1" s="1"/>
  <c r="B118" i="1"/>
  <c r="C118" i="1" s="1"/>
  <c r="A274" i="1"/>
  <c r="B325" i="1"/>
  <c r="B148" i="1"/>
  <c r="C148" i="1" s="1"/>
  <c r="B143" i="1"/>
  <c r="C143" i="1" s="1"/>
  <c r="A279" i="1"/>
  <c r="A183" i="1"/>
  <c r="A326" i="1"/>
  <c r="B26" i="1"/>
  <c r="C26" i="1" s="1"/>
  <c r="B122" i="1"/>
  <c r="C122" i="1" s="1"/>
  <c r="A281" i="1"/>
  <c r="A231" i="1"/>
  <c r="C231" i="1" s="1"/>
  <c r="E144" i="1"/>
  <c r="E292" i="1"/>
  <c r="E358" i="1"/>
  <c r="E200" i="1"/>
  <c r="E336" i="1"/>
  <c r="E88" i="1"/>
  <c r="E104" i="1"/>
  <c r="E208" i="1"/>
  <c r="C262" i="1"/>
  <c r="D344" i="1"/>
  <c r="E119" i="1"/>
  <c r="D360" i="1"/>
  <c r="B145" i="1"/>
  <c r="D187" i="1"/>
  <c r="D219" i="1"/>
  <c r="A6" i="1"/>
  <c r="C6" i="1" s="1"/>
  <c r="A38" i="1"/>
  <c r="C38" i="1" s="1"/>
  <c r="A54" i="1"/>
  <c r="C54" i="1" s="1"/>
  <c r="A70" i="1"/>
  <c r="A86" i="1"/>
  <c r="C86" i="1" s="1"/>
  <c r="A102" i="1"/>
  <c r="C102" i="1" s="1"/>
  <c r="B186" i="1"/>
  <c r="C101" i="1"/>
  <c r="D328" i="1"/>
  <c r="E149" i="1"/>
  <c r="F149" i="1" s="1"/>
  <c r="B113" i="1"/>
  <c r="B129" i="1"/>
  <c r="A254" i="1"/>
  <c r="C254" i="1" s="1"/>
  <c r="B138" i="1"/>
  <c r="C138" i="1" s="1"/>
  <c r="B154" i="1"/>
  <c r="C154" i="1" s="1"/>
  <c r="E106" i="1"/>
  <c r="D138" i="1"/>
  <c r="D170" i="1"/>
  <c r="E330" i="1"/>
  <c r="E362" i="1"/>
  <c r="D140" i="1"/>
  <c r="D21" i="1"/>
  <c r="D69" i="1"/>
  <c r="F69" i="1" s="1"/>
  <c r="B176" i="1"/>
  <c r="C176" i="1" s="1"/>
  <c r="C280" i="1"/>
  <c r="B329" i="1"/>
  <c r="A228" i="1"/>
  <c r="A170" i="1"/>
  <c r="C170" i="1" s="1"/>
  <c r="A195" i="1"/>
  <c r="C195" i="1" s="1"/>
  <c r="D53" i="1"/>
  <c r="E276" i="1"/>
  <c r="F231" i="1"/>
  <c r="A268" i="1"/>
  <c r="B17" i="1"/>
  <c r="C17" i="1" s="1"/>
  <c r="B33" i="1"/>
  <c r="B49" i="1"/>
  <c r="B65" i="1"/>
  <c r="B81" i="1"/>
  <c r="D265" i="1"/>
  <c r="D18" i="1"/>
  <c r="D203" i="1"/>
  <c r="D235" i="1"/>
  <c r="D156" i="1"/>
  <c r="A20" i="1"/>
  <c r="A36" i="1"/>
  <c r="C36" i="1" s="1"/>
  <c r="A52" i="1"/>
  <c r="C52" i="1" s="1"/>
  <c r="A68" i="1"/>
  <c r="C68" i="1" s="1"/>
  <c r="B269" i="1"/>
  <c r="A75" i="1"/>
  <c r="C75" i="1" s="1"/>
  <c r="B331" i="1"/>
  <c r="C331" i="1" s="1"/>
  <c r="E233" i="1"/>
  <c r="E122" i="1"/>
  <c r="D296" i="1"/>
  <c r="D139" i="1"/>
  <c r="D101" i="1"/>
  <c r="D247" i="1"/>
  <c r="D279" i="1"/>
  <c r="B287" i="1"/>
  <c r="C287" i="1" s="1"/>
  <c r="A4" i="1"/>
  <c r="B120" i="1"/>
  <c r="B136" i="1"/>
  <c r="E220" i="1"/>
  <c r="F220" i="1" s="1"/>
  <c r="E236" i="1"/>
  <c r="A316" i="1"/>
  <c r="C124" i="1"/>
  <c r="C140" i="1"/>
  <c r="B328" i="1"/>
  <c r="C328" i="1" s="1"/>
  <c r="B89" i="1"/>
  <c r="B161" i="1"/>
  <c r="C161" i="1" s="1"/>
  <c r="A147" i="1"/>
  <c r="C147" i="1" s="1"/>
  <c r="B348" i="1"/>
  <c r="C348" i="1" s="1"/>
  <c r="A199" i="1"/>
  <c r="C327" i="1"/>
  <c r="C108" i="1"/>
  <c r="C310" i="1"/>
  <c r="D186" i="1"/>
  <c r="F186" i="1" s="1"/>
  <c r="E333" i="1"/>
  <c r="F333" i="1" s="1"/>
  <c r="E273" i="1"/>
  <c r="F273" i="1" s="1"/>
  <c r="E40" i="1"/>
  <c r="E192" i="1"/>
  <c r="E28" i="1"/>
  <c r="E165" i="1"/>
  <c r="F165" i="1" s="1"/>
  <c r="A153" i="1"/>
  <c r="A273" i="1"/>
  <c r="D250" i="1"/>
  <c r="F250" i="1" s="1"/>
  <c r="E245" i="1"/>
  <c r="D152" i="1"/>
  <c r="F152" i="1" s="1"/>
  <c r="A305" i="1"/>
  <c r="C305" i="1" s="1"/>
  <c r="A337" i="1"/>
  <c r="C337" i="1" s="1"/>
  <c r="E53" i="1"/>
  <c r="E277" i="1"/>
  <c r="C339" i="1"/>
  <c r="C256" i="1"/>
  <c r="E225" i="1"/>
  <c r="F225" i="1" s="1"/>
  <c r="E18" i="1"/>
  <c r="F18" i="1" s="1"/>
  <c r="E256" i="1"/>
  <c r="E181" i="1"/>
  <c r="F181" i="1" s="1"/>
  <c r="E117" i="1"/>
  <c r="F117" i="1" s="1"/>
  <c r="E150" i="1"/>
  <c r="E224" i="1"/>
  <c r="C260" i="1"/>
  <c r="E101" i="1"/>
  <c r="E136" i="1"/>
  <c r="F136" i="1" s="1"/>
  <c r="D276" i="1"/>
  <c r="B233" i="1"/>
  <c r="C233" i="1" s="1"/>
  <c r="A244" i="1"/>
  <c r="C244" i="1" s="1"/>
  <c r="A323" i="1"/>
  <c r="C323" i="1" s="1"/>
  <c r="A149" i="1"/>
  <c r="C149" i="1" s="1"/>
  <c r="D171" i="1"/>
  <c r="F171" i="1" s="1"/>
  <c r="E203" i="1"/>
  <c r="E235" i="1"/>
  <c r="E267" i="1"/>
  <c r="E205" i="1"/>
  <c r="F205" i="1" s="1"/>
  <c r="E325" i="1"/>
  <c r="F325" i="1" s="1"/>
  <c r="E133" i="1"/>
  <c r="F133" i="1" s="1"/>
  <c r="E37" i="1"/>
  <c r="F37" i="1" s="1"/>
  <c r="E85" i="1"/>
  <c r="F85" i="1" s="1"/>
  <c r="B16" i="1"/>
  <c r="B32" i="1"/>
  <c r="B48" i="1"/>
  <c r="B64" i="1"/>
  <c r="B80" i="1"/>
  <c r="B96" i="1"/>
  <c r="B128" i="1"/>
  <c r="B216" i="1"/>
  <c r="A218" i="1"/>
  <c r="C218" i="1" s="1"/>
  <c r="A234" i="1"/>
  <c r="C234" i="1" s="1"/>
  <c r="A282" i="1"/>
  <c r="A298" i="1"/>
  <c r="C298" i="1" s="1"/>
  <c r="A314" i="1"/>
  <c r="C314" i="1" s="1"/>
  <c r="A346" i="1"/>
  <c r="C346" i="1" s="1"/>
  <c r="B273" i="1"/>
  <c r="A79" i="1"/>
  <c r="C79" i="1" s="1"/>
  <c r="B163" i="1"/>
  <c r="B235" i="1"/>
  <c r="C235" i="1" s="1"/>
  <c r="A269" i="1"/>
  <c r="A172" i="1"/>
  <c r="C172" i="1" s="1"/>
  <c r="A204" i="1"/>
  <c r="C204" i="1" s="1"/>
  <c r="A340" i="1"/>
  <c r="C340" i="1" s="1"/>
  <c r="D218" i="1"/>
  <c r="F218" i="1" s="1"/>
  <c r="A321" i="1"/>
  <c r="C321" i="1" s="1"/>
  <c r="A209" i="1"/>
  <c r="B274" i="1"/>
  <c r="E14" i="1"/>
  <c r="E356" i="1"/>
  <c r="F356" i="1" s="1"/>
  <c r="E36" i="1"/>
  <c r="F36" i="1" s="1"/>
  <c r="E68" i="1"/>
  <c r="E100" i="1"/>
  <c r="E132" i="1"/>
  <c r="E4" i="1"/>
  <c r="E360" i="1"/>
  <c r="F360" i="1" s="1"/>
  <c r="B178" i="1"/>
  <c r="C178" i="1" s="1"/>
  <c r="C94" i="1"/>
  <c r="B351" i="1"/>
  <c r="C351" i="1" s="1"/>
  <c r="B167" i="1"/>
  <c r="B111" i="1"/>
  <c r="B226" i="1"/>
  <c r="E102" i="1"/>
  <c r="E134" i="1"/>
  <c r="E174" i="1"/>
  <c r="E238" i="1"/>
  <c r="E254" i="1"/>
  <c r="E302" i="1"/>
  <c r="A193" i="1"/>
  <c r="C193" i="1" s="1"/>
  <c r="E332" i="1"/>
  <c r="E158" i="1"/>
  <c r="E270" i="1"/>
  <c r="E140" i="1"/>
  <c r="E348" i="1"/>
  <c r="F348" i="1" s="1"/>
  <c r="C272" i="1"/>
  <c r="E216" i="1"/>
  <c r="E288" i="1"/>
  <c r="E304" i="1"/>
  <c r="A97" i="1"/>
  <c r="A177" i="1"/>
  <c r="C177" i="1" s="1"/>
  <c r="A241" i="1"/>
  <c r="B42" i="1"/>
  <c r="C42" i="1" s="1"/>
  <c r="B90" i="1"/>
  <c r="C90" i="1" s="1"/>
  <c r="B159" i="1"/>
  <c r="C159" i="1" s="1"/>
  <c r="E180" i="1"/>
  <c r="B266" i="1"/>
  <c r="C266" i="1" s="1"/>
  <c r="A95" i="1"/>
  <c r="C302" i="1"/>
  <c r="C190" i="1"/>
  <c r="C93" i="1"/>
  <c r="C10" i="1"/>
  <c r="C74" i="1"/>
  <c r="C106" i="1"/>
  <c r="C174" i="1"/>
  <c r="C62" i="1"/>
  <c r="B7" i="1"/>
  <c r="C7" i="1" s="1"/>
  <c r="B39" i="1"/>
  <c r="C39" i="1" s="1"/>
  <c r="B71" i="1"/>
  <c r="C71" i="1" s="1"/>
  <c r="C258" i="1"/>
  <c r="C299" i="1"/>
  <c r="E38" i="1"/>
  <c r="E70" i="1"/>
  <c r="D144" i="1"/>
  <c r="D221" i="1"/>
  <c r="B168" i="1"/>
  <c r="C168" i="1" s="1"/>
  <c r="A308" i="1"/>
  <c r="C308" i="1" s="1"/>
  <c r="B5" i="1"/>
  <c r="C5" i="1" s="1"/>
  <c r="B69" i="1"/>
  <c r="C69" i="1" s="1"/>
  <c r="D179" i="1"/>
  <c r="D211" i="1"/>
  <c r="D243" i="1"/>
  <c r="E176" i="1"/>
  <c r="A276" i="1"/>
  <c r="C276" i="1" s="1"/>
  <c r="A11" i="1"/>
  <c r="C11" i="1" s="1"/>
  <c r="A27" i="1"/>
  <c r="C27" i="1" s="1"/>
  <c r="A43" i="1"/>
  <c r="C43" i="1" s="1"/>
  <c r="A59" i="1"/>
  <c r="C59" i="1" s="1"/>
  <c r="A111" i="1"/>
  <c r="A127" i="1"/>
  <c r="C47" i="1"/>
  <c r="D337" i="1"/>
  <c r="F337" i="1" s="1"/>
  <c r="D162" i="1"/>
  <c r="F162" i="1" s="1"/>
  <c r="D194" i="1"/>
  <c r="F194" i="1" s="1"/>
  <c r="D258" i="1"/>
  <c r="F258" i="1" s="1"/>
  <c r="D19" i="1"/>
  <c r="D51" i="1"/>
  <c r="D83" i="1"/>
  <c r="D115" i="1"/>
  <c r="B25" i="1"/>
  <c r="C25" i="1" s="1"/>
  <c r="B18" i="1"/>
  <c r="B34" i="1"/>
  <c r="B50" i="1"/>
  <c r="B66" i="1"/>
  <c r="B82" i="1"/>
  <c r="B98" i="1"/>
  <c r="B114" i="1"/>
  <c r="B130" i="1"/>
  <c r="A202" i="1"/>
  <c r="C202" i="1" s="1"/>
  <c r="A330" i="1"/>
  <c r="C330" i="1" s="1"/>
  <c r="A362" i="1"/>
  <c r="C362" i="1" s="1"/>
  <c r="B251" i="1"/>
  <c r="A179" i="1"/>
  <c r="C179" i="1" s="1"/>
  <c r="E217" i="1"/>
  <c r="F217" i="1" s="1"/>
  <c r="D269" i="1"/>
  <c r="D353" i="1"/>
  <c r="F353" i="1" s="1"/>
  <c r="D287" i="1"/>
  <c r="D319" i="1"/>
  <c r="D351" i="1"/>
  <c r="C77" i="1"/>
  <c r="A211" i="1"/>
  <c r="C211" i="1" s="1"/>
  <c r="E161" i="1"/>
  <c r="F161" i="1" s="1"/>
  <c r="B295" i="1"/>
  <c r="C295" i="1" s="1"/>
  <c r="B45" i="1"/>
  <c r="C45" i="1" s="1"/>
  <c r="A173" i="1"/>
  <c r="C173" i="1" s="1"/>
  <c r="A186" i="1"/>
  <c r="D321" i="1"/>
  <c r="F321" i="1" s="1"/>
  <c r="D195" i="1"/>
  <c r="D227" i="1"/>
  <c r="D259" i="1"/>
  <c r="D46" i="1"/>
  <c r="F46" i="1" s="1"/>
  <c r="D78" i="1"/>
  <c r="F78" i="1" s="1"/>
  <c r="D110" i="1"/>
  <c r="F110" i="1" s="1"/>
  <c r="D142" i="1"/>
  <c r="F142" i="1" s="1"/>
  <c r="A144" i="1"/>
  <c r="C144" i="1" s="1"/>
  <c r="B200" i="1"/>
  <c r="C200" i="1" s="1"/>
  <c r="B240" i="1"/>
  <c r="C240" i="1" s="1"/>
  <c r="E342" i="1"/>
  <c r="F342" i="1" s="1"/>
  <c r="A117" i="1"/>
  <c r="C117" i="1" s="1"/>
  <c r="A133" i="1"/>
  <c r="C133" i="1" s="1"/>
  <c r="A150" i="1"/>
  <c r="C150" i="1" s="1"/>
  <c r="C259" i="1"/>
  <c r="D297" i="1"/>
  <c r="F297" i="1" s="1"/>
  <c r="D3" i="1"/>
  <c r="D35" i="1"/>
  <c r="D67" i="1"/>
  <c r="D99" i="1"/>
  <c r="D131" i="1"/>
  <c r="E29" i="1"/>
  <c r="F29" i="1" s="1"/>
  <c r="E77" i="1"/>
  <c r="C307" i="1"/>
  <c r="A221" i="1"/>
  <c r="C46" i="1"/>
  <c r="C21" i="1"/>
  <c r="C37" i="1"/>
  <c r="C2" i="1"/>
  <c r="C198" i="1"/>
  <c r="A35" i="1"/>
  <c r="C35" i="1" s="1"/>
  <c r="C191" i="1"/>
  <c r="E209" i="1"/>
  <c r="D16" i="1"/>
  <c r="F16" i="1" s="1"/>
  <c r="D44" i="1"/>
  <c r="F44" i="1" s="1"/>
  <c r="D76" i="1"/>
  <c r="F76" i="1" s="1"/>
  <c r="D108" i="1"/>
  <c r="F108" i="1" s="1"/>
  <c r="D212" i="1"/>
  <c r="E189" i="1"/>
  <c r="D22" i="1"/>
  <c r="F22" i="1" s="1"/>
  <c r="D54" i="1"/>
  <c r="A297" i="1"/>
  <c r="C297" i="1" s="1"/>
  <c r="A329" i="1"/>
  <c r="C182" i="1"/>
  <c r="E153" i="1"/>
  <c r="D66" i="1"/>
  <c r="F66" i="1" s="1"/>
  <c r="C284" i="1"/>
  <c r="E249" i="1"/>
  <c r="F249" i="1" s="1"/>
  <c r="E125" i="1"/>
  <c r="D20" i="1"/>
  <c r="D228" i="1"/>
  <c r="F228" i="1" s="1"/>
  <c r="E229" i="1"/>
  <c r="C58" i="1"/>
  <c r="C349" i="1"/>
  <c r="E121" i="1"/>
  <c r="D130" i="1"/>
  <c r="F130" i="1" s="1"/>
  <c r="E185" i="1"/>
  <c r="F185" i="1" s="1"/>
  <c r="E281" i="1"/>
  <c r="E170" i="1"/>
  <c r="D202" i="1"/>
  <c r="F202" i="1" s="1"/>
  <c r="D234" i="1"/>
  <c r="F234" i="1" s="1"/>
  <c r="D266" i="1"/>
  <c r="F266" i="1" s="1"/>
  <c r="E298" i="1"/>
  <c r="F298" i="1" s="1"/>
  <c r="D124" i="1"/>
  <c r="F124" i="1" s="1"/>
  <c r="E237" i="1"/>
  <c r="E61" i="1"/>
  <c r="E13" i="1"/>
  <c r="E45" i="1"/>
  <c r="E109" i="1"/>
  <c r="E57" i="1"/>
  <c r="D98" i="1"/>
  <c r="F98" i="1" s="1"/>
  <c r="D272" i="1"/>
  <c r="F272" i="1" s="1"/>
  <c r="C223" i="1"/>
  <c r="C341" i="1"/>
  <c r="C293" i="1"/>
  <c r="E193" i="1"/>
  <c r="E257" i="1"/>
  <c r="E289" i="1"/>
  <c r="E141" i="1"/>
  <c r="E157" i="1"/>
  <c r="D60" i="1"/>
  <c r="F60" i="1" s="1"/>
  <c r="D92" i="1"/>
  <c r="F92" i="1" s="1"/>
  <c r="D180" i="1"/>
  <c r="D244" i="1"/>
  <c r="F244" i="1" s="1"/>
  <c r="E253" i="1"/>
  <c r="D6" i="1"/>
  <c r="F6" i="1" s="1"/>
  <c r="D48" i="1"/>
  <c r="F48" i="1" s="1"/>
  <c r="E320" i="1"/>
  <c r="F320" i="1" s="1"/>
  <c r="C61" i="1"/>
  <c r="E89" i="1"/>
  <c r="E284" i="1"/>
  <c r="F284" i="1" s="1"/>
  <c r="E41" i="1"/>
  <c r="E73" i="1"/>
  <c r="E105" i="1"/>
  <c r="E137" i="1"/>
  <c r="E169" i="1"/>
  <c r="D50" i="1"/>
  <c r="F50" i="1" s="1"/>
  <c r="D82" i="1"/>
  <c r="F82" i="1" s="1"/>
  <c r="D114" i="1"/>
  <c r="F114" i="1" s="1"/>
  <c r="D112" i="1"/>
  <c r="F112" i="1" s="1"/>
  <c r="D64" i="1"/>
  <c r="F64" i="1" s="1"/>
  <c r="E93" i="1"/>
  <c r="E173" i="1"/>
  <c r="A313" i="1"/>
  <c r="C313" i="1" s="1"/>
  <c r="A345" i="1"/>
  <c r="C345" i="1" s="1"/>
  <c r="C158" i="1"/>
  <c r="E25" i="1"/>
  <c r="D34" i="1"/>
  <c r="F34" i="1" s="1"/>
  <c r="E265" i="1"/>
  <c r="E329" i="1"/>
  <c r="F329" i="1" s="1"/>
  <c r="E282" i="1"/>
  <c r="F282" i="1" s="1"/>
  <c r="D308" i="1"/>
  <c r="F308" i="1" s="1"/>
  <c r="D4" i="1"/>
  <c r="D196" i="1"/>
  <c r="F196" i="1" s="1"/>
  <c r="D260" i="1"/>
  <c r="F260" i="1" s="1"/>
  <c r="C264" i="1"/>
  <c r="C243" i="1"/>
  <c r="C283" i="1"/>
  <c r="C296" i="1"/>
  <c r="D41" i="1"/>
  <c r="D73" i="1"/>
  <c r="D105" i="1"/>
  <c r="D137" i="1"/>
  <c r="D169" i="1"/>
  <c r="E3" i="1"/>
  <c r="E35" i="1"/>
  <c r="E67" i="1"/>
  <c r="E99" i="1"/>
  <c r="E131" i="1"/>
  <c r="D24" i="1"/>
  <c r="F24" i="1" s="1"/>
  <c r="E309" i="1"/>
  <c r="F309" i="1" s="1"/>
  <c r="D14" i="1"/>
  <c r="D270" i="1"/>
  <c r="D184" i="1"/>
  <c r="F184" i="1" s="1"/>
  <c r="A65" i="1"/>
  <c r="C40" i="1"/>
  <c r="C70" i="1"/>
  <c r="C134" i="1"/>
  <c r="C210" i="1"/>
  <c r="C230" i="1"/>
  <c r="C250" i="1"/>
  <c r="C203" i="1"/>
  <c r="E351" i="1"/>
  <c r="D200" i="1"/>
  <c r="A81" i="1"/>
  <c r="C165" i="1"/>
  <c r="C317" i="1"/>
  <c r="C333" i="1"/>
  <c r="D26" i="1"/>
  <c r="F26" i="1" s="1"/>
  <c r="E227" i="1"/>
  <c r="D248" i="1"/>
  <c r="F248" i="1" s="1"/>
  <c r="C132" i="1"/>
  <c r="D12" i="1"/>
  <c r="F12" i="1" s="1"/>
  <c r="E349" i="1"/>
  <c r="F349" i="1" s="1"/>
  <c r="A33" i="1"/>
  <c r="C214" i="1"/>
  <c r="D209" i="1"/>
  <c r="E195" i="1"/>
  <c r="D189" i="1"/>
  <c r="C355" i="1"/>
  <c r="D281" i="1"/>
  <c r="E331" i="1"/>
  <c r="F331" i="1" s="1"/>
  <c r="E164" i="1"/>
  <c r="F164" i="1" s="1"/>
  <c r="D229" i="1"/>
  <c r="E5" i="1"/>
  <c r="E190" i="1"/>
  <c r="E222" i="1"/>
  <c r="D286" i="1"/>
  <c r="E295" i="1"/>
  <c r="F295" i="1" s="1"/>
  <c r="C275" i="1"/>
  <c r="E259" i="1"/>
  <c r="E118" i="1"/>
  <c r="F118" i="1" s="1"/>
  <c r="E319" i="1"/>
  <c r="C15" i="1"/>
  <c r="D25" i="1"/>
  <c r="D57" i="1"/>
  <c r="D89" i="1"/>
  <c r="D121" i="1"/>
  <c r="D153" i="1"/>
  <c r="F345" i="1"/>
  <c r="E19" i="1"/>
  <c r="E51" i="1"/>
  <c r="E83" i="1"/>
  <c r="E115" i="1"/>
  <c r="D312" i="1"/>
  <c r="F312" i="1" s="1"/>
  <c r="D52" i="1"/>
  <c r="D84" i="1"/>
  <c r="D116" i="1"/>
  <c r="D232" i="1"/>
  <c r="F232" i="1" s="1"/>
  <c r="D5" i="1"/>
  <c r="D30" i="1"/>
  <c r="D158" i="1"/>
  <c r="D264" i="1"/>
  <c r="F264" i="1" s="1"/>
  <c r="C84" i="1"/>
  <c r="C347" i="1"/>
  <c r="D163" i="1"/>
  <c r="F163" i="1" s="1"/>
  <c r="E54" i="1"/>
  <c r="D10" i="1"/>
  <c r="F10" i="1" s="1"/>
  <c r="D80" i="1"/>
  <c r="F80" i="1" s="1"/>
  <c r="D216" i="1"/>
  <c r="D147" i="1"/>
  <c r="F147" i="1" s="1"/>
  <c r="E179" i="1"/>
  <c r="E211" i="1"/>
  <c r="E243" i="1"/>
  <c r="D204" i="1"/>
  <c r="D268" i="1"/>
  <c r="D32" i="1"/>
  <c r="F32" i="1" s="1"/>
  <c r="D288" i="1"/>
  <c r="D253" i="1"/>
  <c r="D8" i="1"/>
  <c r="F8" i="1" s="1"/>
  <c r="D128" i="1"/>
  <c r="F128" i="1" s="1"/>
  <c r="A49" i="1"/>
  <c r="C29" i="1"/>
  <c r="D96" i="1"/>
  <c r="F96" i="1" s="1"/>
  <c r="E86" i="1"/>
  <c r="F86" i="1" s="1"/>
  <c r="C100" i="1"/>
  <c r="C20" i="1"/>
  <c r="C222" i="1"/>
  <c r="C267" i="1"/>
  <c r="D28" i="1"/>
  <c r="D132" i="1"/>
  <c r="E300" i="1"/>
  <c r="C311" i="1"/>
  <c r="C315" i="1"/>
  <c r="C125" i="1"/>
  <c r="C164" i="1"/>
  <c r="C188" i="1"/>
  <c r="C85" i="1"/>
  <c r="D193" i="1"/>
  <c r="D257" i="1"/>
  <c r="D289" i="1"/>
  <c r="E204" i="1"/>
  <c r="E268" i="1"/>
  <c r="D237" i="1"/>
  <c r="E20" i="1"/>
  <c r="E52" i="1"/>
  <c r="E84" i="1"/>
  <c r="E116" i="1"/>
  <c r="E30" i="1"/>
  <c r="E120" i="1"/>
  <c r="F55" i="1"/>
  <c r="F87" i="1"/>
  <c r="F119" i="1"/>
  <c r="E287" i="1"/>
  <c r="A121" i="1"/>
  <c r="C121" i="1" s="1"/>
  <c r="A105" i="1"/>
  <c r="C105" i="1" s="1"/>
  <c r="C301" i="1"/>
  <c r="D190" i="1"/>
  <c r="D222" i="1"/>
  <c r="D254" i="1"/>
  <c r="E286" i="1"/>
  <c r="F361" i="1"/>
  <c r="C141" i="1"/>
  <c r="C292" i="1"/>
  <c r="C270" i="1"/>
  <c r="E9" i="1"/>
  <c r="D141" i="1"/>
  <c r="E317" i="1"/>
  <c r="F317" i="1" s="1"/>
  <c r="E27" i="1"/>
  <c r="E59" i="1"/>
  <c r="F59" i="1" s="1"/>
  <c r="E91" i="1"/>
  <c r="F91" i="1" s="1"/>
  <c r="E123" i="1"/>
  <c r="F123" i="1" s="1"/>
  <c r="D300" i="1"/>
  <c r="C73" i="1"/>
  <c r="C76" i="1"/>
  <c r="C294" i="1"/>
  <c r="D213" i="1"/>
  <c r="F213" i="1" s="1"/>
  <c r="D155" i="1"/>
  <c r="F155" i="1" s="1"/>
  <c r="E187" i="1"/>
  <c r="E219" i="1"/>
  <c r="F219" i="1" s="1"/>
  <c r="E251" i="1"/>
  <c r="F251" i="1" s="1"/>
  <c r="D148" i="1"/>
  <c r="F148" i="1" s="1"/>
  <c r="D157" i="1"/>
  <c r="E269" i="1"/>
  <c r="D61" i="1"/>
  <c r="E357" i="1"/>
  <c r="F357" i="1" s="1"/>
  <c r="D13" i="1"/>
  <c r="D45" i="1"/>
  <c r="D109" i="1"/>
  <c r="D38" i="1"/>
  <c r="D70" i="1"/>
  <c r="D102" i="1"/>
  <c r="D134" i="1"/>
  <c r="C116" i="1"/>
  <c r="C157" i="1"/>
  <c r="C318" i="1"/>
  <c r="E314" i="1"/>
  <c r="F314" i="1" s="1"/>
  <c r="D302" i="1"/>
  <c r="F39" i="1"/>
  <c r="F71" i="1"/>
  <c r="F103" i="1"/>
  <c r="F135" i="1"/>
  <c r="E303" i="1"/>
  <c r="F303" i="1" s="1"/>
  <c r="C142" i="1"/>
  <c r="C268" i="1"/>
  <c r="D125" i="1"/>
  <c r="C4" i="1"/>
  <c r="C309" i="1"/>
  <c r="E323" i="1"/>
  <c r="F323" i="1" s="1"/>
  <c r="D172" i="1"/>
  <c r="F172" i="1" s="1"/>
  <c r="D93" i="1"/>
  <c r="D173" i="1"/>
  <c r="D174" i="1"/>
  <c r="D206" i="1"/>
  <c r="F206" i="1" s="1"/>
  <c r="D238" i="1"/>
  <c r="C325" i="1"/>
  <c r="C9" i="1"/>
  <c r="C8" i="1"/>
  <c r="C242" i="1"/>
  <c r="C239" i="1"/>
  <c r="C252" i="1"/>
  <c r="E11" i="1"/>
  <c r="F11" i="1" s="1"/>
  <c r="E43" i="1"/>
  <c r="F43" i="1" s="1"/>
  <c r="E75" i="1"/>
  <c r="F75" i="1" s="1"/>
  <c r="E107" i="1"/>
  <c r="F107" i="1" s="1"/>
  <c r="E139" i="1"/>
  <c r="E188" i="1"/>
  <c r="F188" i="1" s="1"/>
  <c r="E252" i="1"/>
  <c r="F252" i="1" s="1"/>
  <c r="E343" i="1"/>
  <c r="F343" i="1" s="1"/>
  <c r="A89" i="1"/>
  <c r="C137" i="1"/>
  <c r="C361" i="1"/>
  <c r="C155" i="1"/>
  <c r="C208" i="1"/>
  <c r="C224" i="1"/>
  <c r="F15" i="1"/>
  <c r="F47" i="1"/>
  <c r="F79" i="1"/>
  <c r="F111" i="1"/>
  <c r="F143" i="1"/>
  <c r="F175" i="1"/>
  <c r="F201" i="1"/>
  <c r="F233" i="1"/>
  <c r="C135" i="1"/>
  <c r="C220" i="1"/>
  <c r="C236" i="1"/>
  <c r="C291" i="1"/>
  <c r="C319" i="1"/>
  <c r="C279" i="1"/>
  <c r="C156" i="1"/>
  <c r="C232" i="1"/>
  <c r="C357" i="1"/>
  <c r="F241" i="1"/>
  <c r="F305" i="1"/>
  <c r="F341" i="1"/>
  <c r="C67" i="1"/>
  <c r="F21" i="1"/>
  <c r="F226" i="1"/>
  <c r="F2" i="1"/>
  <c r="C160" i="1"/>
  <c r="C115" i="1"/>
  <c r="C212" i="1"/>
  <c r="C228" i="1"/>
  <c r="C336" i="1"/>
  <c r="C197" i="1"/>
  <c r="C281" i="1"/>
  <c r="C271" i="1"/>
  <c r="C290" i="1"/>
  <c r="C326" i="1"/>
  <c r="C358" i="1"/>
  <c r="F42" i="1"/>
  <c r="F74" i="1"/>
  <c r="F106" i="1"/>
  <c r="F138" i="1"/>
  <c r="C344" i="1"/>
  <c r="C129" i="1"/>
  <c r="C359" i="1"/>
  <c r="F62" i="1"/>
  <c r="F94" i="1"/>
  <c r="F126" i="1"/>
  <c r="C334" i="1"/>
  <c r="F178" i="1"/>
  <c r="F242" i="1"/>
  <c r="F274" i="1"/>
  <c r="F31" i="1"/>
  <c r="F63" i="1"/>
  <c r="F95" i="1"/>
  <c r="F127" i="1"/>
  <c r="F159" i="1"/>
  <c r="C352" i="1"/>
  <c r="C320" i="1"/>
  <c r="C209" i="1"/>
  <c r="C247" i="1"/>
  <c r="C300" i="1"/>
  <c r="C255" i="1"/>
  <c r="F313" i="1"/>
  <c r="C282" i="1"/>
  <c r="C237" i="1"/>
  <c r="C356" i="1"/>
  <c r="C332" i="1"/>
  <c r="C261" i="1"/>
  <c r="C181" i="1"/>
  <c r="C322" i="1"/>
  <c r="C350" i="1"/>
  <c r="C316" i="1"/>
  <c r="C343" i="1"/>
  <c r="F33" i="1"/>
  <c r="F65" i="1"/>
  <c r="F97" i="1"/>
  <c r="F129" i="1"/>
  <c r="C238" i="1"/>
  <c r="C205" i="1"/>
  <c r="C360" i="1"/>
  <c r="C88" i="1"/>
  <c r="C246" i="1"/>
  <c r="C213" i="1"/>
  <c r="C245" i="1"/>
  <c r="C103" i="1"/>
  <c r="C153" i="1"/>
  <c r="C277" i="1"/>
  <c r="C145" i="1"/>
  <c r="C304" i="1"/>
  <c r="C312" i="1"/>
  <c r="C112" i="1"/>
  <c r="C338" i="1"/>
  <c r="C303" i="1"/>
  <c r="C335" i="1"/>
  <c r="C217" i="1"/>
  <c r="C249" i="1"/>
  <c r="C171" i="1"/>
  <c r="C324" i="1"/>
  <c r="C253" i="1"/>
  <c r="C285" i="1"/>
  <c r="C257" i="1"/>
  <c r="C201" i="1"/>
  <c r="C342" i="1"/>
  <c r="F306" i="1"/>
  <c r="F338" i="1"/>
  <c r="F291" i="1"/>
  <c r="F355" i="1"/>
  <c r="F293" i="1"/>
  <c r="F316" i="1"/>
  <c r="F277" i="1"/>
  <c r="F294" i="1"/>
  <c r="F326" i="1"/>
  <c r="F358" i="1"/>
  <c r="F207" i="1"/>
  <c r="F247" i="1"/>
  <c r="F279" i="1"/>
  <c r="F311" i="1"/>
  <c r="F104" i="1"/>
  <c r="F240" i="1"/>
  <c r="F236" i="1"/>
  <c r="F328" i="1"/>
  <c r="F166" i="1"/>
  <c r="F198" i="1"/>
  <c r="F262" i="1"/>
  <c r="F346" i="1"/>
  <c r="F267" i="1"/>
  <c r="F299" i="1"/>
  <c r="F324" i="1"/>
  <c r="F332" i="1"/>
  <c r="F301" i="1"/>
  <c r="F334" i="1"/>
  <c r="F215" i="1"/>
  <c r="F255" i="1"/>
  <c r="F280" i="1"/>
  <c r="F58" i="1"/>
  <c r="F90" i="1"/>
  <c r="F122" i="1"/>
  <c r="F154" i="1"/>
  <c r="F256" i="1"/>
  <c r="F156" i="1"/>
  <c r="F14" i="1"/>
  <c r="C225" i="1"/>
  <c r="C269" i="1"/>
  <c r="C113" i="1"/>
  <c r="C263" i="1"/>
  <c r="C278" i="1"/>
  <c r="F290" i="1"/>
  <c r="F354" i="1"/>
  <c r="F261" i="1"/>
  <c r="F296" i="1"/>
  <c r="F275" i="1"/>
  <c r="F307" i="1"/>
  <c r="F339" i="1"/>
  <c r="F340" i="1"/>
  <c r="F160" i="1"/>
  <c r="F310" i="1"/>
  <c r="F191" i="1"/>
  <c r="F223" i="1"/>
  <c r="F263" i="1"/>
  <c r="F327" i="1"/>
  <c r="F359" i="1"/>
  <c r="F168" i="1"/>
  <c r="F150" i="1"/>
  <c r="F182" i="1"/>
  <c r="F214" i="1"/>
  <c r="F246" i="1"/>
  <c r="F278" i="1"/>
  <c r="C251" i="1"/>
  <c r="F17" i="1"/>
  <c r="F49" i="1"/>
  <c r="F81" i="1"/>
  <c r="F113" i="1"/>
  <c r="F145" i="1"/>
  <c r="F177" i="1"/>
  <c r="F330" i="1"/>
  <c r="F362" i="1"/>
  <c r="F285" i="1"/>
  <c r="F344" i="1"/>
  <c r="F283" i="1"/>
  <c r="F315" i="1"/>
  <c r="F347" i="1"/>
  <c r="F292" i="1"/>
  <c r="F245" i="1"/>
  <c r="F352" i="1"/>
  <c r="F318" i="1"/>
  <c r="F350" i="1"/>
  <c r="F56" i="1"/>
  <c r="F239" i="1"/>
  <c r="F271" i="1"/>
  <c r="F335" i="1"/>
  <c r="F72" i="1"/>
  <c r="B139" i="1"/>
  <c r="C139" i="1" s="1"/>
  <c r="B180" i="1"/>
  <c r="C180" i="1" s="1"/>
  <c r="B196" i="1"/>
  <c r="C196" i="1" s="1"/>
  <c r="B183" i="1"/>
  <c r="C183" i="1" s="1"/>
  <c r="B199" i="1"/>
  <c r="C199" i="1" s="1"/>
  <c r="B286" i="1"/>
  <c r="C286" i="1" s="1"/>
  <c r="B23" i="1"/>
  <c r="C23" i="1" s="1"/>
  <c r="B55" i="1"/>
  <c r="C55" i="1" s="1"/>
  <c r="B87" i="1"/>
  <c r="C87" i="1" s="1"/>
  <c r="B169" i="1"/>
  <c r="C169" i="1" s="1"/>
  <c r="B127" i="1"/>
  <c r="B83" i="1"/>
  <c r="C83" i="1" s="1"/>
  <c r="B31" i="1"/>
  <c r="C31" i="1" s="1"/>
  <c r="B63" i="1"/>
  <c r="C63" i="1" s="1"/>
  <c r="A119" i="1"/>
  <c r="B99" i="1"/>
  <c r="C99" i="1" s="1"/>
  <c r="B123" i="1"/>
  <c r="C123" i="1" s="1"/>
  <c r="B95" i="1"/>
  <c r="C95" i="1" s="1"/>
  <c r="A131" i="1"/>
  <c r="C131" i="1" s="1"/>
  <c r="A163" i="1"/>
  <c r="C163" i="1" s="1"/>
  <c r="A91" i="1"/>
  <c r="C91" i="1" s="1"/>
  <c r="B151" i="1"/>
  <c r="C151" i="1" s="1"/>
  <c r="B107" i="1"/>
  <c r="C107" i="1" s="1"/>
  <c r="B215" i="1"/>
  <c r="C215" i="1" s="1"/>
  <c r="A167" i="1"/>
  <c r="C167" i="1" s="1"/>
  <c r="F212" i="1" l="1"/>
  <c r="C127" i="1"/>
  <c r="F9" i="1"/>
  <c r="C221" i="1"/>
  <c r="C136" i="1"/>
  <c r="F40" i="1"/>
  <c r="F101" i="1"/>
  <c r="F276" i="1"/>
  <c r="F304" i="1"/>
  <c r="F336" i="1"/>
  <c r="C119" i="1"/>
  <c r="F134" i="1"/>
  <c r="C114" i="1"/>
  <c r="C241" i="1"/>
  <c r="C265" i="1"/>
  <c r="C226" i="1"/>
  <c r="F120" i="1"/>
  <c r="C48" i="1"/>
  <c r="F4" i="1"/>
  <c r="F139" i="1"/>
  <c r="C34" i="1"/>
  <c r="F221" i="1"/>
  <c r="F238" i="1"/>
  <c r="C64" i="1"/>
  <c r="C66" i="1"/>
  <c r="C120" i="1"/>
  <c r="C82" i="1"/>
  <c r="F208" i="1"/>
  <c r="F187" i="1"/>
  <c r="C98" i="1"/>
  <c r="C89" i="1"/>
  <c r="F77" i="1"/>
  <c r="C50" i="1"/>
  <c r="F100" i="1"/>
  <c r="C128" i="1"/>
  <c r="F193" i="1"/>
  <c r="F200" i="1"/>
  <c r="C216" i="1"/>
  <c r="F192" i="1"/>
  <c r="F151" i="1"/>
  <c r="F28" i="1"/>
  <c r="C49" i="1"/>
  <c r="F68" i="1"/>
  <c r="C96" i="1"/>
  <c r="F176" i="1"/>
  <c r="C80" i="1"/>
  <c r="F224" i="1"/>
  <c r="F203" i="1"/>
  <c r="F88" i="1"/>
  <c r="C130" i="1"/>
  <c r="F27" i="1"/>
  <c r="F269" i="1"/>
  <c r="F209" i="1"/>
  <c r="C32" i="1"/>
  <c r="C18" i="1"/>
  <c r="C16" i="1"/>
  <c r="F302" i="1"/>
  <c r="C65" i="1"/>
  <c r="F125" i="1"/>
  <c r="C81" i="1"/>
  <c r="F144" i="1"/>
  <c r="F288" i="1"/>
  <c r="F216" i="1"/>
  <c r="F180" i="1"/>
  <c r="F53" i="1"/>
  <c r="F169" i="1"/>
  <c r="F253" i="1"/>
  <c r="F20" i="1"/>
  <c r="C33" i="1"/>
  <c r="C97" i="1"/>
  <c r="C274" i="1"/>
  <c r="F237" i="1"/>
  <c r="F141" i="1"/>
  <c r="C186" i="1"/>
  <c r="C273" i="1"/>
  <c r="F13" i="1"/>
  <c r="F83" i="1"/>
  <c r="F270" i="1"/>
  <c r="F140" i="1"/>
  <c r="F54" i="1"/>
  <c r="F265" i="1"/>
  <c r="F190" i="1"/>
  <c r="F229" i="1"/>
  <c r="C111" i="1"/>
  <c r="F254" i="1"/>
  <c r="F170" i="1"/>
  <c r="F189" i="1"/>
  <c r="F351" i="1"/>
  <c r="C329" i="1"/>
  <c r="F235" i="1"/>
  <c r="F70" i="1"/>
  <c r="F121" i="1"/>
  <c r="F45" i="1"/>
  <c r="F38" i="1"/>
  <c r="F287" i="1"/>
  <c r="F211" i="1"/>
  <c r="F286" i="1"/>
  <c r="F204" i="1"/>
  <c r="F132" i="1"/>
  <c r="F105" i="1"/>
  <c r="F268" i="1"/>
  <c r="F57" i="1"/>
  <c r="F243" i="1"/>
  <c r="F259" i="1"/>
  <c r="F174" i="1"/>
  <c r="F61" i="1"/>
  <c r="F41" i="1"/>
  <c r="F319" i="1"/>
  <c r="F93" i="1"/>
  <c r="F157" i="1"/>
  <c r="F195" i="1"/>
  <c r="F35" i="1"/>
  <c r="F89" i="1"/>
  <c r="F153" i="1"/>
  <c r="F109" i="1"/>
  <c r="F300" i="1"/>
  <c r="F52" i="1"/>
  <c r="F3" i="1"/>
  <c r="F158" i="1"/>
  <c r="F51" i="1"/>
  <c r="F99" i="1"/>
  <c r="F102" i="1"/>
  <c r="F179" i="1"/>
  <c r="F67" i="1"/>
  <c r="F84" i="1"/>
  <c r="F115" i="1"/>
  <c r="F227" i="1"/>
  <c r="F257" i="1"/>
  <c r="F25" i="1"/>
  <c r="F173" i="1"/>
  <c r="F131" i="1"/>
  <c r="F19" i="1"/>
  <c r="F137" i="1"/>
  <c r="F5" i="1"/>
  <c r="F73" i="1"/>
  <c r="F281" i="1"/>
  <c r="F116" i="1"/>
  <c r="F289" i="1"/>
  <c r="F30" i="1"/>
  <c r="F22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4EF7A2-3E63-47A1-8BC3-13BCD290C44C}" keepAlive="1" name="Query - 10sept_0_10" description="Connection to the '10sept_0_10' query in the workbook." type="5" refreshedVersion="6" background="1" saveData="1">
    <dbPr connection="Provider=Microsoft.Mashup.OleDb.1;Data Source=$Workbook$;Location=10sept_0_10;Extended Properties=&quot;&quot;" command="SELECT * FROM [10sept_0_10]"/>
  </connection>
  <connection id="2" xr16:uid="{E95B0EE2-B8CA-4F63-B588-8D0A8F34D20A}" keepAlive="1" name="Query - 10sept_0_10 (2)" description="Connection to the '10sept_0_10 (2)' query in the workbook." type="5" refreshedVersion="6" background="1" saveData="1">
    <dbPr connection="Provider=Microsoft.Mashup.OleDb.1;Data Source=$Workbook$;Location=&quot;10sept_0_10 (2)&quot;;Extended Properties=&quot;&quot;" command="SELECT * FROM [10sept_0_10 (2)]"/>
  </connection>
  <connection id="3" xr16:uid="{8B3B0F3B-3C89-45DA-BDF9-67D85EBEB0D5}" keepAlive="1" name="Query - 10sept_0_10 (3)" description="Connection to the '10sept_0_10 (3)' query in the workbook." type="5" refreshedVersion="6" background="1" saveData="1">
    <dbPr connection="Provider=Microsoft.Mashup.OleDb.1;Data Source=$Workbook$;Location=&quot;10sept_0_10 (3)&quot;;Extended Properties=&quot;&quot;" command="SELECT * FROM [10sept_0_10 (3)]"/>
  </connection>
  <connection id="4" xr16:uid="{AFEEF0AB-FBC3-419B-A3F4-F8706886616C}" keepAlive="1" name="Query - 10sept_0_10 (4)" description="Connection to the '10sept_0_10 (4)' query in the workbook." type="5" refreshedVersion="6" background="1">
    <dbPr connection="Provider=Microsoft.Mashup.OleDb.1;Data Source=$Workbook$;Location=&quot;10sept_0_10 (4)&quot;;Extended Properties=&quot;&quot;" command="SELECT * FROM [10sept_0_10 (4)]"/>
  </connection>
  <connection id="5" xr16:uid="{DA1D0136-E7FE-4112-BD39-CF1D6495D23F}" keepAlive="1" name="Query - 10sept_0_10 (5)" description="Connection to the '10sept_0_10 (5)' query in the workbook." type="5" refreshedVersion="6" background="1">
    <dbPr connection="Provider=Microsoft.Mashup.OleDb.1;Data Source=$Workbook$;Location=&quot;10sept_0_10 (5)&quot;;Extended Properties=&quot;&quot;" command="SELECT * FROM [10sept_0_10 (5)]"/>
  </connection>
  <connection id="6" xr16:uid="{7CEDA5CD-0B86-420B-86CE-45C71F4D539E}" keepAlive="1" name="Query - 10sept_0_20" description="Connection to the '10sept_0_20' query in the workbook." type="5" refreshedVersion="6" background="1" saveData="1">
    <dbPr connection="Provider=Microsoft.Mashup.OleDb.1;Data Source=$Workbook$;Location=10sept_0_20;Extended Properties=&quot;&quot;" command="SELECT * FROM [10sept_0_20]"/>
  </connection>
  <connection id="7" xr16:uid="{4BC1E65E-6713-4678-8A70-54669B4AAECD}" keepAlive="1" name="Query - 10sept_0_20 (2)" description="Connection to the '10sept_0_20 (2)' query in the workbook." type="5" refreshedVersion="6" background="1">
    <dbPr connection="Provider=Microsoft.Mashup.OleDb.1;Data Source=$Workbook$;Location=&quot;10sept_0_20 (2)&quot;;Extended Properties=&quot;&quot;" command="SELECT * FROM [10sept_0_20 (2)]"/>
  </connection>
  <connection id="8" xr16:uid="{F4118400-62B5-49C3-888E-CCA8B9425462}" keepAlive="1" name="Query - 10sept_0_30" description="Connection to the '10sept_0_30' query in the workbook." type="5" refreshedVersion="6" background="1" saveData="1">
    <dbPr connection="Provider=Microsoft.Mashup.OleDb.1;Data Source=$Workbook$;Location=10sept_0_30;Extended Properties=&quot;&quot;" command="SELECT * FROM [10sept_0_30]"/>
  </connection>
  <connection id="9" xr16:uid="{8DD938EE-9B2C-4968-8250-994BE003D427}" keepAlive="1" name="Query - 10sept_0_30 (2)" description="Connection to the '10sept_0_30 (2)' query in the workbook." type="5" refreshedVersion="6" background="1">
    <dbPr connection="Provider=Microsoft.Mashup.OleDb.1;Data Source=$Workbook$;Location=&quot;10sept_0_30 (2)&quot;;Extended Properties=&quot;&quot;" command="SELECT * FROM [10sept_0_30 (2)]"/>
  </connection>
  <connection id="10" xr16:uid="{E3420511-6CCD-463C-8175-EC697F76E07C}" keepAlive="1" name="Query - 10sept_0_40" description="Connection to the '10sept_0_40' query in the workbook." type="5" refreshedVersion="6" background="1">
    <dbPr connection="Provider=Microsoft.Mashup.OleDb.1;Data Source=$Workbook$;Location=10sept_0_40;Extended Properties=&quot;&quot;" command="SELECT * FROM [10sept_0_40]"/>
  </connection>
  <connection id="11" xr16:uid="{11601EBE-6A86-4241-B1DD-71A96EC0501F}" keepAlive="1" name="Query - 10sept_0_40 (2)" description="Connection to the '10sept_0_40 (2)' query in the workbook." type="5" refreshedVersion="6" background="1">
    <dbPr connection="Provider=Microsoft.Mashup.OleDb.1;Data Source=$Workbook$;Location=&quot;10sept_0_40 (2)&quot;;Extended Properties=&quot;&quot;" command="SELECT * FROM [10sept_0_40 (2)]"/>
  </connection>
  <connection id="12" xr16:uid="{1C29F111-5538-431B-BE71-A0AABB63A3AE}" keepAlive="1" name="Query - 10sept_0_50" description="Connection to the '10sept_0_50' query in the workbook." type="5" refreshedVersion="6" background="1">
    <dbPr connection="Provider=Microsoft.Mashup.OleDb.1;Data Source=$Workbook$;Location=10sept_0_50;Extended Properties=&quot;&quot;" command="SELECT * FROM [10sept_0_50]"/>
  </connection>
  <connection id="13" xr16:uid="{FE5339FD-A84E-407D-B599-3C41EA56A870}" keepAlive="1" name="Query - 10sept_0_50 (2)" description="Connection to the '10sept_0_50 (2)' query in the workbook." type="5" refreshedVersion="6" background="1">
    <dbPr connection="Provider=Microsoft.Mashup.OleDb.1;Data Source=$Workbook$;Location=&quot;10sept_0_50 (2)&quot;;Extended Properties=&quot;&quot;" command="SELECT * FROM [10sept_0_50 (2)]"/>
  </connection>
  <connection id="14" xr16:uid="{CFA0232E-2569-4BB2-9A8A-A3D0044DCBD9}" keepAlive="1" name="Query - 10sept_0_all" description="Connection to the '10sept_0_all' query in the workbook." type="5" refreshedVersion="6" background="1" saveData="1">
    <dbPr connection="Provider=Microsoft.Mashup.OleDb.1;Data Source=$Workbook$;Location=10sept_0_all;Extended Properties=&quot;&quot;" command="SELECT * FROM [10sept_0_all]"/>
  </connection>
  <connection id="15" xr16:uid="{35578E30-960F-4339-A22E-855B5F175D6F}" keepAlive="1" name="Query - 12sept_0_tri_all" description="Connection to the '12sept_0_tri_all' query in the workbook." type="5" refreshedVersion="6" background="1">
    <dbPr connection="Provider=Microsoft.Mashup.OleDb.1;Data Source=$Workbook$;Location=12sept_0_tri_all;Extended Properties=&quot;&quot;" command="SELECT * FROM [12sept_0_tri_all]"/>
  </connection>
  <connection id="16" xr16:uid="{746378E1-86CD-47CA-83D8-E90689E6C720}" keepAlive="1" name="Query - 12sept_120_10" description="Connection to the '12sept_120_10' query in the workbook." type="5" refreshedVersion="6" background="1">
    <dbPr connection="Provider=Microsoft.Mashup.OleDb.1;Data Source=$Workbook$;Location=12sept_120_10;Extended Properties=&quot;&quot;" command="SELECT * FROM [12sept_120_10]"/>
  </connection>
  <connection id="17" xr16:uid="{D3C08CD7-737F-4276-923B-C67BBC159EA4}" keepAlive="1" name="Query - 12sept_120_20" description="Connection to the '12sept_120_20' query in the workbook." type="5" refreshedVersion="6" background="1">
    <dbPr connection="Provider=Microsoft.Mashup.OleDb.1;Data Source=$Workbook$;Location=12sept_120_20;Extended Properties=&quot;&quot;" command="SELECT * FROM [12sept_120_20]"/>
  </connection>
  <connection id="18" xr16:uid="{02B8D233-B4F7-4839-8C3A-574CD14DF669}" keepAlive="1" name="Query - 12sept_120_30" description="Connection to the '12sept_120_30' query in the workbook." type="5" refreshedVersion="6" background="1">
    <dbPr connection="Provider=Microsoft.Mashup.OleDb.1;Data Source=$Workbook$;Location=12sept_120_30;Extended Properties=&quot;&quot;" command="SELECT * FROM [12sept_120_30]"/>
  </connection>
  <connection id="19" xr16:uid="{9A5568AA-6943-411D-AA71-AF9D24B39E0D}" keepAlive="1" name="Query - 12sept_120_40" description="Connection to the '12sept_120_40' query in the workbook." type="5" refreshedVersion="6" background="1">
    <dbPr connection="Provider=Microsoft.Mashup.OleDb.1;Data Source=$Workbook$;Location=12sept_120_40;Extended Properties=&quot;&quot;" command="SELECT * FROM [12sept_120_40]"/>
  </connection>
  <connection id="20" xr16:uid="{766E4E22-E5AA-44DD-B331-CE3F06267A61}" keepAlive="1" name="Query - 12sept_120_50" description="Connection to the '12sept_120_50' query in the workbook." type="5" refreshedVersion="6" background="1">
    <dbPr connection="Provider=Microsoft.Mashup.OleDb.1;Data Source=$Workbook$;Location=12sept_120_50;Extended Properties=&quot;&quot;" command="SELECT * FROM [12sept_120_50]"/>
  </connection>
  <connection id="21" xr16:uid="{F473BFF5-AB3B-40B5-A1A4-AADB116A30E1}" keepAlive="1" name="Query - 12sept_120_all" description="Connection to the '12sept_120_all' query in the workbook." type="5" refreshedVersion="6" background="1">
    <dbPr connection="Provider=Microsoft.Mashup.OleDb.1;Data Source=$Workbook$;Location=12sept_120_all;Extended Properties=&quot;&quot;" command="SELECT * FROM [12sept_120_all]"/>
  </connection>
  <connection id="22" xr16:uid="{BC3FDF9F-8BB0-45E6-AC3D-961A914D1042}" keepAlive="1" name="Query - 12sept_30_10" description="Connection to the '12sept_30_10' query in the workbook." type="5" refreshedVersion="6" background="1">
    <dbPr connection="Provider=Microsoft.Mashup.OleDb.1;Data Source=$Workbook$;Location=12sept_30_10;Extended Properties=&quot;&quot;" command="SELECT * FROM [12sept_30_10]"/>
  </connection>
  <connection id="23" xr16:uid="{1CF450CC-A6E3-4D8E-932B-303192D12AF1}" keepAlive="1" name="Query - 12sept_30_10 (2)" description="Connection to the '12sept_30_10 (2)' query in the workbook." type="5" refreshedVersion="6" background="1">
    <dbPr connection="Provider=Microsoft.Mashup.OleDb.1;Data Source=$Workbook$;Location=&quot;12sept_30_10 (2)&quot;;Extended Properties=&quot;&quot;" command="SELECT * FROM [12sept_30_10 (2)]"/>
  </connection>
  <connection id="24" xr16:uid="{18FAE313-D2C2-4F45-BD5E-2D1C8841CE36}" keepAlive="1" name="Query - 12sept_30_20" description="Connection to the '12sept_30_20' query in the workbook." type="5" refreshedVersion="6" background="1">
    <dbPr connection="Provider=Microsoft.Mashup.OleDb.1;Data Source=$Workbook$;Location=12sept_30_20;Extended Properties=&quot;&quot;" command="SELECT * FROM [12sept_30_20]"/>
  </connection>
  <connection id="25" xr16:uid="{9EAABA06-232E-44BF-9AA7-F84BF5F4FC79}" keepAlive="1" name="Query - 12sept_30_20 (2)" description="Connection to the '12sept_30_20 (2)' query in the workbook." type="5" refreshedVersion="6" background="1">
    <dbPr connection="Provider=Microsoft.Mashup.OleDb.1;Data Source=$Workbook$;Location=&quot;12sept_30_20 (2)&quot;;Extended Properties=&quot;&quot;" command="SELECT * FROM [12sept_30_20 (2)]"/>
  </connection>
  <connection id="26" xr16:uid="{4A9DB64C-87EC-4837-B8C4-A0500D5C605D}" keepAlive="1" name="Query - 12sept_30_30" description="Connection to the '12sept_30_30' query in the workbook." type="5" refreshedVersion="6" background="1">
    <dbPr connection="Provider=Microsoft.Mashup.OleDb.1;Data Source=$Workbook$;Location=12sept_30_30;Extended Properties=&quot;&quot;" command="SELECT * FROM [12sept_30_30]"/>
  </connection>
  <connection id="27" xr16:uid="{95A33BDA-419E-4FAC-AB1B-EA33AEE26C54}" keepAlive="1" name="Query - 12sept_30_30 (2)" description="Connection to the '12sept_30_30 (2)' query in the workbook." type="5" refreshedVersion="6" background="1">
    <dbPr connection="Provider=Microsoft.Mashup.OleDb.1;Data Source=$Workbook$;Location=&quot;12sept_30_30 (2)&quot;;Extended Properties=&quot;&quot;" command="SELECT * FROM [12sept_30_30 (2)]"/>
  </connection>
  <connection id="28" xr16:uid="{36463B12-82F1-410C-AEDA-47B0514D1463}" keepAlive="1" name="Query - 12sept_30_40" description="Connection to the '12sept_30_40' query in the workbook." type="5" refreshedVersion="6" background="1">
    <dbPr connection="Provider=Microsoft.Mashup.OleDb.1;Data Source=$Workbook$;Location=12sept_30_40;Extended Properties=&quot;&quot;" command="SELECT * FROM [12sept_30_40]"/>
  </connection>
  <connection id="29" xr16:uid="{CA9CDABA-DC4A-49EA-A160-FD9E7CD9B275}" keepAlive="1" name="Query - 12sept_30_40 (2)" description="Connection to the '12sept_30_40 (2)' query in the workbook." type="5" refreshedVersion="6" background="1">
    <dbPr connection="Provider=Microsoft.Mashup.OleDb.1;Data Source=$Workbook$;Location=&quot;12sept_30_40 (2)&quot;;Extended Properties=&quot;&quot;" command="SELECT * FROM [12sept_30_40 (2)]"/>
  </connection>
  <connection id="30" xr16:uid="{01233860-91CC-4018-A126-B69A602AA936}" keepAlive="1" name="Query - 12sept_30_50" description="Connection to the '12sept_30_50' query in the workbook." type="5" refreshedVersion="6" background="1">
    <dbPr connection="Provider=Microsoft.Mashup.OleDb.1;Data Source=$Workbook$;Location=12sept_30_50;Extended Properties=&quot;&quot;" command="SELECT * FROM [12sept_30_50]"/>
  </connection>
  <connection id="31" xr16:uid="{97B9A6BF-4D70-4F62-A845-0DB8D46DAF20}" keepAlive="1" name="Query - 12sept_30_50 (2)" description="Connection to the '12sept_30_50 (2)' query in the workbook." type="5" refreshedVersion="6" background="1">
    <dbPr connection="Provider=Microsoft.Mashup.OleDb.1;Data Source=$Workbook$;Location=&quot;12sept_30_50 (2)&quot;;Extended Properties=&quot;&quot;" command="SELECT * FROM [12sept_30_50 (2)]"/>
  </connection>
  <connection id="32" xr16:uid="{08DA610C-8ED6-4BDD-8FBD-5E19D9572A21}" keepAlive="1" name="Query - 12sept_30_all" description="Connection to the '12sept_30_all' query in the workbook." type="5" refreshedVersion="6" background="1">
    <dbPr connection="Provider=Microsoft.Mashup.OleDb.1;Data Source=$Workbook$;Location=12sept_30_all;Extended Properties=&quot;&quot;" command="SELECT * FROM [12sept_30_all]"/>
  </connection>
  <connection id="33" xr16:uid="{B6E13BBD-CEDB-4A2A-B80D-F556801B9922}" keepAlive="1" name="Query - 12sept_30_bin_all" description="Connection to the '12sept_30_bin_all' query in the workbook." type="5" refreshedVersion="6" background="1">
    <dbPr connection="Provider=Microsoft.Mashup.OleDb.1;Data Source=$Workbook$;Location=12sept_30_bin_all;Extended Properties=&quot;&quot;" command="SELECT * FROM [12sept_30_bin_all]"/>
  </connection>
  <connection id="34" xr16:uid="{544B5D83-F5DC-4A03-A91C-16A77BAE7D34}" keepAlive="1" name="Query - 12sept_30_tri_all" description="Connection to the '12sept_30_tri_all' query in the workbook." type="5" refreshedVersion="6" background="1">
    <dbPr connection="Provider=Microsoft.Mashup.OleDb.1;Data Source=$Workbook$;Location=12sept_30_tri_all;Extended Properties=&quot;&quot;" command="SELECT * FROM [12sept_30_tri_all]"/>
  </connection>
  <connection id="35" xr16:uid="{FA131C2C-16A0-428B-BE14-2EAD5BA4E432}" keepAlive="1" name="Query - 12sept_60_10" description="Connection to the '12sept_60_10' query in the workbook." type="5" refreshedVersion="6" background="1">
    <dbPr connection="Provider=Microsoft.Mashup.OleDb.1;Data Source=$Workbook$;Location=12sept_60_10;Extended Properties=&quot;&quot;" command="SELECT * FROM [12sept_60_10]"/>
  </connection>
  <connection id="36" xr16:uid="{D19CC6AB-3180-4463-B90D-EC61BBF5184D}" keepAlive="1" name="Query - 12sept_60_20" description="Connection to the '12sept_60_20' query in the workbook." type="5" refreshedVersion="6" background="1" saveData="1">
    <dbPr connection="Provider=Microsoft.Mashup.OleDb.1;Data Source=$Workbook$;Location=12sept_60_20;Extended Properties=&quot;&quot;" command="SELECT * FROM [12sept_60_20]"/>
  </connection>
  <connection id="37" xr16:uid="{566A8EA8-21A4-4E5D-99FF-6B74077C0A5F}" keepAlive="1" name="Query - 12sept_60_30" description="Connection to the '12sept_60_30' query in the workbook." type="5" refreshedVersion="6" background="1" saveData="1">
    <dbPr connection="Provider=Microsoft.Mashup.OleDb.1;Data Source=$Workbook$;Location=12sept_60_30;Extended Properties=&quot;&quot;" command="SELECT * FROM [12sept_60_30]"/>
  </connection>
  <connection id="38" xr16:uid="{D5EFBC76-A159-4662-A89B-8840F8487BA0}" keepAlive="1" name="Query - 12sept_60_30 (2)" description="Connection to the '12sept_60_30 (2)' query in the workbook." type="5" refreshedVersion="6" background="1">
    <dbPr connection="Provider=Microsoft.Mashup.OleDb.1;Data Source=$Workbook$;Location=&quot;12sept_60_30 (2)&quot;;Extended Properties=&quot;&quot;" command="SELECT * FROM [12sept_60_30 (2)]"/>
  </connection>
  <connection id="39" xr16:uid="{7E592DE3-BC2A-4ABD-AAD4-45DAD112DA17}" keepAlive="1" name="Query - 12sept_60_40" description="Connection to the '12sept_60_40' query in the workbook." type="5" refreshedVersion="6" background="1">
    <dbPr connection="Provider=Microsoft.Mashup.OleDb.1;Data Source=$Workbook$;Location=12sept_60_40;Extended Properties=&quot;&quot;" command="SELECT * FROM [12sept_60_40]"/>
  </connection>
  <connection id="40" xr16:uid="{7F1C9922-1C57-4B87-A7DF-E421E533C20E}" keepAlive="1" name="Query - 12sept_60_40 (2)" description="Connection to the '12sept_60_40 (2)' query in the workbook." type="5" refreshedVersion="6" background="1">
    <dbPr connection="Provider=Microsoft.Mashup.OleDb.1;Data Source=$Workbook$;Location=&quot;12sept_60_40 (2)&quot;;Extended Properties=&quot;&quot;" command="SELECT * FROM [12sept_60_40 (2)]"/>
  </connection>
  <connection id="41" xr16:uid="{7B480128-0FCD-4F35-B3C2-B62A242A3EA5}" keepAlive="1" name="Query - 12sept_60_50" description="Connection to the '12sept_60_50' query in the workbook." type="5" refreshedVersion="6" background="1">
    <dbPr connection="Provider=Microsoft.Mashup.OleDb.1;Data Source=$Workbook$;Location=12sept_60_50;Extended Properties=&quot;&quot;" command="SELECT * FROM [12sept_60_50]"/>
  </connection>
  <connection id="42" xr16:uid="{7F2EC239-D182-41A3-AA08-978B40999DDA}" keepAlive="1" name="Query - 12sept_60_all" description="Connection to the '12sept_60_all' query in the workbook." type="5" refreshedVersion="6" background="1">
    <dbPr connection="Provider=Microsoft.Mashup.OleDb.1;Data Source=$Workbook$;Location=12sept_60_all;Extended Properties=&quot;&quot;" command="SELECT * FROM [12sept_60_all]"/>
  </connection>
  <connection id="43" xr16:uid="{5905E7B9-42FD-4348-8545-C281592FAAB2}" keepAlive="1" name="Query - 12sept_90_10" description="Connection to the '12sept_90_10' query in the workbook." type="5" refreshedVersion="6" background="1">
    <dbPr connection="Provider=Microsoft.Mashup.OleDb.1;Data Source=$Workbook$;Location=12sept_90_10;Extended Properties=&quot;&quot;" command="SELECT * FROM [12sept_90_10]"/>
  </connection>
  <connection id="44" xr16:uid="{AB0E43DA-E09F-4FB0-AB9C-CFD347CB2198}" keepAlive="1" name="Query - 12sept_90_20" description="Connection to the '12sept_90_20' query in the workbook." type="5" refreshedVersion="6" background="1">
    <dbPr connection="Provider=Microsoft.Mashup.OleDb.1;Data Source=$Workbook$;Location=12sept_90_20;Extended Properties=&quot;&quot;" command="SELECT * FROM [12sept_90_20]"/>
  </connection>
  <connection id="45" xr16:uid="{CAC2FFA2-568E-44B2-B6EA-A231E2457C88}" keepAlive="1" name="Query - 12sept_90_30" description="Connection to the '12sept_90_30' query in the workbook." type="5" refreshedVersion="6" background="1">
    <dbPr connection="Provider=Microsoft.Mashup.OleDb.1;Data Source=$Workbook$;Location=12sept_90_30;Extended Properties=&quot;&quot;" command="SELECT * FROM [12sept_90_30]"/>
  </connection>
  <connection id="46" xr16:uid="{D0DF84F5-F9BF-4D5F-B13F-2B2E6A80432E}" keepAlive="1" name="Query - 12sept_90_40" description="Connection to the '12sept_90_40' query in the workbook." type="5" refreshedVersion="6" background="1">
    <dbPr connection="Provider=Microsoft.Mashup.OleDb.1;Data Source=$Workbook$;Location=12sept_90_40;Extended Properties=&quot;&quot;" command="SELECT * FROM [12sept_90_40]"/>
  </connection>
  <connection id="47" xr16:uid="{79B0E70B-81DE-418B-A686-33C8FF4ED1AB}" keepAlive="1" name="Query - 12sept_90_50" description="Connection to the '12sept_90_50' query in the workbook." type="5" refreshedVersion="6" background="1">
    <dbPr connection="Provider=Microsoft.Mashup.OleDb.1;Data Source=$Workbook$;Location=12sept_90_50;Extended Properties=&quot;&quot;" command="SELECT * FROM [12sept_90_50]"/>
  </connection>
  <connection id="48" xr16:uid="{6801CA22-B29A-4E64-AF54-8C488E0C1119}" keepAlive="1" name="Query - 12sept_90_all" description="Connection to the '12sept_90_all' query in the workbook." type="5" refreshedVersion="6" background="1">
    <dbPr connection="Provider=Microsoft.Mashup.OleDb.1;Data Source=$Workbook$;Location=12sept_90_all;Extended Properties=&quot;&quot;" command="SELECT * FROM [12sept_90_all]"/>
  </connection>
</connections>
</file>

<file path=xl/sharedStrings.xml><?xml version="1.0" encoding="utf-8"?>
<sst xmlns="http://schemas.openxmlformats.org/spreadsheetml/2006/main" count="130" uniqueCount="24">
  <si>
    <t>Column2</t>
  </si>
  <si>
    <t>x1</t>
  </si>
  <si>
    <t>y1</t>
  </si>
  <si>
    <t>mag</t>
  </si>
  <si>
    <t>x2</t>
  </si>
  <si>
    <t>y2</t>
  </si>
  <si>
    <t>Azumuth</t>
  </si>
  <si>
    <t>Horizontal mag</t>
  </si>
  <si>
    <t>Horizontal phase</t>
  </si>
  <si>
    <t>Azimuth</t>
  </si>
  <si>
    <t>H_mag</t>
  </si>
  <si>
    <t>H_phase</t>
  </si>
  <si>
    <t>V_mag</t>
  </si>
  <si>
    <t>V_phase</t>
  </si>
  <si>
    <t>Verical mag</t>
  </si>
  <si>
    <t>Vertical phase</t>
  </si>
  <si>
    <t>H_x</t>
  </si>
  <si>
    <t>H_y</t>
  </si>
  <si>
    <t>V_x</t>
  </si>
  <si>
    <t>V_y</t>
  </si>
  <si>
    <t>Column1</t>
  </si>
  <si>
    <t>H_mag_adj</t>
  </si>
  <si>
    <t>V_mag_adj</t>
  </si>
  <si>
    <t>v_mag_adj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</si>
</sst>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'10'!$B$1</c:f>
              <c:strCache>
                <c:ptCount val="1"/>
                <c:pt idx="0">
                  <c:v>H_mag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'10'!$B$2:$B$363</c:f>
              <c:numCache>
                <c:formatCode>General</c:formatCode>
                <c:ptCount val="362"/>
                <c:pt idx="0">
                  <c:v>0</c:v>
                </c:pt>
                <c:pt idx="1">
                  <c:v>-33.14</c:v>
                </c:pt>
                <c:pt idx="2">
                  <c:v>-32</c:v>
                </c:pt>
                <c:pt idx="3">
                  <c:v>-31.24</c:v>
                </c:pt>
                <c:pt idx="4">
                  <c:v>-30.67</c:v>
                </c:pt>
                <c:pt idx="5">
                  <c:v>-30.58</c:v>
                </c:pt>
                <c:pt idx="6">
                  <c:v>-30.33</c:v>
                </c:pt>
                <c:pt idx="7">
                  <c:v>-30.62</c:v>
                </c:pt>
                <c:pt idx="8">
                  <c:v>-31.12</c:v>
                </c:pt>
                <c:pt idx="9">
                  <c:v>-31.44</c:v>
                </c:pt>
                <c:pt idx="10">
                  <c:v>-31.76</c:v>
                </c:pt>
                <c:pt idx="11">
                  <c:v>-31.5</c:v>
                </c:pt>
                <c:pt idx="12">
                  <c:v>-31.06</c:v>
                </c:pt>
                <c:pt idx="13">
                  <c:v>-30.69</c:v>
                </c:pt>
                <c:pt idx="14">
                  <c:v>-30.5</c:v>
                </c:pt>
                <c:pt idx="15">
                  <c:v>-30.03</c:v>
                </c:pt>
                <c:pt idx="16">
                  <c:v>-29.39</c:v>
                </c:pt>
                <c:pt idx="17">
                  <c:v>-28.48</c:v>
                </c:pt>
                <c:pt idx="18">
                  <c:v>-27.28</c:v>
                </c:pt>
                <c:pt idx="19">
                  <c:v>-26.14</c:v>
                </c:pt>
                <c:pt idx="20">
                  <c:v>-25.19</c:v>
                </c:pt>
                <c:pt idx="21">
                  <c:v>-24.34</c:v>
                </c:pt>
                <c:pt idx="22">
                  <c:v>-23.74</c:v>
                </c:pt>
                <c:pt idx="23">
                  <c:v>-23.58</c:v>
                </c:pt>
                <c:pt idx="24">
                  <c:v>-23.69</c:v>
                </c:pt>
                <c:pt idx="25">
                  <c:v>-24.3</c:v>
                </c:pt>
                <c:pt idx="26">
                  <c:v>-25.33</c:v>
                </c:pt>
                <c:pt idx="27">
                  <c:v>-26.63</c:v>
                </c:pt>
                <c:pt idx="28">
                  <c:v>-28.35</c:v>
                </c:pt>
                <c:pt idx="29">
                  <c:v>-30.1</c:v>
                </c:pt>
                <c:pt idx="30">
                  <c:v>-31.28</c:v>
                </c:pt>
                <c:pt idx="31">
                  <c:v>-32.42</c:v>
                </c:pt>
                <c:pt idx="32">
                  <c:v>-32.979999999999997</c:v>
                </c:pt>
                <c:pt idx="33">
                  <c:v>-33.26</c:v>
                </c:pt>
                <c:pt idx="34">
                  <c:v>-34.229999999999997</c:v>
                </c:pt>
                <c:pt idx="35">
                  <c:v>-36.04</c:v>
                </c:pt>
                <c:pt idx="36">
                  <c:v>-37.99</c:v>
                </c:pt>
                <c:pt idx="37">
                  <c:v>-39.68</c:v>
                </c:pt>
                <c:pt idx="38">
                  <c:v>-38.880000000000003</c:v>
                </c:pt>
                <c:pt idx="39">
                  <c:v>-36.270000000000003</c:v>
                </c:pt>
                <c:pt idx="40">
                  <c:v>-33.65</c:v>
                </c:pt>
                <c:pt idx="41">
                  <c:v>-32.35</c:v>
                </c:pt>
                <c:pt idx="42">
                  <c:v>-31.15</c:v>
                </c:pt>
                <c:pt idx="43">
                  <c:v>-30.3</c:v>
                </c:pt>
                <c:pt idx="44">
                  <c:v>-29.47</c:v>
                </c:pt>
                <c:pt idx="45">
                  <c:v>-28.32</c:v>
                </c:pt>
                <c:pt idx="46">
                  <c:v>-27.06</c:v>
                </c:pt>
                <c:pt idx="47">
                  <c:v>-25.84</c:v>
                </c:pt>
                <c:pt idx="48">
                  <c:v>-24.81</c:v>
                </c:pt>
                <c:pt idx="49">
                  <c:v>-24.01</c:v>
                </c:pt>
                <c:pt idx="50">
                  <c:v>-23.51</c:v>
                </c:pt>
                <c:pt idx="51">
                  <c:v>-23.45</c:v>
                </c:pt>
                <c:pt idx="52">
                  <c:v>-23.84</c:v>
                </c:pt>
                <c:pt idx="53">
                  <c:v>-24.36</c:v>
                </c:pt>
                <c:pt idx="54">
                  <c:v>-24.68</c:v>
                </c:pt>
                <c:pt idx="55">
                  <c:v>-24.29</c:v>
                </c:pt>
                <c:pt idx="56">
                  <c:v>-23.12</c:v>
                </c:pt>
                <c:pt idx="57">
                  <c:v>-21.62</c:v>
                </c:pt>
                <c:pt idx="58">
                  <c:v>-20.46</c:v>
                </c:pt>
                <c:pt idx="59">
                  <c:v>-19.59</c:v>
                </c:pt>
                <c:pt idx="60">
                  <c:v>-19.149999999999999</c:v>
                </c:pt>
                <c:pt idx="61">
                  <c:v>-18.989999999999998</c:v>
                </c:pt>
                <c:pt idx="62">
                  <c:v>-19.37</c:v>
                </c:pt>
                <c:pt idx="63">
                  <c:v>-20.059999999999999</c:v>
                </c:pt>
                <c:pt idx="64">
                  <c:v>-21.02</c:v>
                </c:pt>
                <c:pt idx="65">
                  <c:v>-22.13</c:v>
                </c:pt>
                <c:pt idx="66">
                  <c:v>-23.44</c:v>
                </c:pt>
                <c:pt idx="67">
                  <c:v>-24.74</c:v>
                </c:pt>
                <c:pt idx="68">
                  <c:v>-25.46</c:v>
                </c:pt>
                <c:pt idx="69">
                  <c:v>-25.21</c:v>
                </c:pt>
                <c:pt idx="70">
                  <c:v>-24.27</c:v>
                </c:pt>
                <c:pt idx="71">
                  <c:v>-23.38</c:v>
                </c:pt>
                <c:pt idx="72">
                  <c:v>-22.78</c:v>
                </c:pt>
                <c:pt idx="73">
                  <c:v>-22.73</c:v>
                </c:pt>
                <c:pt idx="74">
                  <c:v>-23.4</c:v>
                </c:pt>
                <c:pt idx="75">
                  <c:v>-24.76</c:v>
                </c:pt>
                <c:pt idx="76">
                  <c:v>-26.95</c:v>
                </c:pt>
                <c:pt idx="77">
                  <c:v>-28.91</c:v>
                </c:pt>
                <c:pt idx="78">
                  <c:v>-29.14</c:v>
                </c:pt>
                <c:pt idx="79">
                  <c:v>-26.95</c:v>
                </c:pt>
                <c:pt idx="80">
                  <c:v>-24.89</c:v>
                </c:pt>
                <c:pt idx="81">
                  <c:v>-23.24</c:v>
                </c:pt>
                <c:pt idx="82">
                  <c:v>-22.16</c:v>
                </c:pt>
                <c:pt idx="83">
                  <c:v>-21.4</c:v>
                </c:pt>
                <c:pt idx="84">
                  <c:v>-20.91</c:v>
                </c:pt>
                <c:pt idx="85">
                  <c:v>-20.82</c:v>
                </c:pt>
                <c:pt idx="86">
                  <c:v>-20.88</c:v>
                </c:pt>
                <c:pt idx="87">
                  <c:v>-20.92</c:v>
                </c:pt>
                <c:pt idx="88">
                  <c:v>-20.76</c:v>
                </c:pt>
                <c:pt idx="89">
                  <c:v>-20.38</c:v>
                </c:pt>
                <c:pt idx="90">
                  <c:v>-19.59</c:v>
                </c:pt>
                <c:pt idx="91">
                  <c:v>-18.8</c:v>
                </c:pt>
                <c:pt idx="92">
                  <c:v>-17.899999999999999</c:v>
                </c:pt>
                <c:pt idx="93">
                  <c:v>-17.18</c:v>
                </c:pt>
                <c:pt idx="94">
                  <c:v>-16.63</c:v>
                </c:pt>
                <c:pt idx="95">
                  <c:v>-16.25</c:v>
                </c:pt>
                <c:pt idx="96">
                  <c:v>-16.170000000000002</c:v>
                </c:pt>
                <c:pt idx="97">
                  <c:v>-16.100000000000001</c:v>
                </c:pt>
                <c:pt idx="98">
                  <c:v>-15.81</c:v>
                </c:pt>
                <c:pt idx="99">
                  <c:v>-15.43</c:v>
                </c:pt>
                <c:pt idx="100">
                  <c:v>-14.87</c:v>
                </c:pt>
                <c:pt idx="101">
                  <c:v>-14.44</c:v>
                </c:pt>
                <c:pt idx="102">
                  <c:v>-14.02</c:v>
                </c:pt>
                <c:pt idx="103">
                  <c:v>-13.77</c:v>
                </c:pt>
                <c:pt idx="104">
                  <c:v>-13.55</c:v>
                </c:pt>
                <c:pt idx="105">
                  <c:v>-13.25</c:v>
                </c:pt>
                <c:pt idx="106">
                  <c:v>-12.91</c:v>
                </c:pt>
                <c:pt idx="107">
                  <c:v>-12.62</c:v>
                </c:pt>
                <c:pt idx="108">
                  <c:v>-12.2</c:v>
                </c:pt>
                <c:pt idx="109">
                  <c:v>-11.83</c:v>
                </c:pt>
                <c:pt idx="110">
                  <c:v>-11.47</c:v>
                </c:pt>
                <c:pt idx="111">
                  <c:v>-11.15</c:v>
                </c:pt>
                <c:pt idx="112">
                  <c:v>-10.84</c:v>
                </c:pt>
                <c:pt idx="113">
                  <c:v>-10.56</c:v>
                </c:pt>
                <c:pt idx="114">
                  <c:v>-10.28</c:v>
                </c:pt>
                <c:pt idx="115">
                  <c:v>-9.98</c:v>
                </c:pt>
                <c:pt idx="116">
                  <c:v>-9.67</c:v>
                </c:pt>
                <c:pt idx="117">
                  <c:v>-9.3800000000000008</c:v>
                </c:pt>
                <c:pt idx="118">
                  <c:v>-9.06</c:v>
                </c:pt>
                <c:pt idx="119">
                  <c:v>-8.7899999999999991</c:v>
                </c:pt>
                <c:pt idx="120">
                  <c:v>-8.56</c:v>
                </c:pt>
                <c:pt idx="121">
                  <c:v>-8.35</c:v>
                </c:pt>
                <c:pt idx="122">
                  <c:v>-8.1</c:v>
                </c:pt>
                <c:pt idx="123">
                  <c:v>-7.87</c:v>
                </c:pt>
                <c:pt idx="124">
                  <c:v>-7.56</c:v>
                </c:pt>
                <c:pt idx="125">
                  <c:v>-7.23</c:v>
                </c:pt>
                <c:pt idx="126">
                  <c:v>-6.82</c:v>
                </c:pt>
                <c:pt idx="127">
                  <c:v>-6.46</c:v>
                </c:pt>
                <c:pt idx="128">
                  <c:v>-6.05</c:v>
                </c:pt>
                <c:pt idx="129">
                  <c:v>-5.74</c:v>
                </c:pt>
                <c:pt idx="130">
                  <c:v>-5.48</c:v>
                </c:pt>
                <c:pt idx="131">
                  <c:v>-5.21</c:v>
                </c:pt>
                <c:pt idx="132">
                  <c:v>-4.9800000000000004</c:v>
                </c:pt>
                <c:pt idx="133">
                  <c:v>-4.74</c:v>
                </c:pt>
                <c:pt idx="134">
                  <c:v>-4.49</c:v>
                </c:pt>
                <c:pt idx="135">
                  <c:v>-4.21</c:v>
                </c:pt>
                <c:pt idx="136">
                  <c:v>-4</c:v>
                </c:pt>
                <c:pt idx="137">
                  <c:v>-3.77</c:v>
                </c:pt>
                <c:pt idx="138">
                  <c:v>-3.59</c:v>
                </c:pt>
                <c:pt idx="139">
                  <c:v>-3.43</c:v>
                </c:pt>
                <c:pt idx="140">
                  <c:v>-3.31</c:v>
                </c:pt>
                <c:pt idx="141">
                  <c:v>-3.22</c:v>
                </c:pt>
                <c:pt idx="142">
                  <c:v>-3.07</c:v>
                </c:pt>
                <c:pt idx="143">
                  <c:v>-2.94</c:v>
                </c:pt>
                <c:pt idx="144">
                  <c:v>-2.75</c:v>
                </c:pt>
                <c:pt idx="145">
                  <c:v>-2.57</c:v>
                </c:pt>
                <c:pt idx="146">
                  <c:v>-2.4300000000000002</c:v>
                </c:pt>
                <c:pt idx="147">
                  <c:v>-2.31</c:v>
                </c:pt>
                <c:pt idx="148">
                  <c:v>-2.21</c:v>
                </c:pt>
                <c:pt idx="149">
                  <c:v>-2.12</c:v>
                </c:pt>
                <c:pt idx="150">
                  <c:v>-2.09</c:v>
                </c:pt>
                <c:pt idx="151">
                  <c:v>-2.06</c:v>
                </c:pt>
                <c:pt idx="152">
                  <c:v>-2.0299999999999998</c:v>
                </c:pt>
                <c:pt idx="153">
                  <c:v>-2</c:v>
                </c:pt>
                <c:pt idx="154">
                  <c:v>-1.96</c:v>
                </c:pt>
                <c:pt idx="155">
                  <c:v>-1.93</c:v>
                </c:pt>
                <c:pt idx="156">
                  <c:v>-1.92</c:v>
                </c:pt>
                <c:pt idx="157">
                  <c:v>-1.91</c:v>
                </c:pt>
                <c:pt idx="158">
                  <c:v>-1.88</c:v>
                </c:pt>
                <c:pt idx="159">
                  <c:v>-1.84</c:v>
                </c:pt>
                <c:pt idx="160">
                  <c:v>-1.75</c:v>
                </c:pt>
                <c:pt idx="161">
                  <c:v>-1.63</c:v>
                </c:pt>
                <c:pt idx="162">
                  <c:v>-1.51</c:v>
                </c:pt>
                <c:pt idx="163">
                  <c:v>-1.35</c:v>
                </c:pt>
                <c:pt idx="164">
                  <c:v>-1.19</c:v>
                </c:pt>
                <c:pt idx="165">
                  <c:v>-1.04</c:v>
                </c:pt>
                <c:pt idx="166">
                  <c:v>-0.89</c:v>
                </c:pt>
                <c:pt idx="167">
                  <c:v>-0.73</c:v>
                </c:pt>
                <c:pt idx="168">
                  <c:v>-0.59</c:v>
                </c:pt>
                <c:pt idx="169">
                  <c:v>-0.46</c:v>
                </c:pt>
                <c:pt idx="170">
                  <c:v>-0.31</c:v>
                </c:pt>
                <c:pt idx="171">
                  <c:v>-0.21</c:v>
                </c:pt>
                <c:pt idx="172">
                  <c:v>-0.11</c:v>
                </c:pt>
                <c:pt idx="173">
                  <c:v>-0.04</c:v>
                </c:pt>
                <c:pt idx="174">
                  <c:v>-0.02</c:v>
                </c:pt>
                <c:pt idx="175">
                  <c:v>0</c:v>
                </c:pt>
                <c:pt idx="176">
                  <c:v>-0.01</c:v>
                </c:pt>
                <c:pt idx="177">
                  <c:v>-0.03</c:v>
                </c:pt>
                <c:pt idx="178">
                  <c:v>-0.04</c:v>
                </c:pt>
                <c:pt idx="179">
                  <c:v>-0.06</c:v>
                </c:pt>
                <c:pt idx="180">
                  <c:v>-0.08</c:v>
                </c:pt>
                <c:pt idx="181">
                  <c:v>-0.11</c:v>
                </c:pt>
                <c:pt idx="182">
                  <c:v>-0.15</c:v>
                </c:pt>
                <c:pt idx="183">
                  <c:v>-0.21</c:v>
                </c:pt>
                <c:pt idx="184">
                  <c:v>-0.3</c:v>
                </c:pt>
                <c:pt idx="185">
                  <c:v>-0.38</c:v>
                </c:pt>
                <c:pt idx="186">
                  <c:v>-0.45</c:v>
                </c:pt>
                <c:pt idx="187">
                  <c:v>-0.52</c:v>
                </c:pt>
                <c:pt idx="188">
                  <c:v>-0.56999999999999995</c:v>
                </c:pt>
                <c:pt idx="189">
                  <c:v>-0.57999999999999996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-0.43</c:v>
                </c:pt>
                <c:pt idx="194">
                  <c:v>-0.31</c:v>
                </c:pt>
                <c:pt idx="195">
                  <c:v>-0.28999999999999998</c:v>
                </c:pt>
                <c:pt idx="196">
                  <c:v>-0.25</c:v>
                </c:pt>
                <c:pt idx="197">
                  <c:v>-0.22</c:v>
                </c:pt>
                <c:pt idx="198">
                  <c:v>-0.17</c:v>
                </c:pt>
                <c:pt idx="199">
                  <c:v>-0.13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-0.12</c:v>
                </c:pt>
                <c:pt idx="204">
                  <c:v>-0.15</c:v>
                </c:pt>
                <c:pt idx="205">
                  <c:v>-0.2</c:v>
                </c:pt>
                <c:pt idx="206">
                  <c:v>-0.25</c:v>
                </c:pt>
                <c:pt idx="207">
                  <c:v>-0.33</c:v>
                </c:pt>
                <c:pt idx="208">
                  <c:v>-0.4</c:v>
                </c:pt>
                <c:pt idx="209">
                  <c:v>-0.5</c:v>
                </c:pt>
                <c:pt idx="210">
                  <c:v>-0.57999999999999996</c:v>
                </c:pt>
                <c:pt idx="211">
                  <c:v>-0.67</c:v>
                </c:pt>
                <c:pt idx="212">
                  <c:v>-0.75</c:v>
                </c:pt>
                <c:pt idx="213">
                  <c:v>-0.82</c:v>
                </c:pt>
                <c:pt idx="214">
                  <c:v>-0.9</c:v>
                </c:pt>
                <c:pt idx="215">
                  <c:v>-0.96</c:v>
                </c:pt>
                <c:pt idx="216">
                  <c:v>-1.04</c:v>
                </c:pt>
                <c:pt idx="217">
                  <c:v>-1.08</c:v>
                </c:pt>
                <c:pt idx="218">
                  <c:v>-1.1200000000000001</c:v>
                </c:pt>
                <c:pt idx="219">
                  <c:v>-1.1399999999999999</c:v>
                </c:pt>
                <c:pt idx="220">
                  <c:v>-1.1299999999999999</c:v>
                </c:pt>
                <c:pt idx="221">
                  <c:v>-1.1399999999999999</c:v>
                </c:pt>
                <c:pt idx="222">
                  <c:v>-1.1499999999999999</c:v>
                </c:pt>
                <c:pt idx="223">
                  <c:v>-1.18</c:v>
                </c:pt>
                <c:pt idx="224">
                  <c:v>-1.25</c:v>
                </c:pt>
                <c:pt idx="225">
                  <c:v>-1.32</c:v>
                </c:pt>
                <c:pt idx="226">
                  <c:v>-1.43</c:v>
                </c:pt>
                <c:pt idx="227">
                  <c:v>-1.59</c:v>
                </c:pt>
                <c:pt idx="228">
                  <c:v>-1.75</c:v>
                </c:pt>
                <c:pt idx="229">
                  <c:v>-1.94</c:v>
                </c:pt>
                <c:pt idx="230">
                  <c:v>-2.14</c:v>
                </c:pt>
                <c:pt idx="231">
                  <c:v>-2.36</c:v>
                </c:pt>
                <c:pt idx="232">
                  <c:v>-2.56</c:v>
                </c:pt>
                <c:pt idx="233">
                  <c:v>-2.76</c:v>
                </c:pt>
                <c:pt idx="234">
                  <c:v>-3.01</c:v>
                </c:pt>
                <c:pt idx="235">
                  <c:v>-3.27</c:v>
                </c:pt>
                <c:pt idx="236">
                  <c:v>-3.55</c:v>
                </c:pt>
                <c:pt idx="237">
                  <c:v>-3.85</c:v>
                </c:pt>
                <c:pt idx="238">
                  <c:v>-4.18</c:v>
                </c:pt>
                <c:pt idx="239">
                  <c:v>-4.49</c:v>
                </c:pt>
                <c:pt idx="240">
                  <c:v>-4.84</c:v>
                </c:pt>
                <c:pt idx="241">
                  <c:v>-5.16</c:v>
                </c:pt>
                <c:pt idx="242">
                  <c:v>-5.54</c:v>
                </c:pt>
                <c:pt idx="243">
                  <c:v>-5.88</c:v>
                </c:pt>
                <c:pt idx="244">
                  <c:v>-6.28</c:v>
                </c:pt>
                <c:pt idx="245">
                  <c:v>-6.67</c:v>
                </c:pt>
                <c:pt idx="246">
                  <c:v>-7.06</c:v>
                </c:pt>
                <c:pt idx="247">
                  <c:v>-7.5</c:v>
                </c:pt>
                <c:pt idx="248">
                  <c:v>-7.94</c:v>
                </c:pt>
                <c:pt idx="249">
                  <c:v>-8.34</c:v>
                </c:pt>
                <c:pt idx="250">
                  <c:v>-8.67</c:v>
                </c:pt>
                <c:pt idx="251">
                  <c:v>-8.99</c:v>
                </c:pt>
                <c:pt idx="252">
                  <c:v>-9.3800000000000008</c:v>
                </c:pt>
                <c:pt idx="253">
                  <c:v>-9.6999999999999993</c:v>
                </c:pt>
                <c:pt idx="254">
                  <c:v>-10.06</c:v>
                </c:pt>
                <c:pt idx="255">
                  <c:v>-10.41</c:v>
                </c:pt>
                <c:pt idx="256">
                  <c:v>-10.73</c:v>
                </c:pt>
                <c:pt idx="257">
                  <c:v>-11.13</c:v>
                </c:pt>
                <c:pt idx="258">
                  <c:v>-11.5</c:v>
                </c:pt>
                <c:pt idx="259">
                  <c:v>-11.9</c:v>
                </c:pt>
                <c:pt idx="260">
                  <c:v>-12.28</c:v>
                </c:pt>
                <c:pt idx="261">
                  <c:v>-12.55</c:v>
                </c:pt>
                <c:pt idx="262">
                  <c:v>-12.83</c:v>
                </c:pt>
                <c:pt idx="263">
                  <c:v>-13.06</c:v>
                </c:pt>
                <c:pt idx="264">
                  <c:v>-13.32</c:v>
                </c:pt>
                <c:pt idx="265">
                  <c:v>-13.62</c:v>
                </c:pt>
                <c:pt idx="266">
                  <c:v>-13.91</c:v>
                </c:pt>
                <c:pt idx="267">
                  <c:v>-14.26</c:v>
                </c:pt>
                <c:pt idx="268">
                  <c:v>-14.72</c:v>
                </c:pt>
                <c:pt idx="269">
                  <c:v>-15.18</c:v>
                </c:pt>
                <c:pt idx="270">
                  <c:v>-15.63</c:v>
                </c:pt>
                <c:pt idx="271">
                  <c:v>-15.95</c:v>
                </c:pt>
                <c:pt idx="272">
                  <c:v>-16.3</c:v>
                </c:pt>
                <c:pt idx="273">
                  <c:v>-16.48</c:v>
                </c:pt>
                <c:pt idx="274">
                  <c:v>-16.52</c:v>
                </c:pt>
                <c:pt idx="275">
                  <c:v>-16.63</c:v>
                </c:pt>
                <c:pt idx="276">
                  <c:v>-16.62</c:v>
                </c:pt>
                <c:pt idx="277">
                  <c:v>-16.62</c:v>
                </c:pt>
                <c:pt idx="278">
                  <c:v>-16.670000000000002</c:v>
                </c:pt>
                <c:pt idx="279">
                  <c:v>-16.75</c:v>
                </c:pt>
                <c:pt idx="280">
                  <c:v>-16.97</c:v>
                </c:pt>
                <c:pt idx="281">
                  <c:v>-17.12</c:v>
                </c:pt>
                <c:pt idx="282">
                  <c:v>-17.36</c:v>
                </c:pt>
                <c:pt idx="283">
                  <c:v>-17.559999999999999</c:v>
                </c:pt>
                <c:pt idx="284">
                  <c:v>-17.559999999999999</c:v>
                </c:pt>
                <c:pt idx="285">
                  <c:v>-17.559999999999999</c:v>
                </c:pt>
                <c:pt idx="286">
                  <c:v>-17.690000000000001</c:v>
                </c:pt>
                <c:pt idx="287">
                  <c:v>-18.010000000000002</c:v>
                </c:pt>
                <c:pt idx="288">
                  <c:v>-18.29</c:v>
                </c:pt>
                <c:pt idx="289">
                  <c:v>-18.53</c:v>
                </c:pt>
                <c:pt idx="290">
                  <c:v>-18.829999999999998</c:v>
                </c:pt>
                <c:pt idx="291">
                  <c:v>-19.010000000000002</c:v>
                </c:pt>
                <c:pt idx="292">
                  <c:v>-19.22</c:v>
                </c:pt>
                <c:pt idx="293">
                  <c:v>-19.329999999999998</c:v>
                </c:pt>
                <c:pt idx="294">
                  <c:v>-19.3</c:v>
                </c:pt>
                <c:pt idx="295">
                  <c:v>-19.559999999999999</c:v>
                </c:pt>
                <c:pt idx="296">
                  <c:v>-19.87</c:v>
                </c:pt>
                <c:pt idx="297">
                  <c:v>-20.39</c:v>
                </c:pt>
                <c:pt idx="298">
                  <c:v>-20.99</c:v>
                </c:pt>
                <c:pt idx="299">
                  <c:v>-21.51</c:v>
                </c:pt>
                <c:pt idx="300">
                  <c:v>-21.8</c:v>
                </c:pt>
                <c:pt idx="301">
                  <c:v>-21.83</c:v>
                </c:pt>
                <c:pt idx="302">
                  <c:v>-22</c:v>
                </c:pt>
                <c:pt idx="303">
                  <c:v>-22.14</c:v>
                </c:pt>
                <c:pt idx="304">
                  <c:v>-22.63</c:v>
                </c:pt>
                <c:pt idx="305">
                  <c:v>-23.39</c:v>
                </c:pt>
                <c:pt idx="306">
                  <c:v>-24.61</c:v>
                </c:pt>
                <c:pt idx="307">
                  <c:v>-26.33</c:v>
                </c:pt>
                <c:pt idx="308">
                  <c:v>-28.51</c:v>
                </c:pt>
                <c:pt idx="309">
                  <c:v>-30.75</c:v>
                </c:pt>
                <c:pt idx="310">
                  <c:v>-32.68</c:v>
                </c:pt>
                <c:pt idx="311">
                  <c:v>-33.06</c:v>
                </c:pt>
                <c:pt idx="312">
                  <c:v>-33.159999999999997</c:v>
                </c:pt>
                <c:pt idx="313">
                  <c:v>-32.659999999999997</c:v>
                </c:pt>
                <c:pt idx="314">
                  <c:v>-32.840000000000003</c:v>
                </c:pt>
                <c:pt idx="315">
                  <c:v>-33.200000000000003</c:v>
                </c:pt>
                <c:pt idx="316">
                  <c:v>-33.630000000000003</c:v>
                </c:pt>
                <c:pt idx="317">
                  <c:v>-33.76</c:v>
                </c:pt>
                <c:pt idx="318">
                  <c:v>-33.340000000000003</c:v>
                </c:pt>
                <c:pt idx="319">
                  <c:v>-33.270000000000003</c:v>
                </c:pt>
                <c:pt idx="320">
                  <c:v>-32.56</c:v>
                </c:pt>
                <c:pt idx="321">
                  <c:v>-32.18</c:v>
                </c:pt>
                <c:pt idx="322">
                  <c:v>-31.41</c:v>
                </c:pt>
                <c:pt idx="323">
                  <c:v>-30.41</c:v>
                </c:pt>
                <c:pt idx="324">
                  <c:v>-29.43</c:v>
                </c:pt>
                <c:pt idx="325">
                  <c:v>-28.77</c:v>
                </c:pt>
                <c:pt idx="326">
                  <c:v>-28.5</c:v>
                </c:pt>
                <c:pt idx="327">
                  <c:v>-28.33</c:v>
                </c:pt>
                <c:pt idx="328">
                  <c:v>-28.52</c:v>
                </c:pt>
                <c:pt idx="329">
                  <c:v>-28.79</c:v>
                </c:pt>
                <c:pt idx="330">
                  <c:v>-29.63</c:v>
                </c:pt>
                <c:pt idx="331">
                  <c:v>-30.01</c:v>
                </c:pt>
                <c:pt idx="332">
                  <c:v>-30.29</c:v>
                </c:pt>
                <c:pt idx="333">
                  <c:v>-30.29</c:v>
                </c:pt>
                <c:pt idx="334">
                  <c:v>-29.65</c:v>
                </c:pt>
                <c:pt idx="335">
                  <c:v>-28.66</c:v>
                </c:pt>
                <c:pt idx="336">
                  <c:v>-27.84</c:v>
                </c:pt>
                <c:pt idx="337">
                  <c:v>-26.76</c:v>
                </c:pt>
                <c:pt idx="338">
                  <c:v>-26.15</c:v>
                </c:pt>
                <c:pt idx="339">
                  <c:v>-25.66</c:v>
                </c:pt>
                <c:pt idx="340">
                  <c:v>-25.55</c:v>
                </c:pt>
                <c:pt idx="341">
                  <c:v>-25.67</c:v>
                </c:pt>
                <c:pt idx="342">
                  <c:v>-25.98</c:v>
                </c:pt>
                <c:pt idx="343">
                  <c:v>-26.7</c:v>
                </c:pt>
                <c:pt idx="344">
                  <c:v>-27.53</c:v>
                </c:pt>
                <c:pt idx="345">
                  <c:v>-28.68</c:v>
                </c:pt>
                <c:pt idx="346">
                  <c:v>-29.87</c:v>
                </c:pt>
                <c:pt idx="347">
                  <c:v>-31.27</c:v>
                </c:pt>
                <c:pt idx="348">
                  <c:v>-32.76</c:v>
                </c:pt>
                <c:pt idx="349">
                  <c:v>-34.01</c:v>
                </c:pt>
                <c:pt idx="350">
                  <c:v>-35.4</c:v>
                </c:pt>
                <c:pt idx="351">
                  <c:v>-36.11</c:v>
                </c:pt>
                <c:pt idx="352">
                  <c:v>-37.53</c:v>
                </c:pt>
                <c:pt idx="353">
                  <c:v>-39.19</c:v>
                </c:pt>
                <c:pt idx="354">
                  <c:v>-38.840000000000003</c:v>
                </c:pt>
                <c:pt idx="355">
                  <c:v>-39.75</c:v>
                </c:pt>
                <c:pt idx="356">
                  <c:v>-39.78</c:v>
                </c:pt>
                <c:pt idx="357">
                  <c:v>-39.869999999999997</c:v>
                </c:pt>
                <c:pt idx="358">
                  <c:v>-38.6</c:v>
                </c:pt>
                <c:pt idx="359">
                  <c:v>-36.770000000000003</c:v>
                </c:pt>
                <c:pt idx="360">
                  <c:v>-35.590000000000003</c:v>
                </c:pt>
                <c:pt idx="361">
                  <c:v>-33.92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1-456B-A6CC-87E20D18F82D}"/>
            </c:ext>
          </c:extLst>
        </c:ser>
        <c:ser>
          <c:idx val="1"/>
          <c:order val="1"/>
          <c:tx>
            <c:strRef>
              <c:f>'10'!$D$1</c:f>
              <c:strCache>
                <c:ptCount val="1"/>
                <c:pt idx="0">
                  <c:v>V_mag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'10'!$D$3:$D$363</c:f>
              <c:numCache>
                <c:formatCode>General</c:formatCode>
                <c:ptCount val="361"/>
                <c:pt idx="0">
                  <c:v>-32.42</c:v>
                </c:pt>
                <c:pt idx="1">
                  <c:v>-31.55</c:v>
                </c:pt>
                <c:pt idx="2">
                  <c:v>-30.64</c:v>
                </c:pt>
                <c:pt idx="3">
                  <c:v>-30</c:v>
                </c:pt>
                <c:pt idx="4">
                  <c:v>-29.86</c:v>
                </c:pt>
                <c:pt idx="5">
                  <c:v>-29.91</c:v>
                </c:pt>
                <c:pt idx="6">
                  <c:v>-30.27</c:v>
                </c:pt>
                <c:pt idx="7">
                  <c:v>-31.07</c:v>
                </c:pt>
                <c:pt idx="8">
                  <c:v>-32.07</c:v>
                </c:pt>
                <c:pt idx="9">
                  <c:v>-32.86</c:v>
                </c:pt>
                <c:pt idx="10">
                  <c:v>-33.19</c:v>
                </c:pt>
                <c:pt idx="11">
                  <c:v>-32.700000000000003</c:v>
                </c:pt>
                <c:pt idx="12">
                  <c:v>-32.08</c:v>
                </c:pt>
                <c:pt idx="13">
                  <c:v>-31.04</c:v>
                </c:pt>
                <c:pt idx="14">
                  <c:v>-29.95</c:v>
                </c:pt>
                <c:pt idx="15">
                  <c:v>-28.76</c:v>
                </c:pt>
                <c:pt idx="16">
                  <c:v>-27.68</c:v>
                </c:pt>
                <c:pt idx="17">
                  <c:v>-26.78</c:v>
                </c:pt>
                <c:pt idx="18">
                  <c:v>-25.82</c:v>
                </c:pt>
                <c:pt idx="19">
                  <c:v>-25.1</c:v>
                </c:pt>
                <c:pt idx="20">
                  <c:v>-24.53</c:v>
                </c:pt>
                <c:pt idx="21">
                  <c:v>-24.17</c:v>
                </c:pt>
                <c:pt idx="22">
                  <c:v>-23.95</c:v>
                </c:pt>
                <c:pt idx="23">
                  <c:v>-24.14</c:v>
                </c:pt>
                <c:pt idx="24">
                  <c:v>-24.74</c:v>
                </c:pt>
                <c:pt idx="25">
                  <c:v>-25.43</c:v>
                </c:pt>
                <c:pt idx="26">
                  <c:v>-26.74</c:v>
                </c:pt>
                <c:pt idx="27">
                  <c:v>-28.33</c:v>
                </c:pt>
                <c:pt idx="28">
                  <c:v>-30.03</c:v>
                </c:pt>
                <c:pt idx="29">
                  <c:v>-31.74</c:v>
                </c:pt>
                <c:pt idx="30">
                  <c:v>-33.21</c:v>
                </c:pt>
                <c:pt idx="31">
                  <c:v>-34.65</c:v>
                </c:pt>
                <c:pt idx="32">
                  <c:v>-35.28</c:v>
                </c:pt>
                <c:pt idx="33">
                  <c:v>-36.67</c:v>
                </c:pt>
                <c:pt idx="34">
                  <c:v>-38.31</c:v>
                </c:pt>
                <c:pt idx="35">
                  <c:v>-40.29</c:v>
                </c:pt>
                <c:pt idx="36">
                  <c:v>-42.55</c:v>
                </c:pt>
                <c:pt idx="37">
                  <c:v>-43.13</c:v>
                </c:pt>
                <c:pt idx="38">
                  <c:v>-39</c:v>
                </c:pt>
                <c:pt idx="39">
                  <c:v>-34.96</c:v>
                </c:pt>
                <c:pt idx="40">
                  <c:v>-32.83</c:v>
                </c:pt>
                <c:pt idx="41">
                  <c:v>-31.07</c:v>
                </c:pt>
                <c:pt idx="42">
                  <c:v>-30.01</c:v>
                </c:pt>
                <c:pt idx="43">
                  <c:v>-29.07</c:v>
                </c:pt>
                <c:pt idx="44">
                  <c:v>-28.12</c:v>
                </c:pt>
                <c:pt idx="45">
                  <c:v>-27.05</c:v>
                </c:pt>
                <c:pt idx="46">
                  <c:v>-25.86</c:v>
                </c:pt>
                <c:pt idx="47">
                  <c:v>-24.9</c:v>
                </c:pt>
                <c:pt idx="48">
                  <c:v>-24.15</c:v>
                </c:pt>
                <c:pt idx="49">
                  <c:v>-23.58</c:v>
                </c:pt>
                <c:pt idx="50">
                  <c:v>-23.25</c:v>
                </c:pt>
                <c:pt idx="51">
                  <c:v>-23.37</c:v>
                </c:pt>
                <c:pt idx="52">
                  <c:v>-23.82</c:v>
                </c:pt>
                <c:pt idx="53">
                  <c:v>-24.28</c:v>
                </c:pt>
                <c:pt idx="54">
                  <c:v>-24.26</c:v>
                </c:pt>
                <c:pt idx="55">
                  <c:v>-23.75</c:v>
                </c:pt>
                <c:pt idx="56">
                  <c:v>-22.48</c:v>
                </c:pt>
                <c:pt idx="57">
                  <c:v>-21.18</c:v>
                </c:pt>
                <c:pt idx="58">
                  <c:v>-20.149999999999999</c:v>
                </c:pt>
                <c:pt idx="59">
                  <c:v>-19.440000000000001</c:v>
                </c:pt>
                <c:pt idx="60">
                  <c:v>-19.16</c:v>
                </c:pt>
                <c:pt idx="61">
                  <c:v>-19.32</c:v>
                </c:pt>
                <c:pt idx="62">
                  <c:v>-19.78</c:v>
                </c:pt>
                <c:pt idx="63">
                  <c:v>-20.61</c:v>
                </c:pt>
                <c:pt idx="64">
                  <c:v>-21.74</c:v>
                </c:pt>
                <c:pt idx="65">
                  <c:v>-23.04</c:v>
                </c:pt>
                <c:pt idx="66">
                  <c:v>-24.4</c:v>
                </c:pt>
                <c:pt idx="67">
                  <c:v>-25.3</c:v>
                </c:pt>
                <c:pt idx="68">
                  <c:v>-25.2</c:v>
                </c:pt>
                <c:pt idx="69">
                  <c:v>-24.54</c:v>
                </c:pt>
                <c:pt idx="70">
                  <c:v>-23.7</c:v>
                </c:pt>
                <c:pt idx="71">
                  <c:v>-23.24</c:v>
                </c:pt>
                <c:pt idx="72">
                  <c:v>-23.25</c:v>
                </c:pt>
                <c:pt idx="73">
                  <c:v>-23.71</c:v>
                </c:pt>
                <c:pt idx="74">
                  <c:v>-24.83</c:v>
                </c:pt>
                <c:pt idx="75">
                  <c:v>-26.62</c:v>
                </c:pt>
                <c:pt idx="76">
                  <c:v>-27.87</c:v>
                </c:pt>
                <c:pt idx="77">
                  <c:v>-27.94</c:v>
                </c:pt>
                <c:pt idx="78">
                  <c:v>-26.58</c:v>
                </c:pt>
                <c:pt idx="79">
                  <c:v>-24.89</c:v>
                </c:pt>
                <c:pt idx="80">
                  <c:v>-23.45</c:v>
                </c:pt>
                <c:pt idx="81">
                  <c:v>-22.44</c:v>
                </c:pt>
                <c:pt idx="82">
                  <c:v>-21.78</c:v>
                </c:pt>
                <c:pt idx="83">
                  <c:v>-21.27</c:v>
                </c:pt>
                <c:pt idx="84">
                  <c:v>-21.16</c:v>
                </c:pt>
                <c:pt idx="85">
                  <c:v>-21.06</c:v>
                </c:pt>
                <c:pt idx="86">
                  <c:v>-20.87</c:v>
                </c:pt>
                <c:pt idx="87">
                  <c:v>-20.52</c:v>
                </c:pt>
                <c:pt idx="88">
                  <c:v>-19.95</c:v>
                </c:pt>
                <c:pt idx="89">
                  <c:v>-19.23</c:v>
                </c:pt>
                <c:pt idx="90">
                  <c:v>-18.420000000000002</c:v>
                </c:pt>
                <c:pt idx="91">
                  <c:v>-17.739999999999998</c:v>
                </c:pt>
                <c:pt idx="92">
                  <c:v>-17.18</c:v>
                </c:pt>
                <c:pt idx="93">
                  <c:v>-16.77</c:v>
                </c:pt>
                <c:pt idx="94">
                  <c:v>-16.53</c:v>
                </c:pt>
                <c:pt idx="95">
                  <c:v>-16.41</c:v>
                </c:pt>
                <c:pt idx="96">
                  <c:v>-16.22</c:v>
                </c:pt>
                <c:pt idx="97">
                  <c:v>-15.88</c:v>
                </c:pt>
                <c:pt idx="98">
                  <c:v>-15.42</c:v>
                </c:pt>
                <c:pt idx="99">
                  <c:v>-14.84</c:v>
                </c:pt>
                <c:pt idx="100">
                  <c:v>-14.37</c:v>
                </c:pt>
                <c:pt idx="101">
                  <c:v>-13.99</c:v>
                </c:pt>
                <c:pt idx="102">
                  <c:v>-13.73</c:v>
                </c:pt>
                <c:pt idx="103">
                  <c:v>-13.5</c:v>
                </c:pt>
                <c:pt idx="104">
                  <c:v>-13.25</c:v>
                </c:pt>
                <c:pt idx="105">
                  <c:v>-12.98</c:v>
                </c:pt>
                <c:pt idx="106">
                  <c:v>-12.59</c:v>
                </c:pt>
                <c:pt idx="107">
                  <c:v>-12.21</c:v>
                </c:pt>
                <c:pt idx="108">
                  <c:v>-11.82</c:v>
                </c:pt>
                <c:pt idx="109">
                  <c:v>-11.47</c:v>
                </c:pt>
                <c:pt idx="110">
                  <c:v>-11.12</c:v>
                </c:pt>
                <c:pt idx="111">
                  <c:v>-10.87</c:v>
                </c:pt>
                <c:pt idx="112">
                  <c:v>-10.61</c:v>
                </c:pt>
                <c:pt idx="113">
                  <c:v>-10.33</c:v>
                </c:pt>
                <c:pt idx="114">
                  <c:v>-10.02</c:v>
                </c:pt>
                <c:pt idx="115">
                  <c:v>-9.6999999999999993</c:v>
                </c:pt>
                <c:pt idx="116">
                  <c:v>-9.39</c:v>
                </c:pt>
                <c:pt idx="117">
                  <c:v>-9.06</c:v>
                </c:pt>
                <c:pt idx="118">
                  <c:v>-8.8000000000000007</c:v>
                </c:pt>
                <c:pt idx="119">
                  <c:v>-8.57</c:v>
                </c:pt>
                <c:pt idx="120">
                  <c:v>-8.34</c:v>
                </c:pt>
                <c:pt idx="121">
                  <c:v>-8.15</c:v>
                </c:pt>
                <c:pt idx="122">
                  <c:v>-7.94</c:v>
                </c:pt>
                <c:pt idx="123">
                  <c:v>-7.61</c:v>
                </c:pt>
                <c:pt idx="124">
                  <c:v>-7.32</c:v>
                </c:pt>
                <c:pt idx="125">
                  <c:v>-6.91</c:v>
                </c:pt>
                <c:pt idx="126">
                  <c:v>-6.5</c:v>
                </c:pt>
                <c:pt idx="127">
                  <c:v>-6.13</c:v>
                </c:pt>
                <c:pt idx="128">
                  <c:v>-5.77</c:v>
                </c:pt>
                <c:pt idx="129">
                  <c:v>-5.5</c:v>
                </c:pt>
                <c:pt idx="130">
                  <c:v>-5.23</c:v>
                </c:pt>
                <c:pt idx="131">
                  <c:v>-5</c:v>
                </c:pt>
                <c:pt idx="132">
                  <c:v>-4.76</c:v>
                </c:pt>
                <c:pt idx="133">
                  <c:v>-4.5199999999999996</c:v>
                </c:pt>
                <c:pt idx="134">
                  <c:v>-4.2699999999999996</c:v>
                </c:pt>
                <c:pt idx="135">
                  <c:v>-4.01</c:v>
                </c:pt>
                <c:pt idx="136">
                  <c:v>-3.81</c:v>
                </c:pt>
                <c:pt idx="137">
                  <c:v>-3.63</c:v>
                </c:pt>
                <c:pt idx="138">
                  <c:v>-3.5</c:v>
                </c:pt>
                <c:pt idx="139">
                  <c:v>-3.34</c:v>
                </c:pt>
                <c:pt idx="140">
                  <c:v>-3.26</c:v>
                </c:pt>
                <c:pt idx="141">
                  <c:v>-3.12</c:v>
                </c:pt>
                <c:pt idx="142">
                  <c:v>-2.96</c:v>
                </c:pt>
                <c:pt idx="143">
                  <c:v>-2.78</c:v>
                </c:pt>
                <c:pt idx="144">
                  <c:v>-2.63</c:v>
                </c:pt>
                <c:pt idx="145">
                  <c:v>-2.4700000000000002</c:v>
                </c:pt>
                <c:pt idx="146">
                  <c:v>-2.34</c:v>
                </c:pt>
                <c:pt idx="147">
                  <c:v>-2.2400000000000002</c:v>
                </c:pt>
                <c:pt idx="148">
                  <c:v>-2.19</c:v>
                </c:pt>
                <c:pt idx="149">
                  <c:v>-2.15</c:v>
                </c:pt>
                <c:pt idx="150">
                  <c:v>-2.12</c:v>
                </c:pt>
                <c:pt idx="151">
                  <c:v>-2.09</c:v>
                </c:pt>
                <c:pt idx="152">
                  <c:v>-2.06</c:v>
                </c:pt>
                <c:pt idx="153">
                  <c:v>-2.02</c:v>
                </c:pt>
                <c:pt idx="154">
                  <c:v>-1.98</c:v>
                </c:pt>
                <c:pt idx="155">
                  <c:v>-1.95</c:v>
                </c:pt>
                <c:pt idx="156">
                  <c:v>-1.92</c:v>
                </c:pt>
                <c:pt idx="157">
                  <c:v>-1.88</c:v>
                </c:pt>
                <c:pt idx="158">
                  <c:v>-1.81</c:v>
                </c:pt>
                <c:pt idx="159">
                  <c:v>-1.71</c:v>
                </c:pt>
                <c:pt idx="160">
                  <c:v>-1.6</c:v>
                </c:pt>
                <c:pt idx="161">
                  <c:v>-1.47</c:v>
                </c:pt>
                <c:pt idx="162">
                  <c:v>-1.33</c:v>
                </c:pt>
                <c:pt idx="163">
                  <c:v>-1.17</c:v>
                </c:pt>
                <c:pt idx="164">
                  <c:v>-1.02</c:v>
                </c:pt>
                <c:pt idx="165">
                  <c:v>-0.87</c:v>
                </c:pt>
                <c:pt idx="166">
                  <c:v>-0.73</c:v>
                </c:pt>
                <c:pt idx="167">
                  <c:v>-0.57999999999999996</c:v>
                </c:pt>
                <c:pt idx="168">
                  <c:v>-0.46</c:v>
                </c:pt>
                <c:pt idx="169">
                  <c:v>-0.33</c:v>
                </c:pt>
                <c:pt idx="170">
                  <c:v>-0.21</c:v>
                </c:pt>
                <c:pt idx="171">
                  <c:v>-0.12</c:v>
                </c:pt>
                <c:pt idx="172">
                  <c:v>-7.0000000000000007E-2</c:v>
                </c:pt>
                <c:pt idx="173">
                  <c:v>-0.03</c:v>
                </c:pt>
                <c:pt idx="174">
                  <c:v>-0.05</c:v>
                </c:pt>
                <c:pt idx="175">
                  <c:v>-0.06</c:v>
                </c:pt>
                <c:pt idx="176">
                  <c:v>-0.06</c:v>
                </c:pt>
                <c:pt idx="177">
                  <c:v>-0.08</c:v>
                </c:pt>
                <c:pt idx="178">
                  <c:v>-0.11</c:v>
                </c:pt>
                <c:pt idx="179">
                  <c:v>-0.11</c:v>
                </c:pt>
                <c:pt idx="180">
                  <c:v>-0.14000000000000001</c:v>
                </c:pt>
                <c:pt idx="181">
                  <c:v>-0.16</c:v>
                </c:pt>
                <c:pt idx="182">
                  <c:v>-0.21</c:v>
                </c:pt>
                <c:pt idx="183">
                  <c:v>-0.28000000000000003</c:v>
                </c:pt>
                <c:pt idx="184">
                  <c:v>-0.34</c:v>
                </c:pt>
                <c:pt idx="185">
                  <c:v>-0.42</c:v>
                </c:pt>
                <c:pt idx="186">
                  <c:v>-0.48</c:v>
                </c:pt>
                <c:pt idx="187">
                  <c:v>-0.53</c:v>
                </c:pt>
                <c:pt idx="188">
                  <c:v>-0.56000000000000005</c:v>
                </c:pt>
                <c:pt idx="189">
                  <c:v>-0.56000000000000005</c:v>
                </c:pt>
                <c:pt idx="190">
                  <c:v>-0.56000000000000005</c:v>
                </c:pt>
                <c:pt idx="191">
                  <c:v>-0.52</c:v>
                </c:pt>
                <c:pt idx="192">
                  <c:v>-0.48</c:v>
                </c:pt>
                <c:pt idx="193">
                  <c:v>-0.34</c:v>
                </c:pt>
                <c:pt idx="194">
                  <c:v>-0.25</c:v>
                </c:pt>
                <c:pt idx="195">
                  <c:v>-0.18</c:v>
                </c:pt>
                <c:pt idx="196">
                  <c:v>-0.17</c:v>
                </c:pt>
                <c:pt idx="197">
                  <c:v>-0.11</c:v>
                </c:pt>
                <c:pt idx="198">
                  <c:v>-0.1</c:v>
                </c:pt>
                <c:pt idx="199">
                  <c:v>-7.0000000000000007E-2</c:v>
                </c:pt>
                <c:pt idx="200">
                  <c:v>-7.0000000000000007E-2</c:v>
                </c:pt>
                <c:pt idx="201">
                  <c:v>-0.08</c:v>
                </c:pt>
                <c:pt idx="202">
                  <c:v>-0.11</c:v>
                </c:pt>
                <c:pt idx="203">
                  <c:v>-0.16</c:v>
                </c:pt>
                <c:pt idx="204">
                  <c:v>-0.21</c:v>
                </c:pt>
                <c:pt idx="205">
                  <c:v>-0.28999999999999998</c:v>
                </c:pt>
                <c:pt idx="206">
                  <c:v>-0.35</c:v>
                </c:pt>
                <c:pt idx="207">
                  <c:v>-0.44</c:v>
                </c:pt>
                <c:pt idx="208">
                  <c:v>-0.53</c:v>
                </c:pt>
                <c:pt idx="209">
                  <c:v>-0.62</c:v>
                </c:pt>
                <c:pt idx="210">
                  <c:v>-0.7</c:v>
                </c:pt>
                <c:pt idx="211">
                  <c:v>-0.79</c:v>
                </c:pt>
                <c:pt idx="212">
                  <c:v>-0.86</c:v>
                </c:pt>
                <c:pt idx="213">
                  <c:v>-0.93</c:v>
                </c:pt>
                <c:pt idx="214">
                  <c:v>-0.97</c:v>
                </c:pt>
                <c:pt idx="215">
                  <c:v>-1.01</c:v>
                </c:pt>
                <c:pt idx="216">
                  <c:v>-1.07</c:v>
                </c:pt>
                <c:pt idx="217">
                  <c:v>-1.0900000000000001</c:v>
                </c:pt>
                <c:pt idx="218">
                  <c:v>-1.1000000000000001</c:v>
                </c:pt>
                <c:pt idx="219">
                  <c:v>-1.1200000000000001</c:v>
                </c:pt>
                <c:pt idx="220">
                  <c:v>-1.1200000000000001</c:v>
                </c:pt>
                <c:pt idx="221">
                  <c:v>-1.1599999999999999</c:v>
                </c:pt>
                <c:pt idx="222">
                  <c:v>-1.2</c:v>
                </c:pt>
                <c:pt idx="223">
                  <c:v>-1.27</c:v>
                </c:pt>
                <c:pt idx="224">
                  <c:v>-1.35</c:v>
                </c:pt>
                <c:pt idx="225">
                  <c:v>-1.46</c:v>
                </c:pt>
                <c:pt idx="226">
                  <c:v>-1.6</c:v>
                </c:pt>
                <c:pt idx="227">
                  <c:v>-1.78</c:v>
                </c:pt>
                <c:pt idx="228">
                  <c:v>-1.96</c:v>
                </c:pt>
                <c:pt idx="229">
                  <c:v>-2.13</c:v>
                </c:pt>
                <c:pt idx="230">
                  <c:v>-2.35</c:v>
                </c:pt>
                <c:pt idx="231">
                  <c:v>-2.58</c:v>
                </c:pt>
                <c:pt idx="232">
                  <c:v>-2.78</c:v>
                </c:pt>
                <c:pt idx="233">
                  <c:v>-3</c:v>
                </c:pt>
                <c:pt idx="234">
                  <c:v>-3.25</c:v>
                </c:pt>
                <c:pt idx="235">
                  <c:v>-3.54</c:v>
                </c:pt>
                <c:pt idx="236">
                  <c:v>-3.85</c:v>
                </c:pt>
                <c:pt idx="237">
                  <c:v>-4.17</c:v>
                </c:pt>
                <c:pt idx="238">
                  <c:v>-4.5199999999999996</c:v>
                </c:pt>
                <c:pt idx="239">
                  <c:v>-4.8600000000000003</c:v>
                </c:pt>
                <c:pt idx="240">
                  <c:v>-5.2</c:v>
                </c:pt>
                <c:pt idx="241">
                  <c:v>-5.55</c:v>
                </c:pt>
                <c:pt idx="242">
                  <c:v>-5.92</c:v>
                </c:pt>
                <c:pt idx="243">
                  <c:v>-6.34</c:v>
                </c:pt>
                <c:pt idx="244">
                  <c:v>-6.7</c:v>
                </c:pt>
                <c:pt idx="245">
                  <c:v>-7.11</c:v>
                </c:pt>
                <c:pt idx="246">
                  <c:v>-7.48</c:v>
                </c:pt>
                <c:pt idx="247">
                  <c:v>-7.86</c:v>
                </c:pt>
                <c:pt idx="248">
                  <c:v>-8.25</c:v>
                </c:pt>
                <c:pt idx="249">
                  <c:v>-8.6300000000000008</c:v>
                </c:pt>
                <c:pt idx="250">
                  <c:v>-8.99</c:v>
                </c:pt>
                <c:pt idx="251">
                  <c:v>-9.4</c:v>
                </c:pt>
                <c:pt idx="252">
                  <c:v>-9.7799999999999994</c:v>
                </c:pt>
                <c:pt idx="253">
                  <c:v>-10.15</c:v>
                </c:pt>
                <c:pt idx="254">
                  <c:v>-10.52</c:v>
                </c:pt>
                <c:pt idx="255">
                  <c:v>-10.86</c:v>
                </c:pt>
                <c:pt idx="256">
                  <c:v>-11.21</c:v>
                </c:pt>
                <c:pt idx="257">
                  <c:v>-11.52</c:v>
                </c:pt>
                <c:pt idx="258">
                  <c:v>-11.88</c:v>
                </c:pt>
                <c:pt idx="259">
                  <c:v>-12.18</c:v>
                </c:pt>
                <c:pt idx="260">
                  <c:v>-12.47</c:v>
                </c:pt>
                <c:pt idx="261">
                  <c:v>-12.74</c:v>
                </c:pt>
                <c:pt idx="262">
                  <c:v>-13.05</c:v>
                </c:pt>
                <c:pt idx="263">
                  <c:v>-13.32</c:v>
                </c:pt>
                <c:pt idx="264">
                  <c:v>-13.59</c:v>
                </c:pt>
                <c:pt idx="265">
                  <c:v>-13.89</c:v>
                </c:pt>
                <c:pt idx="266">
                  <c:v>-14.27</c:v>
                </c:pt>
                <c:pt idx="267">
                  <c:v>-14.76</c:v>
                </c:pt>
                <c:pt idx="268">
                  <c:v>-15.21</c:v>
                </c:pt>
                <c:pt idx="269">
                  <c:v>-15.62</c:v>
                </c:pt>
                <c:pt idx="270">
                  <c:v>-16.02</c:v>
                </c:pt>
                <c:pt idx="271">
                  <c:v>-16.28</c:v>
                </c:pt>
                <c:pt idx="272">
                  <c:v>-16.489999999999998</c:v>
                </c:pt>
                <c:pt idx="273">
                  <c:v>-16.62</c:v>
                </c:pt>
                <c:pt idx="274">
                  <c:v>-16.64</c:v>
                </c:pt>
                <c:pt idx="275">
                  <c:v>-16.649999999999999</c:v>
                </c:pt>
                <c:pt idx="276">
                  <c:v>-16.64</c:v>
                </c:pt>
                <c:pt idx="277">
                  <c:v>-16.739999999999998</c:v>
                </c:pt>
                <c:pt idx="278">
                  <c:v>-16.82</c:v>
                </c:pt>
                <c:pt idx="279">
                  <c:v>-16.899999999999999</c:v>
                </c:pt>
                <c:pt idx="280">
                  <c:v>-17.05</c:v>
                </c:pt>
                <c:pt idx="281">
                  <c:v>-17.239999999999998</c:v>
                </c:pt>
                <c:pt idx="282">
                  <c:v>-17.36</c:v>
                </c:pt>
                <c:pt idx="283">
                  <c:v>-17.59</c:v>
                </c:pt>
                <c:pt idx="284">
                  <c:v>-17.78</c:v>
                </c:pt>
                <c:pt idx="285">
                  <c:v>-17.940000000000001</c:v>
                </c:pt>
                <c:pt idx="286">
                  <c:v>-18.100000000000001</c:v>
                </c:pt>
                <c:pt idx="287">
                  <c:v>-18.32</c:v>
                </c:pt>
                <c:pt idx="288">
                  <c:v>-18.600000000000001</c:v>
                </c:pt>
                <c:pt idx="289">
                  <c:v>-18.77</c:v>
                </c:pt>
                <c:pt idx="290">
                  <c:v>-19.02</c:v>
                </c:pt>
                <c:pt idx="291">
                  <c:v>-19.12</c:v>
                </c:pt>
                <c:pt idx="292">
                  <c:v>-19.09</c:v>
                </c:pt>
                <c:pt idx="293">
                  <c:v>-19.260000000000002</c:v>
                </c:pt>
                <c:pt idx="294">
                  <c:v>-19.440000000000001</c:v>
                </c:pt>
                <c:pt idx="295">
                  <c:v>-19.850000000000001</c:v>
                </c:pt>
                <c:pt idx="296">
                  <c:v>-20.399999999999999</c:v>
                </c:pt>
                <c:pt idx="297">
                  <c:v>-21.01</c:v>
                </c:pt>
                <c:pt idx="298">
                  <c:v>-21.66</c:v>
                </c:pt>
                <c:pt idx="299">
                  <c:v>-22.02</c:v>
                </c:pt>
                <c:pt idx="300">
                  <c:v>-22.02</c:v>
                </c:pt>
                <c:pt idx="301">
                  <c:v>-22.09</c:v>
                </c:pt>
                <c:pt idx="302">
                  <c:v>-22.33</c:v>
                </c:pt>
                <c:pt idx="303">
                  <c:v>-22.79</c:v>
                </c:pt>
                <c:pt idx="304">
                  <c:v>-23.56</c:v>
                </c:pt>
                <c:pt idx="305">
                  <c:v>-24.8</c:v>
                </c:pt>
                <c:pt idx="306">
                  <c:v>-26.53</c:v>
                </c:pt>
                <c:pt idx="307">
                  <c:v>-28.38</c:v>
                </c:pt>
                <c:pt idx="308">
                  <c:v>-30.66</c:v>
                </c:pt>
                <c:pt idx="309">
                  <c:v>-32.51</c:v>
                </c:pt>
                <c:pt idx="310">
                  <c:v>-33.33</c:v>
                </c:pt>
                <c:pt idx="311">
                  <c:v>-33.03</c:v>
                </c:pt>
                <c:pt idx="312">
                  <c:v>-32.71</c:v>
                </c:pt>
                <c:pt idx="313">
                  <c:v>-32.99</c:v>
                </c:pt>
                <c:pt idx="314">
                  <c:v>-33.49</c:v>
                </c:pt>
                <c:pt idx="315">
                  <c:v>-33.979999999999997</c:v>
                </c:pt>
                <c:pt idx="316">
                  <c:v>-33.93</c:v>
                </c:pt>
                <c:pt idx="317">
                  <c:v>-33.659999999999997</c:v>
                </c:pt>
                <c:pt idx="318">
                  <c:v>-33.42</c:v>
                </c:pt>
                <c:pt idx="319">
                  <c:v>-32.92</c:v>
                </c:pt>
                <c:pt idx="320">
                  <c:v>-31.99</c:v>
                </c:pt>
                <c:pt idx="321">
                  <c:v>-31.32</c:v>
                </c:pt>
                <c:pt idx="322">
                  <c:v>-30.32</c:v>
                </c:pt>
                <c:pt idx="323">
                  <c:v>-29.43</c:v>
                </c:pt>
                <c:pt idx="324">
                  <c:v>-28.7</c:v>
                </c:pt>
                <c:pt idx="325">
                  <c:v>-28.29</c:v>
                </c:pt>
                <c:pt idx="326">
                  <c:v>-28.09</c:v>
                </c:pt>
                <c:pt idx="327">
                  <c:v>-28.17</c:v>
                </c:pt>
                <c:pt idx="328">
                  <c:v>-28.6</c:v>
                </c:pt>
                <c:pt idx="329">
                  <c:v>-29.25</c:v>
                </c:pt>
                <c:pt idx="330">
                  <c:v>-29.64</c:v>
                </c:pt>
                <c:pt idx="331">
                  <c:v>-30.32</c:v>
                </c:pt>
                <c:pt idx="332">
                  <c:v>-29.93</c:v>
                </c:pt>
                <c:pt idx="333">
                  <c:v>-29.67</c:v>
                </c:pt>
                <c:pt idx="334">
                  <c:v>-28.73</c:v>
                </c:pt>
                <c:pt idx="335">
                  <c:v>-27.73</c:v>
                </c:pt>
                <c:pt idx="336">
                  <c:v>-26.9</c:v>
                </c:pt>
                <c:pt idx="337">
                  <c:v>-26.21</c:v>
                </c:pt>
                <c:pt idx="338">
                  <c:v>-25.78</c:v>
                </c:pt>
                <c:pt idx="339">
                  <c:v>-25.69</c:v>
                </c:pt>
                <c:pt idx="340">
                  <c:v>-25.76</c:v>
                </c:pt>
                <c:pt idx="341">
                  <c:v>-26.11</c:v>
                </c:pt>
                <c:pt idx="342">
                  <c:v>-26.71</c:v>
                </c:pt>
                <c:pt idx="343">
                  <c:v>-27.91</c:v>
                </c:pt>
                <c:pt idx="344">
                  <c:v>-29.06</c:v>
                </c:pt>
                <c:pt idx="345">
                  <c:v>-30.38</c:v>
                </c:pt>
                <c:pt idx="346">
                  <c:v>-31.69</c:v>
                </c:pt>
                <c:pt idx="347">
                  <c:v>-33.47</c:v>
                </c:pt>
                <c:pt idx="348">
                  <c:v>-34.86</c:v>
                </c:pt>
                <c:pt idx="349">
                  <c:v>-35.96</c:v>
                </c:pt>
                <c:pt idx="350">
                  <c:v>-37.119999999999997</c:v>
                </c:pt>
                <c:pt idx="351">
                  <c:v>-38.409999999999997</c:v>
                </c:pt>
                <c:pt idx="352">
                  <c:v>-39.14</c:v>
                </c:pt>
                <c:pt idx="353">
                  <c:v>-40.26</c:v>
                </c:pt>
                <c:pt idx="354">
                  <c:v>-40.380000000000003</c:v>
                </c:pt>
                <c:pt idx="355">
                  <c:v>-41.02</c:v>
                </c:pt>
                <c:pt idx="356">
                  <c:v>-39.79</c:v>
                </c:pt>
                <c:pt idx="357">
                  <c:v>-38.68</c:v>
                </c:pt>
                <c:pt idx="358">
                  <c:v>-37.340000000000003</c:v>
                </c:pt>
                <c:pt idx="359">
                  <c:v>-35.56</c:v>
                </c:pt>
                <c:pt idx="360">
                  <c:v>-34.26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6-48AA-ADF4-D9F70FD3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593144"/>
        <c:axId val="743598064"/>
      </c:lineChart>
      <c:catAx>
        <c:axId val="743593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8064"/>
        <c:crosses val="autoZero"/>
        <c:auto val="1"/>
        <c:lblAlgn val="ctr"/>
        <c:lblOffset val="100"/>
        <c:noMultiLvlLbl val="0"/>
      </c:catAx>
      <c:valAx>
        <c:axId val="7435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93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'20'!$B$1:$B$2</c:f>
              <c:strCache>
                <c:ptCount val="2"/>
                <c:pt idx="0">
                  <c:v>H_mag</c:v>
                </c:pt>
                <c:pt idx="1">
                  <c:v>Horizontal mag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'20'!$B$3:$B$363</c:f>
              <c:numCache>
                <c:formatCode>General</c:formatCode>
                <c:ptCount val="361"/>
                <c:pt idx="0">
                  <c:v>-24.19</c:v>
                </c:pt>
                <c:pt idx="1">
                  <c:v>-24.91</c:v>
                </c:pt>
                <c:pt idx="2">
                  <c:v>-25.62</c:v>
                </c:pt>
                <c:pt idx="3">
                  <c:v>-26.67</c:v>
                </c:pt>
                <c:pt idx="4">
                  <c:v>-28.55</c:v>
                </c:pt>
                <c:pt idx="5">
                  <c:v>-30.72</c:v>
                </c:pt>
                <c:pt idx="6">
                  <c:v>-33.06</c:v>
                </c:pt>
                <c:pt idx="7">
                  <c:v>-37.36</c:v>
                </c:pt>
                <c:pt idx="8">
                  <c:v>-46.32</c:v>
                </c:pt>
                <c:pt idx="9">
                  <c:v>-54.14</c:v>
                </c:pt>
                <c:pt idx="10">
                  <c:v>-41.01</c:v>
                </c:pt>
                <c:pt idx="11">
                  <c:v>-38.44</c:v>
                </c:pt>
                <c:pt idx="12">
                  <c:v>-35.94</c:v>
                </c:pt>
                <c:pt idx="13">
                  <c:v>-35.69</c:v>
                </c:pt>
                <c:pt idx="14">
                  <c:v>-36</c:v>
                </c:pt>
                <c:pt idx="15">
                  <c:v>-35.700000000000003</c:v>
                </c:pt>
                <c:pt idx="16">
                  <c:v>-33.619999999999997</c:v>
                </c:pt>
                <c:pt idx="17">
                  <c:v>-30.84</c:v>
                </c:pt>
                <c:pt idx="18">
                  <c:v>-28.38</c:v>
                </c:pt>
                <c:pt idx="19">
                  <c:v>-26.24</c:v>
                </c:pt>
                <c:pt idx="20">
                  <c:v>-24.71</c:v>
                </c:pt>
                <c:pt idx="21">
                  <c:v>-23.51</c:v>
                </c:pt>
                <c:pt idx="22">
                  <c:v>-22.61</c:v>
                </c:pt>
                <c:pt idx="23">
                  <c:v>-22.09</c:v>
                </c:pt>
                <c:pt idx="24">
                  <c:v>-21.53</c:v>
                </c:pt>
                <c:pt idx="25">
                  <c:v>-21.46</c:v>
                </c:pt>
                <c:pt idx="26">
                  <c:v>-21.34</c:v>
                </c:pt>
                <c:pt idx="27">
                  <c:v>-21.41</c:v>
                </c:pt>
                <c:pt idx="28">
                  <c:v>-21.76</c:v>
                </c:pt>
                <c:pt idx="29">
                  <c:v>-22.22</c:v>
                </c:pt>
                <c:pt idx="30">
                  <c:v>-22.91</c:v>
                </c:pt>
                <c:pt idx="31">
                  <c:v>-23.72</c:v>
                </c:pt>
                <c:pt idx="32">
                  <c:v>-24.78</c:v>
                </c:pt>
                <c:pt idx="33">
                  <c:v>-26.22</c:v>
                </c:pt>
                <c:pt idx="34">
                  <c:v>-27.72</c:v>
                </c:pt>
                <c:pt idx="35">
                  <c:v>-29.68</c:v>
                </c:pt>
                <c:pt idx="36">
                  <c:v>-32.65</c:v>
                </c:pt>
                <c:pt idx="37">
                  <c:v>-36.32</c:v>
                </c:pt>
                <c:pt idx="38">
                  <c:v>-37.72</c:v>
                </c:pt>
                <c:pt idx="39">
                  <c:v>-34.57</c:v>
                </c:pt>
                <c:pt idx="40">
                  <c:v>-32.700000000000003</c:v>
                </c:pt>
                <c:pt idx="41">
                  <c:v>-31.35</c:v>
                </c:pt>
                <c:pt idx="42">
                  <c:v>-31.51</c:v>
                </c:pt>
                <c:pt idx="43">
                  <c:v>-33.18</c:v>
                </c:pt>
                <c:pt idx="44">
                  <c:v>-34.799999999999997</c:v>
                </c:pt>
                <c:pt idx="45">
                  <c:v>-38.119999999999997</c:v>
                </c:pt>
                <c:pt idx="46">
                  <c:v>-41.27</c:v>
                </c:pt>
                <c:pt idx="47">
                  <c:v>-39.28</c:v>
                </c:pt>
                <c:pt idx="48">
                  <c:v>-36.6</c:v>
                </c:pt>
                <c:pt idx="49">
                  <c:v>-35.26</c:v>
                </c:pt>
                <c:pt idx="50">
                  <c:v>-32.99</c:v>
                </c:pt>
                <c:pt idx="51">
                  <c:v>-31.32</c:v>
                </c:pt>
                <c:pt idx="52">
                  <c:v>-28.97</c:v>
                </c:pt>
                <c:pt idx="53">
                  <c:v>-27.02</c:v>
                </c:pt>
                <c:pt idx="54">
                  <c:v>-25.74</c:v>
                </c:pt>
                <c:pt idx="55">
                  <c:v>-24.64</c:v>
                </c:pt>
                <c:pt idx="56">
                  <c:v>-23.91</c:v>
                </c:pt>
                <c:pt idx="57">
                  <c:v>-23.61</c:v>
                </c:pt>
                <c:pt idx="58">
                  <c:v>-23.02</c:v>
                </c:pt>
                <c:pt idx="59">
                  <c:v>-22.77</c:v>
                </c:pt>
                <c:pt idx="60">
                  <c:v>-22.42</c:v>
                </c:pt>
                <c:pt idx="61">
                  <c:v>-21.96</c:v>
                </c:pt>
                <c:pt idx="62">
                  <c:v>-21.8</c:v>
                </c:pt>
                <c:pt idx="63">
                  <c:v>-21.61</c:v>
                </c:pt>
                <c:pt idx="64">
                  <c:v>-21.52</c:v>
                </c:pt>
                <c:pt idx="65">
                  <c:v>-21.28</c:v>
                </c:pt>
                <c:pt idx="66">
                  <c:v>-21.02</c:v>
                </c:pt>
                <c:pt idx="67">
                  <c:v>-20.89</c:v>
                </c:pt>
                <c:pt idx="68">
                  <c:v>-21.01</c:v>
                </c:pt>
                <c:pt idx="69">
                  <c:v>-21.3</c:v>
                </c:pt>
                <c:pt idx="70">
                  <c:v>-22.11</c:v>
                </c:pt>
                <c:pt idx="71">
                  <c:v>-22.61</c:v>
                </c:pt>
                <c:pt idx="72">
                  <c:v>-22.57</c:v>
                </c:pt>
                <c:pt idx="73">
                  <c:v>-21.9</c:v>
                </c:pt>
                <c:pt idx="74">
                  <c:v>-20.95</c:v>
                </c:pt>
                <c:pt idx="75">
                  <c:v>-20.170000000000002</c:v>
                </c:pt>
                <c:pt idx="76">
                  <c:v>-19.84</c:v>
                </c:pt>
                <c:pt idx="77">
                  <c:v>-19.809999999999999</c:v>
                </c:pt>
                <c:pt idx="78">
                  <c:v>-19.989999999999998</c:v>
                </c:pt>
                <c:pt idx="79">
                  <c:v>-20.41</c:v>
                </c:pt>
                <c:pt idx="80">
                  <c:v>-20.67</c:v>
                </c:pt>
                <c:pt idx="81">
                  <c:v>-21.07</c:v>
                </c:pt>
                <c:pt idx="82">
                  <c:v>-21.49</c:v>
                </c:pt>
                <c:pt idx="83">
                  <c:v>-22.06</c:v>
                </c:pt>
                <c:pt idx="84">
                  <c:v>-22.57</c:v>
                </c:pt>
                <c:pt idx="85">
                  <c:v>-22.83</c:v>
                </c:pt>
                <c:pt idx="86">
                  <c:v>-22.63</c:v>
                </c:pt>
                <c:pt idx="87">
                  <c:v>-21.86</c:v>
                </c:pt>
                <c:pt idx="88">
                  <c:v>-20.93</c:v>
                </c:pt>
                <c:pt idx="89">
                  <c:v>-20.12</c:v>
                </c:pt>
                <c:pt idx="90">
                  <c:v>-19.53</c:v>
                </c:pt>
                <c:pt idx="91">
                  <c:v>-19.12</c:v>
                </c:pt>
                <c:pt idx="92">
                  <c:v>-18.829999999999998</c:v>
                </c:pt>
                <c:pt idx="93">
                  <c:v>-18.36</c:v>
                </c:pt>
                <c:pt idx="94">
                  <c:v>-17.739999999999998</c:v>
                </c:pt>
                <c:pt idx="95">
                  <c:v>-17.02</c:v>
                </c:pt>
                <c:pt idx="96">
                  <c:v>-16.46</c:v>
                </c:pt>
                <c:pt idx="97">
                  <c:v>-16.100000000000001</c:v>
                </c:pt>
                <c:pt idx="98">
                  <c:v>-15.79</c:v>
                </c:pt>
                <c:pt idx="99">
                  <c:v>-15.54</c:v>
                </c:pt>
                <c:pt idx="100">
                  <c:v>-15.22</c:v>
                </c:pt>
                <c:pt idx="101">
                  <c:v>-14.73</c:v>
                </c:pt>
                <c:pt idx="102">
                  <c:v>-14.15</c:v>
                </c:pt>
                <c:pt idx="103">
                  <c:v>-13.55</c:v>
                </c:pt>
                <c:pt idx="104">
                  <c:v>-12.97</c:v>
                </c:pt>
                <c:pt idx="105">
                  <c:v>-12.5</c:v>
                </c:pt>
                <c:pt idx="106">
                  <c:v>-12.12</c:v>
                </c:pt>
                <c:pt idx="107">
                  <c:v>-11.88</c:v>
                </c:pt>
                <c:pt idx="108">
                  <c:v>-11.71</c:v>
                </c:pt>
                <c:pt idx="109">
                  <c:v>-11.47</c:v>
                </c:pt>
                <c:pt idx="110">
                  <c:v>-11.2</c:v>
                </c:pt>
                <c:pt idx="111">
                  <c:v>-10.87</c:v>
                </c:pt>
                <c:pt idx="112">
                  <c:v>-10.39</c:v>
                </c:pt>
                <c:pt idx="113">
                  <c:v>-9.92</c:v>
                </c:pt>
                <c:pt idx="114">
                  <c:v>-9.49</c:v>
                </c:pt>
                <c:pt idx="115">
                  <c:v>-9.1199999999999992</c:v>
                </c:pt>
                <c:pt idx="116">
                  <c:v>-8.7799999999999994</c:v>
                </c:pt>
                <c:pt idx="117">
                  <c:v>-8.49</c:v>
                </c:pt>
                <c:pt idx="118">
                  <c:v>-8.19</c:v>
                </c:pt>
                <c:pt idx="119">
                  <c:v>-7.88</c:v>
                </c:pt>
                <c:pt idx="120">
                  <c:v>-7.52</c:v>
                </c:pt>
                <c:pt idx="121">
                  <c:v>-7.15</c:v>
                </c:pt>
                <c:pt idx="122">
                  <c:v>-6.78</c:v>
                </c:pt>
                <c:pt idx="123">
                  <c:v>-6.39</c:v>
                </c:pt>
                <c:pt idx="124">
                  <c:v>-6.04</c:v>
                </c:pt>
                <c:pt idx="125">
                  <c:v>-5.71</c:v>
                </c:pt>
                <c:pt idx="126">
                  <c:v>-5.43</c:v>
                </c:pt>
                <c:pt idx="127">
                  <c:v>-5.18</c:v>
                </c:pt>
                <c:pt idx="128">
                  <c:v>-4.97</c:v>
                </c:pt>
                <c:pt idx="129">
                  <c:v>-4.7300000000000004</c:v>
                </c:pt>
                <c:pt idx="130">
                  <c:v>-4.41</c:v>
                </c:pt>
                <c:pt idx="131">
                  <c:v>-4.08</c:v>
                </c:pt>
                <c:pt idx="132">
                  <c:v>-3.77</c:v>
                </c:pt>
                <c:pt idx="133">
                  <c:v>-3.5</c:v>
                </c:pt>
                <c:pt idx="134">
                  <c:v>-3.25</c:v>
                </c:pt>
                <c:pt idx="135">
                  <c:v>-3.11</c:v>
                </c:pt>
                <c:pt idx="136">
                  <c:v>-2.99</c:v>
                </c:pt>
                <c:pt idx="137">
                  <c:v>-2.91</c:v>
                </c:pt>
                <c:pt idx="138">
                  <c:v>-2.83</c:v>
                </c:pt>
                <c:pt idx="139">
                  <c:v>-2.72</c:v>
                </c:pt>
                <c:pt idx="140">
                  <c:v>-2.58</c:v>
                </c:pt>
                <c:pt idx="141">
                  <c:v>-2.4</c:v>
                </c:pt>
                <c:pt idx="142">
                  <c:v>-2.2200000000000002</c:v>
                </c:pt>
                <c:pt idx="143">
                  <c:v>-2.04</c:v>
                </c:pt>
                <c:pt idx="144">
                  <c:v>-1.94</c:v>
                </c:pt>
                <c:pt idx="145">
                  <c:v>-1.85</c:v>
                </c:pt>
                <c:pt idx="146">
                  <c:v>-1.8</c:v>
                </c:pt>
                <c:pt idx="147">
                  <c:v>-1.75</c:v>
                </c:pt>
                <c:pt idx="148">
                  <c:v>-1.72</c:v>
                </c:pt>
                <c:pt idx="149">
                  <c:v>-1.67</c:v>
                </c:pt>
                <c:pt idx="150">
                  <c:v>-1.59</c:v>
                </c:pt>
                <c:pt idx="151">
                  <c:v>-1.5</c:v>
                </c:pt>
                <c:pt idx="152">
                  <c:v>-1.43</c:v>
                </c:pt>
                <c:pt idx="153">
                  <c:v>-1.34</c:v>
                </c:pt>
                <c:pt idx="154">
                  <c:v>-1.24</c:v>
                </c:pt>
                <c:pt idx="155">
                  <c:v>-1.1399999999999999</c:v>
                </c:pt>
                <c:pt idx="156">
                  <c:v>-1.04</c:v>
                </c:pt>
                <c:pt idx="157">
                  <c:v>-0.95</c:v>
                </c:pt>
                <c:pt idx="158">
                  <c:v>-0.86</c:v>
                </c:pt>
                <c:pt idx="159">
                  <c:v>-0.78</c:v>
                </c:pt>
                <c:pt idx="160">
                  <c:v>-0.71</c:v>
                </c:pt>
                <c:pt idx="161">
                  <c:v>-0.65</c:v>
                </c:pt>
                <c:pt idx="162">
                  <c:v>-0.6</c:v>
                </c:pt>
                <c:pt idx="163">
                  <c:v>-0.55000000000000004</c:v>
                </c:pt>
                <c:pt idx="164">
                  <c:v>-0.51</c:v>
                </c:pt>
                <c:pt idx="165">
                  <c:v>-0.48</c:v>
                </c:pt>
                <c:pt idx="166">
                  <c:v>-0.46</c:v>
                </c:pt>
                <c:pt idx="167">
                  <c:v>-0.43</c:v>
                </c:pt>
                <c:pt idx="168">
                  <c:v>-0.45</c:v>
                </c:pt>
                <c:pt idx="169">
                  <c:v>-0.46</c:v>
                </c:pt>
                <c:pt idx="170">
                  <c:v>-0.46</c:v>
                </c:pt>
                <c:pt idx="171">
                  <c:v>-0.48</c:v>
                </c:pt>
                <c:pt idx="172">
                  <c:v>-0.47</c:v>
                </c:pt>
                <c:pt idx="173">
                  <c:v>-0.46</c:v>
                </c:pt>
                <c:pt idx="174">
                  <c:v>-0.44</c:v>
                </c:pt>
                <c:pt idx="175">
                  <c:v>-0.39</c:v>
                </c:pt>
                <c:pt idx="176">
                  <c:v>-0.33</c:v>
                </c:pt>
                <c:pt idx="177">
                  <c:v>-0.27</c:v>
                </c:pt>
                <c:pt idx="178">
                  <c:v>-0.22</c:v>
                </c:pt>
                <c:pt idx="179">
                  <c:v>-0.18</c:v>
                </c:pt>
                <c:pt idx="180">
                  <c:v>-0.12</c:v>
                </c:pt>
                <c:pt idx="181">
                  <c:v>-0.09</c:v>
                </c:pt>
                <c:pt idx="182">
                  <c:v>-0.08</c:v>
                </c:pt>
                <c:pt idx="183">
                  <c:v>-0.06</c:v>
                </c:pt>
                <c:pt idx="184">
                  <c:v>-0.03</c:v>
                </c:pt>
                <c:pt idx="185">
                  <c:v>-0.02</c:v>
                </c:pt>
                <c:pt idx="186">
                  <c:v>0</c:v>
                </c:pt>
                <c:pt idx="187">
                  <c:v>0</c:v>
                </c:pt>
                <c:pt idx="188">
                  <c:v>-0.01</c:v>
                </c:pt>
                <c:pt idx="189">
                  <c:v>-0.03</c:v>
                </c:pt>
                <c:pt idx="190">
                  <c:v>-0.05</c:v>
                </c:pt>
                <c:pt idx="191">
                  <c:v>-0.11</c:v>
                </c:pt>
                <c:pt idx="192">
                  <c:v>-0.16</c:v>
                </c:pt>
                <c:pt idx="193">
                  <c:v>-0.21</c:v>
                </c:pt>
                <c:pt idx="194">
                  <c:v>-0.28000000000000003</c:v>
                </c:pt>
                <c:pt idx="195">
                  <c:v>-0.38</c:v>
                </c:pt>
                <c:pt idx="196">
                  <c:v>-0.49</c:v>
                </c:pt>
                <c:pt idx="197">
                  <c:v>-0.62</c:v>
                </c:pt>
                <c:pt idx="198">
                  <c:v>-0.73</c:v>
                </c:pt>
                <c:pt idx="199">
                  <c:v>-0.86</c:v>
                </c:pt>
                <c:pt idx="200">
                  <c:v>-1</c:v>
                </c:pt>
                <c:pt idx="201">
                  <c:v>-1.1100000000000001</c:v>
                </c:pt>
                <c:pt idx="202">
                  <c:v>-1.2</c:v>
                </c:pt>
                <c:pt idx="203">
                  <c:v>-1.3</c:v>
                </c:pt>
                <c:pt idx="204">
                  <c:v>-1.34</c:v>
                </c:pt>
                <c:pt idx="205">
                  <c:v>-1.39</c:v>
                </c:pt>
                <c:pt idx="206">
                  <c:v>-1.39</c:v>
                </c:pt>
                <c:pt idx="207">
                  <c:v>-1.37</c:v>
                </c:pt>
                <c:pt idx="208">
                  <c:v>-1.31</c:v>
                </c:pt>
                <c:pt idx="209">
                  <c:v>-1.25</c:v>
                </c:pt>
                <c:pt idx="210">
                  <c:v>-1.1399999999999999</c:v>
                </c:pt>
                <c:pt idx="211">
                  <c:v>-1.03</c:v>
                </c:pt>
                <c:pt idx="212">
                  <c:v>-0.93</c:v>
                </c:pt>
                <c:pt idx="213">
                  <c:v>-0.84</c:v>
                </c:pt>
                <c:pt idx="214">
                  <c:v>-0.76</c:v>
                </c:pt>
                <c:pt idx="215">
                  <c:v>-0.73</c:v>
                </c:pt>
                <c:pt idx="216">
                  <c:v>-0.72</c:v>
                </c:pt>
                <c:pt idx="217">
                  <c:v>-0.73</c:v>
                </c:pt>
                <c:pt idx="218">
                  <c:v>-0.78</c:v>
                </c:pt>
                <c:pt idx="219">
                  <c:v>-0.84</c:v>
                </c:pt>
                <c:pt idx="220">
                  <c:v>-0.93</c:v>
                </c:pt>
                <c:pt idx="221">
                  <c:v>-1.03</c:v>
                </c:pt>
                <c:pt idx="222">
                  <c:v>-1.1299999999999999</c:v>
                </c:pt>
                <c:pt idx="223">
                  <c:v>-1.23</c:v>
                </c:pt>
                <c:pt idx="224">
                  <c:v>-1.35</c:v>
                </c:pt>
                <c:pt idx="225">
                  <c:v>-1.46</c:v>
                </c:pt>
                <c:pt idx="226">
                  <c:v>-1.63</c:v>
                </c:pt>
                <c:pt idx="227">
                  <c:v>-1.78</c:v>
                </c:pt>
                <c:pt idx="228">
                  <c:v>-1.97</c:v>
                </c:pt>
                <c:pt idx="229">
                  <c:v>-2.19</c:v>
                </c:pt>
                <c:pt idx="230">
                  <c:v>-2.4300000000000002</c:v>
                </c:pt>
                <c:pt idx="231">
                  <c:v>-2.69</c:v>
                </c:pt>
                <c:pt idx="232">
                  <c:v>-2.99</c:v>
                </c:pt>
                <c:pt idx="233">
                  <c:v>-3.3</c:v>
                </c:pt>
                <c:pt idx="234">
                  <c:v>-3.6</c:v>
                </c:pt>
                <c:pt idx="235">
                  <c:v>-3.97</c:v>
                </c:pt>
                <c:pt idx="236">
                  <c:v>-4.33</c:v>
                </c:pt>
                <c:pt idx="237">
                  <c:v>-4.71</c:v>
                </c:pt>
                <c:pt idx="238">
                  <c:v>-5.1100000000000003</c:v>
                </c:pt>
                <c:pt idx="239">
                  <c:v>-5.55</c:v>
                </c:pt>
                <c:pt idx="240">
                  <c:v>-5.96</c:v>
                </c:pt>
                <c:pt idx="241">
                  <c:v>-6.37</c:v>
                </c:pt>
                <c:pt idx="242">
                  <c:v>-6.8</c:v>
                </c:pt>
                <c:pt idx="243">
                  <c:v>-7.22</c:v>
                </c:pt>
                <c:pt idx="244">
                  <c:v>-7.54</c:v>
                </c:pt>
                <c:pt idx="245">
                  <c:v>-7.93</c:v>
                </c:pt>
                <c:pt idx="246">
                  <c:v>-8.3000000000000007</c:v>
                </c:pt>
                <c:pt idx="247">
                  <c:v>-8.64</c:v>
                </c:pt>
                <c:pt idx="248">
                  <c:v>-8.9600000000000009</c:v>
                </c:pt>
                <c:pt idx="249">
                  <c:v>-9.2200000000000006</c:v>
                </c:pt>
                <c:pt idx="250">
                  <c:v>-9.4499999999999993</c:v>
                </c:pt>
                <c:pt idx="251">
                  <c:v>-9.66</c:v>
                </c:pt>
                <c:pt idx="252">
                  <c:v>-9.9499999999999993</c:v>
                </c:pt>
                <c:pt idx="253">
                  <c:v>-10.220000000000001</c:v>
                </c:pt>
                <c:pt idx="254">
                  <c:v>-10.64</c:v>
                </c:pt>
                <c:pt idx="255">
                  <c:v>-11.04</c:v>
                </c:pt>
                <c:pt idx="256">
                  <c:v>-11.57</c:v>
                </c:pt>
                <c:pt idx="257">
                  <c:v>-12.04</c:v>
                </c:pt>
                <c:pt idx="258">
                  <c:v>-12.5</c:v>
                </c:pt>
                <c:pt idx="259">
                  <c:v>-12.99</c:v>
                </c:pt>
                <c:pt idx="260">
                  <c:v>-13.38</c:v>
                </c:pt>
                <c:pt idx="261">
                  <c:v>-13.72</c:v>
                </c:pt>
                <c:pt idx="262">
                  <c:v>-14.09</c:v>
                </c:pt>
                <c:pt idx="263">
                  <c:v>-14.29</c:v>
                </c:pt>
                <c:pt idx="264">
                  <c:v>-14.49</c:v>
                </c:pt>
                <c:pt idx="265">
                  <c:v>-14.63</c:v>
                </c:pt>
                <c:pt idx="266">
                  <c:v>-14.72</c:v>
                </c:pt>
                <c:pt idx="267">
                  <c:v>-14.72</c:v>
                </c:pt>
                <c:pt idx="268">
                  <c:v>-14.77</c:v>
                </c:pt>
                <c:pt idx="269">
                  <c:v>-14.94</c:v>
                </c:pt>
                <c:pt idx="270">
                  <c:v>-15.26</c:v>
                </c:pt>
                <c:pt idx="271">
                  <c:v>-15.7</c:v>
                </c:pt>
                <c:pt idx="272">
                  <c:v>-16.25</c:v>
                </c:pt>
                <c:pt idx="273">
                  <c:v>-17.02</c:v>
                </c:pt>
                <c:pt idx="274">
                  <c:v>-17.64</c:v>
                </c:pt>
                <c:pt idx="275">
                  <c:v>-18.21</c:v>
                </c:pt>
                <c:pt idx="276">
                  <c:v>-18.48</c:v>
                </c:pt>
                <c:pt idx="277">
                  <c:v>-18.440000000000001</c:v>
                </c:pt>
                <c:pt idx="278">
                  <c:v>-18.16</c:v>
                </c:pt>
                <c:pt idx="279">
                  <c:v>-17.78</c:v>
                </c:pt>
                <c:pt idx="280">
                  <c:v>-17.3</c:v>
                </c:pt>
                <c:pt idx="281">
                  <c:v>-16.920000000000002</c:v>
                </c:pt>
                <c:pt idx="282">
                  <c:v>-16.559999999999999</c:v>
                </c:pt>
                <c:pt idx="283">
                  <c:v>-16.329999999999998</c:v>
                </c:pt>
                <c:pt idx="284">
                  <c:v>-16.21</c:v>
                </c:pt>
                <c:pt idx="285">
                  <c:v>-16.11</c:v>
                </c:pt>
                <c:pt idx="286">
                  <c:v>-16.100000000000001</c:v>
                </c:pt>
                <c:pt idx="287">
                  <c:v>-16.18</c:v>
                </c:pt>
                <c:pt idx="288">
                  <c:v>-16.45</c:v>
                </c:pt>
                <c:pt idx="289">
                  <c:v>-16.670000000000002</c:v>
                </c:pt>
                <c:pt idx="290">
                  <c:v>-16.899999999999999</c:v>
                </c:pt>
                <c:pt idx="291">
                  <c:v>-17.09</c:v>
                </c:pt>
                <c:pt idx="292">
                  <c:v>-17.190000000000001</c:v>
                </c:pt>
                <c:pt idx="293">
                  <c:v>-17.440000000000001</c:v>
                </c:pt>
                <c:pt idx="294">
                  <c:v>-17.559999999999999</c:v>
                </c:pt>
                <c:pt idx="295">
                  <c:v>-17.62</c:v>
                </c:pt>
                <c:pt idx="296">
                  <c:v>-17.62</c:v>
                </c:pt>
                <c:pt idx="297">
                  <c:v>-17.690000000000001</c:v>
                </c:pt>
                <c:pt idx="298">
                  <c:v>-17.670000000000002</c:v>
                </c:pt>
                <c:pt idx="299">
                  <c:v>-17.760000000000002</c:v>
                </c:pt>
                <c:pt idx="300">
                  <c:v>-17.84</c:v>
                </c:pt>
                <c:pt idx="301">
                  <c:v>-17.95</c:v>
                </c:pt>
                <c:pt idx="302">
                  <c:v>-18.100000000000001</c:v>
                </c:pt>
                <c:pt idx="303">
                  <c:v>-18.22</c:v>
                </c:pt>
                <c:pt idx="304">
                  <c:v>-18.309999999999999</c:v>
                </c:pt>
                <c:pt idx="305">
                  <c:v>-18.45</c:v>
                </c:pt>
                <c:pt idx="306">
                  <c:v>-18.59</c:v>
                </c:pt>
                <c:pt idx="307">
                  <c:v>-18.809999999999999</c:v>
                </c:pt>
                <c:pt idx="308">
                  <c:v>-19.100000000000001</c:v>
                </c:pt>
                <c:pt idx="309">
                  <c:v>-19.52</c:v>
                </c:pt>
                <c:pt idx="310">
                  <c:v>-20.170000000000002</c:v>
                </c:pt>
                <c:pt idx="311">
                  <c:v>-21</c:v>
                </c:pt>
                <c:pt idx="312">
                  <c:v>-21.81</c:v>
                </c:pt>
                <c:pt idx="313">
                  <c:v>-23.14</c:v>
                </c:pt>
                <c:pt idx="314">
                  <c:v>-24.75</c:v>
                </c:pt>
                <c:pt idx="315">
                  <c:v>-26.37</c:v>
                </c:pt>
                <c:pt idx="316">
                  <c:v>-27.95</c:v>
                </c:pt>
                <c:pt idx="317">
                  <c:v>-28.6</c:v>
                </c:pt>
                <c:pt idx="318">
                  <c:v>-29.04</c:v>
                </c:pt>
                <c:pt idx="319">
                  <c:v>-27.98</c:v>
                </c:pt>
                <c:pt idx="320">
                  <c:v>-27.2</c:v>
                </c:pt>
                <c:pt idx="321">
                  <c:v>-26.44</c:v>
                </c:pt>
                <c:pt idx="322">
                  <c:v>-25.6</c:v>
                </c:pt>
                <c:pt idx="323">
                  <c:v>-25.33</c:v>
                </c:pt>
                <c:pt idx="324">
                  <c:v>-25.04</c:v>
                </c:pt>
                <c:pt idx="325">
                  <c:v>-25.23</c:v>
                </c:pt>
                <c:pt idx="326">
                  <c:v>-25.57</c:v>
                </c:pt>
                <c:pt idx="327">
                  <c:v>-26.52</c:v>
                </c:pt>
                <c:pt idx="328">
                  <c:v>-27.7</c:v>
                </c:pt>
                <c:pt idx="329">
                  <c:v>-29.4</c:v>
                </c:pt>
                <c:pt idx="330">
                  <c:v>-31.54</c:v>
                </c:pt>
                <c:pt idx="331">
                  <c:v>-34.36</c:v>
                </c:pt>
                <c:pt idx="332">
                  <c:v>-37.08</c:v>
                </c:pt>
                <c:pt idx="333">
                  <c:v>-38.200000000000003</c:v>
                </c:pt>
                <c:pt idx="334">
                  <c:v>-40.46</c:v>
                </c:pt>
                <c:pt idx="335">
                  <c:v>-36.86</c:v>
                </c:pt>
                <c:pt idx="336">
                  <c:v>-35.520000000000003</c:v>
                </c:pt>
                <c:pt idx="337">
                  <c:v>-34.29</c:v>
                </c:pt>
                <c:pt idx="338">
                  <c:v>-33.44</c:v>
                </c:pt>
                <c:pt idx="339">
                  <c:v>-33.14</c:v>
                </c:pt>
                <c:pt idx="340">
                  <c:v>-33.22</c:v>
                </c:pt>
                <c:pt idx="341">
                  <c:v>-34.22</c:v>
                </c:pt>
                <c:pt idx="342">
                  <c:v>-34.58</c:v>
                </c:pt>
                <c:pt idx="343">
                  <c:v>-35.15</c:v>
                </c:pt>
                <c:pt idx="344">
                  <c:v>-36.4</c:v>
                </c:pt>
                <c:pt idx="345">
                  <c:v>-37.93</c:v>
                </c:pt>
                <c:pt idx="346">
                  <c:v>-38.4</c:v>
                </c:pt>
                <c:pt idx="347">
                  <c:v>-37.26</c:v>
                </c:pt>
                <c:pt idx="348">
                  <c:v>-36.17</c:v>
                </c:pt>
                <c:pt idx="349">
                  <c:v>-33.15</c:v>
                </c:pt>
                <c:pt idx="350">
                  <c:v>-30.88</c:v>
                </c:pt>
                <c:pt idx="351">
                  <c:v>-28.87</c:v>
                </c:pt>
                <c:pt idx="352">
                  <c:v>-27.51</c:v>
                </c:pt>
                <c:pt idx="353">
                  <c:v>-26.57</c:v>
                </c:pt>
                <c:pt idx="354">
                  <c:v>-25.49</c:v>
                </c:pt>
                <c:pt idx="355">
                  <c:v>-24.91</c:v>
                </c:pt>
                <c:pt idx="356">
                  <c:v>-24.71</c:v>
                </c:pt>
                <c:pt idx="357">
                  <c:v>-24.47</c:v>
                </c:pt>
                <c:pt idx="358">
                  <c:v>-24.22</c:v>
                </c:pt>
                <c:pt idx="359">
                  <c:v>-24.55</c:v>
                </c:pt>
                <c:pt idx="360">
                  <c:v>-24.94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0-4A55-A017-C306548F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63808"/>
        <c:axId val="404859544"/>
      </c:lineChart>
      <c:catAx>
        <c:axId val="404863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59544"/>
        <c:crosses val="autoZero"/>
        <c:auto val="1"/>
        <c:lblAlgn val="ctr"/>
        <c:lblOffset val="100"/>
        <c:noMultiLvlLbl val="0"/>
      </c:catAx>
      <c:valAx>
        <c:axId val="40485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all!$B$3:$B$363</c:f>
              <c:numCache>
                <c:formatCode>General</c:formatCode>
                <c:ptCount val="361"/>
                <c:pt idx="0">
                  <c:v>-33.69</c:v>
                </c:pt>
                <c:pt idx="1">
                  <c:v>-33.369999999999997</c:v>
                </c:pt>
                <c:pt idx="2">
                  <c:v>-32.89</c:v>
                </c:pt>
                <c:pt idx="3">
                  <c:v>-32.42</c:v>
                </c:pt>
                <c:pt idx="4">
                  <c:v>-31.82</c:v>
                </c:pt>
                <c:pt idx="5">
                  <c:v>-31.35</c:v>
                </c:pt>
                <c:pt idx="6">
                  <c:v>-30.93</c:v>
                </c:pt>
                <c:pt idx="7">
                  <c:v>-30.6</c:v>
                </c:pt>
                <c:pt idx="8">
                  <c:v>-30.4</c:v>
                </c:pt>
                <c:pt idx="9">
                  <c:v>-30.16</c:v>
                </c:pt>
                <c:pt idx="10">
                  <c:v>-30.01</c:v>
                </c:pt>
                <c:pt idx="11">
                  <c:v>-30.1</c:v>
                </c:pt>
                <c:pt idx="12">
                  <c:v>-30.29</c:v>
                </c:pt>
                <c:pt idx="13">
                  <c:v>-30.57</c:v>
                </c:pt>
                <c:pt idx="14">
                  <c:v>-31.05</c:v>
                </c:pt>
                <c:pt idx="15">
                  <c:v>-31.66</c:v>
                </c:pt>
                <c:pt idx="16">
                  <c:v>-32.47</c:v>
                </c:pt>
                <c:pt idx="17">
                  <c:v>-33.49</c:v>
                </c:pt>
                <c:pt idx="18">
                  <c:v>-34.700000000000003</c:v>
                </c:pt>
                <c:pt idx="19">
                  <c:v>-35.58</c:v>
                </c:pt>
                <c:pt idx="20">
                  <c:v>-35.979999999999997</c:v>
                </c:pt>
                <c:pt idx="21">
                  <c:v>-36.020000000000003</c:v>
                </c:pt>
                <c:pt idx="22">
                  <c:v>-35.26</c:v>
                </c:pt>
                <c:pt idx="23">
                  <c:v>-33.950000000000003</c:v>
                </c:pt>
                <c:pt idx="24">
                  <c:v>-32.909999999999997</c:v>
                </c:pt>
                <c:pt idx="25">
                  <c:v>-31.93</c:v>
                </c:pt>
                <c:pt idx="26">
                  <c:v>-31.09</c:v>
                </c:pt>
                <c:pt idx="27">
                  <c:v>-30.31</c:v>
                </c:pt>
                <c:pt idx="28">
                  <c:v>-29.71</c:v>
                </c:pt>
                <c:pt idx="29">
                  <c:v>-29.46</c:v>
                </c:pt>
                <c:pt idx="30">
                  <c:v>-29.45</c:v>
                </c:pt>
                <c:pt idx="31">
                  <c:v>-29.6</c:v>
                </c:pt>
                <c:pt idx="32">
                  <c:v>-29.96</c:v>
                </c:pt>
                <c:pt idx="33">
                  <c:v>-30.6</c:v>
                </c:pt>
                <c:pt idx="34">
                  <c:v>-31.3</c:v>
                </c:pt>
                <c:pt idx="35">
                  <c:v>-32.049999999999997</c:v>
                </c:pt>
                <c:pt idx="36">
                  <c:v>-32.840000000000003</c:v>
                </c:pt>
                <c:pt idx="37">
                  <c:v>-33.619999999999997</c:v>
                </c:pt>
                <c:pt idx="38">
                  <c:v>-34.479999999999997</c:v>
                </c:pt>
                <c:pt idx="39">
                  <c:v>-35.14</c:v>
                </c:pt>
                <c:pt idx="40">
                  <c:v>-35.22</c:v>
                </c:pt>
                <c:pt idx="41">
                  <c:v>-35.619999999999997</c:v>
                </c:pt>
                <c:pt idx="42">
                  <c:v>-35.880000000000003</c:v>
                </c:pt>
                <c:pt idx="43">
                  <c:v>-35.93</c:v>
                </c:pt>
                <c:pt idx="44">
                  <c:v>-36.04</c:v>
                </c:pt>
                <c:pt idx="45">
                  <c:v>-36</c:v>
                </c:pt>
                <c:pt idx="46">
                  <c:v>-35.97</c:v>
                </c:pt>
                <c:pt idx="47">
                  <c:v>-35.64</c:v>
                </c:pt>
                <c:pt idx="48">
                  <c:v>-35.56</c:v>
                </c:pt>
                <c:pt idx="49">
                  <c:v>-35.409999999999997</c:v>
                </c:pt>
                <c:pt idx="50">
                  <c:v>-35.93</c:v>
                </c:pt>
                <c:pt idx="51">
                  <c:v>-36.85</c:v>
                </c:pt>
                <c:pt idx="52">
                  <c:v>-37.659999999999997</c:v>
                </c:pt>
                <c:pt idx="53">
                  <c:v>-38.85</c:v>
                </c:pt>
                <c:pt idx="54">
                  <c:v>-39.299999999999997</c:v>
                </c:pt>
                <c:pt idx="55">
                  <c:v>-40.31</c:v>
                </c:pt>
                <c:pt idx="56">
                  <c:v>-40.71</c:v>
                </c:pt>
                <c:pt idx="57">
                  <c:v>-41.14</c:v>
                </c:pt>
                <c:pt idx="58">
                  <c:v>-41.27</c:v>
                </c:pt>
                <c:pt idx="59">
                  <c:v>-41.43</c:v>
                </c:pt>
                <c:pt idx="60">
                  <c:v>-41.15</c:v>
                </c:pt>
                <c:pt idx="61">
                  <c:v>-40.799999999999997</c:v>
                </c:pt>
                <c:pt idx="62">
                  <c:v>-39.68</c:v>
                </c:pt>
                <c:pt idx="63">
                  <c:v>-38.369999999999997</c:v>
                </c:pt>
                <c:pt idx="64">
                  <c:v>-37.119999999999997</c:v>
                </c:pt>
                <c:pt idx="65">
                  <c:v>-36.89</c:v>
                </c:pt>
                <c:pt idx="66">
                  <c:v>-35.979999999999997</c:v>
                </c:pt>
                <c:pt idx="67">
                  <c:v>-35.65</c:v>
                </c:pt>
                <c:pt idx="68">
                  <c:v>-34.630000000000003</c:v>
                </c:pt>
                <c:pt idx="69">
                  <c:v>-33.67</c:v>
                </c:pt>
                <c:pt idx="70">
                  <c:v>-32.42</c:v>
                </c:pt>
                <c:pt idx="71">
                  <c:v>-31.69</c:v>
                </c:pt>
                <c:pt idx="72">
                  <c:v>-31.22</c:v>
                </c:pt>
                <c:pt idx="73">
                  <c:v>-31.1</c:v>
                </c:pt>
                <c:pt idx="74">
                  <c:v>-31.38</c:v>
                </c:pt>
                <c:pt idx="75">
                  <c:v>-32.17</c:v>
                </c:pt>
                <c:pt idx="76">
                  <c:v>-33.03</c:v>
                </c:pt>
                <c:pt idx="77">
                  <c:v>-33.78</c:v>
                </c:pt>
                <c:pt idx="78">
                  <c:v>-34.26</c:v>
                </c:pt>
                <c:pt idx="79">
                  <c:v>-34.44</c:v>
                </c:pt>
                <c:pt idx="80">
                  <c:v>-34.42</c:v>
                </c:pt>
                <c:pt idx="81">
                  <c:v>-34.43</c:v>
                </c:pt>
                <c:pt idx="82">
                  <c:v>-34.869999999999997</c:v>
                </c:pt>
                <c:pt idx="83">
                  <c:v>-35.380000000000003</c:v>
                </c:pt>
                <c:pt idx="84">
                  <c:v>-35.369999999999997</c:v>
                </c:pt>
                <c:pt idx="85">
                  <c:v>-34.700000000000003</c:v>
                </c:pt>
                <c:pt idx="86">
                  <c:v>-33.869999999999997</c:v>
                </c:pt>
                <c:pt idx="87">
                  <c:v>-33.19</c:v>
                </c:pt>
                <c:pt idx="88">
                  <c:v>-32.700000000000003</c:v>
                </c:pt>
                <c:pt idx="89">
                  <c:v>-32.450000000000003</c:v>
                </c:pt>
                <c:pt idx="90">
                  <c:v>-32.04</c:v>
                </c:pt>
                <c:pt idx="91">
                  <c:v>-31.25</c:v>
                </c:pt>
                <c:pt idx="92">
                  <c:v>-30.55</c:v>
                </c:pt>
                <c:pt idx="93">
                  <c:v>-29.58</c:v>
                </c:pt>
                <c:pt idx="94">
                  <c:v>-29.08</c:v>
                </c:pt>
                <c:pt idx="95">
                  <c:v>-28.87</c:v>
                </c:pt>
                <c:pt idx="96">
                  <c:v>-28.95</c:v>
                </c:pt>
                <c:pt idx="97">
                  <c:v>-29.27</c:v>
                </c:pt>
                <c:pt idx="98">
                  <c:v>-29.32</c:v>
                </c:pt>
                <c:pt idx="99">
                  <c:v>-28.65</c:v>
                </c:pt>
                <c:pt idx="100">
                  <c:v>-27.65</c:v>
                </c:pt>
                <c:pt idx="101">
                  <c:v>-26.64</c:v>
                </c:pt>
                <c:pt idx="102">
                  <c:v>-25.76</c:v>
                </c:pt>
                <c:pt idx="103">
                  <c:v>-25.35</c:v>
                </c:pt>
                <c:pt idx="104">
                  <c:v>-25.08</c:v>
                </c:pt>
                <c:pt idx="105">
                  <c:v>-25.08</c:v>
                </c:pt>
                <c:pt idx="106">
                  <c:v>-25.08</c:v>
                </c:pt>
                <c:pt idx="107">
                  <c:v>-24.92</c:v>
                </c:pt>
                <c:pt idx="108">
                  <c:v>-24.57</c:v>
                </c:pt>
                <c:pt idx="109">
                  <c:v>-24.17</c:v>
                </c:pt>
                <c:pt idx="110">
                  <c:v>-23.7</c:v>
                </c:pt>
                <c:pt idx="111">
                  <c:v>-23.27</c:v>
                </c:pt>
                <c:pt idx="112">
                  <c:v>-22.91</c:v>
                </c:pt>
                <c:pt idx="113">
                  <c:v>-22.66</c:v>
                </c:pt>
                <c:pt idx="114">
                  <c:v>-22.39</c:v>
                </c:pt>
                <c:pt idx="115">
                  <c:v>-22.05</c:v>
                </c:pt>
                <c:pt idx="116">
                  <c:v>-21.63</c:v>
                </c:pt>
                <c:pt idx="117">
                  <c:v>-21.15</c:v>
                </c:pt>
                <c:pt idx="118">
                  <c:v>-20.61</c:v>
                </c:pt>
                <c:pt idx="119">
                  <c:v>-20.18</c:v>
                </c:pt>
                <c:pt idx="120">
                  <c:v>-19.84</c:v>
                </c:pt>
                <c:pt idx="121">
                  <c:v>-19.53</c:v>
                </c:pt>
                <c:pt idx="122">
                  <c:v>-19.32</c:v>
                </c:pt>
                <c:pt idx="123">
                  <c:v>-19.100000000000001</c:v>
                </c:pt>
                <c:pt idx="124">
                  <c:v>-18.86</c:v>
                </c:pt>
                <c:pt idx="125">
                  <c:v>-18.54</c:v>
                </c:pt>
                <c:pt idx="126">
                  <c:v>-18.190000000000001</c:v>
                </c:pt>
                <c:pt idx="127">
                  <c:v>-17.73</c:v>
                </c:pt>
                <c:pt idx="128">
                  <c:v>-17.34</c:v>
                </c:pt>
                <c:pt idx="129">
                  <c:v>-16.95</c:v>
                </c:pt>
                <c:pt idx="130">
                  <c:v>-16.600000000000001</c:v>
                </c:pt>
                <c:pt idx="131">
                  <c:v>-16.3</c:v>
                </c:pt>
                <c:pt idx="132">
                  <c:v>-15.98</c:v>
                </c:pt>
                <c:pt idx="133">
                  <c:v>-15.65</c:v>
                </c:pt>
                <c:pt idx="134">
                  <c:v>-15.26</c:v>
                </c:pt>
                <c:pt idx="135">
                  <c:v>-14.84</c:v>
                </c:pt>
                <c:pt idx="136">
                  <c:v>-14.33</c:v>
                </c:pt>
                <c:pt idx="137">
                  <c:v>-13.83</c:v>
                </c:pt>
                <c:pt idx="138">
                  <c:v>-13.29</c:v>
                </c:pt>
                <c:pt idx="139">
                  <c:v>-12.78</c:v>
                </c:pt>
                <c:pt idx="140">
                  <c:v>-12.27</c:v>
                </c:pt>
                <c:pt idx="141">
                  <c:v>-11.8</c:v>
                </c:pt>
                <c:pt idx="142">
                  <c:v>-11.27</c:v>
                </c:pt>
                <c:pt idx="143">
                  <c:v>-10.74</c:v>
                </c:pt>
                <c:pt idx="144">
                  <c:v>-10.210000000000001</c:v>
                </c:pt>
                <c:pt idx="145">
                  <c:v>-9.66</c:v>
                </c:pt>
                <c:pt idx="146">
                  <c:v>-9.07</c:v>
                </c:pt>
                <c:pt idx="147">
                  <c:v>-8.5399999999999991</c:v>
                </c:pt>
                <c:pt idx="148">
                  <c:v>-7.98</c:v>
                </c:pt>
                <c:pt idx="149">
                  <c:v>-7.45</c:v>
                </c:pt>
                <c:pt idx="150">
                  <c:v>-6.91</c:v>
                </c:pt>
                <c:pt idx="151">
                  <c:v>-6.39</c:v>
                </c:pt>
                <c:pt idx="152">
                  <c:v>-5.88</c:v>
                </c:pt>
                <c:pt idx="153">
                  <c:v>-5.37</c:v>
                </c:pt>
                <c:pt idx="154">
                  <c:v>-4.87</c:v>
                </c:pt>
                <c:pt idx="155">
                  <c:v>-4.38</c:v>
                </c:pt>
                <c:pt idx="156">
                  <c:v>-3.93</c:v>
                </c:pt>
                <c:pt idx="157">
                  <c:v>-3.5</c:v>
                </c:pt>
                <c:pt idx="158">
                  <c:v>-3.08</c:v>
                </c:pt>
                <c:pt idx="159">
                  <c:v>-2.7</c:v>
                </c:pt>
                <c:pt idx="160">
                  <c:v>-2.33</c:v>
                </c:pt>
                <c:pt idx="161">
                  <c:v>-1.99</c:v>
                </c:pt>
                <c:pt idx="162">
                  <c:v>-1.67</c:v>
                </c:pt>
                <c:pt idx="163">
                  <c:v>-1.38</c:v>
                </c:pt>
                <c:pt idx="164">
                  <c:v>-1.1200000000000001</c:v>
                </c:pt>
                <c:pt idx="165">
                  <c:v>-0.88</c:v>
                </c:pt>
                <c:pt idx="166">
                  <c:v>-0.67</c:v>
                </c:pt>
                <c:pt idx="167">
                  <c:v>-0.47</c:v>
                </c:pt>
                <c:pt idx="168">
                  <c:v>-0.32</c:v>
                </c:pt>
                <c:pt idx="169">
                  <c:v>-0.19</c:v>
                </c:pt>
                <c:pt idx="170">
                  <c:v>-0.09</c:v>
                </c:pt>
                <c:pt idx="171">
                  <c:v>-0.03</c:v>
                </c:pt>
                <c:pt idx="172">
                  <c:v>0</c:v>
                </c:pt>
                <c:pt idx="173">
                  <c:v>0</c:v>
                </c:pt>
                <c:pt idx="174">
                  <c:v>-0.05</c:v>
                </c:pt>
                <c:pt idx="175">
                  <c:v>-0.12</c:v>
                </c:pt>
                <c:pt idx="176">
                  <c:v>-0.23</c:v>
                </c:pt>
                <c:pt idx="177">
                  <c:v>-0.39</c:v>
                </c:pt>
                <c:pt idx="178">
                  <c:v>-0.59</c:v>
                </c:pt>
                <c:pt idx="179">
                  <c:v>-0.82</c:v>
                </c:pt>
                <c:pt idx="180">
                  <c:v>-1.1100000000000001</c:v>
                </c:pt>
                <c:pt idx="181">
                  <c:v>-1.43</c:v>
                </c:pt>
                <c:pt idx="182">
                  <c:v>-1.8</c:v>
                </c:pt>
                <c:pt idx="183">
                  <c:v>-2.2000000000000002</c:v>
                </c:pt>
                <c:pt idx="184">
                  <c:v>-2.64</c:v>
                </c:pt>
                <c:pt idx="185">
                  <c:v>-3.12</c:v>
                </c:pt>
                <c:pt idx="186">
                  <c:v>-3.65</c:v>
                </c:pt>
                <c:pt idx="187">
                  <c:v>-4.24</c:v>
                </c:pt>
                <c:pt idx="188">
                  <c:v>-4.8899999999999997</c:v>
                </c:pt>
                <c:pt idx="189">
                  <c:v>-5.56</c:v>
                </c:pt>
                <c:pt idx="190">
                  <c:v>-6.35</c:v>
                </c:pt>
                <c:pt idx="191">
                  <c:v>-7.18</c:v>
                </c:pt>
                <c:pt idx="192">
                  <c:v>-8.07</c:v>
                </c:pt>
                <c:pt idx="193">
                  <c:v>-9.01</c:v>
                </c:pt>
                <c:pt idx="194">
                  <c:v>-10.07</c:v>
                </c:pt>
                <c:pt idx="195">
                  <c:v>-11.2</c:v>
                </c:pt>
                <c:pt idx="196">
                  <c:v>-12.42</c:v>
                </c:pt>
                <c:pt idx="197">
                  <c:v>-13.72</c:v>
                </c:pt>
                <c:pt idx="198">
                  <c:v>-15.11</c:v>
                </c:pt>
                <c:pt idx="199">
                  <c:v>-16.57</c:v>
                </c:pt>
                <c:pt idx="200">
                  <c:v>-17.96</c:v>
                </c:pt>
                <c:pt idx="201">
                  <c:v>-19.239999999999998</c:v>
                </c:pt>
                <c:pt idx="202">
                  <c:v>-20.32</c:v>
                </c:pt>
                <c:pt idx="203">
                  <c:v>-21.09</c:v>
                </c:pt>
                <c:pt idx="204">
                  <c:v>-21.46</c:v>
                </c:pt>
                <c:pt idx="205">
                  <c:v>-21.61</c:v>
                </c:pt>
                <c:pt idx="206">
                  <c:v>-21.58</c:v>
                </c:pt>
                <c:pt idx="207">
                  <c:v>-21.56</c:v>
                </c:pt>
                <c:pt idx="208">
                  <c:v>-21.57</c:v>
                </c:pt>
                <c:pt idx="209">
                  <c:v>-21.61</c:v>
                </c:pt>
                <c:pt idx="210">
                  <c:v>-21.74</c:v>
                </c:pt>
                <c:pt idx="211">
                  <c:v>-21.94</c:v>
                </c:pt>
                <c:pt idx="212">
                  <c:v>-22.2</c:v>
                </c:pt>
                <c:pt idx="213">
                  <c:v>-22.5</c:v>
                </c:pt>
                <c:pt idx="214">
                  <c:v>-22.79</c:v>
                </c:pt>
                <c:pt idx="215">
                  <c:v>-23.15</c:v>
                </c:pt>
                <c:pt idx="216">
                  <c:v>-23.45</c:v>
                </c:pt>
                <c:pt idx="217">
                  <c:v>-23.85</c:v>
                </c:pt>
                <c:pt idx="218">
                  <c:v>-24.11</c:v>
                </c:pt>
                <c:pt idx="219">
                  <c:v>-24.34</c:v>
                </c:pt>
                <c:pt idx="220">
                  <c:v>-24.41</c:v>
                </c:pt>
                <c:pt idx="221">
                  <c:v>-24.34</c:v>
                </c:pt>
                <c:pt idx="222">
                  <c:v>-24.11</c:v>
                </c:pt>
                <c:pt idx="223">
                  <c:v>-23.71</c:v>
                </c:pt>
                <c:pt idx="224">
                  <c:v>-23.2</c:v>
                </c:pt>
                <c:pt idx="225">
                  <c:v>-22.59</c:v>
                </c:pt>
                <c:pt idx="226">
                  <c:v>-21.99</c:v>
                </c:pt>
                <c:pt idx="227">
                  <c:v>-21.42</c:v>
                </c:pt>
                <c:pt idx="228">
                  <c:v>-21.01</c:v>
                </c:pt>
                <c:pt idx="229">
                  <c:v>-20.65</c:v>
                </c:pt>
                <c:pt idx="230">
                  <c:v>-20.53</c:v>
                </c:pt>
                <c:pt idx="231">
                  <c:v>-20.45</c:v>
                </c:pt>
                <c:pt idx="232">
                  <c:v>-20.52</c:v>
                </c:pt>
                <c:pt idx="233">
                  <c:v>-20.61</c:v>
                </c:pt>
                <c:pt idx="234">
                  <c:v>-20.72</c:v>
                </c:pt>
                <c:pt idx="235">
                  <c:v>-20.82</c:v>
                </c:pt>
                <c:pt idx="236">
                  <c:v>-20.93</c:v>
                </c:pt>
                <c:pt idx="237">
                  <c:v>-21</c:v>
                </c:pt>
                <c:pt idx="238">
                  <c:v>-21.16</c:v>
                </c:pt>
                <c:pt idx="239">
                  <c:v>-21.35</c:v>
                </c:pt>
                <c:pt idx="240">
                  <c:v>-21.53</c:v>
                </c:pt>
                <c:pt idx="241">
                  <c:v>-21.75</c:v>
                </c:pt>
                <c:pt idx="242">
                  <c:v>-21.97</c:v>
                </c:pt>
                <c:pt idx="243">
                  <c:v>-22.17</c:v>
                </c:pt>
                <c:pt idx="244">
                  <c:v>-22.34</c:v>
                </c:pt>
                <c:pt idx="245">
                  <c:v>-22.59</c:v>
                </c:pt>
                <c:pt idx="246">
                  <c:v>-22.8</c:v>
                </c:pt>
                <c:pt idx="247">
                  <c:v>-23.14</c:v>
                </c:pt>
                <c:pt idx="248">
                  <c:v>-23.43</c:v>
                </c:pt>
                <c:pt idx="249">
                  <c:v>-23.76</c:v>
                </c:pt>
                <c:pt idx="250">
                  <c:v>-23.89</c:v>
                </c:pt>
                <c:pt idx="251">
                  <c:v>-24.01</c:v>
                </c:pt>
                <c:pt idx="252">
                  <c:v>-24.09</c:v>
                </c:pt>
                <c:pt idx="253">
                  <c:v>-24.18</c:v>
                </c:pt>
                <c:pt idx="254">
                  <c:v>-24.33</c:v>
                </c:pt>
                <c:pt idx="255">
                  <c:v>-24.37</c:v>
                </c:pt>
                <c:pt idx="256">
                  <c:v>-24.5</c:v>
                </c:pt>
                <c:pt idx="257">
                  <c:v>-24.68</c:v>
                </c:pt>
                <c:pt idx="258">
                  <c:v>-24.81</c:v>
                </c:pt>
                <c:pt idx="259">
                  <c:v>-24.92</c:v>
                </c:pt>
                <c:pt idx="260">
                  <c:v>-25.12</c:v>
                </c:pt>
                <c:pt idx="261">
                  <c:v>-25.27</c:v>
                </c:pt>
                <c:pt idx="262">
                  <c:v>-25.52</c:v>
                </c:pt>
                <c:pt idx="263">
                  <c:v>-25.81</c:v>
                </c:pt>
                <c:pt idx="264">
                  <c:v>-26.47</c:v>
                </c:pt>
                <c:pt idx="265">
                  <c:v>-27.25</c:v>
                </c:pt>
                <c:pt idx="266">
                  <c:v>-28.31</c:v>
                </c:pt>
                <c:pt idx="267">
                  <c:v>-29.4</c:v>
                </c:pt>
                <c:pt idx="268">
                  <c:v>-30.26</c:v>
                </c:pt>
                <c:pt idx="269">
                  <c:v>-30.48</c:v>
                </c:pt>
                <c:pt idx="270">
                  <c:v>-29.87</c:v>
                </c:pt>
                <c:pt idx="271">
                  <c:v>-29.13</c:v>
                </c:pt>
                <c:pt idx="272">
                  <c:v>-28.41</c:v>
                </c:pt>
                <c:pt idx="273">
                  <c:v>-27.94</c:v>
                </c:pt>
                <c:pt idx="274">
                  <c:v>-27.71</c:v>
                </c:pt>
                <c:pt idx="275">
                  <c:v>-27.7</c:v>
                </c:pt>
                <c:pt idx="276">
                  <c:v>-27.67</c:v>
                </c:pt>
                <c:pt idx="277">
                  <c:v>-27.5</c:v>
                </c:pt>
                <c:pt idx="278">
                  <c:v>-27.48</c:v>
                </c:pt>
                <c:pt idx="279">
                  <c:v>-27.3</c:v>
                </c:pt>
                <c:pt idx="280">
                  <c:v>-27.3</c:v>
                </c:pt>
                <c:pt idx="281">
                  <c:v>-27.46</c:v>
                </c:pt>
                <c:pt idx="282">
                  <c:v>-27.59</c:v>
                </c:pt>
                <c:pt idx="283">
                  <c:v>-27.95</c:v>
                </c:pt>
                <c:pt idx="284">
                  <c:v>-28.3</c:v>
                </c:pt>
                <c:pt idx="285">
                  <c:v>-28.93</c:v>
                </c:pt>
                <c:pt idx="286">
                  <c:v>-29.6</c:v>
                </c:pt>
                <c:pt idx="287">
                  <c:v>-30.32</c:v>
                </c:pt>
                <c:pt idx="288">
                  <c:v>-31.02</c:v>
                </c:pt>
                <c:pt idx="289">
                  <c:v>-31.29</c:v>
                </c:pt>
                <c:pt idx="290">
                  <c:v>-31.2</c:v>
                </c:pt>
                <c:pt idx="291">
                  <c:v>-30.55</c:v>
                </c:pt>
                <c:pt idx="292">
                  <c:v>-29.83</c:v>
                </c:pt>
                <c:pt idx="293">
                  <c:v>-29.19</c:v>
                </c:pt>
                <c:pt idx="294">
                  <c:v>-28.82</c:v>
                </c:pt>
                <c:pt idx="295">
                  <c:v>-28.73</c:v>
                </c:pt>
                <c:pt idx="296">
                  <c:v>-28.74</c:v>
                </c:pt>
                <c:pt idx="297">
                  <c:v>-28.89</c:v>
                </c:pt>
                <c:pt idx="298">
                  <c:v>-29.06</c:v>
                </c:pt>
                <c:pt idx="299">
                  <c:v>-29.23</c:v>
                </c:pt>
                <c:pt idx="300">
                  <c:v>-29.42</c:v>
                </c:pt>
                <c:pt idx="301">
                  <c:v>-29.67</c:v>
                </c:pt>
                <c:pt idx="302">
                  <c:v>-30.12</c:v>
                </c:pt>
                <c:pt idx="303">
                  <c:v>-30.43</c:v>
                </c:pt>
                <c:pt idx="304">
                  <c:v>-30.71</c:v>
                </c:pt>
                <c:pt idx="305">
                  <c:v>-30.88</c:v>
                </c:pt>
                <c:pt idx="306">
                  <c:v>-31.02</c:v>
                </c:pt>
                <c:pt idx="307">
                  <c:v>-31.38</c:v>
                </c:pt>
                <c:pt idx="308">
                  <c:v>-31.88</c:v>
                </c:pt>
                <c:pt idx="309">
                  <c:v>-32.51</c:v>
                </c:pt>
                <c:pt idx="310">
                  <c:v>-33.56</c:v>
                </c:pt>
                <c:pt idx="311">
                  <c:v>-34.89</c:v>
                </c:pt>
                <c:pt idx="312">
                  <c:v>-36.53</c:v>
                </c:pt>
                <c:pt idx="313">
                  <c:v>-38.42</c:v>
                </c:pt>
                <c:pt idx="314">
                  <c:v>-38.700000000000003</c:v>
                </c:pt>
                <c:pt idx="315">
                  <c:v>-38.44</c:v>
                </c:pt>
                <c:pt idx="316">
                  <c:v>-37.36</c:v>
                </c:pt>
                <c:pt idx="317">
                  <c:v>-36.18</c:v>
                </c:pt>
                <c:pt idx="318">
                  <c:v>-34.880000000000003</c:v>
                </c:pt>
                <c:pt idx="319">
                  <c:v>-34.61</c:v>
                </c:pt>
                <c:pt idx="320">
                  <c:v>-34.299999999999997</c:v>
                </c:pt>
                <c:pt idx="321">
                  <c:v>-33.89</c:v>
                </c:pt>
                <c:pt idx="322">
                  <c:v>-33.869999999999997</c:v>
                </c:pt>
                <c:pt idx="323">
                  <c:v>-33.57</c:v>
                </c:pt>
                <c:pt idx="324">
                  <c:v>-33.659999999999997</c:v>
                </c:pt>
                <c:pt idx="325">
                  <c:v>-33.78</c:v>
                </c:pt>
                <c:pt idx="326">
                  <c:v>-34.29</c:v>
                </c:pt>
                <c:pt idx="327">
                  <c:v>-35.020000000000003</c:v>
                </c:pt>
                <c:pt idx="328">
                  <c:v>-35.47</c:v>
                </c:pt>
                <c:pt idx="329">
                  <c:v>-36.01</c:v>
                </c:pt>
                <c:pt idx="330">
                  <c:v>-36.08</c:v>
                </c:pt>
                <c:pt idx="331">
                  <c:v>-35.64</c:v>
                </c:pt>
                <c:pt idx="332">
                  <c:v>-35</c:v>
                </c:pt>
                <c:pt idx="333">
                  <c:v>-34.15</c:v>
                </c:pt>
                <c:pt idx="334">
                  <c:v>-33.74</c:v>
                </c:pt>
                <c:pt idx="335">
                  <c:v>-33.700000000000003</c:v>
                </c:pt>
                <c:pt idx="336">
                  <c:v>-33.61</c:v>
                </c:pt>
                <c:pt idx="337">
                  <c:v>-34.21</c:v>
                </c:pt>
                <c:pt idx="338">
                  <c:v>-35.22</c:v>
                </c:pt>
                <c:pt idx="339">
                  <c:v>-36.32</c:v>
                </c:pt>
                <c:pt idx="340">
                  <c:v>-37.840000000000003</c:v>
                </c:pt>
                <c:pt idx="341">
                  <c:v>-40.299999999999997</c:v>
                </c:pt>
                <c:pt idx="342">
                  <c:v>-42.65</c:v>
                </c:pt>
                <c:pt idx="343">
                  <c:v>-44.33</c:v>
                </c:pt>
                <c:pt idx="344">
                  <c:v>-43.4</c:v>
                </c:pt>
                <c:pt idx="345">
                  <c:v>-42.09</c:v>
                </c:pt>
                <c:pt idx="346">
                  <c:v>-40.51</c:v>
                </c:pt>
                <c:pt idx="347">
                  <c:v>-39.32</c:v>
                </c:pt>
                <c:pt idx="348">
                  <c:v>-38.520000000000003</c:v>
                </c:pt>
                <c:pt idx="349">
                  <c:v>-38.130000000000003</c:v>
                </c:pt>
                <c:pt idx="350">
                  <c:v>-37.700000000000003</c:v>
                </c:pt>
                <c:pt idx="351">
                  <c:v>-37.46</c:v>
                </c:pt>
                <c:pt idx="352">
                  <c:v>-37.08</c:v>
                </c:pt>
                <c:pt idx="353">
                  <c:v>-36.5</c:v>
                </c:pt>
                <c:pt idx="354">
                  <c:v>-35.99</c:v>
                </c:pt>
                <c:pt idx="355">
                  <c:v>-35.72</c:v>
                </c:pt>
                <c:pt idx="356">
                  <c:v>-35.29</c:v>
                </c:pt>
                <c:pt idx="357">
                  <c:v>-35.1</c:v>
                </c:pt>
                <c:pt idx="358">
                  <c:v>-34.950000000000003</c:v>
                </c:pt>
                <c:pt idx="359">
                  <c:v>-34.61</c:v>
                </c:pt>
                <c:pt idx="360">
                  <c:v>-34.44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A6-8932-E49E975C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104992"/>
        <c:axId val="759105648"/>
      </c:lineChart>
      <c:catAx>
        <c:axId val="75910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5648"/>
        <c:crosses val="autoZero"/>
        <c:auto val="1"/>
        <c:lblAlgn val="ctr"/>
        <c:lblOffset val="100"/>
        <c:noMultiLvlLbl val="0"/>
      </c:catAx>
      <c:valAx>
        <c:axId val="7591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30 Degree Steering Binomial - Radiation Pattern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H_sum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results!$C$2:$C$413</c:f>
              <c:numCache>
                <c:formatCode>General</c:formatCode>
                <c:ptCount val="412"/>
                <c:pt idx="0">
                  <c:v>-66.521838267810196</c:v>
                </c:pt>
                <c:pt idx="1">
                  <c:v>-65.686674809426677</c:v>
                </c:pt>
                <c:pt idx="2">
                  <c:v>-65.016880545410231</c:v>
                </c:pt>
                <c:pt idx="3">
                  <c:v>-64.799189213240496</c:v>
                </c:pt>
                <c:pt idx="4">
                  <c:v>-64.511290999307832</c:v>
                </c:pt>
                <c:pt idx="5">
                  <c:v>-64.08289835308787</c:v>
                </c:pt>
                <c:pt idx="6">
                  <c:v>-63.785840967836187</c:v>
                </c:pt>
                <c:pt idx="7">
                  <c:v>-63.505120899071215</c:v>
                </c:pt>
                <c:pt idx="8">
                  <c:v>-63.628234256758702</c:v>
                </c:pt>
                <c:pt idx="9">
                  <c:v>-63.701750580573972</c:v>
                </c:pt>
                <c:pt idx="10">
                  <c:v>-63.806508477274868</c:v>
                </c:pt>
                <c:pt idx="11">
                  <c:v>-63.992803353582566</c:v>
                </c:pt>
                <c:pt idx="12">
                  <c:v>-64.412932912879313</c:v>
                </c:pt>
                <c:pt idx="13">
                  <c:v>-64.946209827561518</c:v>
                </c:pt>
                <c:pt idx="14">
                  <c:v>-65.582126679219726</c:v>
                </c:pt>
                <c:pt idx="15">
                  <c:v>-66.305680326767941</c:v>
                </c:pt>
                <c:pt idx="16">
                  <c:v>-66.902719591964356</c:v>
                </c:pt>
                <c:pt idx="17">
                  <c:v>-67.503463003574069</c:v>
                </c:pt>
                <c:pt idx="18">
                  <c:v>-68.039541195297403</c:v>
                </c:pt>
                <c:pt idx="19">
                  <c:v>-68.027470410969414</c:v>
                </c:pt>
                <c:pt idx="20">
                  <c:v>-67.7700894417478</c:v>
                </c:pt>
                <c:pt idx="21">
                  <c:v>-67.23027586417173</c:v>
                </c:pt>
                <c:pt idx="22">
                  <c:v>-66.411919047299051</c:v>
                </c:pt>
                <c:pt idx="23">
                  <c:v>-65.571857023908507</c:v>
                </c:pt>
                <c:pt idx="24">
                  <c:v>-64.398978011045614</c:v>
                </c:pt>
                <c:pt idx="25">
                  <c:v>-63.440599325563255</c:v>
                </c:pt>
                <c:pt idx="26">
                  <c:v>-62.780330510658338</c:v>
                </c:pt>
                <c:pt idx="27">
                  <c:v>-61.995259778227833</c:v>
                </c:pt>
                <c:pt idx="28">
                  <c:v>-61.683735153535089</c:v>
                </c:pt>
                <c:pt idx="29">
                  <c:v>-61.475150671086709</c:v>
                </c:pt>
                <c:pt idx="30">
                  <c:v>-61.579834110767763</c:v>
                </c:pt>
                <c:pt idx="31">
                  <c:v>-61.817964151155707</c:v>
                </c:pt>
                <c:pt idx="32">
                  <c:v>-62.459662415796501</c:v>
                </c:pt>
                <c:pt idx="33">
                  <c:v>-62.926679997697377</c:v>
                </c:pt>
                <c:pt idx="34">
                  <c:v>-63.576397202509447</c:v>
                </c:pt>
                <c:pt idx="35">
                  <c:v>-64.781533268278949</c:v>
                </c:pt>
                <c:pt idx="36">
                  <c:v>-65.803650718288139</c:v>
                </c:pt>
                <c:pt idx="37">
                  <c:v>-66.716552230929807</c:v>
                </c:pt>
                <c:pt idx="38">
                  <c:v>-67.654739897524664</c:v>
                </c:pt>
                <c:pt idx="39">
                  <c:v>-68.673622160009899</c:v>
                </c:pt>
                <c:pt idx="40">
                  <c:v>-69.591866825539881</c:v>
                </c:pt>
                <c:pt idx="41">
                  <c:v>-71.055845966362568</c:v>
                </c:pt>
                <c:pt idx="42">
                  <c:v>-71.51101141895208</c:v>
                </c:pt>
                <c:pt idx="43">
                  <c:v>-72.411351981832993</c:v>
                </c:pt>
                <c:pt idx="44">
                  <c:v>-72.929564556653588</c:v>
                </c:pt>
                <c:pt idx="45">
                  <c:v>-72.363230478315955</c:v>
                </c:pt>
                <c:pt idx="46">
                  <c:v>-71.039177023428891</c:v>
                </c:pt>
                <c:pt idx="47">
                  <c:v>-70.295297337212347</c:v>
                </c:pt>
                <c:pt idx="48">
                  <c:v>-69.517829788907619</c:v>
                </c:pt>
                <c:pt idx="49">
                  <c:v>-69.333775456449999</c:v>
                </c:pt>
                <c:pt idx="50">
                  <c:v>-69.025130932972601</c:v>
                </c:pt>
                <c:pt idx="51">
                  <c:v>-69.545709206274978</c:v>
                </c:pt>
                <c:pt idx="52">
                  <c:v>-70.55096368543812</c:v>
                </c:pt>
                <c:pt idx="53">
                  <c:v>-71.015496144320338</c:v>
                </c:pt>
                <c:pt idx="54">
                  <c:v>-72.025136261546962</c:v>
                </c:pt>
                <c:pt idx="55">
                  <c:v>-72.324522121293967</c:v>
                </c:pt>
                <c:pt idx="56">
                  <c:v>-72.887947179103577</c:v>
                </c:pt>
                <c:pt idx="57">
                  <c:v>-72.998164198266608</c:v>
                </c:pt>
                <c:pt idx="58">
                  <c:v>-72.434759207791743</c:v>
                </c:pt>
                <c:pt idx="59">
                  <c:v>-71.851771976391376</c:v>
                </c:pt>
                <c:pt idx="60">
                  <c:v>-70.834451314190602</c:v>
                </c:pt>
                <c:pt idx="61">
                  <c:v>-69.580469787085207</c:v>
                </c:pt>
                <c:pt idx="62">
                  <c:v>-68.962639477431892</c:v>
                </c:pt>
                <c:pt idx="63">
                  <c:v>-68.415530260648282</c:v>
                </c:pt>
                <c:pt idx="64">
                  <c:v>-68.209912272973384</c:v>
                </c:pt>
                <c:pt idx="65">
                  <c:v>-68.455593408789142</c:v>
                </c:pt>
                <c:pt idx="66">
                  <c:v>-68.761349193071325</c:v>
                </c:pt>
                <c:pt idx="67">
                  <c:v>-68.911119434560803</c:v>
                </c:pt>
                <c:pt idx="68">
                  <c:v>-68.620454518287488</c:v>
                </c:pt>
                <c:pt idx="69">
                  <c:v>-67.721672661828734</c:v>
                </c:pt>
                <c:pt idx="70">
                  <c:v>-67.36889560654852</c:v>
                </c:pt>
                <c:pt idx="71">
                  <c:v>-66.982039194568443</c:v>
                </c:pt>
                <c:pt idx="72">
                  <c:v>-67.308127891123974</c:v>
                </c:pt>
                <c:pt idx="73">
                  <c:v>-67.909581777436173</c:v>
                </c:pt>
                <c:pt idx="74">
                  <c:v>-69.58598289098461</c:v>
                </c:pt>
                <c:pt idx="75">
                  <c:v>-71.497490144085688</c:v>
                </c:pt>
                <c:pt idx="76">
                  <c:v>-73.265882949739662</c:v>
                </c:pt>
                <c:pt idx="77">
                  <c:v>-72.881588776330574</c:v>
                </c:pt>
                <c:pt idx="78">
                  <c:v>-71.85786417638711</c:v>
                </c:pt>
                <c:pt idx="79">
                  <c:v>-70.841045859949574</c:v>
                </c:pt>
                <c:pt idx="80">
                  <c:v>-70.770481848888778</c:v>
                </c:pt>
                <c:pt idx="81">
                  <c:v>-70.190663833067518</c:v>
                </c:pt>
                <c:pt idx="82">
                  <c:v>-70.217110916405346</c:v>
                </c:pt>
                <c:pt idx="83">
                  <c:v>-70.332966552444361</c:v>
                </c:pt>
                <c:pt idx="84">
                  <c:v>-69.787117301960521</c:v>
                </c:pt>
                <c:pt idx="85">
                  <c:v>-69.347041019375922</c:v>
                </c:pt>
                <c:pt idx="86">
                  <c:v>-69.014781539971011</c:v>
                </c:pt>
                <c:pt idx="87">
                  <c:v>-68.733830756784045</c:v>
                </c:pt>
                <c:pt idx="88">
                  <c:v>-69.142195907032416</c:v>
                </c:pt>
                <c:pt idx="89">
                  <c:v>-69.404686806528844</c:v>
                </c:pt>
                <c:pt idx="90">
                  <c:v>-69.715162509111977</c:v>
                </c:pt>
                <c:pt idx="91">
                  <c:v>-69.100749403730305</c:v>
                </c:pt>
                <c:pt idx="92">
                  <c:v>-68.87139113600476</c:v>
                </c:pt>
                <c:pt idx="93">
                  <c:v>-67.958549807302035</c:v>
                </c:pt>
                <c:pt idx="94">
                  <c:v>-67.664218743880127</c:v>
                </c:pt>
                <c:pt idx="95">
                  <c:v>-68.022144914606443</c:v>
                </c:pt>
                <c:pt idx="96">
                  <c:v>-69.541940399220408</c:v>
                </c:pt>
                <c:pt idx="97">
                  <c:v>-70.681575446881098</c:v>
                </c:pt>
                <c:pt idx="98">
                  <c:v>-71.191846842980638</c:v>
                </c:pt>
                <c:pt idx="99">
                  <c:v>-68.537689966986775</c:v>
                </c:pt>
                <c:pt idx="100">
                  <c:v>-66.240326941546044</c:v>
                </c:pt>
                <c:pt idx="101">
                  <c:v>-64.795740809290919</c:v>
                </c:pt>
                <c:pt idx="102">
                  <c:v>-64.557990133192618</c:v>
                </c:pt>
                <c:pt idx="103">
                  <c:v>-64.574016505152471</c:v>
                </c:pt>
                <c:pt idx="104">
                  <c:v>-64.891465427822283</c:v>
                </c:pt>
                <c:pt idx="105">
                  <c:v>-65.813720411814444</c:v>
                </c:pt>
                <c:pt idx="106">
                  <c:v>-66.159382457810693</c:v>
                </c:pt>
                <c:pt idx="107">
                  <c:v>-66.070084654936849</c:v>
                </c:pt>
                <c:pt idx="108">
                  <c:v>-65.708543120467652</c:v>
                </c:pt>
                <c:pt idx="109">
                  <c:v>-64.919374438996243</c:v>
                </c:pt>
                <c:pt idx="110">
                  <c:v>-64.546076559084412</c:v>
                </c:pt>
                <c:pt idx="111">
                  <c:v>-63.840534174290539</c:v>
                </c:pt>
                <c:pt idx="112">
                  <c:v>-63.322307665688697</c:v>
                </c:pt>
                <c:pt idx="113">
                  <c:v>-63.367970580818607</c:v>
                </c:pt>
                <c:pt idx="114">
                  <c:v>-63.24983855078024</c:v>
                </c:pt>
                <c:pt idx="115">
                  <c:v>-62.978624963377428</c:v>
                </c:pt>
                <c:pt idx="116">
                  <c:v>-62.025275966736899</c:v>
                </c:pt>
                <c:pt idx="117">
                  <c:v>-61.226924060869301</c:v>
                </c:pt>
                <c:pt idx="118">
                  <c:v>-59.927925086441036</c:v>
                </c:pt>
                <c:pt idx="119">
                  <c:v>-59.131568594852418</c:v>
                </c:pt>
                <c:pt idx="120">
                  <c:v>-59.159148981525355</c:v>
                </c:pt>
                <c:pt idx="121">
                  <c:v>-58.621495245667234</c:v>
                </c:pt>
                <c:pt idx="122">
                  <c:v>-58.374461208826141</c:v>
                </c:pt>
                <c:pt idx="123">
                  <c:v>-57.804368469709374</c:v>
                </c:pt>
                <c:pt idx="124">
                  <c:v>-57.17944372320008</c:v>
                </c:pt>
                <c:pt idx="125">
                  <c:v>-56.511678215314454</c:v>
                </c:pt>
                <c:pt idx="126">
                  <c:v>-55.570868643102898</c:v>
                </c:pt>
                <c:pt idx="127">
                  <c:v>-54.583914137730112</c:v>
                </c:pt>
                <c:pt idx="128">
                  <c:v>-53.73266893237318</c:v>
                </c:pt>
                <c:pt idx="129">
                  <c:v>-52.96248130469597</c:v>
                </c:pt>
                <c:pt idx="130">
                  <c:v>-52.308196648079679</c:v>
                </c:pt>
                <c:pt idx="131">
                  <c:v>-51.758472943769419</c:v>
                </c:pt>
                <c:pt idx="132">
                  <c:v>-51.107779791250351</c:v>
                </c:pt>
                <c:pt idx="133">
                  <c:v>-50.457312257167793</c:v>
                </c:pt>
                <c:pt idx="134">
                  <c:v>-49.759238174895813</c:v>
                </c:pt>
                <c:pt idx="135">
                  <c:v>-48.857121515490135</c:v>
                </c:pt>
                <c:pt idx="136">
                  <c:v>-48.072613924487683</c:v>
                </c:pt>
                <c:pt idx="137">
                  <c:v>-47.343492082981442</c:v>
                </c:pt>
                <c:pt idx="138">
                  <c:v>-46.619711855412561</c:v>
                </c:pt>
                <c:pt idx="139">
                  <c:v>-45.914487524108523</c:v>
                </c:pt>
                <c:pt idx="140">
                  <c:v>-45.219467918573045</c:v>
                </c:pt>
                <c:pt idx="141">
                  <c:v>-44.682270205511514</c:v>
                </c:pt>
                <c:pt idx="142">
                  <c:v>-44.046554386935107</c:v>
                </c:pt>
                <c:pt idx="143">
                  <c:v>-43.445072446803778</c:v>
                </c:pt>
                <c:pt idx="144">
                  <c:v>-42.787241947748697</c:v>
                </c:pt>
                <c:pt idx="145">
                  <c:v>-42.23663189512456</c:v>
                </c:pt>
                <c:pt idx="146">
                  <c:v>-41.594689613334275</c:v>
                </c:pt>
                <c:pt idx="147">
                  <c:v>-41.03800967746804</c:v>
                </c:pt>
                <c:pt idx="148">
                  <c:v>-40.494824743862061</c:v>
                </c:pt>
                <c:pt idx="149">
                  <c:v>-39.913780927254763</c:v>
                </c:pt>
                <c:pt idx="150">
                  <c:v>-39.400820078257077</c:v>
                </c:pt>
                <c:pt idx="151">
                  <c:v>-38.89016704372662</c:v>
                </c:pt>
                <c:pt idx="152">
                  <c:v>-38.390526935981349</c:v>
                </c:pt>
                <c:pt idx="153">
                  <c:v>-37.907933583184686</c:v>
                </c:pt>
                <c:pt idx="154">
                  <c:v>-37.423039954581498</c:v>
                </c:pt>
                <c:pt idx="155">
                  <c:v>-36.946490182535726</c:v>
                </c:pt>
                <c:pt idx="156">
                  <c:v>-36.511131836028312</c:v>
                </c:pt>
                <c:pt idx="157">
                  <c:v>-36.090444344862476</c:v>
                </c:pt>
                <c:pt idx="158">
                  <c:v>-35.692575823058611</c:v>
                </c:pt>
                <c:pt idx="159">
                  <c:v>-35.320898866617242</c:v>
                </c:pt>
                <c:pt idx="160">
                  <c:v>-34.987402087497344</c:v>
                </c:pt>
                <c:pt idx="161">
                  <c:v>-34.669492844214403</c:v>
                </c:pt>
                <c:pt idx="162">
                  <c:v>-34.371090601503752</c:v>
                </c:pt>
                <c:pt idx="163">
                  <c:v>-34.093661923972263</c:v>
                </c:pt>
                <c:pt idx="164">
                  <c:v>-33.839142894330948</c:v>
                </c:pt>
                <c:pt idx="165">
                  <c:v>-33.636012345575942</c:v>
                </c:pt>
                <c:pt idx="166">
                  <c:v>-33.450362715148437</c:v>
                </c:pt>
                <c:pt idx="167">
                  <c:v>-33.275442119940777</c:v>
                </c:pt>
                <c:pt idx="168">
                  <c:v>-33.164843820861179</c:v>
                </c:pt>
                <c:pt idx="169">
                  <c:v>-33.059977313549012</c:v>
                </c:pt>
                <c:pt idx="170">
                  <c:v>-32.977617148198512</c:v>
                </c:pt>
                <c:pt idx="171">
                  <c:v>-32.933602191183347</c:v>
                </c:pt>
                <c:pt idx="172">
                  <c:v>-32.916907147784677</c:v>
                </c:pt>
                <c:pt idx="173">
                  <c:v>-32.94052063392661</c:v>
                </c:pt>
                <c:pt idx="174">
                  <c:v>-32.996340079213404</c:v>
                </c:pt>
                <c:pt idx="175">
                  <c:v>-33.074031431839664</c:v>
                </c:pt>
                <c:pt idx="176">
                  <c:v>-33.185041226795711</c:v>
                </c:pt>
                <c:pt idx="177">
                  <c:v>-33.328619039389665</c:v>
                </c:pt>
                <c:pt idx="178">
                  <c:v>-33.521424718951579</c:v>
                </c:pt>
                <c:pt idx="179">
                  <c:v>-33.759099223742737</c:v>
                </c:pt>
                <c:pt idx="180">
                  <c:v>-34.010980329293396</c:v>
                </c:pt>
                <c:pt idx="181">
                  <c:v>-34.317363162605645</c:v>
                </c:pt>
                <c:pt idx="182">
                  <c:v>-34.672318430881184</c:v>
                </c:pt>
                <c:pt idx="183">
                  <c:v>-35.073123550223222</c:v>
                </c:pt>
                <c:pt idx="184">
                  <c:v>-35.475447384584257</c:v>
                </c:pt>
                <c:pt idx="185">
                  <c:v>-35.936282740410299</c:v>
                </c:pt>
                <c:pt idx="186">
                  <c:v>-36.449244157075874</c:v>
                </c:pt>
                <c:pt idx="187">
                  <c:v>-36.996893540001878</c:v>
                </c:pt>
                <c:pt idx="188">
                  <c:v>-37.61407861447853</c:v>
                </c:pt>
                <c:pt idx="189">
                  <c:v>-38.262992925442006</c:v>
                </c:pt>
                <c:pt idx="190">
                  <c:v>-38.963715513522665</c:v>
                </c:pt>
                <c:pt idx="191">
                  <c:v>-39.716945405521066</c:v>
                </c:pt>
                <c:pt idx="192">
                  <c:v>-40.519441299942557</c:v>
                </c:pt>
                <c:pt idx="193">
                  <c:v>-41.378607791129852</c:v>
                </c:pt>
                <c:pt idx="194">
                  <c:v>-42.324995405803008</c:v>
                </c:pt>
                <c:pt idx="195">
                  <c:v>-43.348659817837955</c:v>
                </c:pt>
                <c:pt idx="196">
                  <c:v>-44.231555277435831</c:v>
                </c:pt>
                <c:pt idx="197">
                  <c:v>-45.088546718746358</c:v>
                </c:pt>
                <c:pt idx="198">
                  <c:v>-46.582496838872345</c:v>
                </c:pt>
                <c:pt idx="199">
                  <c:v>-47.927053640466603</c:v>
                </c:pt>
                <c:pt idx="200">
                  <c:v>-49.217210513132784</c:v>
                </c:pt>
                <c:pt idx="201">
                  <c:v>-50.652160197631062</c:v>
                </c:pt>
                <c:pt idx="202">
                  <c:v>-51.954315259412603</c:v>
                </c:pt>
                <c:pt idx="203">
                  <c:v>-53.445506251722122</c:v>
                </c:pt>
                <c:pt idx="204">
                  <c:v>-54.501646547921645</c:v>
                </c:pt>
                <c:pt idx="205">
                  <c:v>-55.201264215863837</c:v>
                </c:pt>
                <c:pt idx="206">
                  <c:v>-55.520696429055683</c:v>
                </c:pt>
                <c:pt idx="207">
                  <c:v>-55.407022809013249</c:v>
                </c:pt>
                <c:pt idx="208">
                  <c:v>-55.036390546243261</c:v>
                </c:pt>
                <c:pt idx="209">
                  <c:v>-54.50138731080493</c:v>
                </c:pt>
                <c:pt idx="210">
                  <c:v>-54.067150075054613</c:v>
                </c:pt>
                <c:pt idx="211">
                  <c:v>-53.442407593413606</c:v>
                </c:pt>
                <c:pt idx="212">
                  <c:v>-53.130930132918266</c:v>
                </c:pt>
                <c:pt idx="213">
                  <c:v>-52.850325430087281</c:v>
                </c:pt>
                <c:pt idx="214">
                  <c:v>-52.572059001891205</c:v>
                </c:pt>
                <c:pt idx="215">
                  <c:v>-52.441660959297209</c:v>
                </c:pt>
                <c:pt idx="216">
                  <c:v>-52.481576233880475</c:v>
                </c:pt>
                <c:pt idx="217">
                  <c:v>-52.500015710407133</c:v>
                </c:pt>
                <c:pt idx="218">
                  <c:v>-52.770724352024146</c:v>
                </c:pt>
                <c:pt idx="219">
                  <c:v>-52.858270511655554</c:v>
                </c:pt>
                <c:pt idx="220">
                  <c:v>-52.914686979691787</c:v>
                </c:pt>
                <c:pt idx="221">
                  <c:v>-52.96325220350802</c:v>
                </c:pt>
                <c:pt idx="222">
                  <c:v>-52.876372763238848</c:v>
                </c:pt>
                <c:pt idx="223">
                  <c:v>-52.738358214493957</c:v>
                </c:pt>
                <c:pt idx="224">
                  <c:v>-52.884757808357072</c:v>
                </c:pt>
                <c:pt idx="225">
                  <c:v>-52.662927230814098</c:v>
                </c:pt>
                <c:pt idx="226">
                  <c:v>-52.630553193286751</c:v>
                </c:pt>
                <c:pt idx="227">
                  <c:v>-52.490488577514455</c:v>
                </c:pt>
                <c:pt idx="228">
                  <c:v>-52.639416782457992</c:v>
                </c:pt>
                <c:pt idx="229">
                  <c:v>-52.622113554952847</c:v>
                </c:pt>
                <c:pt idx="230">
                  <c:v>-52.769747677205949</c:v>
                </c:pt>
                <c:pt idx="231">
                  <c:v>-52.736607277931299</c:v>
                </c:pt>
                <c:pt idx="232">
                  <c:v>-53.298499401149087</c:v>
                </c:pt>
                <c:pt idx="233">
                  <c:v>-53.585954498356116</c:v>
                </c:pt>
                <c:pt idx="234">
                  <c:v>-53.973258780770763</c:v>
                </c:pt>
                <c:pt idx="235">
                  <c:v>-54.133636862280326</c:v>
                </c:pt>
                <c:pt idx="236">
                  <c:v>-54.458594689356623</c:v>
                </c:pt>
                <c:pt idx="237">
                  <c:v>-54.506283730612928</c:v>
                </c:pt>
                <c:pt idx="238">
                  <c:v>-54.925321981476323</c:v>
                </c:pt>
                <c:pt idx="239">
                  <c:v>-55.079597915119507</c:v>
                </c:pt>
                <c:pt idx="240">
                  <c:v>-55.572742207081774</c:v>
                </c:pt>
                <c:pt idx="241">
                  <c:v>-55.69586588799703</c:v>
                </c:pt>
                <c:pt idx="242">
                  <c:v>-56.197196854848158</c:v>
                </c:pt>
                <c:pt idx="243">
                  <c:v>-56.526831711210065</c:v>
                </c:pt>
                <c:pt idx="244">
                  <c:v>-56.872052262191922</c:v>
                </c:pt>
                <c:pt idx="245">
                  <c:v>-57.364649750768095</c:v>
                </c:pt>
                <c:pt idx="246">
                  <c:v>-57.955038884571707</c:v>
                </c:pt>
                <c:pt idx="247">
                  <c:v>-58.538616345713464</c:v>
                </c:pt>
                <c:pt idx="248">
                  <c:v>-59.37416963588295</c:v>
                </c:pt>
                <c:pt idx="249">
                  <c:v>-59.979163514513687</c:v>
                </c:pt>
                <c:pt idx="250">
                  <c:v>-60.717210835479378</c:v>
                </c:pt>
                <c:pt idx="251">
                  <c:v>-60.852610918665412</c:v>
                </c:pt>
                <c:pt idx="252">
                  <c:v>-60.976521790304645</c:v>
                </c:pt>
                <c:pt idx="253">
                  <c:v>-60.917150970722993</c:v>
                </c:pt>
                <c:pt idx="254">
                  <c:v>-61.025711273152147</c:v>
                </c:pt>
                <c:pt idx="255">
                  <c:v>-61.05176846799943</c:v>
                </c:pt>
                <c:pt idx="256">
                  <c:v>-61.239900399884284</c:v>
                </c:pt>
                <c:pt idx="257">
                  <c:v>-61.18093808932754</c:v>
                </c:pt>
                <c:pt idx="258">
                  <c:v>-61.432332816292394</c:v>
                </c:pt>
                <c:pt idx="259">
                  <c:v>-61.430919625143268</c:v>
                </c:pt>
                <c:pt idx="260">
                  <c:v>-61.636998420442822</c:v>
                </c:pt>
                <c:pt idx="261">
                  <c:v>-61.651608771928395</c:v>
                </c:pt>
                <c:pt idx="262">
                  <c:v>-61.691724715873157</c:v>
                </c:pt>
                <c:pt idx="263">
                  <c:v>-62.135121511182014</c:v>
                </c:pt>
                <c:pt idx="264">
                  <c:v>-62.636139478946845</c:v>
                </c:pt>
                <c:pt idx="265">
                  <c:v>-63.589403222265936</c:v>
                </c:pt>
                <c:pt idx="266">
                  <c:v>-64.799417108857497</c:v>
                </c:pt>
                <c:pt idx="267">
                  <c:v>-66.769622809534269</c:v>
                </c:pt>
                <c:pt idx="268">
                  <c:v>-69.042166213763849</c:v>
                </c:pt>
                <c:pt idx="269">
                  <c:v>-69.875985523508959</c:v>
                </c:pt>
                <c:pt idx="270">
                  <c:v>-69.442927797976665</c:v>
                </c:pt>
                <c:pt idx="271">
                  <c:v>-67.584581283734281</c:v>
                </c:pt>
                <c:pt idx="272">
                  <c:v>-66.633159202685363</c:v>
                </c:pt>
                <c:pt idx="273">
                  <c:v>-65.176399246116134</c:v>
                </c:pt>
                <c:pt idx="274">
                  <c:v>-64.9016897043347</c:v>
                </c:pt>
                <c:pt idx="275">
                  <c:v>-64.673251739856795</c:v>
                </c:pt>
                <c:pt idx="276">
                  <c:v>-64.872397924099602</c:v>
                </c:pt>
                <c:pt idx="277">
                  <c:v>-64.842464383531166</c:v>
                </c:pt>
                <c:pt idx="278">
                  <c:v>-65.058650317258198</c:v>
                </c:pt>
                <c:pt idx="279">
                  <c:v>-64.6583610744608</c:v>
                </c:pt>
                <c:pt idx="280">
                  <c:v>-65.028998084781875</c:v>
                </c:pt>
                <c:pt idx="281">
                  <c:v>-64.760024089770113</c:v>
                </c:pt>
                <c:pt idx="282">
                  <c:v>-65.097802580475786</c:v>
                </c:pt>
                <c:pt idx="283">
                  <c:v>-65.438131745378826</c:v>
                </c:pt>
                <c:pt idx="284">
                  <c:v>-65.910111235476705</c:v>
                </c:pt>
                <c:pt idx="285">
                  <c:v>-66.45581292670586</c:v>
                </c:pt>
                <c:pt idx="286">
                  <c:v>-67.35809752230243</c:v>
                </c:pt>
                <c:pt idx="287">
                  <c:v>-68.134584260343331</c:v>
                </c:pt>
                <c:pt idx="288">
                  <c:v>-69.155215089883342</c:v>
                </c:pt>
                <c:pt idx="289">
                  <c:v>-69.532918215291602</c:v>
                </c:pt>
                <c:pt idx="290">
                  <c:v>-70.101431651774334</c:v>
                </c:pt>
                <c:pt idx="291">
                  <c:v>-69.745659327594538</c:v>
                </c:pt>
                <c:pt idx="292">
                  <c:v>-68.828020900051584</c:v>
                </c:pt>
                <c:pt idx="293">
                  <c:v>-67.353814267826678</c:v>
                </c:pt>
                <c:pt idx="294">
                  <c:v>-66.610369162070057</c:v>
                </c:pt>
                <c:pt idx="295">
                  <c:v>-66.130822867334558</c:v>
                </c:pt>
                <c:pt idx="296">
                  <c:v>-66.062237242208937</c:v>
                </c:pt>
                <c:pt idx="297">
                  <c:v>-65.907678325356315</c:v>
                </c:pt>
                <c:pt idx="298">
                  <c:v>-66.243788580648513</c:v>
                </c:pt>
                <c:pt idx="299">
                  <c:v>-66.199021441515157</c:v>
                </c:pt>
                <c:pt idx="300">
                  <c:v>-66.332642890287815</c:v>
                </c:pt>
                <c:pt idx="301">
                  <c:v>-66.509039866110967</c:v>
                </c:pt>
                <c:pt idx="302">
                  <c:v>-66.814402564977584</c:v>
                </c:pt>
                <c:pt idx="303">
                  <c:v>-67.088429546006097</c:v>
                </c:pt>
                <c:pt idx="304">
                  <c:v>-67.034054926155562</c:v>
                </c:pt>
                <c:pt idx="305">
                  <c:v>-67.192939997361933</c:v>
                </c:pt>
                <c:pt idx="306">
                  <c:v>-67.086746511758918</c:v>
                </c:pt>
                <c:pt idx="307">
                  <c:v>-66.874648486507326</c:v>
                </c:pt>
                <c:pt idx="308">
                  <c:v>-66.934157070798008</c:v>
                </c:pt>
                <c:pt idx="309">
                  <c:v>-67.072886271646027</c:v>
                </c:pt>
                <c:pt idx="310">
                  <c:v>-67.404287672905582</c:v>
                </c:pt>
                <c:pt idx="311">
                  <c:v>-68.276156295490949</c:v>
                </c:pt>
                <c:pt idx="312">
                  <c:v>-69.668263420263685</c:v>
                </c:pt>
                <c:pt idx="313">
                  <c:v>-70.666600691351178</c:v>
                </c:pt>
                <c:pt idx="314">
                  <c:v>-72.155917916616417</c:v>
                </c:pt>
                <c:pt idx="315">
                  <c:v>-73.705280981880833</c:v>
                </c:pt>
                <c:pt idx="316">
                  <c:v>-74.811260140201256</c:v>
                </c:pt>
                <c:pt idx="317">
                  <c:v>-76.130521084918371</c:v>
                </c:pt>
                <c:pt idx="318">
                  <c:v>-75.650411443831246</c:v>
                </c:pt>
                <c:pt idx="319">
                  <c:v>-76.153762812053799</c:v>
                </c:pt>
                <c:pt idx="320">
                  <c:v>-76.060902271074667</c:v>
                </c:pt>
                <c:pt idx="321">
                  <c:v>-75.69331256219246</c:v>
                </c:pt>
                <c:pt idx="322">
                  <c:v>-75.297424048503871</c:v>
                </c:pt>
                <c:pt idx="323">
                  <c:v>-74.758514995351661</c:v>
                </c:pt>
                <c:pt idx="324">
                  <c:v>-75.204610689866925</c:v>
                </c:pt>
                <c:pt idx="325">
                  <c:v>-74.849025072020808</c:v>
                </c:pt>
                <c:pt idx="326">
                  <c:v>-75.473442101521272</c:v>
                </c:pt>
                <c:pt idx="327">
                  <c:v>-76.316902973960396</c:v>
                </c:pt>
                <c:pt idx="328">
                  <c:v>-76.791330578699387</c:v>
                </c:pt>
                <c:pt idx="329">
                  <c:v>-78.528711392611172</c:v>
                </c:pt>
                <c:pt idx="330">
                  <c:v>-77.338970606385658</c:v>
                </c:pt>
                <c:pt idx="331">
                  <c:v>-75.296112504521943</c:v>
                </c:pt>
                <c:pt idx="332">
                  <c:v>-73.852092319535828</c:v>
                </c:pt>
                <c:pt idx="333">
                  <c:v>-71.935617270529363</c:v>
                </c:pt>
                <c:pt idx="334">
                  <c:v>-71.724749611177288</c:v>
                </c:pt>
                <c:pt idx="335">
                  <c:v>-71.116537630436682</c:v>
                </c:pt>
                <c:pt idx="336">
                  <c:v>-70.929144240221845</c:v>
                </c:pt>
                <c:pt idx="337">
                  <c:v>-71.691831581943532</c:v>
                </c:pt>
                <c:pt idx="338">
                  <c:v>-72.565435827566134</c:v>
                </c:pt>
                <c:pt idx="339">
                  <c:v>-73.670735140825172</c:v>
                </c:pt>
                <c:pt idx="340">
                  <c:v>-75.480143119304344</c:v>
                </c:pt>
                <c:pt idx="341">
                  <c:v>-76.749724117814637</c:v>
                </c:pt>
                <c:pt idx="342">
                  <c:v>-79.774213169938278</c:v>
                </c:pt>
                <c:pt idx="343">
                  <c:v>-85.267458411032266</c:v>
                </c:pt>
                <c:pt idx="344">
                  <c:v>-93.991598651885454</c:v>
                </c:pt>
                <c:pt idx="345">
                  <c:v>-87.443874330375507</c:v>
                </c:pt>
                <c:pt idx="346">
                  <c:v>-82.506635134621661</c:v>
                </c:pt>
                <c:pt idx="347">
                  <c:v>-80.583834118237192</c:v>
                </c:pt>
                <c:pt idx="348">
                  <c:v>-79.552782012716975</c:v>
                </c:pt>
                <c:pt idx="349">
                  <c:v>-78.247693249073706</c:v>
                </c:pt>
                <c:pt idx="350">
                  <c:v>-77.188005771260535</c:v>
                </c:pt>
                <c:pt idx="351">
                  <c:v>-76.793611323123827</c:v>
                </c:pt>
                <c:pt idx="352">
                  <c:v>-75.230385072973164</c:v>
                </c:pt>
                <c:pt idx="353">
                  <c:v>-74.356569292737674</c:v>
                </c:pt>
                <c:pt idx="354">
                  <c:v>-72.588796179418381</c:v>
                </c:pt>
                <c:pt idx="355">
                  <c:v>-71.29991135345476</c:v>
                </c:pt>
                <c:pt idx="356">
                  <c:v>-70.626073827394137</c:v>
                </c:pt>
                <c:pt idx="357">
                  <c:v>-69.637331861772267</c:v>
                </c:pt>
                <c:pt idx="358">
                  <c:v>-68.559594595083595</c:v>
                </c:pt>
                <c:pt idx="359">
                  <c:v>-68.088284105839122</c:v>
                </c:pt>
                <c:pt idx="360">
                  <c:v>-67.443828585573954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8-4768-8E29-3993F1051040}"/>
            </c:ext>
          </c:extLst>
        </c:ser>
        <c:ser>
          <c:idx val="2"/>
          <c:order val="1"/>
          <c:tx>
            <c:v>V_sum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results!$F$2:$F$362</c:f>
              <c:numCache>
                <c:formatCode>General</c:formatCode>
                <c:ptCount val="361"/>
                <c:pt idx="0">
                  <c:v>-66.895968250532292</c:v>
                </c:pt>
                <c:pt idx="1">
                  <c:v>-65.920803030245608</c:v>
                </c:pt>
                <c:pt idx="2">
                  <c:v>-65.451666953107875</c:v>
                </c:pt>
                <c:pt idx="3">
                  <c:v>-64.829450073932705</c:v>
                </c:pt>
                <c:pt idx="4">
                  <c:v>-64.628588115162941</c:v>
                </c:pt>
                <c:pt idx="5">
                  <c:v>-64.160872203105171</c:v>
                </c:pt>
                <c:pt idx="6">
                  <c:v>-63.917009453164511</c:v>
                </c:pt>
                <c:pt idx="7">
                  <c:v>-63.682690780948406</c:v>
                </c:pt>
                <c:pt idx="8">
                  <c:v>-63.758346397531014</c:v>
                </c:pt>
                <c:pt idx="9">
                  <c:v>-63.60471608261313</c:v>
                </c:pt>
                <c:pt idx="10">
                  <c:v>-63.992335062077395</c:v>
                </c:pt>
                <c:pt idx="11">
                  <c:v>-64.226748313411633</c:v>
                </c:pt>
                <c:pt idx="12">
                  <c:v>-64.607518578425498</c:v>
                </c:pt>
                <c:pt idx="13">
                  <c:v>-64.958101402569042</c:v>
                </c:pt>
                <c:pt idx="14">
                  <c:v>-65.772443468615251</c:v>
                </c:pt>
                <c:pt idx="15">
                  <c:v>-66.209269336185514</c:v>
                </c:pt>
                <c:pt idx="16">
                  <c:v>-67.178973094718927</c:v>
                </c:pt>
                <c:pt idx="17">
                  <c:v>-67.496704454420751</c:v>
                </c:pt>
                <c:pt idx="18">
                  <c:v>-67.766766456095127</c:v>
                </c:pt>
                <c:pt idx="19">
                  <c:v>-68.047018928572442</c:v>
                </c:pt>
                <c:pt idx="20">
                  <c:v>-67.759419879825032</c:v>
                </c:pt>
                <c:pt idx="21">
                  <c:v>-67.484565478333309</c:v>
                </c:pt>
                <c:pt idx="22">
                  <c:v>-66.327856778654578</c:v>
                </c:pt>
                <c:pt idx="23">
                  <c:v>-65.42210014432176</c:v>
                </c:pt>
                <c:pt idx="24">
                  <c:v>-64.405925701647135</c:v>
                </c:pt>
                <c:pt idx="25">
                  <c:v>-63.74275729472587</c:v>
                </c:pt>
                <c:pt idx="26">
                  <c:v>-62.776983668046796</c:v>
                </c:pt>
                <c:pt idx="27">
                  <c:v>-62.085730796879659</c:v>
                </c:pt>
                <c:pt idx="28">
                  <c:v>-61.683237259480649</c:v>
                </c:pt>
                <c:pt idx="29">
                  <c:v>-61.41756277658417</c:v>
                </c:pt>
                <c:pt idx="30">
                  <c:v>-61.50653841313752</c:v>
                </c:pt>
                <c:pt idx="31">
                  <c:v>-61.808901941169481</c:v>
                </c:pt>
                <c:pt idx="32">
                  <c:v>-62.313374204919398</c:v>
                </c:pt>
                <c:pt idx="33">
                  <c:v>-62.970010052737607</c:v>
                </c:pt>
                <c:pt idx="34">
                  <c:v>-63.770563320737274</c:v>
                </c:pt>
                <c:pt idx="35">
                  <c:v>-64.814524063647269</c:v>
                </c:pt>
                <c:pt idx="36">
                  <c:v>-65.822164359934717</c:v>
                </c:pt>
                <c:pt idx="37">
                  <c:v>-66.507641889825891</c:v>
                </c:pt>
                <c:pt idx="38">
                  <c:v>-67.573429319786428</c:v>
                </c:pt>
                <c:pt idx="39">
                  <c:v>-68.700207611090065</c:v>
                </c:pt>
                <c:pt idx="40">
                  <c:v>-69.925640255865332</c:v>
                </c:pt>
                <c:pt idx="41">
                  <c:v>-70.645218186393009</c:v>
                </c:pt>
                <c:pt idx="42">
                  <c:v>-71.731258470277808</c:v>
                </c:pt>
                <c:pt idx="43">
                  <c:v>-72.616151173103916</c:v>
                </c:pt>
                <c:pt idx="44">
                  <c:v>-72.820134990024982</c:v>
                </c:pt>
                <c:pt idx="45">
                  <c:v>-72.174265046949756</c:v>
                </c:pt>
                <c:pt idx="46">
                  <c:v>-71.377198757441718</c:v>
                </c:pt>
                <c:pt idx="47">
                  <c:v>-70.580659803037534</c:v>
                </c:pt>
                <c:pt idx="48">
                  <c:v>-69.813184109448542</c:v>
                </c:pt>
                <c:pt idx="49">
                  <c:v>-69.476690929987711</c:v>
                </c:pt>
                <c:pt idx="50">
                  <c:v>-69.432211180690871</c:v>
                </c:pt>
                <c:pt idx="51">
                  <c:v>-69.900690154752425</c:v>
                </c:pt>
                <c:pt idx="52">
                  <c:v>-70.649775809748434</c:v>
                </c:pt>
                <c:pt idx="53">
                  <c:v>-71.272598306298804</c:v>
                </c:pt>
                <c:pt idx="54">
                  <c:v>-71.912913588913554</c:v>
                </c:pt>
                <c:pt idx="55">
                  <c:v>-72.16994771550938</c:v>
                </c:pt>
                <c:pt idx="56">
                  <c:v>-72.969120855127287</c:v>
                </c:pt>
                <c:pt idx="57">
                  <c:v>-71.994208903726431</c:v>
                </c:pt>
                <c:pt idx="58">
                  <c:v>-71.955928181838985</c:v>
                </c:pt>
                <c:pt idx="59">
                  <c:v>-71.28631920293671</c:v>
                </c:pt>
                <c:pt idx="60">
                  <c:v>-70.315020511269012</c:v>
                </c:pt>
                <c:pt idx="61">
                  <c:v>-69.413206447272927</c:v>
                </c:pt>
                <c:pt idx="62">
                  <c:v>-68.73101684500061</c:v>
                </c:pt>
                <c:pt idx="63">
                  <c:v>-68.724324701461086</c:v>
                </c:pt>
                <c:pt idx="64">
                  <c:v>-68.485904306559775</c:v>
                </c:pt>
                <c:pt idx="65">
                  <c:v>-68.505759251236071</c:v>
                </c:pt>
                <c:pt idx="66">
                  <c:v>-68.990930406553147</c:v>
                </c:pt>
                <c:pt idx="67">
                  <c:v>-68.930454069174033</c:v>
                </c:pt>
                <c:pt idx="68">
                  <c:v>-68.452535209921763</c:v>
                </c:pt>
                <c:pt idx="69">
                  <c:v>-67.899677754183287</c:v>
                </c:pt>
                <c:pt idx="70">
                  <c:v>-67.434383518439972</c:v>
                </c:pt>
                <c:pt idx="71">
                  <c:v>-67.104937093168672</c:v>
                </c:pt>
                <c:pt idx="72">
                  <c:v>-67.20311637220351</c:v>
                </c:pt>
                <c:pt idx="73">
                  <c:v>-67.948849255410252</c:v>
                </c:pt>
                <c:pt idx="74">
                  <c:v>-69.142569468730002</c:v>
                </c:pt>
                <c:pt idx="75">
                  <c:v>-71.450750264141035</c:v>
                </c:pt>
                <c:pt idx="76">
                  <c:v>-72.740493320166522</c:v>
                </c:pt>
                <c:pt idx="77">
                  <c:v>-72.547896619211315</c:v>
                </c:pt>
                <c:pt idx="78">
                  <c:v>-71.850758193914317</c:v>
                </c:pt>
                <c:pt idx="79">
                  <c:v>-70.661889926030156</c:v>
                </c:pt>
                <c:pt idx="80">
                  <c:v>-70.173063165097162</c:v>
                </c:pt>
                <c:pt idx="81">
                  <c:v>-70.17141359634698</c:v>
                </c:pt>
                <c:pt idx="82">
                  <c:v>-70.155514986726615</c:v>
                </c:pt>
                <c:pt idx="83">
                  <c:v>-70.098017825643211</c:v>
                </c:pt>
                <c:pt idx="84">
                  <c:v>-70.025864050968693</c:v>
                </c:pt>
                <c:pt idx="85">
                  <c:v>-69.325897736435223</c:v>
                </c:pt>
                <c:pt idx="86">
                  <c:v>-69.236207944186646</c:v>
                </c:pt>
                <c:pt idx="87">
                  <c:v>-68.819596077792212</c:v>
                </c:pt>
                <c:pt idx="88">
                  <c:v>-68.989798548535816</c:v>
                </c:pt>
                <c:pt idx="89">
                  <c:v>-69.538151350879332</c:v>
                </c:pt>
                <c:pt idx="90">
                  <c:v>-69.977395077593272</c:v>
                </c:pt>
                <c:pt idx="91">
                  <c:v>-69.801593850938261</c:v>
                </c:pt>
                <c:pt idx="92">
                  <c:v>-68.816930381134085</c:v>
                </c:pt>
                <c:pt idx="93">
                  <c:v>-67.846951467085418</c:v>
                </c:pt>
                <c:pt idx="94">
                  <c:v>-67.836382065442862</c:v>
                </c:pt>
                <c:pt idx="95">
                  <c:v>-68.377857975884581</c:v>
                </c:pt>
                <c:pt idx="96">
                  <c:v>-69.090901981118975</c:v>
                </c:pt>
                <c:pt idx="97">
                  <c:v>-70.251825146585844</c:v>
                </c:pt>
                <c:pt idx="98">
                  <c:v>-69.953670692406178</c:v>
                </c:pt>
                <c:pt idx="99">
                  <c:v>-68.797372854787483</c:v>
                </c:pt>
                <c:pt idx="100">
                  <c:v>-66.152067666893103</c:v>
                </c:pt>
                <c:pt idx="101">
                  <c:v>-64.733606231758515</c:v>
                </c:pt>
                <c:pt idx="102">
                  <c:v>-63.951602877779941</c:v>
                </c:pt>
                <c:pt idx="103">
                  <c:v>-64.214367834980507</c:v>
                </c:pt>
                <c:pt idx="104">
                  <c:v>-64.74882292817199</c:v>
                </c:pt>
                <c:pt idx="105">
                  <c:v>-65.604405110822498</c:v>
                </c:pt>
                <c:pt idx="106">
                  <c:v>-66.395919518779706</c:v>
                </c:pt>
                <c:pt idx="107">
                  <c:v>-66.627945463182982</c:v>
                </c:pt>
                <c:pt idx="108">
                  <c:v>-66.013721423381824</c:v>
                </c:pt>
                <c:pt idx="109">
                  <c:v>-64.820727404283915</c:v>
                </c:pt>
                <c:pt idx="110">
                  <c:v>-64.236249962189845</c:v>
                </c:pt>
                <c:pt idx="111">
                  <c:v>-63.599883203633482</c:v>
                </c:pt>
                <c:pt idx="112">
                  <c:v>-63.682434487894582</c:v>
                </c:pt>
                <c:pt idx="113">
                  <c:v>-63.276564284867682</c:v>
                </c:pt>
                <c:pt idx="114">
                  <c:v>-63.249960782814753</c:v>
                </c:pt>
                <c:pt idx="115">
                  <c:v>-62.601853389183511</c:v>
                </c:pt>
                <c:pt idx="116">
                  <c:v>-61.599536083859839</c:v>
                </c:pt>
                <c:pt idx="117">
                  <c:v>-60.730228931689084</c:v>
                </c:pt>
                <c:pt idx="118">
                  <c:v>-60.04271737356494</c:v>
                </c:pt>
                <c:pt idx="119">
                  <c:v>-59.167513985978431</c:v>
                </c:pt>
                <c:pt idx="120">
                  <c:v>-58.738536162371851</c:v>
                </c:pt>
                <c:pt idx="121">
                  <c:v>-58.696253206607111</c:v>
                </c:pt>
                <c:pt idx="122">
                  <c:v>-58.426315919360718</c:v>
                </c:pt>
                <c:pt idx="123">
                  <c:v>-57.96191996505015</c:v>
                </c:pt>
                <c:pt idx="124">
                  <c:v>-57.383829680240993</c:v>
                </c:pt>
                <c:pt idx="125">
                  <c:v>-56.433142076809645</c:v>
                </c:pt>
                <c:pt idx="126">
                  <c:v>-55.617297228626789</c:v>
                </c:pt>
                <c:pt idx="127">
                  <c:v>-54.796929303087019</c:v>
                </c:pt>
                <c:pt idx="128">
                  <c:v>-53.733138856501377</c:v>
                </c:pt>
                <c:pt idx="129">
                  <c:v>-52.977480693979459</c:v>
                </c:pt>
                <c:pt idx="130">
                  <c:v>-52.383486644164385</c:v>
                </c:pt>
                <c:pt idx="131">
                  <c:v>-51.696649671740758</c:v>
                </c:pt>
                <c:pt idx="132">
                  <c:v>-51.155804584930003</c:v>
                </c:pt>
                <c:pt idx="133">
                  <c:v>-50.444518741063995</c:v>
                </c:pt>
                <c:pt idx="134">
                  <c:v>-49.657198307314445</c:v>
                </c:pt>
                <c:pt idx="135">
                  <c:v>-48.878586211258337</c:v>
                </c:pt>
                <c:pt idx="136">
                  <c:v>-48.007696324185162</c:v>
                </c:pt>
                <c:pt idx="137">
                  <c:v>-47.305166295398294</c:v>
                </c:pt>
                <c:pt idx="138">
                  <c:v>-46.549315871219576</c:v>
                </c:pt>
                <c:pt idx="139">
                  <c:v>-45.793789140131018</c:v>
                </c:pt>
                <c:pt idx="140">
                  <c:v>-45.254322222949135</c:v>
                </c:pt>
                <c:pt idx="141">
                  <c:v>-44.59710526514791</c:v>
                </c:pt>
                <c:pt idx="142">
                  <c:v>-44.018083802318777</c:v>
                </c:pt>
                <c:pt idx="143">
                  <c:v>-43.369390351776033</c:v>
                </c:pt>
                <c:pt idx="144">
                  <c:v>-42.79624530795644</c:v>
                </c:pt>
                <c:pt idx="145">
                  <c:v>-42.158867477045661</c:v>
                </c:pt>
                <c:pt idx="146">
                  <c:v>-41.565901318481693</c:v>
                </c:pt>
                <c:pt idx="147">
                  <c:v>-40.986041086103057</c:v>
                </c:pt>
                <c:pt idx="148">
                  <c:v>-40.429151256989961</c:v>
                </c:pt>
                <c:pt idx="149">
                  <c:v>-39.891597125660091</c:v>
                </c:pt>
                <c:pt idx="150">
                  <c:v>-39.344871192878173</c:v>
                </c:pt>
                <c:pt idx="151">
                  <c:v>-38.824610597114876</c:v>
                </c:pt>
                <c:pt idx="152">
                  <c:v>-38.369202239490107</c:v>
                </c:pt>
                <c:pt idx="153">
                  <c:v>-37.852799912972223</c:v>
                </c:pt>
                <c:pt idx="154">
                  <c:v>-37.392046984520576</c:v>
                </c:pt>
                <c:pt idx="155">
                  <c:v>-36.929389210493085</c:v>
                </c:pt>
                <c:pt idx="156">
                  <c:v>-36.494199002475661</c:v>
                </c:pt>
                <c:pt idx="157">
                  <c:v>-36.10180120749596</c:v>
                </c:pt>
                <c:pt idx="158">
                  <c:v>-35.696640466957525</c:v>
                </c:pt>
                <c:pt idx="159">
                  <c:v>-35.329408916528912</c:v>
                </c:pt>
                <c:pt idx="160">
                  <c:v>-34.986423574431953</c:v>
                </c:pt>
                <c:pt idx="161">
                  <c:v>-34.674987845177242</c:v>
                </c:pt>
                <c:pt idx="162">
                  <c:v>-34.386149046174204</c:v>
                </c:pt>
                <c:pt idx="163">
                  <c:v>-34.107375854681287</c:v>
                </c:pt>
                <c:pt idx="164">
                  <c:v>-33.86353248456539</c:v>
                </c:pt>
                <c:pt idx="165">
                  <c:v>-33.653488695731724</c:v>
                </c:pt>
                <c:pt idx="166">
                  <c:v>-33.468686609633863</c:v>
                </c:pt>
                <c:pt idx="167">
                  <c:v>-33.298176112956391</c:v>
                </c:pt>
                <c:pt idx="168">
                  <c:v>-33.176510421990557</c:v>
                </c:pt>
                <c:pt idx="169">
                  <c:v>-33.069476552983502</c:v>
                </c:pt>
                <c:pt idx="170">
                  <c:v>-32.996044770631777</c:v>
                </c:pt>
                <c:pt idx="171">
                  <c:v>-32.951609023684803</c:v>
                </c:pt>
                <c:pt idx="172">
                  <c:v>-32.947119977736421</c:v>
                </c:pt>
                <c:pt idx="173">
                  <c:v>-32.958906321750931</c:v>
                </c:pt>
                <c:pt idx="174">
                  <c:v>-33.023221153273916</c:v>
                </c:pt>
                <c:pt idx="175">
                  <c:v>-33.096839988410764</c:v>
                </c:pt>
                <c:pt idx="176">
                  <c:v>-33.204740771375938</c:v>
                </c:pt>
                <c:pt idx="177">
                  <c:v>-33.354250393878388</c:v>
                </c:pt>
                <c:pt idx="178">
                  <c:v>-33.549572436781787</c:v>
                </c:pt>
                <c:pt idx="179">
                  <c:v>-33.781326018845142</c:v>
                </c:pt>
                <c:pt idx="180">
                  <c:v>-34.053487718236461</c:v>
                </c:pt>
                <c:pt idx="181">
                  <c:v>-34.361980089896448</c:v>
                </c:pt>
                <c:pt idx="182">
                  <c:v>-34.722160648321044</c:v>
                </c:pt>
                <c:pt idx="183">
                  <c:v>-35.109603685759446</c:v>
                </c:pt>
                <c:pt idx="184">
                  <c:v>-35.530404703600766</c:v>
                </c:pt>
                <c:pt idx="185">
                  <c:v>-35.980446472567003</c:v>
                </c:pt>
                <c:pt idx="186">
                  <c:v>-36.481759853335134</c:v>
                </c:pt>
                <c:pt idx="187">
                  <c:v>-37.029194260493966</c:v>
                </c:pt>
                <c:pt idx="188">
                  <c:v>-37.642879421460691</c:v>
                </c:pt>
                <c:pt idx="189">
                  <c:v>-38.269156829415977</c:v>
                </c:pt>
                <c:pt idx="190">
                  <c:v>-38.988232165116614</c:v>
                </c:pt>
                <c:pt idx="191">
                  <c:v>-39.756757138106884</c:v>
                </c:pt>
                <c:pt idx="192">
                  <c:v>-40.549274381996213</c:v>
                </c:pt>
                <c:pt idx="193">
                  <c:v>-41.379319655982876</c:v>
                </c:pt>
                <c:pt idx="194">
                  <c:v>-42.365568578178639</c:v>
                </c:pt>
                <c:pt idx="195">
                  <c:v>-43.242745273711094</c:v>
                </c:pt>
                <c:pt idx="196">
                  <c:v>-44.260476772869836</c:v>
                </c:pt>
                <c:pt idx="197">
                  <c:v>-45.435725211782966</c:v>
                </c:pt>
                <c:pt idx="198">
                  <c:v>-46.759755553590168</c:v>
                </c:pt>
                <c:pt idx="199">
                  <c:v>-47.936870164754176</c:v>
                </c:pt>
                <c:pt idx="200">
                  <c:v>-49.258711807852848</c:v>
                </c:pt>
                <c:pt idx="201">
                  <c:v>-50.673755308296023</c:v>
                </c:pt>
                <c:pt idx="202">
                  <c:v>-51.983706196915861</c:v>
                </c:pt>
                <c:pt idx="203">
                  <c:v>-53.283140716819297</c:v>
                </c:pt>
                <c:pt idx="204">
                  <c:v>-54.420862545497322</c:v>
                </c:pt>
                <c:pt idx="205">
                  <c:v>-55.055050848479667</c:v>
                </c:pt>
                <c:pt idx="206">
                  <c:v>-55.272326602924537</c:v>
                </c:pt>
                <c:pt idx="207">
                  <c:v>-55.126936456174064</c:v>
                </c:pt>
                <c:pt idx="208">
                  <c:v>-54.866003249785429</c:v>
                </c:pt>
                <c:pt idx="209">
                  <c:v>-54.389880714146564</c:v>
                </c:pt>
                <c:pt idx="210">
                  <c:v>-54.078319441264867</c:v>
                </c:pt>
                <c:pt idx="211">
                  <c:v>-53.546123600844723</c:v>
                </c:pt>
                <c:pt idx="212">
                  <c:v>-53.105932634121814</c:v>
                </c:pt>
                <c:pt idx="213">
                  <c:v>-52.831300176163822</c:v>
                </c:pt>
                <c:pt idx="214">
                  <c:v>-52.558106463726581</c:v>
                </c:pt>
                <c:pt idx="215">
                  <c:v>-52.579068176824165</c:v>
                </c:pt>
                <c:pt idx="216">
                  <c:v>-52.547399631379804</c:v>
                </c:pt>
                <c:pt idx="217">
                  <c:v>-52.614696335299811</c:v>
                </c:pt>
                <c:pt idx="218">
                  <c:v>-52.717907030098473</c:v>
                </c:pt>
                <c:pt idx="219">
                  <c:v>-52.941244223899446</c:v>
                </c:pt>
                <c:pt idx="220">
                  <c:v>-52.926207623207745</c:v>
                </c:pt>
                <c:pt idx="221">
                  <c:v>-52.88739527714155</c:v>
                </c:pt>
                <c:pt idx="222">
                  <c:v>-53.006501871799408</c:v>
                </c:pt>
                <c:pt idx="223">
                  <c:v>-52.811353179395731</c:v>
                </c:pt>
                <c:pt idx="224">
                  <c:v>-52.959316863515141</c:v>
                </c:pt>
                <c:pt idx="225">
                  <c:v>-52.692155465484809</c:v>
                </c:pt>
                <c:pt idx="226">
                  <c:v>-52.677178510429059</c:v>
                </c:pt>
                <c:pt idx="227">
                  <c:v>-52.38299737607143</c:v>
                </c:pt>
                <c:pt idx="228">
                  <c:v>-52.411519501127046</c:v>
                </c:pt>
                <c:pt idx="229">
                  <c:v>-52.239880994911978</c:v>
                </c:pt>
                <c:pt idx="230">
                  <c:v>-52.463508407228986</c:v>
                </c:pt>
                <c:pt idx="231">
                  <c:v>-52.482266224804135</c:v>
                </c:pt>
                <c:pt idx="232">
                  <c:v>-53.10810702226761</c:v>
                </c:pt>
                <c:pt idx="233">
                  <c:v>-53.256038819238505</c:v>
                </c:pt>
                <c:pt idx="234">
                  <c:v>-53.682681974096191</c:v>
                </c:pt>
                <c:pt idx="235">
                  <c:v>-54.072164651562282</c:v>
                </c:pt>
                <c:pt idx="236">
                  <c:v>-54.404061369206367</c:v>
                </c:pt>
                <c:pt idx="237">
                  <c:v>-54.547497716928611</c:v>
                </c:pt>
                <c:pt idx="238">
                  <c:v>-54.967821437845373</c:v>
                </c:pt>
                <c:pt idx="239">
                  <c:v>-55.272152216040695</c:v>
                </c:pt>
                <c:pt idx="240">
                  <c:v>-55.582297188537595</c:v>
                </c:pt>
                <c:pt idx="241">
                  <c:v>-55.793120445274802</c:v>
                </c:pt>
                <c:pt idx="242">
                  <c:v>-56.276540559510465</c:v>
                </c:pt>
                <c:pt idx="243">
                  <c:v>-56.594429856363632</c:v>
                </c:pt>
                <c:pt idx="244">
                  <c:v>-57.02628559925985</c:v>
                </c:pt>
                <c:pt idx="245">
                  <c:v>-57.419875631686644</c:v>
                </c:pt>
                <c:pt idx="246">
                  <c:v>-58.05249948999861</c:v>
                </c:pt>
                <c:pt idx="247">
                  <c:v>-58.739145848294186</c:v>
                </c:pt>
                <c:pt idx="248">
                  <c:v>-59.424186523180005</c:v>
                </c:pt>
                <c:pt idx="249">
                  <c:v>-59.996593871773733</c:v>
                </c:pt>
                <c:pt idx="250">
                  <c:v>-60.675016002884412</c:v>
                </c:pt>
                <c:pt idx="251">
                  <c:v>-60.832305557174607</c:v>
                </c:pt>
                <c:pt idx="252">
                  <c:v>-61.016401852140653</c:v>
                </c:pt>
                <c:pt idx="253">
                  <c:v>-61.01353221625498</c:v>
                </c:pt>
                <c:pt idx="254">
                  <c:v>-61.170676129751307</c:v>
                </c:pt>
                <c:pt idx="255">
                  <c:v>-61.23404806190382</c:v>
                </c:pt>
                <c:pt idx="256">
                  <c:v>-61.161512345510999</c:v>
                </c:pt>
                <c:pt idx="257">
                  <c:v>-61.283977199801704</c:v>
                </c:pt>
                <c:pt idx="258">
                  <c:v>-61.388578932550082</c:v>
                </c:pt>
                <c:pt idx="259">
                  <c:v>-61.486302909910762</c:v>
                </c:pt>
                <c:pt idx="260">
                  <c:v>-61.392197254816324</c:v>
                </c:pt>
                <c:pt idx="261">
                  <c:v>-61.432649734925597</c:v>
                </c:pt>
                <c:pt idx="262">
                  <c:v>-61.436297731416644</c:v>
                </c:pt>
                <c:pt idx="263">
                  <c:v>-62.071955946197406</c:v>
                </c:pt>
                <c:pt idx="264">
                  <c:v>-62.571764583992632</c:v>
                </c:pt>
                <c:pt idx="265">
                  <c:v>-63.392668170043677</c:v>
                </c:pt>
                <c:pt idx="266">
                  <c:v>-64.742930373424301</c:v>
                </c:pt>
                <c:pt idx="267">
                  <c:v>-66.84968099502224</c:v>
                </c:pt>
                <c:pt idx="268">
                  <c:v>-68.989852192771465</c:v>
                </c:pt>
                <c:pt idx="269">
                  <c:v>-70.028044307379673</c:v>
                </c:pt>
                <c:pt idx="270">
                  <c:v>-69.456230856885242</c:v>
                </c:pt>
                <c:pt idx="271">
                  <c:v>-67.840373648020972</c:v>
                </c:pt>
                <c:pt idx="272">
                  <c:v>-66.450581626136227</c:v>
                </c:pt>
                <c:pt idx="273">
                  <c:v>-65.312985525349049</c:v>
                </c:pt>
                <c:pt idx="274">
                  <c:v>-64.968291893328526</c:v>
                </c:pt>
                <c:pt idx="275">
                  <c:v>-64.808493004572881</c:v>
                </c:pt>
                <c:pt idx="276">
                  <c:v>-64.985916981484564</c:v>
                </c:pt>
                <c:pt idx="277">
                  <c:v>-64.761576533654463</c:v>
                </c:pt>
                <c:pt idx="278">
                  <c:v>-64.79655114970987</c:v>
                </c:pt>
                <c:pt idx="279">
                  <c:v>-64.816919902403981</c:v>
                </c:pt>
                <c:pt idx="280">
                  <c:v>-64.768757462423835</c:v>
                </c:pt>
                <c:pt idx="281">
                  <c:v>-64.794581317602976</c:v>
                </c:pt>
                <c:pt idx="282">
                  <c:v>-64.781362392344477</c:v>
                </c:pt>
                <c:pt idx="283">
                  <c:v>-65.051386422609156</c:v>
                </c:pt>
                <c:pt idx="284">
                  <c:v>-65.798351236676965</c:v>
                </c:pt>
                <c:pt idx="285">
                  <c:v>-66.51948415137602</c:v>
                </c:pt>
                <c:pt idx="286">
                  <c:v>-67.325216588243237</c:v>
                </c:pt>
                <c:pt idx="287">
                  <c:v>-68.329440718371131</c:v>
                </c:pt>
                <c:pt idx="288">
                  <c:v>-69.263374516146342</c:v>
                </c:pt>
                <c:pt idx="289">
                  <c:v>-70.004293786518176</c:v>
                </c:pt>
                <c:pt idx="290">
                  <c:v>-70.513073870904336</c:v>
                </c:pt>
                <c:pt idx="291">
                  <c:v>-69.99366647577105</c:v>
                </c:pt>
                <c:pt idx="292">
                  <c:v>-68.751327540137922</c:v>
                </c:pt>
                <c:pt idx="293">
                  <c:v>-67.513744690729112</c:v>
                </c:pt>
                <c:pt idx="294">
                  <c:v>-66.587281796458427</c:v>
                </c:pt>
                <c:pt idx="295">
                  <c:v>-66.202041980924903</c:v>
                </c:pt>
                <c:pt idx="296">
                  <c:v>-66.483284152816239</c:v>
                </c:pt>
                <c:pt idx="297">
                  <c:v>-66.19288692916966</c:v>
                </c:pt>
                <c:pt idx="298">
                  <c:v>-66.775905823891335</c:v>
                </c:pt>
                <c:pt idx="299">
                  <c:v>-66.64879448497922</c:v>
                </c:pt>
                <c:pt idx="300">
                  <c:v>-66.804483883343067</c:v>
                </c:pt>
                <c:pt idx="301">
                  <c:v>-66.942112745874724</c:v>
                </c:pt>
                <c:pt idx="302">
                  <c:v>-66.776388245819547</c:v>
                </c:pt>
                <c:pt idx="303">
                  <c:v>-67.195310682958407</c:v>
                </c:pt>
                <c:pt idx="304">
                  <c:v>-67.23792236083986</c:v>
                </c:pt>
                <c:pt idx="305">
                  <c:v>-67.043547801506293</c:v>
                </c:pt>
                <c:pt idx="306">
                  <c:v>-66.874192488881633</c:v>
                </c:pt>
                <c:pt idx="307">
                  <c:v>-66.932029919465649</c:v>
                </c:pt>
                <c:pt idx="308">
                  <c:v>-66.912885774123509</c:v>
                </c:pt>
                <c:pt idx="309">
                  <c:v>-67.109207527654476</c:v>
                </c:pt>
                <c:pt idx="310">
                  <c:v>-67.677629989675808</c:v>
                </c:pt>
                <c:pt idx="311">
                  <c:v>-68.337234012165766</c:v>
                </c:pt>
                <c:pt idx="312">
                  <c:v>-69.542486906682825</c:v>
                </c:pt>
                <c:pt idx="313">
                  <c:v>-70.858976782741351</c:v>
                </c:pt>
                <c:pt idx="314">
                  <c:v>-72.533018547360442</c:v>
                </c:pt>
                <c:pt idx="315">
                  <c:v>-73.889034364573391</c:v>
                </c:pt>
                <c:pt idx="316">
                  <c:v>-75.56721122638325</c:v>
                </c:pt>
                <c:pt idx="317">
                  <c:v>-75.713993010611262</c:v>
                </c:pt>
                <c:pt idx="318">
                  <c:v>-76.235410525678375</c:v>
                </c:pt>
                <c:pt idx="319">
                  <c:v>-75.880044352221915</c:v>
                </c:pt>
                <c:pt idx="320">
                  <c:v>-76.178215218252262</c:v>
                </c:pt>
                <c:pt idx="321">
                  <c:v>-75.937965803853288</c:v>
                </c:pt>
                <c:pt idx="322">
                  <c:v>-75.32735276636555</c:v>
                </c:pt>
                <c:pt idx="323">
                  <c:v>-75.062521592714745</c:v>
                </c:pt>
                <c:pt idx="324">
                  <c:v>-74.776880173966092</c:v>
                </c:pt>
                <c:pt idx="325">
                  <c:v>-74.546307964865207</c:v>
                </c:pt>
                <c:pt idx="326">
                  <c:v>-74.741823754430385</c:v>
                </c:pt>
                <c:pt idx="327">
                  <c:v>-75.259616308951081</c:v>
                </c:pt>
                <c:pt idx="328">
                  <c:v>-77.025181529015782</c:v>
                </c:pt>
                <c:pt idx="329">
                  <c:v>-77.619738359556095</c:v>
                </c:pt>
                <c:pt idx="330">
                  <c:v>-77.818329239348202</c:v>
                </c:pt>
                <c:pt idx="331">
                  <c:v>-75.910668817788036</c:v>
                </c:pt>
                <c:pt idx="332">
                  <c:v>-73.394474853452806</c:v>
                </c:pt>
                <c:pt idx="333">
                  <c:v>-72.688890533889406</c:v>
                </c:pt>
                <c:pt idx="334">
                  <c:v>-71.909822046292845</c:v>
                </c:pt>
                <c:pt idx="335">
                  <c:v>-71.323561100599207</c:v>
                </c:pt>
                <c:pt idx="336">
                  <c:v>-71.245659055371618</c:v>
                </c:pt>
                <c:pt idx="337">
                  <c:v>-71.948434077413125</c:v>
                </c:pt>
                <c:pt idx="338">
                  <c:v>-72.766288661448399</c:v>
                </c:pt>
                <c:pt idx="339">
                  <c:v>-74.218086985948176</c:v>
                </c:pt>
                <c:pt idx="340">
                  <c:v>-76.03798051237122</c:v>
                </c:pt>
                <c:pt idx="341">
                  <c:v>-77.988628312794802</c:v>
                </c:pt>
                <c:pt idx="342">
                  <c:v>-80.863731342542081</c:v>
                </c:pt>
                <c:pt idx="343">
                  <c:v>-86.791284664753903</c:v>
                </c:pt>
                <c:pt idx="344">
                  <c:v>-91.96722994886747</c:v>
                </c:pt>
                <c:pt idx="345">
                  <c:v>-87.46532047032774</c:v>
                </c:pt>
                <c:pt idx="346">
                  <c:v>-83.100393062756666</c:v>
                </c:pt>
                <c:pt idx="347">
                  <c:v>-80.698607371278243</c:v>
                </c:pt>
                <c:pt idx="348">
                  <c:v>-79.165346557845041</c:v>
                </c:pt>
                <c:pt idx="349">
                  <c:v>-78.437180416012964</c:v>
                </c:pt>
                <c:pt idx="350">
                  <c:v>-77.477905897731489</c:v>
                </c:pt>
                <c:pt idx="351">
                  <c:v>-76.511233659102402</c:v>
                </c:pt>
                <c:pt idx="352">
                  <c:v>-75.34541639867777</c:v>
                </c:pt>
                <c:pt idx="353">
                  <c:v>-73.80329521294145</c:v>
                </c:pt>
                <c:pt idx="354">
                  <c:v>-72.663007194731151</c:v>
                </c:pt>
                <c:pt idx="355">
                  <c:v>-71.499498691856815</c:v>
                </c:pt>
                <c:pt idx="356">
                  <c:v>-70.419960969026192</c:v>
                </c:pt>
                <c:pt idx="357">
                  <c:v>-69.614938072652507</c:v>
                </c:pt>
                <c:pt idx="358">
                  <c:v>-68.823415748088777</c:v>
                </c:pt>
                <c:pt idx="359">
                  <c:v>-68.032435292598151</c:v>
                </c:pt>
                <c:pt idx="360">
                  <c:v>-67.456837684743903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D-418E-83B0-56B1543F00E1}"/>
            </c:ext>
          </c:extLst>
        </c:ser>
        <c:ser>
          <c:idx val="1"/>
          <c:order val="2"/>
          <c:tx>
            <c:v>LP All Active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all!$F$3:$F$363</c:f>
              <c:numCache>
                <c:formatCode>General</c:formatCode>
                <c:ptCount val="361"/>
                <c:pt idx="0">
                  <c:v>-59.69</c:v>
                </c:pt>
                <c:pt idx="1">
                  <c:v>-59.37</c:v>
                </c:pt>
                <c:pt idx="2">
                  <c:v>-58.89</c:v>
                </c:pt>
                <c:pt idx="3">
                  <c:v>-58.42</c:v>
                </c:pt>
                <c:pt idx="4">
                  <c:v>-57.82</c:v>
                </c:pt>
                <c:pt idx="5">
                  <c:v>-57.35</c:v>
                </c:pt>
                <c:pt idx="6">
                  <c:v>-56.93</c:v>
                </c:pt>
                <c:pt idx="7">
                  <c:v>-56.6</c:v>
                </c:pt>
                <c:pt idx="8">
                  <c:v>-56.4</c:v>
                </c:pt>
                <c:pt idx="9">
                  <c:v>-56.16</c:v>
                </c:pt>
                <c:pt idx="10">
                  <c:v>-56.010000000000005</c:v>
                </c:pt>
                <c:pt idx="11">
                  <c:v>-56.1</c:v>
                </c:pt>
                <c:pt idx="12">
                  <c:v>-56.29</c:v>
                </c:pt>
                <c:pt idx="13">
                  <c:v>-56.57</c:v>
                </c:pt>
                <c:pt idx="14">
                  <c:v>-57.05</c:v>
                </c:pt>
                <c:pt idx="15">
                  <c:v>-57.66</c:v>
                </c:pt>
                <c:pt idx="16">
                  <c:v>-58.47</c:v>
                </c:pt>
                <c:pt idx="17">
                  <c:v>-59.49</c:v>
                </c:pt>
                <c:pt idx="18">
                  <c:v>-60.7</c:v>
                </c:pt>
                <c:pt idx="19">
                  <c:v>-61.58</c:v>
                </c:pt>
                <c:pt idx="20">
                  <c:v>-61.98</c:v>
                </c:pt>
                <c:pt idx="21">
                  <c:v>-62.02</c:v>
                </c:pt>
                <c:pt idx="22">
                  <c:v>-61.26</c:v>
                </c:pt>
                <c:pt idx="23">
                  <c:v>-59.95</c:v>
                </c:pt>
                <c:pt idx="24">
                  <c:v>-58.91</c:v>
                </c:pt>
                <c:pt idx="25">
                  <c:v>-57.93</c:v>
                </c:pt>
                <c:pt idx="26">
                  <c:v>-57.09</c:v>
                </c:pt>
                <c:pt idx="27">
                  <c:v>-56.31</c:v>
                </c:pt>
                <c:pt idx="28">
                  <c:v>-55.71</c:v>
                </c:pt>
                <c:pt idx="29">
                  <c:v>-55.46</c:v>
                </c:pt>
                <c:pt idx="30">
                  <c:v>-55.45</c:v>
                </c:pt>
                <c:pt idx="31">
                  <c:v>-55.6</c:v>
                </c:pt>
                <c:pt idx="32">
                  <c:v>-55.96</c:v>
                </c:pt>
                <c:pt idx="33">
                  <c:v>-56.6</c:v>
                </c:pt>
                <c:pt idx="34">
                  <c:v>-57.3</c:v>
                </c:pt>
                <c:pt idx="35">
                  <c:v>-58.05</c:v>
                </c:pt>
                <c:pt idx="36">
                  <c:v>-58.84</c:v>
                </c:pt>
                <c:pt idx="37">
                  <c:v>-59.62</c:v>
                </c:pt>
                <c:pt idx="38">
                  <c:v>-60.48</c:v>
                </c:pt>
                <c:pt idx="39">
                  <c:v>-61.14</c:v>
                </c:pt>
                <c:pt idx="40">
                  <c:v>-61.22</c:v>
                </c:pt>
                <c:pt idx="41">
                  <c:v>-61.62</c:v>
                </c:pt>
                <c:pt idx="42">
                  <c:v>-61.88</c:v>
                </c:pt>
                <c:pt idx="43">
                  <c:v>-61.93</c:v>
                </c:pt>
                <c:pt idx="44">
                  <c:v>-62.04</c:v>
                </c:pt>
                <c:pt idx="45">
                  <c:v>-62</c:v>
                </c:pt>
                <c:pt idx="46">
                  <c:v>-61.97</c:v>
                </c:pt>
                <c:pt idx="47">
                  <c:v>-61.64</c:v>
                </c:pt>
                <c:pt idx="48">
                  <c:v>-61.56</c:v>
                </c:pt>
                <c:pt idx="49">
                  <c:v>-61.41</c:v>
                </c:pt>
                <c:pt idx="50">
                  <c:v>-61.93</c:v>
                </c:pt>
                <c:pt idx="51">
                  <c:v>-62.85</c:v>
                </c:pt>
                <c:pt idx="52">
                  <c:v>-63.66</c:v>
                </c:pt>
                <c:pt idx="53">
                  <c:v>-64.849999999999994</c:v>
                </c:pt>
                <c:pt idx="54">
                  <c:v>-65.3</c:v>
                </c:pt>
                <c:pt idx="55">
                  <c:v>-66.31</c:v>
                </c:pt>
                <c:pt idx="56">
                  <c:v>-66.710000000000008</c:v>
                </c:pt>
                <c:pt idx="57">
                  <c:v>-67.14</c:v>
                </c:pt>
                <c:pt idx="58">
                  <c:v>-67.27000000000001</c:v>
                </c:pt>
                <c:pt idx="59">
                  <c:v>-67.430000000000007</c:v>
                </c:pt>
                <c:pt idx="60">
                  <c:v>-67.150000000000006</c:v>
                </c:pt>
                <c:pt idx="61">
                  <c:v>-66.8</c:v>
                </c:pt>
                <c:pt idx="62">
                  <c:v>-65.680000000000007</c:v>
                </c:pt>
                <c:pt idx="63">
                  <c:v>-64.37</c:v>
                </c:pt>
                <c:pt idx="64">
                  <c:v>-63.12</c:v>
                </c:pt>
                <c:pt idx="65">
                  <c:v>-62.89</c:v>
                </c:pt>
                <c:pt idx="66">
                  <c:v>-61.98</c:v>
                </c:pt>
                <c:pt idx="67">
                  <c:v>-61.65</c:v>
                </c:pt>
                <c:pt idx="68">
                  <c:v>-60.63</c:v>
                </c:pt>
                <c:pt idx="69">
                  <c:v>-59.67</c:v>
                </c:pt>
                <c:pt idx="70">
                  <c:v>-58.42</c:v>
                </c:pt>
                <c:pt idx="71">
                  <c:v>-57.69</c:v>
                </c:pt>
                <c:pt idx="72">
                  <c:v>-57.22</c:v>
                </c:pt>
                <c:pt idx="73">
                  <c:v>-57.1</c:v>
                </c:pt>
                <c:pt idx="74">
                  <c:v>-57.379999999999995</c:v>
                </c:pt>
                <c:pt idx="75">
                  <c:v>-58.17</c:v>
                </c:pt>
                <c:pt idx="76">
                  <c:v>-59.03</c:v>
                </c:pt>
                <c:pt idx="77">
                  <c:v>-59.78</c:v>
                </c:pt>
                <c:pt idx="78">
                  <c:v>-60.26</c:v>
                </c:pt>
                <c:pt idx="79">
                  <c:v>-60.44</c:v>
                </c:pt>
                <c:pt idx="80">
                  <c:v>-60.42</c:v>
                </c:pt>
                <c:pt idx="81">
                  <c:v>-60.43</c:v>
                </c:pt>
                <c:pt idx="82">
                  <c:v>-60.87</c:v>
                </c:pt>
                <c:pt idx="83">
                  <c:v>-61.38</c:v>
                </c:pt>
                <c:pt idx="84">
                  <c:v>-61.37</c:v>
                </c:pt>
                <c:pt idx="85">
                  <c:v>-60.7</c:v>
                </c:pt>
                <c:pt idx="86">
                  <c:v>-59.87</c:v>
                </c:pt>
                <c:pt idx="87">
                  <c:v>-59.19</c:v>
                </c:pt>
                <c:pt idx="88">
                  <c:v>-58.7</c:v>
                </c:pt>
                <c:pt idx="89">
                  <c:v>-58.45</c:v>
                </c:pt>
                <c:pt idx="90">
                  <c:v>-58.04</c:v>
                </c:pt>
                <c:pt idx="91">
                  <c:v>-57.25</c:v>
                </c:pt>
                <c:pt idx="92">
                  <c:v>-56.55</c:v>
                </c:pt>
                <c:pt idx="93">
                  <c:v>-55.58</c:v>
                </c:pt>
                <c:pt idx="94">
                  <c:v>-55.08</c:v>
                </c:pt>
                <c:pt idx="95">
                  <c:v>-54.870000000000005</c:v>
                </c:pt>
                <c:pt idx="96">
                  <c:v>-54.95</c:v>
                </c:pt>
                <c:pt idx="97">
                  <c:v>-55.269999999999996</c:v>
                </c:pt>
                <c:pt idx="98">
                  <c:v>-55.32</c:v>
                </c:pt>
                <c:pt idx="99">
                  <c:v>-54.65</c:v>
                </c:pt>
                <c:pt idx="100">
                  <c:v>-53.65</c:v>
                </c:pt>
                <c:pt idx="101">
                  <c:v>-52.64</c:v>
                </c:pt>
                <c:pt idx="102">
                  <c:v>-51.760000000000005</c:v>
                </c:pt>
                <c:pt idx="103">
                  <c:v>-51.35</c:v>
                </c:pt>
                <c:pt idx="104">
                  <c:v>-51.08</c:v>
                </c:pt>
                <c:pt idx="105">
                  <c:v>-51.08</c:v>
                </c:pt>
                <c:pt idx="106">
                  <c:v>-51.08</c:v>
                </c:pt>
                <c:pt idx="107">
                  <c:v>-50.92</c:v>
                </c:pt>
                <c:pt idx="108">
                  <c:v>-50.57</c:v>
                </c:pt>
                <c:pt idx="109">
                  <c:v>-50.17</c:v>
                </c:pt>
                <c:pt idx="110">
                  <c:v>-49.7</c:v>
                </c:pt>
                <c:pt idx="111">
                  <c:v>-49.269999999999996</c:v>
                </c:pt>
                <c:pt idx="112">
                  <c:v>-48.91</c:v>
                </c:pt>
                <c:pt idx="113">
                  <c:v>-48.66</c:v>
                </c:pt>
                <c:pt idx="114">
                  <c:v>-48.39</c:v>
                </c:pt>
                <c:pt idx="115">
                  <c:v>-48.05</c:v>
                </c:pt>
                <c:pt idx="116">
                  <c:v>-47.629999999999995</c:v>
                </c:pt>
                <c:pt idx="117">
                  <c:v>-47.15</c:v>
                </c:pt>
                <c:pt idx="118">
                  <c:v>-46.61</c:v>
                </c:pt>
                <c:pt idx="119">
                  <c:v>-46.18</c:v>
                </c:pt>
                <c:pt idx="120">
                  <c:v>-45.84</c:v>
                </c:pt>
                <c:pt idx="121">
                  <c:v>-45.53</c:v>
                </c:pt>
                <c:pt idx="122">
                  <c:v>-45.32</c:v>
                </c:pt>
                <c:pt idx="123">
                  <c:v>-45.1</c:v>
                </c:pt>
                <c:pt idx="124">
                  <c:v>-44.86</c:v>
                </c:pt>
                <c:pt idx="125">
                  <c:v>-44.54</c:v>
                </c:pt>
                <c:pt idx="126">
                  <c:v>-44.19</c:v>
                </c:pt>
                <c:pt idx="127">
                  <c:v>-43.730000000000004</c:v>
                </c:pt>
                <c:pt idx="128">
                  <c:v>-43.34</c:v>
                </c:pt>
                <c:pt idx="129">
                  <c:v>-42.95</c:v>
                </c:pt>
                <c:pt idx="130">
                  <c:v>-42.6</c:v>
                </c:pt>
                <c:pt idx="131">
                  <c:v>-42.3</c:v>
                </c:pt>
                <c:pt idx="132">
                  <c:v>-41.980000000000004</c:v>
                </c:pt>
                <c:pt idx="133">
                  <c:v>-41.65</c:v>
                </c:pt>
                <c:pt idx="134">
                  <c:v>-41.26</c:v>
                </c:pt>
                <c:pt idx="135">
                  <c:v>-40.840000000000003</c:v>
                </c:pt>
                <c:pt idx="136">
                  <c:v>-40.33</c:v>
                </c:pt>
                <c:pt idx="137">
                  <c:v>-39.83</c:v>
                </c:pt>
                <c:pt idx="138">
                  <c:v>-39.29</c:v>
                </c:pt>
                <c:pt idx="139">
                  <c:v>-38.78</c:v>
                </c:pt>
                <c:pt idx="140">
                  <c:v>-38.269999999999996</c:v>
                </c:pt>
                <c:pt idx="141">
                  <c:v>-37.799999999999997</c:v>
                </c:pt>
                <c:pt idx="142">
                  <c:v>-37.269999999999996</c:v>
                </c:pt>
                <c:pt idx="143">
                  <c:v>-36.74</c:v>
                </c:pt>
                <c:pt idx="144">
                  <c:v>-36.21</c:v>
                </c:pt>
                <c:pt idx="145">
                  <c:v>-35.659999999999997</c:v>
                </c:pt>
                <c:pt idx="146">
                  <c:v>-35.07</c:v>
                </c:pt>
                <c:pt idx="147">
                  <c:v>-34.54</c:v>
                </c:pt>
                <c:pt idx="148">
                  <c:v>-33.980000000000004</c:v>
                </c:pt>
                <c:pt idx="149">
                  <c:v>-33.450000000000003</c:v>
                </c:pt>
                <c:pt idx="150">
                  <c:v>-32.909999999999997</c:v>
                </c:pt>
                <c:pt idx="151">
                  <c:v>-32.39</c:v>
                </c:pt>
                <c:pt idx="152">
                  <c:v>-31.88</c:v>
                </c:pt>
                <c:pt idx="153">
                  <c:v>-31.37</c:v>
                </c:pt>
                <c:pt idx="154">
                  <c:v>-30.87</c:v>
                </c:pt>
                <c:pt idx="155">
                  <c:v>-30.38</c:v>
                </c:pt>
                <c:pt idx="156">
                  <c:v>-29.93</c:v>
                </c:pt>
                <c:pt idx="157">
                  <c:v>-29.5</c:v>
                </c:pt>
                <c:pt idx="158">
                  <c:v>-29.08</c:v>
                </c:pt>
                <c:pt idx="159">
                  <c:v>-28.7</c:v>
                </c:pt>
                <c:pt idx="160">
                  <c:v>-28.33</c:v>
                </c:pt>
                <c:pt idx="161">
                  <c:v>-27.99</c:v>
                </c:pt>
                <c:pt idx="162">
                  <c:v>-27.67</c:v>
                </c:pt>
                <c:pt idx="163">
                  <c:v>-27.38</c:v>
                </c:pt>
                <c:pt idx="164">
                  <c:v>-27.12</c:v>
                </c:pt>
                <c:pt idx="165">
                  <c:v>-26.88</c:v>
                </c:pt>
                <c:pt idx="166">
                  <c:v>-26.67</c:v>
                </c:pt>
                <c:pt idx="167">
                  <c:v>-26.47</c:v>
                </c:pt>
                <c:pt idx="168">
                  <c:v>-26.32</c:v>
                </c:pt>
                <c:pt idx="169">
                  <c:v>-26.19</c:v>
                </c:pt>
                <c:pt idx="170">
                  <c:v>-26.09</c:v>
                </c:pt>
                <c:pt idx="171">
                  <c:v>-26.03</c:v>
                </c:pt>
                <c:pt idx="172">
                  <c:v>-26</c:v>
                </c:pt>
                <c:pt idx="173">
                  <c:v>-26</c:v>
                </c:pt>
                <c:pt idx="174">
                  <c:v>-26.05</c:v>
                </c:pt>
                <c:pt idx="175">
                  <c:v>-26.12</c:v>
                </c:pt>
                <c:pt idx="176">
                  <c:v>-26.23</c:v>
                </c:pt>
                <c:pt idx="177">
                  <c:v>-26.39</c:v>
                </c:pt>
                <c:pt idx="178">
                  <c:v>-26.59</c:v>
                </c:pt>
                <c:pt idx="179">
                  <c:v>-26.82</c:v>
                </c:pt>
                <c:pt idx="180">
                  <c:v>-27.11</c:v>
                </c:pt>
                <c:pt idx="181">
                  <c:v>-27.43</c:v>
                </c:pt>
                <c:pt idx="182">
                  <c:v>-27.8</c:v>
                </c:pt>
                <c:pt idx="183">
                  <c:v>-28.2</c:v>
                </c:pt>
                <c:pt idx="184">
                  <c:v>-28.64</c:v>
                </c:pt>
                <c:pt idx="185">
                  <c:v>-29.12</c:v>
                </c:pt>
                <c:pt idx="186">
                  <c:v>-29.65</c:v>
                </c:pt>
                <c:pt idx="187">
                  <c:v>-30.240000000000002</c:v>
                </c:pt>
                <c:pt idx="188">
                  <c:v>-30.89</c:v>
                </c:pt>
                <c:pt idx="189">
                  <c:v>-31.56</c:v>
                </c:pt>
                <c:pt idx="190">
                  <c:v>-32.35</c:v>
                </c:pt>
                <c:pt idx="191">
                  <c:v>-33.18</c:v>
                </c:pt>
                <c:pt idx="192">
                  <c:v>-34.07</c:v>
                </c:pt>
                <c:pt idx="193">
                  <c:v>-35.01</c:v>
                </c:pt>
                <c:pt idx="194">
                  <c:v>-36.07</c:v>
                </c:pt>
                <c:pt idx="195">
                  <c:v>-37.200000000000003</c:v>
                </c:pt>
                <c:pt idx="196">
                  <c:v>-38.42</c:v>
                </c:pt>
                <c:pt idx="197">
                  <c:v>-39.72</c:v>
                </c:pt>
                <c:pt idx="198">
                  <c:v>-41.11</c:v>
                </c:pt>
                <c:pt idx="199">
                  <c:v>-42.57</c:v>
                </c:pt>
                <c:pt idx="200">
                  <c:v>-43.96</c:v>
                </c:pt>
                <c:pt idx="201">
                  <c:v>-45.239999999999995</c:v>
                </c:pt>
                <c:pt idx="202">
                  <c:v>-46.32</c:v>
                </c:pt>
                <c:pt idx="203">
                  <c:v>-47.09</c:v>
                </c:pt>
                <c:pt idx="204">
                  <c:v>-47.46</c:v>
                </c:pt>
                <c:pt idx="205">
                  <c:v>-47.61</c:v>
                </c:pt>
                <c:pt idx="206">
                  <c:v>-47.58</c:v>
                </c:pt>
                <c:pt idx="207">
                  <c:v>-47.56</c:v>
                </c:pt>
                <c:pt idx="208">
                  <c:v>-47.57</c:v>
                </c:pt>
                <c:pt idx="209">
                  <c:v>-47.61</c:v>
                </c:pt>
                <c:pt idx="210">
                  <c:v>-47.739999999999995</c:v>
                </c:pt>
                <c:pt idx="211">
                  <c:v>-47.94</c:v>
                </c:pt>
                <c:pt idx="212">
                  <c:v>-48.2</c:v>
                </c:pt>
                <c:pt idx="213">
                  <c:v>-48.5</c:v>
                </c:pt>
                <c:pt idx="214">
                  <c:v>-48.79</c:v>
                </c:pt>
                <c:pt idx="215">
                  <c:v>-49.15</c:v>
                </c:pt>
                <c:pt idx="216">
                  <c:v>-49.45</c:v>
                </c:pt>
                <c:pt idx="217">
                  <c:v>-49.85</c:v>
                </c:pt>
                <c:pt idx="218">
                  <c:v>-50.11</c:v>
                </c:pt>
                <c:pt idx="219">
                  <c:v>-50.34</c:v>
                </c:pt>
                <c:pt idx="220">
                  <c:v>-50.41</c:v>
                </c:pt>
                <c:pt idx="221">
                  <c:v>-50.34</c:v>
                </c:pt>
                <c:pt idx="222">
                  <c:v>-50.11</c:v>
                </c:pt>
                <c:pt idx="223">
                  <c:v>-49.71</c:v>
                </c:pt>
                <c:pt idx="224">
                  <c:v>-49.2</c:v>
                </c:pt>
                <c:pt idx="225">
                  <c:v>-48.59</c:v>
                </c:pt>
                <c:pt idx="226">
                  <c:v>-47.989999999999995</c:v>
                </c:pt>
                <c:pt idx="227">
                  <c:v>-47.42</c:v>
                </c:pt>
                <c:pt idx="228">
                  <c:v>-47.010000000000005</c:v>
                </c:pt>
                <c:pt idx="229">
                  <c:v>-46.65</c:v>
                </c:pt>
                <c:pt idx="230">
                  <c:v>-46.53</c:v>
                </c:pt>
                <c:pt idx="231">
                  <c:v>-46.45</c:v>
                </c:pt>
                <c:pt idx="232">
                  <c:v>-46.519999999999996</c:v>
                </c:pt>
                <c:pt idx="233">
                  <c:v>-46.61</c:v>
                </c:pt>
                <c:pt idx="234">
                  <c:v>-46.72</c:v>
                </c:pt>
                <c:pt idx="235">
                  <c:v>-46.82</c:v>
                </c:pt>
                <c:pt idx="236">
                  <c:v>-46.93</c:v>
                </c:pt>
                <c:pt idx="237">
                  <c:v>-47</c:v>
                </c:pt>
                <c:pt idx="238">
                  <c:v>-47.16</c:v>
                </c:pt>
                <c:pt idx="239">
                  <c:v>-47.35</c:v>
                </c:pt>
                <c:pt idx="240">
                  <c:v>-47.53</c:v>
                </c:pt>
                <c:pt idx="241">
                  <c:v>-47.75</c:v>
                </c:pt>
                <c:pt idx="242">
                  <c:v>-47.97</c:v>
                </c:pt>
                <c:pt idx="243">
                  <c:v>-48.17</c:v>
                </c:pt>
                <c:pt idx="244">
                  <c:v>-48.34</c:v>
                </c:pt>
                <c:pt idx="245">
                  <c:v>-48.59</c:v>
                </c:pt>
                <c:pt idx="246">
                  <c:v>-48.8</c:v>
                </c:pt>
                <c:pt idx="247">
                  <c:v>-49.14</c:v>
                </c:pt>
                <c:pt idx="248">
                  <c:v>-49.43</c:v>
                </c:pt>
                <c:pt idx="249">
                  <c:v>-49.760000000000005</c:v>
                </c:pt>
                <c:pt idx="250">
                  <c:v>-49.89</c:v>
                </c:pt>
                <c:pt idx="251">
                  <c:v>-50.010000000000005</c:v>
                </c:pt>
                <c:pt idx="252">
                  <c:v>-50.09</c:v>
                </c:pt>
                <c:pt idx="253">
                  <c:v>-50.18</c:v>
                </c:pt>
                <c:pt idx="254">
                  <c:v>-50.33</c:v>
                </c:pt>
                <c:pt idx="255">
                  <c:v>-50.370000000000005</c:v>
                </c:pt>
                <c:pt idx="256">
                  <c:v>-50.5</c:v>
                </c:pt>
                <c:pt idx="257">
                  <c:v>-50.68</c:v>
                </c:pt>
                <c:pt idx="258">
                  <c:v>-50.81</c:v>
                </c:pt>
                <c:pt idx="259">
                  <c:v>-50.92</c:v>
                </c:pt>
                <c:pt idx="260">
                  <c:v>-51.120000000000005</c:v>
                </c:pt>
                <c:pt idx="261">
                  <c:v>-51.269999999999996</c:v>
                </c:pt>
                <c:pt idx="262">
                  <c:v>-51.519999999999996</c:v>
                </c:pt>
                <c:pt idx="263">
                  <c:v>-51.81</c:v>
                </c:pt>
                <c:pt idx="264">
                  <c:v>-52.47</c:v>
                </c:pt>
                <c:pt idx="265">
                  <c:v>-53.25</c:v>
                </c:pt>
                <c:pt idx="266">
                  <c:v>-54.31</c:v>
                </c:pt>
                <c:pt idx="267">
                  <c:v>-55.4</c:v>
                </c:pt>
                <c:pt idx="268">
                  <c:v>-56.260000000000005</c:v>
                </c:pt>
                <c:pt idx="269">
                  <c:v>-56.480000000000004</c:v>
                </c:pt>
                <c:pt idx="270">
                  <c:v>-55.870000000000005</c:v>
                </c:pt>
                <c:pt idx="271">
                  <c:v>-55.129999999999995</c:v>
                </c:pt>
                <c:pt idx="272">
                  <c:v>-54.41</c:v>
                </c:pt>
                <c:pt idx="273">
                  <c:v>-53.94</c:v>
                </c:pt>
                <c:pt idx="274">
                  <c:v>-53.71</c:v>
                </c:pt>
                <c:pt idx="275">
                  <c:v>-53.7</c:v>
                </c:pt>
                <c:pt idx="276">
                  <c:v>-53.67</c:v>
                </c:pt>
                <c:pt idx="277">
                  <c:v>-53.5</c:v>
                </c:pt>
                <c:pt idx="278">
                  <c:v>-53.480000000000004</c:v>
                </c:pt>
                <c:pt idx="279">
                  <c:v>-53.3</c:v>
                </c:pt>
                <c:pt idx="280">
                  <c:v>-53.3</c:v>
                </c:pt>
                <c:pt idx="281">
                  <c:v>-53.46</c:v>
                </c:pt>
                <c:pt idx="282">
                  <c:v>-53.59</c:v>
                </c:pt>
                <c:pt idx="283">
                  <c:v>-53.95</c:v>
                </c:pt>
                <c:pt idx="284">
                  <c:v>-54.3</c:v>
                </c:pt>
                <c:pt idx="285">
                  <c:v>-54.93</c:v>
                </c:pt>
                <c:pt idx="286">
                  <c:v>-55.6</c:v>
                </c:pt>
                <c:pt idx="287">
                  <c:v>-56.32</c:v>
                </c:pt>
                <c:pt idx="288">
                  <c:v>-57.019999999999996</c:v>
                </c:pt>
                <c:pt idx="289">
                  <c:v>-57.29</c:v>
                </c:pt>
                <c:pt idx="290">
                  <c:v>-57.2</c:v>
                </c:pt>
                <c:pt idx="291">
                  <c:v>-56.55</c:v>
                </c:pt>
                <c:pt idx="292">
                  <c:v>-55.83</c:v>
                </c:pt>
                <c:pt idx="293">
                  <c:v>-55.19</c:v>
                </c:pt>
                <c:pt idx="294">
                  <c:v>-54.82</c:v>
                </c:pt>
                <c:pt idx="295">
                  <c:v>-54.730000000000004</c:v>
                </c:pt>
                <c:pt idx="296">
                  <c:v>-54.739999999999995</c:v>
                </c:pt>
                <c:pt idx="297">
                  <c:v>-54.89</c:v>
                </c:pt>
                <c:pt idx="298">
                  <c:v>-55.06</c:v>
                </c:pt>
                <c:pt idx="299">
                  <c:v>-55.230000000000004</c:v>
                </c:pt>
                <c:pt idx="300">
                  <c:v>-55.42</c:v>
                </c:pt>
                <c:pt idx="301">
                  <c:v>-55.67</c:v>
                </c:pt>
                <c:pt idx="302">
                  <c:v>-56.120000000000005</c:v>
                </c:pt>
                <c:pt idx="303">
                  <c:v>-56.43</c:v>
                </c:pt>
                <c:pt idx="304">
                  <c:v>-56.71</c:v>
                </c:pt>
                <c:pt idx="305">
                  <c:v>-56.879999999999995</c:v>
                </c:pt>
                <c:pt idx="306">
                  <c:v>-57.019999999999996</c:v>
                </c:pt>
                <c:pt idx="307">
                  <c:v>-57.379999999999995</c:v>
                </c:pt>
                <c:pt idx="308">
                  <c:v>-57.879999999999995</c:v>
                </c:pt>
                <c:pt idx="309">
                  <c:v>-58.51</c:v>
                </c:pt>
                <c:pt idx="310">
                  <c:v>-59.56</c:v>
                </c:pt>
                <c:pt idx="311">
                  <c:v>-60.89</c:v>
                </c:pt>
                <c:pt idx="312">
                  <c:v>-62.53</c:v>
                </c:pt>
                <c:pt idx="313">
                  <c:v>-64.42</c:v>
                </c:pt>
                <c:pt idx="314">
                  <c:v>-64.7</c:v>
                </c:pt>
                <c:pt idx="315">
                  <c:v>-64.44</c:v>
                </c:pt>
                <c:pt idx="316">
                  <c:v>-63.36</c:v>
                </c:pt>
                <c:pt idx="317">
                  <c:v>-62.18</c:v>
                </c:pt>
                <c:pt idx="318">
                  <c:v>-60.88</c:v>
                </c:pt>
                <c:pt idx="319">
                  <c:v>-60.61</c:v>
                </c:pt>
                <c:pt idx="320">
                  <c:v>-60.3</c:v>
                </c:pt>
                <c:pt idx="321">
                  <c:v>-59.89</c:v>
                </c:pt>
                <c:pt idx="322">
                  <c:v>-59.87</c:v>
                </c:pt>
                <c:pt idx="323">
                  <c:v>-59.57</c:v>
                </c:pt>
                <c:pt idx="324">
                  <c:v>-59.66</c:v>
                </c:pt>
                <c:pt idx="325">
                  <c:v>-59.78</c:v>
                </c:pt>
                <c:pt idx="326">
                  <c:v>-60.29</c:v>
                </c:pt>
                <c:pt idx="327">
                  <c:v>-61.02</c:v>
                </c:pt>
                <c:pt idx="328">
                  <c:v>-61.47</c:v>
                </c:pt>
                <c:pt idx="329">
                  <c:v>-62.01</c:v>
                </c:pt>
                <c:pt idx="330">
                  <c:v>-62.08</c:v>
                </c:pt>
                <c:pt idx="331">
                  <c:v>-61.64</c:v>
                </c:pt>
                <c:pt idx="332">
                  <c:v>-61</c:v>
                </c:pt>
                <c:pt idx="333">
                  <c:v>-60.15</c:v>
                </c:pt>
                <c:pt idx="334">
                  <c:v>-59.74</c:v>
                </c:pt>
                <c:pt idx="335">
                  <c:v>-59.7</c:v>
                </c:pt>
                <c:pt idx="336">
                  <c:v>-59.61</c:v>
                </c:pt>
                <c:pt idx="337">
                  <c:v>-60.21</c:v>
                </c:pt>
                <c:pt idx="338">
                  <c:v>-61.22</c:v>
                </c:pt>
                <c:pt idx="339">
                  <c:v>-62.32</c:v>
                </c:pt>
                <c:pt idx="340">
                  <c:v>-63.84</c:v>
                </c:pt>
                <c:pt idx="341">
                  <c:v>-66.3</c:v>
                </c:pt>
                <c:pt idx="342">
                  <c:v>-68.650000000000006</c:v>
                </c:pt>
                <c:pt idx="343">
                  <c:v>-70.33</c:v>
                </c:pt>
                <c:pt idx="344">
                  <c:v>-69.400000000000006</c:v>
                </c:pt>
                <c:pt idx="345">
                  <c:v>-68.09</c:v>
                </c:pt>
                <c:pt idx="346">
                  <c:v>-66.509999999999991</c:v>
                </c:pt>
                <c:pt idx="347">
                  <c:v>-65.319999999999993</c:v>
                </c:pt>
                <c:pt idx="348">
                  <c:v>-64.52000000000001</c:v>
                </c:pt>
                <c:pt idx="349">
                  <c:v>-64.13</c:v>
                </c:pt>
                <c:pt idx="350">
                  <c:v>-63.7</c:v>
                </c:pt>
                <c:pt idx="351">
                  <c:v>-63.46</c:v>
                </c:pt>
                <c:pt idx="352">
                  <c:v>-63.08</c:v>
                </c:pt>
                <c:pt idx="353">
                  <c:v>-62.5</c:v>
                </c:pt>
                <c:pt idx="354">
                  <c:v>-61.99</c:v>
                </c:pt>
                <c:pt idx="355">
                  <c:v>-61.72</c:v>
                </c:pt>
                <c:pt idx="356">
                  <c:v>-61.29</c:v>
                </c:pt>
                <c:pt idx="357">
                  <c:v>-61.1</c:v>
                </c:pt>
                <c:pt idx="358">
                  <c:v>-60.95</c:v>
                </c:pt>
                <c:pt idx="359">
                  <c:v>-60.61</c:v>
                </c:pt>
                <c:pt idx="360">
                  <c:v>-60.44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B-4C5B-9ACC-4A7FC6FE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973424"/>
        <c:axId val="241973096"/>
      </c:lineChart>
      <c:catAx>
        <c:axId val="2419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096"/>
        <c:crosses val="autoZero"/>
        <c:auto val="1"/>
        <c:lblAlgn val="ctr"/>
        <c:lblOffset val="100"/>
        <c:noMultiLvlLbl val="0"/>
      </c:catAx>
      <c:valAx>
        <c:axId val="2419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0</xdr:row>
      <xdr:rowOff>129540</xdr:rowOff>
    </xdr:from>
    <xdr:to>
      <xdr:col>18</xdr:col>
      <xdr:colOff>518160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DFF17-E80F-47D1-B003-D7911216A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</xdr:row>
      <xdr:rowOff>167640</xdr:rowOff>
    </xdr:from>
    <xdr:to>
      <xdr:col>19</xdr:col>
      <xdr:colOff>99060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72DBBA-7A9B-4949-8EFF-135FF9BD6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336</xdr:row>
      <xdr:rowOff>121920</xdr:rowOff>
    </xdr:from>
    <xdr:to>
      <xdr:col>16</xdr:col>
      <xdr:colOff>327660</xdr:colOff>
      <xdr:row>351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D2E0B-38B3-4B48-BC78-8A8295359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107632</xdr:rowOff>
    </xdr:from>
    <xdr:to>
      <xdr:col>18</xdr:col>
      <xdr:colOff>38100</xdr:colOff>
      <xdr:row>22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0BCBB8-CD93-4E4C-B0D3-F9A8AE4C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4168D5-3CCF-444F-89C2-032AEB24B346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1"/>
      <queryTableField id="13" dataBound="0" tableColumnId="12"/>
      <queryTableField id="7" dataBound="0" tableColumnId="7"/>
      <queryTableField id="8" dataBound="0" tableColumnId="8"/>
      <queryTableField id="9" dataBound="0" tableColumnId="9"/>
      <queryTableField id="10" dataBound="0" tableColumnId="10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94E88CB6-84F3-494E-9F83-CAB82964ED94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95AE787-215F-40EA-AF98-7EE92F80B14E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75382C0-44A9-4754-9C98-373425C4B593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AA0C69-68BA-4245-B4EC-25C89F8A24DB}" autoFormatId="16" applyNumberFormats="0" applyBorderFormats="0" applyFontFormats="0" applyPatternFormats="0" applyAlignmentFormats="0" applyWidthHeightFormats="0">
  <queryTableRefresh nextId="14" unboundColumnsRight="6">
    <queryTableFields count="11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2" dataBound="0" tableColumnId="1"/>
      <queryTableField id="13" dataBound="0" tableColumnId="11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F7061201-C296-487D-99C4-9BD5FE14DD84}" autoFormatId="16" applyNumberFormats="0" applyBorderFormats="0" applyFontFormats="0" applyPatternFormats="0" applyAlignmentFormats="0" applyWidthHeightFormats="0">
  <queryTableRefresh nextId="9" unboundColumnsRight="2">
    <queryTableFields count="7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dataBound="0" tableColumnId="1"/>
      <queryTableField id="8" dataBound="0" tableColumnId="7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209D32-600D-4385-ADFD-B6E01A939EE8}" name="_10sept_0_10" displayName="_10sept_0_10" ref="A1:K363" tableType="queryTable" totalsRowShown="0">
  <autoFilter ref="A1:K363" xr:uid="{01D8B7DF-BF2C-46FC-83BB-8251AD1ECDD7}"/>
  <tableColumns count="11">
    <tableColumn id="2" xr3:uid="{94B4A45B-D4CE-4A99-A6A8-BF85CA9929F0}" uniqueName="2" name="Azimuth" queryTableFieldId="2"/>
    <tableColumn id="3" xr3:uid="{951ADB8B-C371-42DD-BDBC-C92D1F07C1FC}" uniqueName="3" name="H_mag" queryTableFieldId="3"/>
    <tableColumn id="4" xr3:uid="{599AA7A8-5526-483C-9623-DF8B7E7678C7}" uniqueName="4" name="H_phase" queryTableFieldId="4"/>
    <tableColumn id="5" xr3:uid="{35132C0D-AB31-4F21-9461-85F412E39F4D}" uniqueName="5" name="V_mag" queryTableFieldId="5"/>
    <tableColumn id="6" xr3:uid="{30AA8A95-D7E5-4438-8669-EF60B39C4CA2}" uniqueName="6" name="V_phase" queryTableFieldId="6"/>
    <tableColumn id="11" xr3:uid="{710DD985-EB96-49B1-B30A-C6F051AD26C0}" uniqueName="11" name="H_mag_adj" queryTableFieldId="12" dataDxfId="2">
      <calculatedColumnFormula>_10sept_0_10[[#This Row],[H_mag]]-40</calculatedColumnFormula>
    </tableColumn>
    <tableColumn id="12" xr3:uid="{1537087C-8CAC-478D-966B-C375F83E7F98}" uniqueName="12" name="V_mag_adj" queryTableFieldId="13"/>
    <tableColumn id="7" xr3:uid="{A8F51DC4-A725-4F32-80FE-BB59C08575E5}" uniqueName="7" name="H_x" queryTableFieldId="7"/>
    <tableColumn id="8" xr3:uid="{3838D5E4-64A3-48C4-B8DC-A137C18CF17C}" uniqueName="8" name="H_y" queryTableFieldId="8"/>
    <tableColumn id="9" xr3:uid="{2044FE4F-87EB-47D0-AE5C-98531F4FA83D}" uniqueName="9" name="V_x" queryTableFieldId="9"/>
    <tableColumn id="10" xr3:uid="{59D9B350-5574-4D2E-9462-E4E36DD39278}" uniqueName="10" name="V_y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48F477-8F44-444F-A4F8-6D328DBE24F9}" name="_10sept_0_20" displayName="_10sept_0_20" ref="A1:K365" tableType="queryTable" totalsRowShown="0">
  <autoFilter ref="A1:K365" xr:uid="{07D2C6FE-7EF4-4F69-9B85-4EE1AF095BEB}"/>
  <tableColumns count="11">
    <tableColumn id="2" xr3:uid="{BCC39228-1822-4A26-9D4A-98CF294CD9D7}" uniqueName="2" name="Azimuth" queryTableFieldId="2"/>
    <tableColumn id="3" xr3:uid="{C8F23727-9988-48FE-BF79-EBAB34D491A8}" uniqueName="3" name="H_mag" queryTableFieldId="3"/>
    <tableColumn id="4" xr3:uid="{984140FF-ED8B-4B2E-8C80-DD70F3F55E32}" uniqueName="4" name="H_phase" queryTableFieldId="4"/>
    <tableColumn id="5" xr3:uid="{DE28BB3D-2C9E-4494-BD69-3E07D6988B4B}" uniqueName="5" name="V_mag" queryTableFieldId="5"/>
    <tableColumn id="6" xr3:uid="{E43AFB43-354C-4B1B-AEBF-94990CE2B32C}" uniqueName="6" name="V_phase" queryTableFieldId="6"/>
    <tableColumn id="7" xr3:uid="{6DAFAC39-6EFE-4530-A90E-631E22069110}" uniqueName="7" name="H_mag_adj" queryTableFieldId="7"/>
    <tableColumn id="8" xr3:uid="{96F4CE22-C623-45C4-B043-88AD40E24484}" uniqueName="8" name="V_mag_adj" queryTableFieldId="8"/>
    <tableColumn id="9" xr3:uid="{05DA1635-FAF8-412A-A153-2B5A0F63DE6E}" uniqueName="9" name="H_x" queryTableFieldId="9"/>
    <tableColumn id="10" xr3:uid="{36A25CDA-B585-43C8-BDE3-2A459D7C3083}" uniqueName="10" name="H_y" queryTableFieldId="10"/>
    <tableColumn id="1" xr3:uid="{CCD01822-DE53-4A78-9880-4B2538527105}" uniqueName="1" name="V_x" queryTableFieldId="12"/>
    <tableColumn id="11" xr3:uid="{33CD74A4-F1E1-40BC-BFF5-F66E93389313}" uniqueName="11" name="V_y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10762-9A56-460B-A09B-5833202720AA}" name="_10sept_0_30" displayName="_10sept_0_30" ref="A1:K363" tableType="queryTable" totalsRowShown="0">
  <autoFilter ref="A1:K363" xr:uid="{F5F3C1BE-9FCF-47FB-A5C1-67B957E8CC6C}"/>
  <tableColumns count="11">
    <tableColumn id="2" xr3:uid="{4F65607A-FAE3-4602-AF15-510A37299EF1}" uniqueName="2" name="Azimuth" queryTableFieldId="2"/>
    <tableColumn id="3" xr3:uid="{BB384C6B-7FD6-48A9-926C-9738753FBE6F}" uniqueName="3" name="H_mag" queryTableFieldId="3"/>
    <tableColumn id="4" xr3:uid="{BAEDDAEE-A831-4300-B987-EC9623B1BE9A}" uniqueName="4" name="H_phase" queryTableFieldId="4"/>
    <tableColumn id="5" xr3:uid="{15202F89-4870-4902-A386-D9B0A75F8B8E}" uniqueName="5" name="V_mag" queryTableFieldId="5"/>
    <tableColumn id="6" xr3:uid="{FABEFD1B-DF93-4505-A44C-96A757BB45D0}" uniqueName="6" name="V_phase" queryTableFieldId="6"/>
    <tableColumn id="7" xr3:uid="{03569B66-6209-4F54-810B-3853514D930D}" uniqueName="7" name="H_mag_adj" queryTableFieldId="7"/>
    <tableColumn id="8" xr3:uid="{BC3253B4-0C62-40C8-8704-391FB31E99A5}" uniqueName="8" name="V_mag_adj" queryTableFieldId="8"/>
    <tableColumn id="9" xr3:uid="{D89A35D9-CC95-48BB-8DED-40D89ACE1C0E}" uniqueName="9" name="H_x" queryTableFieldId="9"/>
    <tableColumn id="10" xr3:uid="{5E60721C-C1AD-450D-AE2D-7CAD32BCC6B2}" uniqueName="10" name="H_y" queryTableFieldId="10"/>
    <tableColumn id="1" xr3:uid="{D99CD972-D851-4451-9D1F-E20F9F702863}" uniqueName="1" name="V_x" queryTableFieldId="12"/>
    <tableColumn id="11" xr3:uid="{E4528476-643F-4FEB-9AE1-3B95ACCFC85D}" uniqueName="11" name="V_y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9AD82E-2D9A-4125-9C32-88AFCFA9D11E}" name="_10sept_0_106" displayName="_10sept_0_106" ref="A1:K363" tableType="queryTable" totalsRowShown="0">
  <autoFilter ref="A1:K363" xr:uid="{7C4CBA37-DC25-47F1-82C0-7E611D4C4D82}"/>
  <tableColumns count="11">
    <tableColumn id="2" xr3:uid="{7A8D809F-1ACF-4052-BFFC-146D7856E20D}" uniqueName="2" name="Azimuth" queryTableFieldId="2"/>
    <tableColumn id="3" xr3:uid="{3E98BCBC-95B3-4120-B13F-BDB9FFDCCDB9}" uniqueName="3" name="H_mag" queryTableFieldId="3"/>
    <tableColumn id="4" xr3:uid="{BBCD0483-D33B-4468-A302-78D689B5D986}" uniqueName="4" name="H_phase" queryTableFieldId="4"/>
    <tableColumn id="5" xr3:uid="{E3DB18E9-2833-41EF-A981-2FF88CF4FBCF}" uniqueName="5" name="V_mag" queryTableFieldId="5"/>
    <tableColumn id="6" xr3:uid="{E89B9D6D-F72B-43C3-A11A-E2C0B8D55C82}" uniqueName="6" name="V_phase" queryTableFieldId="6"/>
    <tableColumn id="7" xr3:uid="{A2D5F28E-8445-4D7B-92A8-C48D6D6C5028}" uniqueName="7" name="H_mag_adj" queryTableFieldId="7"/>
    <tableColumn id="8" xr3:uid="{80F10E56-C9EF-4608-B83C-7ED2945A7F89}" uniqueName="8" name="V_mag_adj" queryTableFieldId="8"/>
    <tableColumn id="9" xr3:uid="{8605B6C3-D5A6-476B-9FBF-04A2EB06FA78}" uniqueName="9" name="H_x" queryTableFieldId="9"/>
    <tableColumn id="10" xr3:uid="{4CBC77AC-5F5A-46BD-93CD-3D104E50E476}" uniqueName="10" name="H_y" queryTableFieldId="10"/>
    <tableColumn id="1" xr3:uid="{FCD06B4E-2C87-40FF-B826-87D13221BE76}" uniqueName="1" name="V_x" queryTableFieldId="12"/>
    <tableColumn id="11" xr3:uid="{19FAA273-7EB5-42B1-870A-44B376F0B9DA}" uniqueName="11" name="V_y" queryTableFieldId="1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35431F-9E9E-4FDA-87B9-69C0B2AA1473}" name="_10sept_0_107" displayName="_10sept_0_107" ref="A1:K363" tableType="queryTable" totalsRowShown="0">
  <autoFilter ref="A1:K363" xr:uid="{A840C2DC-E130-49C8-8550-E09A8DF08F81}"/>
  <tableColumns count="11">
    <tableColumn id="2" xr3:uid="{D12CFD44-14CC-4A4E-88AF-5292D598E741}" uniqueName="2" name="Azimuth" queryTableFieldId="2"/>
    <tableColumn id="3" xr3:uid="{E2EDD2E3-3728-406A-9207-5626962DE4E9}" uniqueName="3" name="H_mag" queryTableFieldId="3"/>
    <tableColumn id="4" xr3:uid="{F4328C74-0EE5-4343-AD5A-C65FBF19256F}" uniqueName="4" name="H_phase" queryTableFieldId="4"/>
    <tableColumn id="5" xr3:uid="{A4F96893-CEAE-410E-A9A4-73DB5F58E6ED}" uniqueName="5" name="V_mag" queryTableFieldId="5"/>
    <tableColumn id="6" xr3:uid="{EB2ECCDD-E2CF-4ACD-A21B-60C304829F43}" uniqueName="6" name="V_phase" queryTableFieldId="6"/>
    <tableColumn id="7" xr3:uid="{AAD95875-0F62-49ED-B950-0360F6BD3A6C}" uniqueName="7" name="H_mag_adj" queryTableFieldId="7"/>
    <tableColumn id="8" xr3:uid="{A929DA35-2ACC-48F4-BF72-2126BEDB0397}" uniqueName="8" name="V_mag_adj" queryTableFieldId="8"/>
    <tableColumn id="9" xr3:uid="{101A8045-91D2-4352-90F6-57CF8406759E}" uniqueName="9" name="H_x" queryTableFieldId="9"/>
    <tableColumn id="10" xr3:uid="{DEC8B6A7-FEE7-4728-B72A-EF9564022EA9}" uniqueName="10" name="H_y" queryTableFieldId="10"/>
    <tableColumn id="1" xr3:uid="{831012F2-F018-47DC-AF7A-FC8FECB0E41E}" uniqueName="1" name="V_x" queryTableFieldId="12"/>
    <tableColumn id="11" xr3:uid="{0323B927-CD49-4003-8283-69D499710071}" uniqueName="11" name="V_y" queryTableField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CB241E-F036-4ECC-B7BD-A2ACC6BBE818}" name="_10sept_0_all" displayName="_10sept_0_all" ref="A1:G363" tableType="queryTable" totalsRowShown="0">
  <autoFilter ref="A1:G363" xr:uid="{913830A8-2C81-485A-A345-BE5A4166FD8B}"/>
  <tableColumns count="7">
    <tableColumn id="2" xr3:uid="{F4E6CB2A-403A-4A02-A505-ADAD73F70BAA}" uniqueName="2" name="Azimuth" queryTableFieldId="2"/>
    <tableColumn id="3" xr3:uid="{E0C61FF7-6864-479A-8FF0-FFE2A70B3AA1}" uniqueName="3" name="H_mag" queryTableFieldId="3"/>
    <tableColumn id="4" xr3:uid="{B7D9069A-2D70-49B0-82ED-1D609222A999}" uniqueName="4" name="H_phase" queryTableFieldId="4"/>
    <tableColumn id="5" xr3:uid="{DF6FA068-5D55-421D-8B68-DA07E2BDBC95}" uniqueName="5" name="V_mag" queryTableFieldId="5"/>
    <tableColumn id="6" xr3:uid="{790FBC65-D462-4412-806C-1C867AF09F46}" uniqueName="6" name="V_phase" queryTableFieldId="6"/>
    <tableColumn id="1" xr3:uid="{F5B8147F-FD15-4166-B8FB-3A49DD93702D}" uniqueName="1" name="Column1" queryTableFieldId="7" dataDxfId="1">
      <calculatedColumnFormula>_10sept_0_all[[#This Row],[H_mag]]-14</calculatedColumnFormula>
    </tableColumn>
    <tableColumn id="7" xr3:uid="{3637F5FC-D2DF-4476-AE8D-F9A1B5D90BA9}" uniqueName="7" name="Column2" queryTableFieldId="8" dataDxfId="0">
      <calculatedColumnFormula>_10sept_0_all[[#This Row],[V_mag]]-14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E0D0-69CC-4A4F-A4DF-99E2D4227FE1}">
  <dimension ref="A1:K363"/>
  <sheetViews>
    <sheetView topLeftCell="A324" workbookViewId="0">
      <selection activeCell="H3" sqref="H3:K363"/>
    </sheetView>
  </sheetViews>
  <sheetFormatPr defaultRowHeight="15" x14ac:dyDescent="0.25"/>
  <cols>
    <col min="1" max="1" width="11.140625" bestFit="1" customWidth="1"/>
    <col min="2" max="2" width="13.42578125" bestFit="1" customWidth="1"/>
    <col min="3" max="3" width="14.7109375" bestFit="1" customWidth="1"/>
    <col min="4" max="4" width="11.140625" bestFit="1" customWidth="1"/>
    <col min="5" max="5" width="12.42578125" bestFit="1" customWidth="1"/>
    <col min="6" max="7" width="12.42578125" customWidth="1"/>
    <col min="8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-33.14</v>
      </c>
      <c r="C3">
        <v>-144.75</v>
      </c>
      <c r="D3">
        <v>-32.42</v>
      </c>
      <c r="E3">
        <v>-144.61000000000001</v>
      </c>
      <c r="F3">
        <f>_10sept_0_10[[#This Row],[H_mag]]-40</f>
        <v>-73.14</v>
      </c>
      <c r="G3">
        <f>_10sept_0_10[[#This Row],[V_mag]]-40</f>
        <v>-72.42</v>
      </c>
      <c r="H3">
        <f>(10^(_10sept_0_10[[#This Row],[H_mag_adj]]/20)*COS(RADIANS(_10sept_0_10[[#This Row],[H_phase]])))*0.15</f>
        <v>-2.6985019390421862E-5</v>
      </c>
      <c r="I3">
        <f>(10^(_10sept_0_10[[#This Row],[H_mag_adj]]/20)*SIN(RADIANS(_10sept_0_10[[#This Row],[H_phase]])))*0.15</f>
        <v>-1.9071126182355564E-5</v>
      </c>
      <c r="J3">
        <f>(10^(_10sept_0_10[[#This Row],[V_mag_adj]]/20)*COS(RADIANS(_10sept_0_10[[#This Row],[V_phase]])))*0.15</f>
        <v>-2.9266502103230267E-5</v>
      </c>
      <c r="K3">
        <f>(10^(_10sept_0_10[[#This Row],[V_mag_adj]]/20)*SIN(RADIANS(_10sept_0_10[[#This Row],[V_phase]])))*0.15</f>
        <v>-2.0790933705818262E-5</v>
      </c>
    </row>
    <row r="4" spans="1:11" x14ac:dyDescent="0.25">
      <c r="A4">
        <v>-179</v>
      </c>
      <c r="B4">
        <v>-32</v>
      </c>
      <c r="C4">
        <v>-129.72</v>
      </c>
      <c r="D4">
        <v>-31.55</v>
      </c>
      <c r="E4">
        <v>-129.26</v>
      </c>
      <c r="F4">
        <f>_10sept_0_10[[#This Row],[H_mag]]-40</f>
        <v>-72</v>
      </c>
      <c r="G4">
        <f>_10sept_0_10[[#This Row],[V_mag]]-40</f>
        <v>-71.55</v>
      </c>
      <c r="H4">
        <f>(10^(_10sept_0_10[[#This Row],[H_mag_adj]]/20)*COS(RADIANS(_10sept_0_10[[#This Row],[H_phase]])))*0.15</f>
        <v>-2.4077801040949409E-5</v>
      </c>
      <c r="I4">
        <f>(10^(_10sept_0_10[[#This Row],[H_mag_adj]]/20)*SIN(RADIANS(_10sept_0_10[[#This Row],[H_phase]])))*0.15</f>
        <v>-2.8981261568691026E-5</v>
      </c>
      <c r="J4">
        <f>(10^(_10sept_0_10[[#This Row],[V_mag_adj]]/20)*COS(RADIANS(_10sept_0_10[[#This Row],[V_phase]])))*0.15</f>
        <v>-2.5112243136033343E-5</v>
      </c>
      <c r="K4">
        <f>(10^(_10sept_0_10[[#This Row],[V_mag_adj]]/20)*SIN(RADIANS(_10sept_0_10[[#This Row],[V_phase]])))*0.15</f>
        <v>-3.0724904160661956E-5</v>
      </c>
    </row>
    <row r="5" spans="1:11" x14ac:dyDescent="0.25">
      <c r="A5">
        <v>-178</v>
      </c>
      <c r="B5">
        <v>-31.24</v>
      </c>
      <c r="C5">
        <v>-117.25</v>
      </c>
      <c r="D5">
        <v>-30.64</v>
      </c>
      <c r="E5">
        <v>-119.47</v>
      </c>
      <c r="F5">
        <f>_10sept_0_10[[#This Row],[H_mag]]-40</f>
        <v>-71.239999999999995</v>
      </c>
      <c r="G5">
        <f>_10sept_0_10[[#This Row],[V_mag]]-40</f>
        <v>-70.64</v>
      </c>
      <c r="H5">
        <f>(10^(_10sept_0_10[[#This Row],[H_mag_adj]]/20)*COS(RADIANS(_10sept_0_10[[#This Row],[H_phase]])))*0.15</f>
        <v>-1.8829429495262206E-5</v>
      </c>
      <c r="I5">
        <f>(10^(_10sept_0_10[[#This Row],[H_mag_adj]]/20)*SIN(RADIANS(_10sept_0_10[[#This Row],[H_phase]])))*0.15</f>
        <v>-3.6559596502476719E-5</v>
      </c>
      <c r="J5">
        <f>(10^(_10sept_0_10[[#This Row],[V_mag_adj]]/20)*COS(RADIANS(_10sept_0_10[[#This Row],[V_phase]])))*0.15</f>
        <v>-2.1678434464781519E-5</v>
      </c>
      <c r="K5">
        <f>(10^(_10sept_0_10[[#This Row],[V_mag_adj]]/20)*SIN(RADIANS(_10sept_0_10[[#This Row],[V_phase]])))*0.15</f>
        <v>-3.8363357668898722E-5</v>
      </c>
    </row>
    <row r="6" spans="1:11" x14ac:dyDescent="0.25">
      <c r="A6">
        <v>-177</v>
      </c>
      <c r="B6">
        <v>-30.67</v>
      </c>
      <c r="C6">
        <v>-107.07</v>
      </c>
      <c r="D6">
        <v>-30</v>
      </c>
      <c r="E6">
        <v>-107.6</v>
      </c>
      <c r="F6">
        <f>_10sept_0_10[[#This Row],[H_mag]]-40</f>
        <v>-70.67</v>
      </c>
      <c r="G6">
        <f>_10sept_0_10[[#This Row],[V_mag]]-40</f>
        <v>-70</v>
      </c>
      <c r="H6">
        <f>(10^(_10sept_0_10[[#This Row],[H_mag_adj]]/20)*COS(RADIANS(_10sept_0_10[[#This Row],[H_phase]])))*0.15</f>
        <v>-1.2890159810741389E-5</v>
      </c>
      <c r="I6">
        <f>(10^(_10sept_0_10[[#This Row],[H_mag_adj]]/20)*SIN(RADIANS(_10sept_0_10[[#This Row],[H_phase]])))*0.15</f>
        <v>-4.1978315018850825E-5</v>
      </c>
      <c r="J6">
        <f>(10^(_10sept_0_10[[#This Row],[V_mag_adj]]/20)*COS(RADIANS(_10sept_0_10[[#This Row],[V_phase]])))*0.15</f>
        <v>-1.4342663259415251E-5</v>
      </c>
      <c r="K6">
        <f>(10^(_10sept_0_10[[#This Row],[V_mag_adj]]/20)*SIN(RADIANS(_10sept_0_10[[#This Row],[V_phase]])))*0.15</f>
        <v>-4.5213803319639218E-5</v>
      </c>
    </row>
    <row r="7" spans="1:11" x14ac:dyDescent="0.25">
      <c r="A7">
        <v>-176</v>
      </c>
      <c r="B7">
        <v>-30.58</v>
      </c>
      <c r="C7">
        <v>-94.44</v>
      </c>
      <c r="D7">
        <v>-29.86</v>
      </c>
      <c r="E7">
        <v>-99.25</v>
      </c>
      <c r="F7">
        <f>_10sept_0_10[[#This Row],[H_mag]]-40</f>
        <v>-70.58</v>
      </c>
      <c r="G7">
        <f>_10sept_0_10[[#This Row],[V_mag]]-40</f>
        <v>-69.86</v>
      </c>
      <c r="H7">
        <f>(10^(_10sept_0_10[[#This Row],[H_mag_adj]]/20)*COS(RADIANS(_10sept_0_10[[#This Row],[H_phase]])))*0.15</f>
        <v>-3.43492173173741E-6</v>
      </c>
      <c r="I7">
        <f>(10^(_10sept_0_10[[#This Row],[H_mag_adj]]/20)*SIN(RADIANS(_10sept_0_10[[#This Row],[H_phase]])))*0.15</f>
        <v>-4.4237029816190922E-5</v>
      </c>
      <c r="J7">
        <f>(10^(_10sept_0_10[[#This Row],[V_mag_adj]]/20)*COS(RADIANS(_10sept_0_10[[#This Row],[V_phase]])))*0.15</f>
        <v>-7.7485805994122631E-6</v>
      </c>
      <c r="K7">
        <f>(10^(_10sept_0_10[[#This Row],[V_mag_adj]]/20)*SIN(RADIANS(_10sept_0_10[[#This Row],[V_phase]])))*0.15</f>
        <v>-4.7578069124939826E-5</v>
      </c>
    </row>
    <row r="8" spans="1:11" x14ac:dyDescent="0.25">
      <c r="A8">
        <v>-175</v>
      </c>
      <c r="B8">
        <v>-30.33</v>
      </c>
      <c r="C8">
        <v>-82.55</v>
      </c>
      <c r="D8">
        <v>-29.91</v>
      </c>
      <c r="E8">
        <v>-86.79</v>
      </c>
      <c r="F8">
        <f>_10sept_0_10[[#This Row],[H_mag]]-40</f>
        <v>-70.33</v>
      </c>
      <c r="G8">
        <f>_10sept_0_10[[#This Row],[V_mag]]-40</f>
        <v>-69.91</v>
      </c>
      <c r="H8">
        <f>(10^(_10sept_0_10[[#This Row],[H_mag_adj]]/20)*COS(RADIANS(_10sept_0_10[[#This Row],[H_phase]])))*0.15</f>
        <v>5.921073299827102E-6</v>
      </c>
      <c r="I8">
        <f>(10^(_10sept_0_10[[#This Row],[H_mag_adj]]/20)*SIN(RADIANS(_10sept_0_10[[#This Row],[H_phase]])))*0.15</f>
        <v>-4.5280326783070066E-5</v>
      </c>
      <c r="J8">
        <f>(10^(_10sept_0_10[[#This Row],[V_mag_adj]]/20)*COS(RADIANS(_10sept_0_10[[#This Row],[V_phase]])))*0.15</f>
        <v>2.6837770870568897E-6</v>
      </c>
      <c r="K8">
        <f>(10^(_10sept_0_10[[#This Row],[V_mag_adj]]/20)*SIN(RADIANS(_10sept_0_10[[#This Row],[V_phase]])))*0.15</f>
        <v>-4.7853016403245303E-5</v>
      </c>
    </row>
    <row r="9" spans="1:11" x14ac:dyDescent="0.25">
      <c r="A9">
        <v>-174</v>
      </c>
      <c r="B9">
        <v>-30.62</v>
      </c>
      <c r="C9">
        <v>-69.400000000000006</v>
      </c>
      <c r="D9">
        <v>-30.27</v>
      </c>
      <c r="E9">
        <v>-75.62</v>
      </c>
      <c r="F9">
        <f>_10sept_0_10[[#This Row],[H_mag]]-40</f>
        <v>-70.62</v>
      </c>
      <c r="G9">
        <f>_10sept_0_10[[#This Row],[V_mag]]-40</f>
        <v>-70.27</v>
      </c>
      <c r="H9">
        <f>(10^(_10sept_0_10[[#This Row],[H_mag_adj]]/20)*COS(RADIANS(_10sept_0_10[[#This Row],[H_phase]])))*0.15</f>
        <v>1.5539552418513306E-5</v>
      </c>
      <c r="I9">
        <f>(10^(_10sept_0_10[[#This Row],[H_mag_adj]]/20)*SIN(RADIANS(_10sept_0_10[[#This Row],[H_phase]])))*0.15</f>
        <v>-4.1342309213301833E-5</v>
      </c>
      <c r="J9">
        <f>(10^(_10sept_0_10[[#This Row],[V_mag_adj]]/20)*COS(RADIANS(_10sept_0_10[[#This Row],[V_phase]])))*0.15</f>
        <v>1.1419800667189438E-5</v>
      </c>
      <c r="K9">
        <f>(10^(_10sept_0_10[[#This Row],[V_mag_adj]]/20)*SIN(RADIANS(_10sept_0_10[[#This Row],[V_phase]])))*0.15</f>
        <v>-4.4541728766316404E-5</v>
      </c>
    </row>
    <row r="10" spans="1:11" x14ac:dyDescent="0.25">
      <c r="A10">
        <v>-173</v>
      </c>
      <c r="B10">
        <v>-31.12</v>
      </c>
      <c r="C10">
        <v>-54.34</v>
      </c>
      <c r="D10">
        <v>-31.07</v>
      </c>
      <c r="E10">
        <v>-62.13</v>
      </c>
      <c r="F10">
        <f>_10sept_0_10[[#This Row],[H_mag]]-40</f>
        <v>-71.12</v>
      </c>
      <c r="G10">
        <f>_10sept_0_10[[#This Row],[V_mag]]-40</f>
        <v>-71.069999999999993</v>
      </c>
      <c r="H10">
        <f>(10^(_10sept_0_10[[#This Row],[H_mag_adj]]/20)*COS(RADIANS(_10sept_0_10[[#This Row],[H_phase]])))*0.15</f>
        <v>2.4307513773049332E-5</v>
      </c>
      <c r="I10">
        <f>(10^(_10sept_0_10[[#This Row],[H_mag_adj]]/20)*SIN(RADIANS(_10sept_0_10[[#This Row],[H_phase]])))*0.15</f>
        <v>-3.3877368413711621E-5</v>
      </c>
      <c r="J10">
        <f>(10^(_10sept_0_10[[#This Row],[V_mag_adj]]/20)*COS(RADIANS(_10sept_0_10[[#This Row],[V_phase]])))*0.15</f>
        <v>1.9603888684424161E-5</v>
      </c>
      <c r="K10">
        <f>(10^(_10sept_0_10[[#This Row],[V_mag_adj]]/20)*SIN(RADIANS(_10sept_0_10[[#This Row],[V_phase]])))*0.15</f>
        <v>-3.707222826823936E-5</v>
      </c>
    </row>
    <row r="11" spans="1:11" x14ac:dyDescent="0.25">
      <c r="A11">
        <v>-172</v>
      </c>
      <c r="B11">
        <v>-31.44</v>
      </c>
      <c r="C11">
        <v>-37.729999999999997</v>
      </c>
      <c r="D11">
        <v>-32.07</v>
      </c>
      <c r="E11">
        <v>-47.54</v>
      </c>
      <c r="F11">
        <f>_10sept_0_10[[#This Row],[H_mag]]-40</f>
        <v>-71.44</v>
      </c>
      <c r="G11">
        <f>_10sept_0_10[[#This Row],[V_mag]]-40</f>
        <v>-72.069999999999993</v>
      </c>
      <c r="H11">
        <f>(10^(_10sept_0_10[[#This Row],[H_mag_adj]]/20)*COS(RADIANS(_10sept_0_10[[#This Row],[H_phase]])))*0.15</f>
        <v>3.178444321567913E-5</v>
      </c>
      <c r="I11">
        <f>(10^(_10sept_0_10[[#This Row],[H_mag_adj]]/20)*SIN(RADIANS(_10sept_0_10[[#This Row],[H_phase]])))*0.15</f>
        <v>-2.4592403803407047E-5</v>
      </c>
      <c r="J11">
        <f>(10^(_10sept_0_10[[#This Row],[V_mag_adj]]/20)*COS(RADIANS(_10sept_0_10[[#This Row],[V_phase]])))*0.15</f>
        <v>2.5231524646071002E-5</v>
      </c>
      <c r="K11">
        <f>(10^(_10sept_0_10[[#This Row],[V_mag_adj]]/20)*SIN(RADIANS(_10sept_0_10[[#This Row],[V_phase]])))*0.15</f>
        <v>-2.7574000272944703E-5</v>
      </c>
    </row>
    <row r="12" spans="1:11" x14ac:dyDescent="0.25">
      <c r="A12">
        <v>-171</v>
      </c>
      <c r="B12">
        <v>-31.76</v>
      </c>
      <c r="C12">
        <v>-18.86</v>
      </c>
      <c r="D12">
        <v>-32.86</v>
      </c>
      <c r="E12">
        <v>-24.94</v>
      </c>
      <c r="F12">
        <f>_10sept_0_10[[#This Row],[H_mag]]-40</f>
        <v>-71.760000000000005</v>
      </c>
      <c r="G12">
        <f>_10sept_0_10[[#This Row],[V_mag]]-40</f>
        <v>-72.86</v>
      </c>
      <c r="H12">
        <f>(10^(_10sept_0_10[[#This Row],[H_mag_adj]]/20)*COS(RADIANS(_10sept_0_10[[#This Row],[H_phase]])))*0.15</f>
        <v>3.6654328623914253E-5</v>
      </c>
      <c r="I12">
        <f>(10^(_10sept_0_10[[#This Row],[H_mag_adj]]/20)*SIN(RADIANS(_10sept_0_10[[#This Row],[H_phase]])))*0.15</f>
        <v>-1.2520999315579614E-5</v>
      </c>
      <c r="J12">
        <f>(10^(_10sept_0_10[[#This Row],[V_mag_adj]]/20)*COS(RADIANS(_10sept_0_10[[#This Row],[V_phase]])))*0.15</f>
        <v>3.0944163976004867E-5</v>
      </c>
      <c r="K12">
        <f>(10^(_10sept_0_10[[#This Row],[V_mag_adj]]/20)*SIN(RADIANS(_10sept_0_10[[#This Row],[V_phase]])))*0.15</f>
        <v>-1.4390069065675008E-5</v>
      </c>
    </row>
    <row r="13" spans="1:11" x14ac:dyDescent="0.25">
      <c r="A13">
        <v>-170</v>
      </c>
      <c r="B13">
        <v>-31.5</v>
      </c>
      <c r="C13">
        <v>1.93</v>
      </c>
      <c r="D13">
        <v>-33.19</v>
      </c>
      <c r="E13">
        <v>-1.7</v>
      </c>
      <c r="F13">
        <f>_10sept_0_10[[#This Row],[H_mag]]-40</f>
        <v>-71.5</v>
      </c>
      <c r="G13">
        <f>_10sept_0_10[[#This Row],[V_mag]]-40</f>
        <v>-73.19</v>
      </c>
      <c r="H13">
        <f>(10^(_10sept_0_10[[#This Row],[H_mag_adj]]/20)*COS(RADIANS(_10sept_0_10[[#This Row],[H_phase]])))*0.15</f>
        <v>3.9888235212569435E-5</v>
      </c>
      <c r="I13">
        <f>(10^(_10sept_0_10[[#This Row],[H_mag_adj]]/20)*SIN(RADIANS(_10sept_0_10[[#This Row],[H_phase]])))*0.15</f>
        <v>1.3441378244220473E-6</v>
      </c>
      <c r="J13">
        <f>(10^(_10sept_0_10[[#This Row],[V_mag_adj]]/20)*COS(RADIANS(_10sept_0_10[[#This Row],[V_phase]])))*0.15</f>
        <v>3.2839766965291991E-5</v>
      </c>
      <c r="K13">
        <f>(10^(_10sept_0_10[[#This Row],[V_mag_adj]]/20)*SIN(RADIANS(_10sept_0_10[[#This Row],[V_phase]])))*0.15</f>
        <v>-9.7466152989992026E-7</v>
      </c>
    </row>
    <row r="14" spans="1:11" x14ac:dyDescent="0.25">
      <c r="A14">
        <v>-169</v>
      </c>
      <c r="B14">
        <v>-31.06</v>
      </c>
      <c r="C14">
        <v>22.29</v>
      </c>
      <c r="D14">
        <v>-32.700000000000003</v>
      </c>
      <c r="E14">
        <v>23.67</v>
      </c>
      <c r="F14">
        <f>_10sept_0_10[[#This Row],[H_mag]]-40</f>
        <v>-71.06</v>
      </c>
      <c r="G14">
        <f>_10sept_0_10[[#This Row],[V_mag]]-40</f>
        <v>-72.7</v>
      </c>
      <c r="H14">
        <f>(10^(_10sept_0_10[[#This Row],[H_mag_adj]]/20)*COS(RADIANS(_10sept_0_10[[#This Row],[H_phase]])))*0.15</f>
        <v>3.8847450732893388E-5</v>
      </c>
      <c r="I14">
        <f>(10^(_10sept_0_10[[#This Row],[H_mag_adj]]/20)*SIN(RADIANS(_10sept_0_10[[#This Row],[H_phase]])))*0.15</f>
        <v>1.5924580615494924E-5</v>
      </c>
      <c r="J14">
        <f>(10^(_10sept_0_10[[#This Row],[V_mag_adj]]/20)*COS(RADIANS(_10sept_0_10[[#This Row],[V_phase]])))*0.15</f>
        <v>3.1836585322350645E-5</v>
      </c>
      <c r="K14">
        <f>(10^(_10sept_0_10[[#This Row],[V_mag_adj]]/20)*SIN(RADIANS(_10sept_0_10[[#This Row],[V_phase]])))*0.15</f>
        <v>1.3955406724483311E-5</v>
      </c>
    </row>
    <row r="15" spans="1:11" x14ac:dyDescent="0.25">
      <c r="A15">
        <v>-168</v>
      </c>
      <c r="B15">
        <v>-30.69</v>
      </c>
      <c r="C15">
        <v>40.46</v>
      </c>
      <c r="D15">
        <v>-32.08</v>
      </c>
      <c r="E15">
        <v>46.77</v>
      </c>
      <c r="F15">
        <f>_10sept_0_10[[#This Row],[H_mag]]-40</f>
        <v>-70.69</v>
      </c>
      <c r="G15">
        <f>_10sept_0_10[[#This Row],[V_mag]]-40</f>
        <v>-72.08</v>
      </c>
      <c r="H15">
        <f>(10^(_10sept_0_10[[#This Row],[H_mag_adj]]/20)*COS(RADIANS(_10sept_0_10[[#This Row],[H_phase]])))*0.15</f>
        <v>3.333462272588704E-5</v>
      </c>
      <c r="I15">
        <f>(10^(_10sept_0_10[[#This Row],[H_mag_adj]]/20)*SIN(RADIANS(_10sept_0_10[[#This Row],[H_phase]])))*0.15</f>
        <v>2.8430233630104866E-5</v>
      </c>
      <c r="J15">
        <f>(10^(_10sept_0_10[[#This Row],[V_mag_adj]]/20)*COS(RADIANS(_10sept_0_10[[#This Row],[V_phase]])))*0.15</f>
        <v>2.5570347080932504E-5</v>
      </c>
      <c r="K15">
        <f>(10^(_10sept_0_10[[#This Row],[V_mag_adj]]/20)*SIN(RADIANS(_10sept_0_10[[#This Row],[V_phase]])))*0.15</f>
        <v>2.720109867419703E-5</v>
      </c>
    </row>
    <row r="16" spans="1:11" x14ac:dyDescent="0.25">
      <c r="A16">
        <v>-167</v>
      </c>
      <c r="B16">
        <v>-30.5</v>
      </c>
      <c r="C16">
        <v>61.03</v>
      </c>
      <c r="D16">
        <v>-31.04</v>
      </c>
      <c r="E16">
        <v>69.37</v>
      </c>
      <c r="F16">
        <f>_10sept_0_10[[#This Row],[H_mag]]-40</f>
        <v>-70.5</v>
      </c>
      <c r="G16">
        <f>_10sept_0_10[[#This Row],[V_mag]]-40</f>
        <v>-71.039999999999992</v>
      </c>
      <c r="H16">
        <f>(10^(_10sept_0_10[[#This Row],[H_mag_adj]]/20)*COS(RADIANS(_10sept_0_10[[#This Row],[H_phase]])))*0.15</f>
        <v>2.1689622900526517E-5</v>
      </c>
      <c r="I16">
        <f>(10^(_10sept_0_10[[#This Row],[H_mag_adj]]/20)*SIN(RADIANS(_10sept_0_10[[#This Row],[H_phase]])))*0.15</f>
        <v>3.917747910769506E-5</v>
      </c>
      <c r="J16">
        <f>(10^(_10sept_0_10[[#This Row],[V_mag_adj]]/20)*COS(RADIANS(_10sept_0_10[[#This Row],[V_phase]])))*0.15</f>
        <v>1.4826648875798235E-5</v>
      </c>
      <c r="K16">
        <f>(10^(_10sept_0_10[[#This Row],[V_mag_adj]]/20)*SIN(RADIANS(_10sept_0_10[[#This Row],[V_phase]])))*0.15</f>
        <v>3.9383035814012169E-5</v>
      </c>
    </row>
    <row r="17" spans="1:11" x14ac:dyDescent="0.25">
      <c r="A17">
        <v>-166</v>
      </c>
      <c r="B17">
        <v>-30.03</v>
      </c>
      <c r="C17">
        <v>81.78</v>
      </c>
      <c r="D17">
        <v>-29.95</v>
      </c>
      <c r="E17">
        <v>89.66</v>
      </c>
      <c r="F17">
        <f>_10sept_0_10[[#This Row],[H_mag]]-40</f>
        <v>-70.03</v>
      </c>
      <c r="G17">
        <f>_10sept_0_10[[#This Row],[V_mag]]-40</f>
        <v>-69.95</v>
      </c>
      <c r="H17">
        <f>(10^(_10sept_0_10[[#This Row],[H_mag_adj]]/20)*COS(RADIANS(_10sept_0_10[[#This Row],[H_phase]])))*0.15</f>
        <v>6.758488962021918E-6</v>
      </c>
      <c r="I17">
        <f>(10^(_10sept_0_10[[#This Row],[H_mag_adj]]/20)*SIN(RADIANS(_10sept_0_10[[#This Row],[H_phase]])))*0.15</f>
        <v>4.6784975535927366E-5</v>
      </c>
      <c r="J17">
        <f>(10^(_10sept_0_10[[#This Row],[V_mag_adj]]/20)*COS(RADIANS(_10sept_0_10[[#This Row],[V_phase]])))*0.15</f>
        <v>2.8310334111328916E-7</v>
      </c>
      <c r="K17">
        <f>(10^(_10sept_0_10[[#This Row],[V_mag_adj]]/20)*SIN(RADIANS(_10sept_0_10[[#This Row],[V_phase]])))*0.15</f>
        <v>4.7707165337955481E-5</v>
      </c>
    </row>
    <row r="18" spans="1:11" x14ac:dyDescent="0.25">
      <c r="A18">
        <v>-165</v>
      </c>
      <c r="B18">
        <v>-29.39</v>
      </c>
      <c r="C18">
        <v>105.37</v>
      </c>
      <c r="D18">
        <v>-28.76</v>
      </c>
      <c r="E18">
        <v>108.89</v>
      </c>
      <c r="F18">
        <f>_10sept_0_10[[#This Row],[H_mag]]-40</f>
        <v>-69.39</v>
      </c>
      <c r="G18">
        <f>_10sept_0_10[[#This Row],[V_mag]]-40</f>
        <v>-68.760000000000005</v>
      </c>
      <c r="H18">
        <f>(10^(_10sept_0_10[[#This Row],[H_mag_adj]]/20)*COS(RADIANS(_10sept_0_10[[#This Row],[H_phase]])))*0.15</f>
        <v>-1.3487180449418527E-5</v>
      </c>
      <c r="I18">
        <f>(10^(_10sept_0_10[[#This Row],[H_mag_adj]]/20)*SIN(RADIANS(_10sept_0_10[[#This Row],[H_phase]])))*0.15</f>
        <v>4.9065230445293922E-5</v>
      </c>
      <c r="J18">
        <f>(10^(_10sept_0_10[[#This Row],[V_mag_adj]]/20)*COS(RADIANS(_10sept_0_10[[#This Row],[V_phase]])))*0.15</f>
        <v>-1.7713488852607714E-5</v>
      </c>
      <c r="K18">
        <f>(10^(_10sept_0_10[[#This Row],[V_mag_adj]]/20)*SIN(RADIANS(_10sept_0_10[[#This Row],[V_phase]])))*0.15</f>
        <v>5.1766347689587291E-5</v>
      </c>
    </row>
    <row r="19" spans="1:11" x14ac:dyDescent="0.25">
      <c r="A19">
        <v>-164</v>
      </c>
      <c r="B19">
        <v>-28.48</v>
      </c>
      <c r="C19">
        <v>124.75</v>
      </c>
      <c r="D19">
        <v>-27.68</v>
      </c>
      <c r="E19">
        <v>126.78</v>
      </c>
      <c r="F19">
        <f>_10sept_0_10[[#This Row],[H_mag]]-40</f>
        <v>-68.48</v>
      </c>
      <c r="G19">
        <f>_10sept_0_10[[#This Row],[V_mag]]-40</f>
        <v>-67.680000000000007</v>
      </c>
      <c r="H19">
        <f>(10^(_10sept_0_10[[#This Row],[H_mag_adj]]/20)*COS(RADIANS(_10sept_0_10[[#This Row],[H_phase]])))*0.15</f>
        <v>-3.2207991881783446E-5</v>
      </c>
      <c r="I19">
        <f>(10^(_10sept_0_10[[#This Row],[H_mag_adj]]/20)*SIN(RADIANS(_10sept_0_10[[#This Row],[H_phase]])))*0.15</f>
        <v>4.6427628441946304E-5</v>
      </c>
      <c r="J19">
        <f>(10^(_10sept_0_10[[#This Row],[V_mag_adj]]/20)*COS(RADIANS(_10sept_0_10[[#This Row],[V_phase]])))*0.15</f>
        <v>-3.709646037850457E-5</v>
      </c>
      <c r="K19">
        <f>(10^(_10sept_0_10[[#This Row],[V_mag_adj]]/20)*SIN(RADIANS(_10sept_0_10[[#This Row],[V_phase]])))*0.15</f>
        <v>4.9623966010820377E-5</v>
      </c>
    </row>
    <row r="20" spans="1:11" x14ac:dyDescent="0.25">
      <c r="A20">
        <v>-163</v>
      </c>
      <c r="B20">
        <v>-27.28</v>
      </c>
      <c r="C20">
        <v>145.47999999999999</v>
      </c>
      <c r="D20">
        <v>-26.78</v>
      </c>
      <c r="E20">
        <v>143.69</v>
      </c>
      <c r="F20">
        <f>_10sept_0_10[[#This Row],[H_mag]]-40</f>
        <v>-67.28</v>
      </c>
      <c r="G20">
        <f>_10sept_0_10[[#This Row],[V_mag]]-40</f>
        <v>-66.78</v>
      </c>
      <c r="H20">
        <f>(10^(_10sept_0_10[[#This Row],[H_mag_adj]]/20)*COS(RADIANS(_10sept_0_10[[#This Row],[H_phase]])))*0.15</f>
        <v>-5.3454065961537393E-5</v>
      </c>
      <c r="I20">
        <f>(10^(_10sept_0_10[[#This Row],[H_mag_adj]]/20)*SIN(RADIANS(_10sept_0_10[[#This Row],[H_phase]])))*0.15</f>
        <v>3.6765440946664305E-5</v>
      </c>
      <c r="J20">
        <f>(10^(_10sept_0_10[[#This Row],[V_mag_adj]]/20)*COS(RADIANS(_10sept_0_10[[#This Row],[V_phase]])))*0.15</f>
        <v>-5.5377324043389867E-5</v>
      </c>
      <c r="K20">
        <f>(10^(_10sept_0_10[[#This Row],[V_mag_adj]]/20)*SIN(RADIANS(_10sept_0_10[[#This Row],[V_phase]])))*0.15</f>
        <v>4.0693570990345905E-5</v>
      </c>
    </row>
    <row r="21" spans="1:11" x14ac:dyDescent="0.25">
      <c r="A21">
        <v>-162</v>
      </c>
      <c r="B21">
        <v>-26.14</v>
      </c>
      <c r="C21">
        <v>162.30000000000001</v>
      </c>
      <c r="D21">
        <v>-25.82</v>
      </c>
      <c r="E21">
        <v>158.19999999999999</v>
      </c>
      <c r="F21">
        <f>_10sept_0_10[[#This Row],[H_mag]]-40</f>
        <v>-66.14</v>
      </c>
      <c r="G21">
        <f>_10sept_0_10[[#This Row],[V_mag]]-40</f>
        <v>-65.819999999999993</v>
      </c>
      <c r="H21">
        <f>(10^(_10sept_0_10[[#This Row],[H_mag_adj]]/20)*COS(RADIANS(_10sept_0_10[[#This Row],[H_phase]])))*0.15</f>
        <v>-7.0474152988676188E-5</v>
      </c>
      <c r="I21">
        <f>(10^(_10sept_0_10[[#This Row],[H_mag_adj]]/20)*SIN(RADIANS(_10sept_0_10[[#This Row],[H_phase]])))*0.15</f>
        <v>2.2491171177703002E-5</v>
      </c>
      <c r="J21">
        <f>(10^(_10sept_0_10[[#This Row],[V_mag_adj]]/20)*COS(RADIANS(_10sept_0_10[[#This Row],[V_phase]])))*0.15</f>
        <v>-7.126339982573796E-5</v>
      </c>
      <c r="K21">
        <f>(10^(_10sept_0_10[[#This Row],[V_mag_adj]]/20)*SIN(RADIANS(_10sept_0_10[[#This Row],[V_phase]])))*0.15</f>
        <v>2.8503326363246339E-5</v>
      </c>
    </row>
    <row r="22" spans="1:11" x14ac:dyDescent="0.25">
      <c r="A22">
        <v>-161</v>
      </c>
      <c r="B22">
        <v>-25.19</v>
      </c>
      <c r="C22">
        <v>178.41</v>
      </c>
      <c r="D22">
        <v>-25.1</v>
      </c>
      <c r="E22">
        <v>172.86</v>
      </c>
      <c r="F22">
        <f>_10sept_0_10[[#This Row],[H_mag]]-40</f>
        <v>-65.19</v>
      </c>
      <c r="G22">
        <f>_10sept_0_10[[#This Row],[V_mag]]-40</f>
        <v>-65.099999999999994</v>
      </c>
      <c r="H22">
        <f>(10^(_10sept_0_10[[#This Row],[H_mag_adj]]/20)*COS(RADIANS(_10sept_0_10[[#This Row],[H_phase]])))*0.15</f>
        <v>-8.249431330950101E-5</v>
      </c>
      <c r="I22">
        <f>(10^(_10sept_0_10[[#This Row],[H_mag_adj]]/20)*SIN(RADIANS(_10sept_0_10[[#This Row],[H_phase]])))*0.15</f>
        <v>2.2898656776799872E-6</v>
      </c>
      <c r="J22">
        <f>(10^(_10sept_0_10[[#This Row],[V_mag_adj]]/20)*COS(RADIANS(_10sept_0_10[[#This Row],[V_phase]])))*0.15</f>
        <v>-8.2739016814362276E-5</v>
      </c>
      <c r="K22">
        <f>(10^(_10sept_0_10[[#This Row],[V_mag_adj]]/20)*SIN(RADIANS(_10sept_0_10[[#This Row],[V_phase]])))*0.15</f>
        <v>1.0364353320311035E-5</v>
      </c>
    </row>
    <row r="23" spans="1:11" x14ac:dyDescent="0.25">
      <c r="A23">
        <v>-160</v>
      </c>
      <c r="B23">
        <v>-24.34</v>
      </c>
      <c r="C23">
        <v>-168.37</v>
      </c>
      <c r="D23">
        <v>-24.53</v>
      </c>
      <c r="E23">
        <v>-173.35</v>
      </c>
      <c r="F23">
        <f>_10sept_0_10[[#This Row],[H_mag]]-40</f>
        <v>-64.34</v>
      </c>
      <c r="G23">
        <f>_10sept_0_10[[#This Row],[V_mag]]-40</f>
        <v>-64.53</v>
      </c>
      <c r="H23">
        <f>(10^(_10sept_0_10[[#This Row],[H_mag_adj]]/20)*COS(RADIANS(_10sept_0_10[[#This Row],[H_phase]])))*0.15</f>
        <v>-8.9141989546267456E-5</v>
      </c>
      <c r="I23">
        <f>(10^(_10sept_0_10[[#This Row],[H_mag_adj]]/20)*SIN(RADIANS(_10sept_0_10[[#This Row],[H_phase]])))*0.15</f>
        <v>-1.8346869125005648E-5</v>
      </c>
      <c r="J23">
        <f>(10^(_10sept_0_10[[#This Row],[V_mag_adj]]/20)*COS(RADIANS(_10sept_0_10[[#This Row],[V_phase]])))*0.15</f>
        <v>-8.8442190321615175E-5</v>
      </c>
      <c r="K23">
        <f>(10^(_10sept_0_10[[#This Row],[V_mag_adj]]/20)*SIN(RADIANS(_10sept_0_10[[#This Row],[V_phase]])))*0.15</f>
        <v>-1.0311332094891329E-5</v>
      </c>
    </row>
    <row r="24" spans="1:11" x14ac:dyDescent="0.25">
      <c r="A24">
        <v>-159</v>
      </c>
      <c r="B24">
        <v>-23.74</v>
      </c>
      <c r="C24">
        <v>-155.83000000000001</v>
      </c>
      <c r="D24">
        <v>-24.17</v>
      </c>
      <c r="E24">
        <v>-160.51</v>
      </c>
      <c r="F24">
        <f>_10sept_0_10[[#This Row],[H_mag]]-40</f>
        <v>-63.739999999999995</v>
      </c>
      <c r="G24">
        <f>_10sept_0_10[[#This Row],[V_mag]]-40</f>
        <v>-64.17</v>
      </c>
      <c r="H24">
        <f>(10^(_10sept_0_10[[#This Row],[H_mag_adj]]/20)*COS(RADIANS(_10sept_0_10[[#This Row],[H_phase]])))*0.15</f>
        <v>-8.8970374215743568E-5</v>
      </c>
      <c r="I24">
        <f>(10^(_10sept_0_10[[#This Row],[H_mag_adj]]/20)*SIN(RADIANS(_10sept_0_10[[#This Row],[H_phase]])))*0.15</f>
        <v>-3.9928890954878899E-5</v>
      </c>
      <c r="J24">
        <f>(10^(_10sept_0_10[[#This Row],[V_mag_adj]]/20)*COS(RADIANS(_10sept_0_10[[#This Row],[V_phase]])))*0.15</f>
        <v>-8.7491254750895285E-5</v>
      </c>
      <c r="K24">
        <f>(10^(_10sept_0_10[[#This Row],[V_mag_adj]]/20)*SIN(RADIANS(_10sept_0_10[[#This Row],[V_phase]])))*0.15</f>
        <v>-3.0965094328008213E-5</v>
      </c>
    </row>
    <row r="25" spans="1:11" x14ac:dyDescent="0.25">
      <c r="A25">
        <v>-158</v>
      </c>
      <c r="B25">
        <v>-23.58</v>
      </c>
      <c r="C25">
        <v>-145.38999999999999</v>
      </c>
      <c r="D25">
        <v>-23.95</v>
      </c>
      <c r="E25">
        <v>-148.09</v>
      </c>
      <c r="F25">
        <f>_10sept_0_10[[#This Row],[H_mag]]-40</f>
        <v>-63.58</v>
      </c>
      <c r="G25">
        <f>_10sept_0_10[[#This Row],[V_mag]]-40</f>
        <v>-63.95</v>
      </c>
      <c r="H25">
        <f>(10^(_10sept_0_10[[#This Row],[H_mag_adj]]/20)*COS(RADIANS(_10sept_0_10[[#This Row],[H_phase]])))*0.15</f>
        <v>-8.1754327374450929E-5</v>
      </c>
      <c r="I25">
        <f>(10^(_10sept_0_10[[#This Row],[H_mag_adj]]/20)*SIN(RADIANS(_10sept_0_10[[#This Row],[H_phase]])))*0.15</f>
        <v>-5.6419594605848435E-5</v>
      </c>
      <c r="J25">
        <f>(10^(_10sept_0_10[[#This Row],[V_mag_adj]]/20)*COS(RADIANS(_10sept_0_10[[#This Row],[V_phase]])))*0.15</f>
        <v>-8.0804821743286448E-5</v>
      </c>
      <c r="K25">
        <f>(10^(_10sept_0_10[[#This Row],[V_mag_adj]]/20)*SIN(RADIANS(_10sept_0_10[[#This Row],[V_phase]])))*0.15</f>
        <v>-5.0316141101623703E-5</v>
      </c>
    </row>
    <row r="26" spans="1:11" x14ac:dyDescent="0.25">
      <c r="A26">
        <v>-157</v>
      </c>
      <c r="B26">
        <v>-23.69</v>
      </c>
      <c r="C26">
        <v>-134.08000000000001</v>
      </c>
      <c r="D26">
        <v>-24.14</v>
      </c>
      <c r="E26">
        <v>-136.49</v>
      </c>
      <c r="F26">
        <f>_10sept_0_10[[#This Row],[H_mag]]-40</f>
        <v>-63.69</v>
      </c>
      <c r="G26">
        <f>_10sept_0_10[[#This Row],[V_mag]]-40</f>
        <v>-64.14</v>
      </c>
      <c r="H26">
        <f>(10^(_10sept_0_10[[#This Row],[H_mag_adj]]/20)*COS(RADIANS(_10sept_0_10[[#This Row],[H_phase]])))*0.15</f>
        <v>-6.823223395625642E-5</v>
      </c>
      <c r="I26">
        <f>(10^(_10sept_0_10[[#This Row],[H_mag_adj]]/20)*SIN(RADIANS(_10sept_0_10[[#This Row],[H_phase]])))*0.15</f>
        <v>-7.0459400989146724E-5</v>
      </c>
      <c r="J26">
        <f>(10^(_10sept_0_10[[#This Row],[V_mag_adj]]/20)*COS(RADIANS(_10sept_0_10[[#This Row],[V_phase]])))*0.15</f>
        <v>-6.7543183018051411E-5</v>
      </c>
      <c r="K26">
        <f>(10^(_10sept_0_10[[#This Row],[V_mag_adj]]/20)*SIN(RADIANS(_10sept_0_10[[#This Row],[V_phase]])))*0.15</f>
        <v>-6.4118495578654026E-5</v>
      </c>
    </row>
    <row r="27" spans="1:11" x14ac:dyDescent="0.25">
      <c r="A27">
        <v>-156</v>
      </c>
      <c r="B27">
        <v>-24.3</v>
      </c>
      <c r="C27">
        <v>-122.29</v>
      </c>
      <c r="D27">
        <v>-24.74</v>
      </c>
      <c r="E27">
        <v>-122.77</v>
      </c>
      <c r="F27">
        <f>_10sept_0_10[[#This Row],[H_mag]]-40</f>
        <v>-64.3</v>
      </c>
      <c r="G27">
        <f>_10sept_0_10[[#This Row],[V_mag]]-40</f>
        <v>-64.739999999999995</v>
      </c>
      <c r="H27">
        <f>(10^(_10sept_0_10[[#This Row],[H_mag_adj]]/20)*COS(RADIANS(_10sept_0_10[[#This Row],[H_phase]])))*0.15</f>
        <v>-4.884263183505518E-5</v>
      </c>
      <c r="I27">
        <f>(10^(_10sept_0_10[[#This Row],[H_mag_adj]]/20)*SIN(RADIANS(_10sept_0_10[[#This Row],[H_phase]])))*0.15</f>
        <v>-7.729126710121673E-5</v>
      </c>
      <c r="J27">
        <f>(10^(_10sept_0_10[[#This Row],[V_mag_adj]]/20)*COS(RADIANS(_10sept_0_10[[#This Row],[V_phase]])))*0.15</f>
        <v>-4.704393317422894E-5</v>
      </c>
      <c r="K27">
        <f>(10^(_10sept_0_10[[#This Row],[V_mag_adj]]/20)*SIN(RADIANS(_10sept_0_10[[#This Row],[V_phase]])))*0.15</f>
        <v>-7.3081903861114386E-5</v>
      </c>
    </row>
    <row r="28" spans="1:11" x14ac:dyDescent="0.25">
      <c r="A28">
        <v>-155</v>
      </c>
      <c r="B28">
        <v>-25.33</v>
      </c>
      <c r="C28">
        <v>-110.1</v>
      </c>
      <c r="D28">
        <v>-25.43</v>
      </c>
      <c r="E28">
        <v>-110.73</v>
      </c>
      <c r="F28">
        <f>_10sept_0_10[[#This Row],[H_mag]]-40</f>
        <v>-65.33</v>
      </c>
      <c r="G28">
        <f>_10sept_0_10[[#This Row],[V_mag]]-40</f>
        <v>-65.430000000000007</v>
      </c>
      <c r="H28">
        <f>(10^(_10sept_0_10[[#This Row],[H_mag_adj]]/20)*COS(RADIANS(_10sept_0_10[[#This Row],[H_phase]])))*0.15</f>
        <v>-2.7907430949444816E-5</v>
      </c>
      <c r="I28">
        <f>(10^(_10sept_0_10[[#This Row],[H_mag_adj]]/20)*SIN(RADIANS(_10sept_0_10[[#This Row],[H_phase]])))*0.15</f>
        <v>-7.626063925522256E-5</v>
      </c>
      <c r="J28">
        <f>(10^(_10sept_0_10[[#This Row],[V_mag_adj]]/20)*COS(RADIANS(_10sept_0_10[[#This Row],[V_phase]])))*0.15</f>
        <v>-2.8415223768802815E-5</v>
      </c>
      <c r="K28">
        <f>(10^(_10sept_0_10[[#This Row],[V_mag_adj]]/20)*SIN(RADIANS(_10sept_0_10[[#This Row],[V_phase]])))*0.15</f>
        <v>-7.5079794155675781E-5</v>
      </c>
    </row>
    <row r="29" spans="1:11" x14ac:dyDescent="0.25">
      <c r="A29">
        <v>-154</v>
      </c>
      <c r="B29">
        <v>-26.63</v>
      </c>
      <c r="C29">
        <v>-96.47</v>
      </c>
      <c r="D29">
        <v>-26.74</v>
      </c>
      <c r="E29">
        <v>-96.51</v>
      </c>
      <c r="F29">
        <f>_10sept_0_10[[#This Row],[H_mag]]-40</f>
        <v>-66.63</v>
      </c>
      <c r="G29">
        <f>_10sept_0_10[[#This Row],[V_mag]]-40</f>
        <v>-66.739999999999995</v>
      </c>
      <c r="H29">
        <f>(10^(_10sept_0_10[[#This Row],[H_mag_adj]]/20)*COS(RADIANS(_10sept_0_10[[#This Row],[H_phase]])))*0.15</f>
        <v>-7.8786086047006933E-6</v>
      </c>
      <c r="I29">
        <f>(10^(_10sept_0_10[[#This Row],[H_mag_adj]]/20)*SIN(RADIANS(_10sept_0_10[[#This Row],[H_phase]])))*0.15</f>
        <v>-6.9473053617192897E-5</v>
      </c>
      <c r="J29">
        <f>(10^(_10sept_0_10[[#This Row],[V_mag_adj]]/20)*COS(RADIANS(_10sept_0_10[[#This Row],[V_phase]])))*0.15</f>
        <v>-7.8273504070519917E-6</v>
      </c>
      <c r="K29">
        <f>(10^(_10sept_0_10[[#This Row],[V_mag_adj]]/20)*SIN(RADIANS(_10sept_0_10[[#This Row],[V_phase]])))*0.15</f>
        <v>-6.859333159946639E-5</v>
      </c>
    </row>
    <row r="30" spans="1:11" x14ac:dyDescent="0.25">
      <c r="A30">
        <v>-153</v>
      </c>
      <c r="B30">
        <v>-28.35</v>
      </c>
      <c r="C30">
        <v>-78.98</v>
      </c>
      <c r="D30">
        <v>-28.33</v>
      </c>
      <c r="E30">
        <v>-80.25</v>
      </c>
      <c r="F30">
        <f>_10sept_0_10[[#This Row],[H_mag]]-40</f>
        <v>-68.349999999999994</v>
      </c>
      <c r="G30">
        <f>_10sept_0_10[[#This Row],[V_mag]]-40</f>
        <v>-68.33</v>
      </c>
      <c r="H30">
        <f>(10^(_10sept_0_10[[#This Row],[H_mag_adj]]/20)*COS(RADIANS(_10sept_0_10[[#This Row],[H_phase]])))*0.15</f>
        <v>1.096400636573244E-5</v>
      </c>
      <c r="I30">
        <f>(10^(_10sept_0_10[[#This Row],[H_mag_adj]]/20)*SIN(RADIANS(_10sept_0_10[[#This Row],[H_phase]])))*0.15</f>
        <v>-5.629999295683613E-5</v>
      </c>
      <c r="J30">
        <f>(10^(_10sept_0_10[[#This Row],[V_mag_adj]]/20)*COS(RADIANS(_10sept_0_10[[#This Row],[V_phase]])))*0.15</f>
        <v>9.7358794468612339E-6</v>
      </c>
      <c r="K30">
        <f>(10^(_10sept_0_10[[#This Row],[V_mag_adj]]/20)*SIN(RADIANS(_10sept_0_10[[#This Row],[V_phase]])))*0.15</f>
        <v>-5.6659480902095077E-5</v>
      </c>
    </row>
    <row r="31" spans="1:11" x14ac:dyDescent="0.25">
      <c r="A31">
        <v>-152</v>
      </c>
      <c r="B31">
        <v>-30.1</v>
      </c>
      <c r="C31">
        <v>-59.8</v>
      </c>
      <c r="D31">
        <v>-30.03</v>
      </c>
      <c r="E31">
        <v>-62.36</v>
      </c>
      <c r="F31">
        <f>_10sept_0_10[[#This Row],[H_mag]]-40</f>
        <v>-70.099999999999994</v>
      </c>
      <c r="G31">
        <f>_10sept_0_10[[#This Row],[V_mag]]-40</f>
        <v>-70.03</v>
      </c>
      <c r="H31">
        <f>(10^(_10sept_0_10[[#This Row],[H_mag_adj]]/20)*COS(RADIANS(_10sept_0_10[[#This Row],[H_phase]])))*0.15</f>
        <v>2.3587204146188564E-5</v>
      </c>
      <c r="I31">
        <f>(10^(_10sept_0_10[[#This Row],[H_mag_adj]]/20)*SIN(RADIANS(_10sept_0_10[[#This Row],[H_phase]])))*0.15</f>
        <v>-4.0526874388689266E-5</v>
      </c>
      <c r="J31">
        <f>(10^(_10sept_0_10[[#This Row],[V_mag_adj]]/20)*COS(RADIANS(_10sept_0_10[[#This Row],[V_phase]])))*0.15</f>
        <v>2.1929529200094464E-5</v>
      </c>
      <c r="K31">
        <f>(10^(_10sept_0_10[[#This Row],[V_mag_adj]]/20)*SIN(RADIANS(_10sept_0_10[[#This Row],[V_phase]])))*0.15</f>
        <v>-4.1876089335195793E-5</v>
      </c>
    </row>
    <row r="32" spans="1:11" x14ac:dyDescent="0.25">
      <c r="A32">
        <v>-151</v>
      </c>
      <c r="B32">
        <v>-31.28</v>
      </c>
      <c r="C32">
        <v>-36.58</v>
      </c>
      <c r="D32">
        <v>-31.74</v>
      </c>
      <c r="E32">
        <v>-41.14</v>
      </c>
      <c r="F32">
        <f>_10sept_0_10[[#This Row],[H_mag]]-40</f>
        <v>-71.28</v>
      </c>
      <c r="G32">
        <f>_10sept_0_10[[#This Row],[V_mag]]-40</f>
        <v>-71.739999999999995</v>
      </c>
      <c r="H32">
        <f>(10^(_10sept_0_10[[#This Row],[H_mag_adj]]/20)*COS(RADIANS(_10sept_0_10[[#This Row],[H_phase]])))*0.15</f>
        <v>3.2871583193585334E-5</v>
      </c>
      <c r="I32">
        <f>(10^(_10sept_0_10[[#This Row],[H_mag_adj]]/20)*SIN(RADIANS(_10sept_0_10[[#This Row],[H_phase]])))*0.15</f>
        <v>-2.4394793699387393E-5</v>
      </c>
      <c r="J32">
        <f>(10^(_10sept_0_10[[#This Row],[V_mag_adj]]/20)*COS(RADIANS(_10sept_0_10[[#This Row],[V_phase]])))*0.15</f>
        <v>2.9237913134187019E-5</v>
      </c>
      <c r="K32">
        <f>(10^(_10sept_0_10[[#This Row],[V_mag_adj]]/20)*SIN(RADIANS(_10sept_0_10[[#This Row],[V_phase]])))*0.15</f>
        <v>-2.5541824655746811E-5</v>
      </c>
    </row>
    <row r="33" spans="1:11" x14ac:dyDescent="0.25">
      <c r="A33">
        <v>-150</v>
      </c>
      <c r="B33">
        <v>-32.42</v>
      </c>
      <c r="C33">
        <v>-12.41</v>
      </c>
      <c r="D33">
        <v>-33.21</v>
      </c>
      <c r="E33">
        <v>-16.059999999999999</v>
      </c>
      <c r="F33">
        <f>_10sept_0_10[[#This Row],[H_mag]]-40</f>
        <v>-72.42</v>
      </c>
      <c r="G33">
        <f>_10sept_0_10[[#This Row],[V_mag]]-40</f>
        <v>-73.210000000000008</v>
      </c>
      <c r="H33">
        <f>(10^(_10sept_0_10[[#This Row],[H_mag_adj]]/20)*COS(RADIANS(_10sept_0_10[[#This Row],[H_phase]])))*0.15</f>
        <v>3.5060931290567646E-5</v>
      </c>
      <c r="I33">
        <f>(10^(_10sept_0_10[[#This Row],[H_mag_adj]]/20)*SIN(RADIANS(_10sept_0_10[[#This Row],[H_phase]])))*0.15</f>
        <v>-7.7150610338613517E-6</v>
      </c>
      <c r="J33">
        <f>(10^(_10sept_0_10[[#This Row],[V_mag_adj]]/20)*COS(RADIANS(_10sept_0_10[[#This Row],[V_phase]])))*0.15</f>
        <v>3.1499396180776951E-5</v>
      </c>
      <c r="K33">
        <f>(10^(_10sept_0_10[[#This Row],[V_mag_adj]]/20)*SIN(RADIANS(_10sept_0_10[[#This Row],[V_phase]])))*0.15</f>
        <v>-9.0680155478614266E-6</v>
      </c>
    </row>
    <row r="34" spans="1:11" x14ac:dyDescent="0.25">
      <c r="A34">
        <v>-149</v>
      </c>
      <c r="B34">
        <v>-32.979999999999997</v>
      </c>
      <c r="C34">
        <v>11.84</v>
      </c>
      <c r="D34">
        <v>-34.65</v>
      </c>
      <c r="E34">
        <v>8.65</v>
      </c>
      <c r="F34">
        <f>_10sept_0_10[[#This Row],[H_mag]]-40</f>
        <v>-72.97999999999999</v>
      </c>
      <c r="G34">
        <f>_10sept_0_10[[#This Row],[V_mag]]-40</f>
        <v>-74.650000000000006</v>
      </c>
      <c r="H34">
        <f>(10^(_10sept_0_10[[#This Row],[H_mag_adj]]/20)*COS(RADIANS(_10sept_0_10[[#This Row],[H_phase]])))*0.15</f>
        <v>3.2942129339779593E-5</v>
      </c>
      <c r="I34">
        <f>(10^(_10sept_0_10[[#This Row],[H_mag_adj]]/20)*SIN(RADIANS(_10sept_0_10[[#This Row],[H_phase]])))*0.15</f>
        <v>6.905974539050825E-6</v>
      </c>
      <c r="J34">
        <f>(10^(_10sept_0_10[[#This Row],[V_mag_adj]]/20)*COS(RADIANS(_10sept_0_10[[#This Row],[V_phase]])))*0.15</f>
        <v>2.7455102650190706E-5</v>
      </c>
      <c r="K34">
        <f>(10^(_10sept_0_10[[#This Row],[V_mag_adj]]/20)*SIN(RADIANS(_10sept_0_10[[#This Row],[V_phase]])))*0.15</f>
        <v>4.1767042266602741E-6</v>
      </c>
    </row>
    <row r="35" spans="1:11" x14ac:dyDescent="0.25">
      <c r="A35">
        <v>-148</v>
      </c>
      <c r="B35">
        <v>-33.26</v>
      </c>
      <c r="C35">
        <v>29.14</v>
      </c>
      <c r="D35">
        <v>-35.28</v>
      </c>
      <c r="E35">
        <v>30.48</v>
      </c>
      <c r="F35">
        <f>_10sept_0_10[[#This Row],[H_mag]]-40</f>
        <v>-73.259999999999991</v>
      </c>
      <c r="G35">
        <f>_10sept_0_10[[#This Row],[V_mag]]-40</f>
        <v>-75.28</v>
      </c>
      <c r="H35">
        <f>(10^(_10sept_0_10[[#This Row],[H_mag_adj]]/20)*COS(RADIANS(_10sept_0_10[[#This Row],[H_phase]])))*0.15</f>
        <v>2.8465616814141375E-5</v>
      </c>
      <c r="I35">
        <f>(10^(_10sept_0_10[[#This Row],[H_mag_adj]]/20)*SIN(RADIANS(_10sept_0_10[[#This Row],[H_phase]])))*0.15</f>
        <v>1.5869798430778903E-5</v>
      </c>
      <c r="J35">
        <f>(10^(_10sept_0_10[[#This Row],[V_mag_adj]]/20)*COS(RADIANS(_10sept_0_10[[#This Row],[V_phase]])))*0.15</f>
        <v>2.2258757068819455E-5</v>
      </c>
      <c r="K35">
        <f>(10^(_10sept_0_10[[#This Row],[V_mag_adj]]/20)*SIN(RADIANS(_10sept_0_10[[#This Row],[V_phase]])))*0.15</f>
        <v>1.3100946393076194E-5</v>
      </c>
    </row>
    <row r="36" spans="1:11" x14ac:dyDescent="0.25">
      <c r="A36">
        <v>-147</v>
      </c>
      <c r="B36">
        <v>-34.229999999999997</v>
      </c>
      <c r="C36">
        <v>41.06</v>
      </c>
      <c r="D36">
        <v>-36.67</v>
      </c>
      <c r="E36">
        <v>52.66</v>
      </c>
      <c r="F36">
        <f>_10sept_0_10[[#This Row],[H_mag]]-40</f>
        <v>-74.22999999999999</v>
      </c>
      <c r="G36">
        <f>_10sept_0_10[[#This Row],[V_mag]]-40</f>
        <v>-76.67</v>
      </c>
      <c r="H36">
        <f>(10^(_10sept_0_10[[#This Row],[H_mag_adj]]/20)*COS(RADIANS(_10sept_0_10[[#This Row],[H_phase]])))*0.15</f>
        <v>2.1977351736346439E-5</v>
      </c>
      <c r="I36">
        <f>(10^(_10sept_0_10[[#This Row],[H_mag_adj]]/20)*SIN(RADIANS(_10sept_0_10[[#This Row],[H_phase]])))*0.15</f>
        <v>1.9145063077438459E-5</v>
      </c>
      <c r="J36">
        <f>(10^(_10sept_0_10[[#This Row],[V_mag_adj]]/20)*COS(RADIANS(_10sept_0_10[[#This Row],[V_phase]])))*0.15</f>
        <v>1.334913982460409E-5</v>
      </c>
      <c r="K36">
        <f>(10^(_10sept_0_10[[#This Row],[V_mag_adj]]/20)*SIN(RADIANS(_10sept_0_10[[#This Row],[V_phase]])))*0.15</f>
        <v>1.7497895766524377E-5</v>
      </c>
    </row>
    <row r="37" spans="1:11" x14ac:dyDescent="0.25">
      <c r="A37">
        <v>-146</v>
      </c>
      <c r="B37">
        <v>-36.04</v>
      </c>
      <c r="C37">
        <v>48.09</v>
      </c>
      <c r="D37">
        <v>-38.31</v>
      </c>
      <c r="E37">
        <v>67.28</v>
      </c>
      <c r="F37">
        <f>_10sept_0_10[[#This Row],[H_mag]]-40</f>
        <v>-76.039999999999992</v>
      </c>
      <c r="G37">
        <f>_10sept_0_10[[#This Row],[V_mag]]-40</f>
        <v>-78.31</v>
      </c>
      <c r="H37">
        <f>(10^(_10sept_0_10[[#This Row],[H_mag_adj]]/20)*COS(RADIANS(_10sept_0_10[[#This Row],[H_phase]])))*0.15</f>
        <v>1.5806776384194341E-5</v>
      </c>
      <c r="I37">
        <f>(10^(_10sept_0_10[[#This Row],[H_mag_adj]]/20)*SIN(RADIANS(_10sept_0_10[[#This Row],[H_phase]])))*0.15</f>
        <v>1.7610755717845082E-5</v>
      </c>
      <c r="J37">
        <f>(10^(_10sept_0_10[[#This Row],[V_mag_adj]]/20)*COS(RADIANS(_10sept_0_10[[#This Row],[V_phase]])))*0.15</f>
        <v>7.0377699291246031E-6</v>
      </c>
      <c r="K37">
        <f>(10^(_10sept_0_10[[#This Row],[V_mag_adj]]/20)*SIN(RADIANS(_10sept_0_10[[#This Row],[V_phase]])))*0.15</f>
        <v>1.6807848298095282E-5</v>
      </c>
    </row>
    <row r="38" spans="1:11" x14ac:dyDescent="0.25">
      <c r="A38">
        <v>-145</v>
      </c>
      <c r="B38">
        <v>-37.99</v>
      </c>
      <c r="C38">
        <v>51.03</v>
      </c>
      <c r="D38">
        <v>-40.29</v>
      </c>
      <c r="E38">
        <v>75.739999999999995</v>
      </c>
      <c r="F38">
        <f>_10sept_0_10[[#This Row],[H_mag]]-40</f>
        <v>-77.990000000000009</v>
      </c>
      <c r="G38">
        <f>_10sept_0_10[[#This Row],[V_mag]]-40</f>
        <v>-80.289999999999992</v>
      </c>
      <c r="H38">
        <f>(10^(_10sept_0_10[[#This Row],[H_mag_adj]]/20)*COS(RADIANS(_10sept_0_10[[#This Row],[H_phase]])))*0.15</f>
        <v>1.1890006766767828E-5</v>
      </c>
      <c r="I38">
        <f>(10^(_10sept_0_10[[#This Row],[H_mag_adj]]/20)*SIN(RADIANS(_10sept_0_10[[#This Row],[H_phase]])))*0.15</f>
        <v>1.4698665161187745E-5</v>
      </c>
      <c r="J38">
        <f>(10^(_10sept_0_10[[#This Row],[V_mag_adj]]/20)*COS(RADIANS(_10sept_0_10[[#This Row],[V_phase]])))*0.15</f>
        <v>3.5735121092888568E-6</v>
      </c>
      <c r="K38">
        <f>(10^(_10sept_0_10[[#This Row],[V_mag_adj]]/20)*SIN(RADIANS(_10sept_0_10[[#This Row],[V_phase]])))*0.15</f>
        <v>1.406045119787999E-5</v>
      </c>
    </row>
    <row r="39" spans="1:11" x14ac:dyDescent="0.25">
      <c r="A39">
        <v>-144</v>
      </c>
      <c r="B39">
        <v>-39.68</v>
      </c>
      <c r="C39">
        <v>36.15</v>
      </c>
      <c r="D39">
        <v>-42.55</v>
      </c>
      <c r="E39">
        <v>55.2</v>
      </c>
      <c r="F39">
        <f>_10sept_0_10[[#This Row],[H_mag]]-40</f>
        <v>-79.680000000000007</v>
      </c>
      <c r="G39">
        <f>_10sept_0_10[[#This Row],[V_mag]]-40</f>
        <v>-82.55</v>
      </c>
      <c r="H39">
        <f>(10^(_10sept_0_10[[#This Row],[H_mag_adj]]/20)*COS(RADIANS(_10sept_0_10[[#This Row],[H_phase]])))*0.15</f>
        <v>1.2566680173968817E-5</v>
      </c>
      <c r="I39">
        <f>(10^(_10sept_0_10[[#This Row],[H_mag_adj]]/20)*SIN(RADIANS(_10sept_0_10[[#This Row],[H_phase]])))*0.15</f>
        <v>9.1805894403295725E-6</v>
      </c>
      <c r="J39">
        <f>(10^(_10sept_0_10[[#This Row],[V_mag_adj]]/20)*COS(RADIANS(_10sept_0_10[[#This Row],[V_phase]])))*0.15</f>
        <v>6.3827738384153132E-6</v>
      </c>
      <c r="K39">
        <f>(10^(_10sept_0_10[[#This Row],[V_mag_adj]]/20)*SIN(RADIANS(_10sept_0_10[[#This Row],[V_phase]])))*0.15</f>
        <v>9.1836080063056909E-6</v>
      </c>
    </row>
    <row r="40" spans="1:11" x14ac:dyDescent="0.25">
      <c r="A40">
        <v>-143</v>
      </c>
      <c r="B40">
        <v>-38.880000000000003</v>
      </c>
      <c r="C40">
        <v>14.78</v>
      </c>
      <c r="D40">
        <v>-43.13</v>
      </c>
      <c r="E40">
        <v>22.91</v>
      </c>
      <c r="F40">
        <f>_10sept_0_10[[#This Row],[H_mag]]-40</f>
        <v>-78.88</v>
      </c>
      <c r="G40">
        <f>_10sept_0_10[[#This Row],[V_mag]]-40</f>
        <v>-83.13</v>
      </c>
      <c r="H40">
        <f>(10^(_10sept_0_10[[#This Row],[H_mag_adj]]/20)*COS(RADIANS(_10sept_0_10[[#This Row],[H_phase]])))*0.15</f>
        <v>1.6499790595417972E-5</v>
      </c>
      <c r="I40">
        <f>(10^(_10sept_0_10[[#This Row],[H_mag_adj]]/20)*SIN(RADIANS(_10sept_0_10[[#This Row],[H_phase]])))*0.15</f>
        <v>4.3532717160318821E-6</v>
      </c>
      <c r="J40">
        <f>(10^(_10sept_0_10[[#This Row],[V_mag_adj]]/20)*COS(RADIANS(_10sept_0_10[[#This Row],[V_phase]])))*0.15</f>
        <v>9.6362105656712281E-6</v>
      </c>
      <c r="K40">
        <f>(10^(_10sept_0_10[[#This Row],[V_mag_adj]]/20)*SIN(RADIANS(_10sept_0_10[[#This Row],[V_phase]])))*0.15</f>
        <v>4.0724767911708209E-6</v>
      </c>
    </row>
    <row r="41" spans="1:11" x14ac:dyDescent="0.25">
      <c r="A41">
        <v>-142</v>
      </c>
      <c r="B41">
        <v>-36.270000000000003</v>
      </c>
      <c r="C41">
        <v>4.8099999999999996</v>
      </c>
      <c r="D41">
        <v>-39</v>
      </c>
      <c r="E41">
        <v>8.11</v>
      </c>
      <c r="F41">
        <f>_10sept_0_10[[#This Row],[H_mag]]-40</f>
        <v>-76.27000000000001</v>
      </c>
      <c r="G41">
        <f>_10sept_0_10[[#This Row],[V_mag]]-40</f>
        <v>-79</v>
      </c>
      <c r="H41">
        <f>(10^(_10sept_0_10[[#This Row],[H_mag_adj]]/20)*COS(RADIANS(_10sept_0_10[[#This Row],[H_phase]])))*0.15</f>
        <v>2.2964610211573246E-5</v>
      </c>
      <c r="I41">
        <f>(10^(_10sept_0_10[[#This Row],[H_mag_adj]]/20)*SIN(RADIANS(_10sept_0_10[[#This Row],[H_phase]])))*0.15</f>
        <v>1.9324286005268099E-6</v>
      </c>
      <c r="J41">
        <f>(10^(_10sept_0_10[[#This Row],[V_mag_adj]]/20)*COS(RADIANS(_10sept_0_10[[#This Row],[V_phase]])))*0.15</f>
        <v>1.6661958069967607E-5</v>
      </c>
      <c r="K41">
        <f>(10^(_10sept_0_10[[#This Row],[V_mag_adj]]/20)*SIN(RADIANS(_10sept_0_10[[#This Row],[V_phase]])))*0.15</f>
        <v>2.3743148334473509E-6</v>
      </c>
    </row>
    <row r="42" spans="1:11" x14ac:dyDescent="0.25">
      <c r="A42">
        <v>-141</v>
      </c>
      <c r="B42">
        <v>-33.65</v>
      </c>
      <c r="C42">
        <v>8</v>
      </c>
      <c r="D42">
        <v>-34.96</v>
      </c>
      <c r="E42">
        <v>10.09</v>
      </c>
      <c r="F42">
        <f>_10sept_0_10[[#This Row],[H_mag]]-40</f>
        <v>-73.650000000000006</v>
      </c>
      <c r="G42">
        <f>_10sept_0_10[[#This Row],[V_mag]]-40</f>
        <v>-74.960000000000008</v>
      </c>
      <c r="H42">
        <f>(10^(_10sept_0_10[[#This Row],[H_mag_adj]]/20)*COS(RADIANS(_10sept_0_10[[#This Row],[H_phase]])))*0.15</f>
        <v>3.0856313227686163E-5</v>
      </c>
      <c r="I42">
        <f>(10^(_10sept_0_10[[#This Row],[H_mag_adj]]/20)*SIN(RADIANS(_10sept_0_10[[#This Row],[H_phase]])))*0.15</f>
        <v>4.3365720168574559E-6</v>
      </c>
      <c r="J42">
        <f>(10^(_10sept_0_10[[#This Row],[V_mag_adj]]/20)*COS(RADIANS(_10sept_0_10[[#This Row],[V_phase]])))*0.15</f>
        <v>2.6382860267125635E-5</v>
      </c>
      <c r="K42">
        <f>(10^(_10sept_0_10[[#This Row],[V_mag_adj]]/20)*SIN(RADIANS(_10sept_0_10[[#This Row],[V_phase]])))*0.15</f>
        <v>4.6947525518382575E-6</v>
      </c>
    </row>
    <row r="43" spans="1:11" x14ac:dyDescent="0.25">
      <c r="A43">
        <v>-140</v>
      </c>
      <c r="B43">
        <v>-32.35</v>
      </c>
      <c r="C43">
        <v>13.62</v>
      </c>
      <c r="D43">
        <v>-32.83</v>
      </c>
      <c r="E43">
        <v>18.93</v>
      </c>
      <c r="F43">
        <f>_10sept_0_10[[#This Row],[H_mag]]-40</f>
        <v>-72.349999999999994</v>
      </c>
      <c r="G43">
        <f>_10sept_0_10[[#This Row],[V_mag]]-40</f>
        <v>-72.83</v>
      </c>
      <c r="H43">
        <f>(10^(_10sept_0_10[[#This Row],[H_mag_adj]]/20)*COS(RADIANS(_10sept_0_10[[#This Row],[H_phase]])))*0.15</f>
        <v>3.5172512708015618E-5</v>
      </c>
      <c r="I43">
        <f>(10^(_10sept_0_10[[#This Row],[H_mag_adj]]/20)*SIN(RADIANS(_10sept_0_10[[#This Row],[H_phase]])))*0.15</f>
        <v>8.5221235492650848E-6</v>
      </c>
      <c r="J43">
        <f>(10^(_10sept_0_10[[#This Row],[V_mag_adj]]/20)*COS(RADIANS(_10sept_0_10[[#This Row],[V_phase]])))*0.15</f>
        <v>3.239243970606031E-5</v>
      </c>
      <c r="K43">
        <f>(10^(_10sept_0_10[[#This Row],[V_mag_adj]]/20)*SIN(RADIANS(_10sept_0_10[[#This Row],[V_phase]])))*0.15</f>
        <v>1.110936316247149E-5</v>
      </c>
    </row>
    <row r="44" spans="1:11" x14ac:dyDescent="0.25">
      <c r="A44">
        <v>-139</v>
      </c>
      <c r="B44">
        <v>-31.15</v>
      </c>
      <c r="C44">
        <v>28.76</v>
      </c>
      <c r="D44">
        <v>-31.07</v>
      </c>
      <c r="E44">
        <v>31.86</v>
      </c>
      <c r="F44">
        <f>_10sept_0_10[[#This Row],[H_mag]]-40</f>
        <v>-71.150000000000006</v>
      </c>
      <c r="G44">
        <f>_10sept_0_10[[#This Row],[V_mag]]-40</f>
        <v>-71.069999999999993</v>
      </c>
      <c r="H44">
        <f>(10^(_10sept_0_10[[#This Row],[H_mag_adj]]/20)*COS(RADIANS(_10sept_0_10[[#This Row],[H_phase]])))*0.15</f>
        <v>3.6426204908572714E-5</v>
      </c>
      <c r="I44">
        <f>(10^(_10sept_0_10[[#This Row],[H_mag_adj]]/20)*SIN(RADIANS(_10sept_0_10[[#This Row],[H_phase]])))*0.15</f>
        <v>1.99923722209937E-5</v>
      </c>
      <c r="J44">
        <f>(10^(_10sept_0_10[[#This Row],[V_mag_adj]]/20)*COS(RADIANS(_10sept_0_10[[#This Row],[V_phase]])))*0.15</f>
        <v>3.5618288031059436E-5</v>
      </c>
      <c r="K44">
        <f>(10^(_10sept_0_10[[#This Row],[V_mag_adj]]/20)*SIN(RADIANS(_10sept_0_10[[#This Row],[V_phase]])))*0.15</f>
        <v>2.2135946287887212E-5</v>
      </c>
    </row>
    <row r="45" spans="1:11" x14ac:dyDescent="0.25">
      <c r="A45">
        <v>-138</v>
      </c>
      <c r="B45">
        <v>-30.3</v>
      </c>
      <c r="C45">
        <v>45.69</v>
      </c>
      <c r="D45">
        <v>-30.01</v>
      </c>
      <c r="E45">
        <v>47.5</v>
      </c>
      <c r="F45">
        <f>_10sept_0_10[[#This Row],[H_mag]]-40</f>
        <v>-70.3</v>
      </c>
      <c r="G45">
        <f>_10sept_0_10[[#This Row],[V_mag]]-40</f>
        <v>-70.010000000000005</v>
      </c>
      <c r="H45">
        <f>(10^(_10sept_0_10[[#This Row],[H_mag_adj]]/20)*COS(RADIANS(_10sept_0_10[[#This Row],[H_phase]])))*0.15</f>
        <v>3.2009777473488893E-5</v>
      </c>
      <c r="I45">
        <f>(10^(_10sept_0_10[[#This Row],[H_mag_adj]]/20)*SIN(RADIANS(_10sept_0_10[[#This Row],[H_phase]])))*0.15</f>
        <v>3.2790186380851077E-5</v>
      </c>
      <c r="J45">
        <f>(10^(_10sept_0_10[[#This Row],[V_mag_adj]]/20)*COS(RADIANS(_10sept_0_10[[#This Row],[V_phase]])))*0.15</f>
        <v>3.2009184157610146E-5</v>
      </c>
      <c r="K45">
        <f>(10^(_10sept_0_10[[#This Row],[V_mag_adj]]/20)*SIN(RADIANS(_10sept_0_10[[#This Row],[V_phase]])))*0.15</f>
        <v>3.4931894783491802E-5</v>
      </c>
    </row>
    <row r="46" spans="1:11" x14ac:dyDescent="0.25">
      <c r="A46">
        <v>-137</v>
      </c>
      <c r="B46">
        <v>-29.47</v>
      </c>
      <c r="C46">
        <v>66.06</v>
      </c>
      <c r="D46">
        <v>-29.07</v>
      </c>
      <c r="E46">
        <v>66.77</v>
      </c>
      <c r="F46">
        <f>_10sept_0_10[[#This Row],[H_mag]]-40</f>
        <v>-69.47</v>
      </c>
      <c r="G46">
        <f>_10sept_0_10[[#This Row],[V_mag]]-40</f>
        <v>-69.069999999999993</v>
      </c>
      <c r="H46">
        <f>(10^(_10sept_0_10[[#This Row],[H_mag_adj]]/20)*COS(RADIANS(_10sept_0_10[[#This Row],[H_phase]])))*0.15</f>
        <v>2.0458869752642648E-5</v>
      </c>
      <c r="I46">
        <f>(10^(_10sept_0_10[[#This Row],[H_mag_adj]]/20)*SIN(RADIANS(_10sept_0_10[[#This Row],[H_phase]])))*0.15</f>
        <v>4.6081183323111359E-5</v>
      </c>
      <c r="J46">
        <f>(10^(_10sept_0_10[[#This Row],[V_mag_adj]]/20)*COS(RADIANS(_10sept_0_10[[#This Row],[V_phase]])))*0.15</f>
        <v>2.0823494680386315E-5</v>
      </c>
      <c r="K46">
        <f>(10^(_10sept_0_10[[#This Row],[V_mag_adj]]/20)*SIN(RADIANS(_10sept_0_10[[#This Row],[V_phase]])))*0.15</f>
        <v>4.8514682200229396E-5</v>
      </c>
    </row>
    <row r="47" spans="1:11" x14ac:dyDescent="0.25">
      <c r="A47">
        <v>-136</v>
      </c>
      <c r="B47">
        <v>-28.32</v>
      </c>
      <c r="C47">
        <v>88.19</v>
      </c>
      <c r="D47">
        <v>-28.12</v>
      </c>
      <c r="E47">
        <v>87.31</v>
      </c>
      <c r="F47">
        <f>_10sept_0_10[[#This Row],[H_mag]]-40</f>
        <v>-68.319999999999993</v>
      </c>
      <c r="G47">
        <f>_10sept_0_10[[#This Row],[V_mag]]-40</f>
        <v>-68.12</v>
      </c>
      <c r="H47">
        <f>(10^(_10sept_0_10[[#This Row],[H_mag_adj]]/20)*COS(RADIANS(_10sept_0_10[[#This Row],[H_phase]])))*0.15</f>
        <v>1.8179208244989775E-6</v>
      </c>
      <c r="I47">
        <f>(10^(_10sept_0_10[[#This Row],[H_mag_adj]]/20)*SIN(RADIANS(_10sept_0_10[[#This Row],[H_phase]])))*0.15</f>
        <v>5.7527369958563858E-5</v>
      </c>
      <c r="J47">
        <f>(10^(_10sept_0_10[[#This Row],[V_mag_adj]]/20)*COS(RADIANS(_10sept_0_10[[#This Row],[V_phase]])))*0.15</f>
        <v>2.7641483432350877E-6</v>
      </c>
      <c r="K47">
        <f>(10^(_10sept_0_10[[#This Row],[V_mag_adj]]/20)*SIN(RADIANS(_10sept_0_10[[#This Row],[V_phase]])))*0.15</f>
        <v>5.8831840894817251E-5</v>
      </c>
    </row>
    <row r="48" spans="1:11" x14ac:dyDescent="0.25">
      <c r="A48">
        <v>-135</v>
      </c>
      <c r="B48">
        <v>-27.06</v>
      </c>
      <c r="C48">
        <v>109.23</v>
      </c>
      <c r="D48">
        <v>-27.05</v>
      </c>
      <c r="E48">
        <v>107.26</v>
      </c>
      <c r="F48">
        <f>_10sept_0_10[[#This Row],[H_mag]]-40</f>
        <v>-67.06</v>
      </c>
      <c r="G48">
        <f>_10sept_0_10[[#This Row],[V_mag]]-40</f>
        <v>-67.05</v>
      </c>
      <c r="H48">
        <f>(10^(_10sept_0_10[[#This Row],[H_mag_adj]]/20)*COS(RADIANS(_10sept_0_10[[#This Row],[H_phase]])))*0.15</f>
        <v>-2.1916113039685039E-5</v>
      </c>
      <c r="I48">
        <f>(10^(_10sept_0_10[[#This Row],[H_mag_adj]]/20)*SIN(RADIANS(_10sept_0_10[[#This Row],[H_phase]])))*0.15</f>
        <v>6.2828561507264651E-5</v>
      </c>
      <c r="J48">
        <f>(10^(_10sept_0_10[[#This Row],[V_mag_adj]]/20)*COS(RADIANS(_10sept_0_10[[#This Row],[V_phase]])))*0.15</f>
        <v>-1.9766095319193904E-5</v>
      </c>
      <c r="K48">
        <f>(10^(_10sept_0_10[[#This Row],[V_mag_adj]]/20)*SIN(RADIANS(_10sept_0_10[[#This Row],[V_phase]])))*0.15</f>
        <v>6.3618021283995887E-5</v>
      </c>
    </row>
    <row r="49" spans="1:11" x14ac:dyDescent="0.25">
      <c r="A49">
        <v>-134</v>
      </c>
      <c r="B49">
        <v>-25.84</v>
      </c>
      <c r="C49">
        <v>129.63</v>
      </c>
      <c r="D49">
        <v>-25.86</v>
      </c>
      <c r="E49">
        <v>127.77</v>
      </c>
      <c r="F49">
        <f>_10sept_0_10[[#This Row],[H_mag]]-40</f>
        <v>-65.84</v>
      </c>
      <c r="G49">
        <f>_10sept_0_10[[#This Row],[V_mag]]-40</f>
        <v>-65.86</v>
      </c>
      <c r="H49">
        <f>(10^(_10sept_0_10[[#This Row],[H_mag_adj]]/20)*COS(RADIANS(_10sept_0_10[[#This Row],[H_phase]])))*0.15</f>
        <v>-4.8842107092834517E-5</v>
      </c>
      <c r="I49">
        <f>(10^(_10sept_0_10[[#This Row],[H_mag_adj]]/20)*SIN(RADIANS(_10sept_0_10[[#This Row],[H_phase]])))*0.15</f>
        <v>5.8977063865790953E-5</v>
      </c>
      <c r="J49">
        <f>(10^(_10sept_0_10[[#This Row],[V_mag_adj]]/20)*COS(RADIANS(_10sept_0_10[[#This Row],[V_phase]])))*0.15</f>
        <v>-4.6794257733934122E-5</v>
      </c>
      <c r="K49">
        <f>(10^(_10sept_0_10[[#This Row],[V_mag_adj]]/20)*SIN(RADIANS(_10sept_0_10[[#This Row],[V_phase]])))*0.15</f>
        <v>6.0392060801875843E-5</v>
      </c>
    </row>
    <row r="50" spans="1:11" x14ac:dyDescent="0.25">
      <c r="A50">
        <v>-133</v>
      </c>
      <c r="B50">
        <v>-24.81</v>
      </c>
      <c r="C50">
        <v>147.28</v>
      </c>
      <c r="D50">
        <v>-24.9</v>
      </c>
      <c r="E50">
        <v>146.22999999999999</v>
      </c>
      <c r="F50">
        <f>_10sept_0_10[[#This Row],[H_mag]]-40</f>
        <v>-64.81</v>
      </c>
      <c r="G50">
        <f>_10sept_0_10[[#This Row],[V_mag]]-40</f>
        <v>-64.900000000000006</v>
      </c>
      <c r="H50">
        <f>(10^(_10sept_0_10[[#This Row],[H_mag_adj]]/20)*COS(RADIANS(_10sept_0_10[[#This Row],[H_phase]])))*0.15</f>
        <v>-7.2535996654946421E-5</v>
      </c>
      <c r="I50">
        <f>(10^(_10sept_0_10[[#This Row],[H_mag_adj]]/20)*SIN(RADIANS(_10sept_0_10[[#This Row],[H_phase]])))*0.15</f>
        <v>4.6603045636545352E-5</v>
      </c>
      <c r="J50">
        <f>(10^(_10sept_0_10[[#This Row],[V_mag_adj]]/20)*COS(RADIANS(_10sept_0_10[[#This Row],[V_phase]])))*0.15</f>
        <v>-7.0931036859671988E-5</v>
      </c>
      <c r="K50">
        <f>(10^(_10sept_0_10[[#This Row],[V_mag_adj]]/20)*SIN(RADIANS(_10sept_0_10[[#This Row],[V_phase]])))*0.15</f>
        <v>4.7430425793244506E-5</v>
      </c>
    </row>
    <row r="51" spans="1:11" x14ac:dyDescent="0.25">
      <c r="A51">
        <v>-132</v>
      </c>
      <c r="B51">
        <v>-24.01</v>
      </c>
      <c r="C51">
        <v>164.77</v>
      </c>
      <c r="D51">
        <v>-24.15</v>
      </c>
      <c r="E51">
        <v>164.36</v>
      </c>
      <c r="F51">
        <f>_10sept_0_10[[#This Row],[H_mag]]-40</f>
        <v>-64.010000000000005</v>
      </c>
      <c r="G51">
        <f>_10sept_0_10[[#This Row],[V_mag]]-40</f>
        <v>-64.150000000000006</v>
      </c>
      <c r="H51">
        <f>(10^(_10sept_0_10[[#This Row],[H_mag_adj]]/20)*COS(RADIANS(_10sept_0_10[[#This Row],[H_phase]])))*0.15</f>
        <v>-9.1214556220913008E-5</v>
      </c>
      <c r="I51">
        <f>(10^(_10sept_0_10[[#This Row],[H_mag_adj]]/20)*SIN(RADIANS(_10sept_0_10[[#This Row],[H_phase]])))*0.15</f>
        <v>2.4833739075787103E-5</v>
      </c>
      <c r="J51">
        <f>(10^(_10sept_0_10[[#This Row],[V_mag_adj]]/20)*COS(RADIANS(_10sept_0_10[[#This Row],[V_phase]])))*0.15</f>
        <v>-8.9578974616299478E-5</v>
      </c>
      <c r="K51">
        <f>(10^(_10sept_0_10[[#This Row],[V_mag_adj]]/20)*SIN(RADIANS(_10sept_0_10[[#This Row],[V_phase]])))*0.15</f>
        <v>2.5078325357025084E-5</v>
      </c>
    </row>
    <row r="52" spans="1:11" x14ac:dyDescent="0.25">
      <c r="A52">
        <v>-131</v>
      </c>
      <c r="B52">
        <v>-23.51</v>
      </c>
      <c r="C52">
        <v>-178.59</v>
      </c>
      <c r="D52">
        <v>-23.58</v>
      </c>
      <c r="E52">
        <v>-178.8</v>
      </c>
      <c r="F52">
        <f>_10sept_0_10[[#This Row],[H_mag]]-40</f>
        <v>-63.510000000000005</v>
      </c>
      <c r="G52">
        <f>_10sept_0_10[[#This Row],[V_mag]]-40</f>
        <v>-63.58</v>
      </c>
      <c r="H52">
        <f>(10^(_10sept_0_10[[#This Row],[H_mag_adj]]/20)*COS(RADIANS(_10sept_0_10[[#This Row],[H_phase]])))*0.15</f>
        <v>-1.0010591492758781E-4</v>
      </c>
      <c r="I52">
        <f>(10^(_10sept_0_10[[#This Row],[H_mag_adj]]/20)*SIN(RADIANS(_10sept_0_10[[#This Row],[H_phase]])))*0.15</f>
        <v>-2.4640181521924605E-6</v>
      </c>
      <c r="J52">
        <f>(10^(_10sept_0_10[[#This Row],[V_mag_adj]]/20)*COS(RADIANS(_10sept_0_10[[#This Row],[V_phase]])))*0.15</f>
        <v>-9.9310690301890515E-5</v>
      </c>
      <c r="K52">
        <f>(10^(_10sept_0_10[[#This Row],[V_mag_adj]]/20)*SIN(RADIANS(_10sept_0_10[[#This Row],[V_phase]])))*0.15</f>
        <v>-2.0802624111316068E-6</v>
      </c>
    </row>
    <row r="53" spans="1:11" x14ac:dyDescent="0.25">
      <c r="A53">
        <v>-130</v>
      </c>
      <c r="B53">
        <v>-23.45</v>
      </c>
      <c r="C53">
        <v>-160.87</v>
      </c>
      <c r="D53">
        <v>-23.25</v>
      </c>
      <c r="E53">
        <v>-161.55000000000001</v>
      </c>
      <c r="F53">
        <f>_10sept_0_10[[#This Row],[H_mag]]-40</f>
        <v>-63.45</v>
      </c>
      <c r="G53">
        <f>_10sept_0_10[[#This Row],[V_mag]]-40</f>
        <v>-63.25</v>
      </c>
      <c r="H53">
        <f>(10^(_10sept_0_10[[#This Row],[H_mag_adj]]/20)*COS(RADIANS(_10sept_0_10[[#This Row],[H_phase]])))*0.15</f>
        <v>-9.5262237698682267E-5</v>
      </c>
      <c r="I53">
        <f>(10^(_10sept_0_10[[#This Row],[H_mag_adj]]/20)*SIN(RADIANS(_10sept_0_10[[#This Row],[H_phase]])))*0.15</f>
        <v>-3.3043377809713672E-5</v>
      </c>
      <c r="J53">
        <f>(10^(_10sept_0_10[[#This Row],[V_mag_adj]]/20)*COS(RADIANS(_10sept_0_10[[#This Row],[V_phase]])))*0.15</f>
        <v>-9.7875607003682528E-5</v>
      </c>
      <c r="K53">
        <f>(10^(_10sept_0_10[[#This Row],[V_mag_adj]]/20)*SIN(RADIANS(_10sept_0_10[[#This Row],[V_phase]])))*0.15</f>
        <v>-3.2653772833992461E-5</v>
      </c>
    </row>
    <row r="54" spans="1:11" x14ac:dyDescent="0.25">
      <c r="A54">
        <v>-129</v>
      </c>
      <c r="B54">
        <v>-23.84</v>
      </c>
      <c r="C54">
        <v>-142.04</v>
      </c>
      <c r="D54">
        <v>-23.37</v>
      </c>
      <c r="E54">
        <v>-143</v>
      </c>
      <c r="F54">
        <f>_10sept_0_10[[#This Row],[H_mag]]-40</f>
        <v>-63.84</v>
      </c>
      <c r="G54">
        <f>_10sept_0_10[[#This Row],[V_mag]]-40</f>
        <v>-63.370000000000005</v>
      </c>
      <c r="H54">
        <f>(10^(_10sept_0_10[[#This Row],[H_mag_adj]]/20)*COS(RADIANS(_10sept_0_10[[#This Row],[H_phase]])))*0.15</f>
        <v>-7.6008141662929822E-5</v>
      </c>
      <c r="I54">
        <f>(10^(_10sept_0_10[[#This Row],[H_mag_adj]]/20)*SIN(RADIANS(_10sept_0_10[[#This Row],[H_phase]])))*0.15</f>
        <v>-5.9298660994381646E-5</v>
      </c>
      <c r="J54">
        <f>(10^(_10sept_0_10[[#This Row],[V_mag_adj]]/20)*COS(RADIANS(_10sept_0_10[[#This Row],[V_phase]])))*0.15</f>
        <v>-8.1271799434724001E-5</v>
      </c>
      <c r="K54">
        <f>(10^(_10sept_0_10[[#This Row],[V_mag_adj]]/20)*SIN(RADIANS(_10sept_0_10[[#This Row],[V_phase]])))*0.15</f>
        <v>-6.1242693623178229E-5</v>
      </c>
    </row>
    <row r="55" spans="1:11" x14ac:dyDescent="0.25">
      <c r="A55">
        <v>-128</v>
      </c>
      <c r="B55">
        <v>-24.36</v>
      </c>
      <c r="C55">
        <v>-120.84</v>
      </c>
      <c r="D55">
        <v>-23.82</v>
      </c>
      <c r="E55">
        <v>-122.8</v>
      </c>
      <c r="F55">
        <f>_10sept_0_10[[#This Row],[H_mag]]-40</f>
        <v>-64.36</v>
      </c>
      <c r="G55">
        <f>_10sept_0_10[[#This Row],[V_mag]]-40</f>
        <v>-63.82</v>
      </c>
      <c r="H55">
        <f>(10^(_10sept_0_10[[#This Row],[H_mag_adj]]/20)*COS(RADIANS(_10sept_0_10[[#This Row],[H_phase]])))*0.15</f>
        <v>-4.6548510479188714E-5</v>
      </c>
      <c r="I55">
        <f>(10^(_10sept_0_10[[#This Row],[H_mag_adj]]/20)*SIN(RADIANS(_10sept_0_10[[#This Row],[H_phase]])))*0.15</f>
        <v>-7.7962052318708864E-5</v>
      </c>
      <c r="J55">
        <f>(10^(_10sept_0_10[[#This Row],[V_mag_adj]]/20)*COS(RADIANS(_10sept_0_10[[#This Row],[V_phase]])))*0.15</f>
        <v>-5.2342766991206022E-5</v>
      </c>
      <c r="K55">
        <f>(10^(_10sept_0_10[[#This Row],[V_mag_adj]]/20)*SIN(RADIANS(_10sept_0_10[[#This Row],[V_phase]])))*0.15</f>
        <v>-8.1220075738560306E-5</v>
      </c>
    </row>
    <row r="56" spans="1:11" x14ac:dyDescent="0.25">
      <c r="A56">
        <v>-127</v>
      </c>
      <c r="B56">
        <v>-24.68</v>
      </c>
      <c r="C56">
        <v>-94.27</v>
      </c>
      <c r="D56">
        <v>-24.28</v>
      </c>
      <c r="E56">
        <v>-99.79</v>
      </c>
      <c r="F56">
        <f>_10sept_0_10[[#This Row],[H_mag]]-40</f>
        <v>-64.680000000000007</v>
      </c>
      <c r="G56">
        <f>_10sept_0_10[[#This Row],[V_mag]]-40</f>
        <v>-64.28</v>
      </c>
      <c r="H56">
        <f>(10^(_10sept_0_10[[#This Row],[H_mag_adj]]/20)*COS(RADIANS(_10sept_0_10[[#This Row],[H_phase]])))*0.15</f>
        <v>-6.5162000825045611E-6</v>
      </c>
      <c r="I56">
        <f>(10^(_10sept_0_10[[#This Row],[H_mag_adj]]/20)*SIN(RADIANS(_10sept_0_10[[#This Row],[H_phase]])))*0.15</f>
        <v>-8.7273841469006429E-5</v>
      </c>
      <c r="J56">
        <f>(10^(_10sept_0_10[[#This Row],[V_mag_adj]]/20)*COS(RADIANS(_10sept_0_10[[#This Row],[V_phase]])))*0.15</f>
        <v>-1.5582459141764845E-5</v>
      </c>
      <c r="K56">
        <f>(10^(_10sept_0_10[[#This Row],[V_mag_adj]]/20)*SIN(RADIANS(_10sept_0_10[[#This Row],[V_phase]])))*0.15</f>
        <v>-9.0306785556230117E-5</v>
      </c>
    </row>
    <row r="57" spans="1:11" x14ac:dyDescent="0.25">
      <c r="A57">
        <v>-126</v>
      </c>
      <c r="B57">
        <v>-24.29</v>
      </c>
      <c r="C57">
        <v>-65.08</v>
      </c>
      <c r="D57">
        <v>-24.26</v>
      </c>
      <c r="E57">
        <v>-72.62</v>
      </c>
      <c r="F57">
        <f>_10sept_0_10[[#This Row],[H_mag]]-40</f>
        <v>-64.289999999999992</v>
      </c>
      <c r="G57">
        <f>_10sept_0_10[[#This Row],[V_mag]]-40</f>
        <v>-64.260000000000005</v>
      </c>
      <c r="H57">
        <f>(10^(_10sept_0_10[[#This Row],[H_mag_adj]]/20)*COS(RADIANS(_10sept_0_10[[#This Row],[H_phase]])))*0.15</f>
        <v>3.8568854194579308E-5</v>
      </c>
      <c r="I57">
        <f>(10^(_10sept_0_10[[#This Row],[H_mag_adj]]/20)*SIN(RADIANS(_10sept_0_10[[#This Row],[H_phase]])))*0.15</f>
        <v>-8.3013594530324209E-5</v>
      </c>
      <c r="J57">
        <f>(10^(_10sept_0_10[[#This Row],[V_mag_adj]]/20)*COS(RADIANS(_10sept_0_10[[#This Row],[V_phase]])))*0.15</f>
        <v>2.7437064851271947E-5</v>
      </c>
      <c r="K57">
        <f>(10^(_10sept_0_10[[#This Row],[V_mag_adj]]/20)*SIN(RADIANS(_10sept_0_10[[#This Row],[V_phase]])))*0.15</f>
        <v>-8.7658998527649542E-5</v>
      </c>
    </row>
    <row r="58" spans="1:11" x14ac:dyDescent="0.25">
      <c r="A58">
        <v>-125</v>
      </c>
      <c r="B58">
        <v>-23.12</v>
      </c>
      <c r="C58">
        <v>-39.51</v>
      </c>
      <c r="D58">
        <v>-23.75</v>
      </c>
      <c r="E58">
        <v>-45.68</v>
      </c>
      <c r="F58">
        <f>_10sept_0_10[[#This Row],[H_mag]]-40</f>
        <v>-63.120000000000005</v>
      </c>
      <c r="G58">
        <f>_10sept_0_10[[#This Row],[V_mag]]-40</f>
        <v>-63.75</v>
      </c>
      <c r="H58">
        <f>(10^(_10sept_0_10[[#This Row],[H_mag_adj]]/20)*COS(RADIANS(_10sept_0_10[[#This Row],[H_phase]])))*0.15</f>
        <v>8.0804364647404171E-5</v>
      </c>
      <c r="I58">
        <f>(10^(_10sept_0_10[[#This Row],[H_mag_adj]]/20)*SIN(RADIANS(_10sept_0_10[[#This Row],[H_phase]])))*0.15</f>
        <v>-6.6633667775798684E-5</v>
      </c>
      <c r="J58">
        <f>(10^(_10sept_0_10[[#This Row],[V_mag_adj]]/20)*COS(RADIANS(_10sept_0_10[[#This Row],[V_phase]])))*0.15</f>
        <v>6.805503914753947E-5</v>
      </c>
      <c r="K58">
        <f>(10^(_10sept_0_10[[#This Row],[V_mag_adj]]/20)*SIN(RADIANS(_10sept_0_10[[#This Row],[V_phase]])))*0.15</f>
        <v>-6.9689905824085868E-5</v>
      </c>
    </row>
    <row r="59" spans="1:11" x14ac:dyDescent="0.25">
      <c r="A59">
        <v>-124</v>
      </c>
      <c r="B59">
        <v>-21.62</v>
      </c>
      <c r="C59">
        <v>-17.34</v>
      </c>
      <c r="D59">
        <v>-22.48</v>
      </c>
      <c r="E59">
        <v>-20.77</v>
      </c>
      <c r="F59">
        <f>_10sept_0_10[[#This Row],[H_mag]]-40</f>
        <v>-61.620000000000005</v>
      </c>
      <c r="G59">
        <f>_10sept_0_10[[#This Row],[V_mag]]-40</f>
        <v>-62.480000000000004</v>
      </c>
      <c r="H59">
        <f>(10^(_10sept_0_10[[#This Row],[H_mag_adj]]/20)*COS(RADIANS(_10sept_0_10[[#This Row],[H_phase]])))*0.15</f>
        <v>1.1882047597631699E-4</v>
      </c>
      <c r="I59">
        <f>(10^(_10sept_0_10[[#This Row],[H_mag_adj]]/20)*SIN(RADIANS(_10sept_0_10[[#This Row],[H_phase]])))*0.15</f>
        <v>-3.7099476499104942E-5</v>
      </c>
      <c r="J59">
        <f>(10^(_10sept_0_10[[#This Row],[V_mag_adj]]/20)*COS(RADIANS(_10sept_0_10[[#This Row],[V_phase]])))*0.15</f>
        <v>1.0541640538523408E-4</v>
      </c>
      <c r="K59">
        <f>(10^(_10sept_0_10[[#This Row],[V_mag_adj]]/20)*SIN(RADIANS(_10sept_0_10[[#This Row],[V_phase]])))*0.15</f>
        <v>-3.9980787997896935E-5</v>
      </c>
    </row>
    <row r="60" spans="1:11" x14ac:dyDescent="0.25">
      <c r="A60">
        <v>-123</v>
      </c>
      <c r="B60">
        <v>-20.46</v>
      </c>
      <c r="C60">
        <v>-0.28999999999999998</v>
      </c>
      <c r="D60">
        <v>-21.18</v>
      </c>
      <c r="E60">
        <v>-1.32</v>
      </c>
      <c r="F60">
        <f>_10sept_0_10[[#This Row],[H_mag]]-40</f>
        <v>-60.46</v>
      </c>
      <c r="G60">
        <f>_10sept_0_10[[#This Row],[V_mag]]-40</f>
        <v>-61.18</v>
      </c>
      <c r="H60">
        <f>(10^(_10sept_0_10[[#This Row],[H_mag_adj]]/20)*COS(RADIANS(_10sept_0_10[[#This Row],[H_phase]])))*0.15</f>
        <v>1.4226094723209231E-4</v>
      </c>
      <c r="I60">
        <f>(10^(_10sept_0_10[[#This Row],[H_mag_adj]]/20)*SIN(RADIANS(_10sept_0_10[[#This Row],[H_phase]])))*0.15</f>
        <v>-7.2005350746514445E-7</v>
      </c>
      <c r="J60">
        <f>(10^(_10sept_0_10[[#This Row],[V_mag_adj]]/20)*COS(RADIANS(_10sept_0_10[[#This Row],[V_phase]])))*0.15</f>
        <v>1.3091095607092301E-4</v>
      </c>
      <c r="K60">
        <f>(10^(_10sept_0_10[[#This Row],[V_mag_adj]]/20)*SIN(RADIANS(_10sept_0_10[[#This Row],[V_phase]])))*0.15</f>
        <v>-3.0165056221717267E-6</v>
      </c>
    </row>
    <row r="61" spans="1:11" x14ac:dyDescent="0.25">
      <c r="A61">
        <v>-122</v>
      </c>
      <c r="B61">
        <v>-19.59</v>
      </c>
      <c r="C61">
        <v>15.24</v>
      </c>
      <c r="D61">
        <v>-20.149999999999999</v>
      </c>
      <c r="E61">
        <v>15.59</v>
      </c>
      <c r="F61">
        <f>_10sept_0_10[[#This Row],[H_mag]]-40</f>
        <v>-59.59</v>
      </c>
      <c r="G61">
        <f>_10sept_0_10[[#This Row],[V_mag]]-40</f>
        <v>-60.15</v>
      </c>
      <c r="H61">
        <f>(10^(_10sept_0_10[[#This Row],[H_mag_adj]]/20)*COS(RADIANS(_10sept_0_10[[#This Row],[H_phase]])))*0.15</f>
        <v>1.5172023466688853E-4</v>
      </c>
      <c r="I61">
        <f>(10^(_10sept_0_10[[#This Row],[H_mag_adj]]/20)*SIN(RADIANS(_10sept_0_10[[#This Row],[H_phase]])))*0.15</f>
        <v>4.1335236540461842E-5</v>
      </c>
      <c r="J61">
        <f>(10^(_10sept_0_10[[#This Row],[V_mag_adj]]/20)*COS(RADIANS(_10sept_0_10[[#This Row],[V_phase]])))*0.15</f>
        <v>1.4200773832914764E-4</v>
      </c>
      <c r="K61">
        <f>(10^(_10sept_0_10[[#This Row],[V_mag_adj]]/20)*SIN(RADIANS(_10sept_0_10[[#This Row],[V_phase]])))*0.15</f>
        <v>3.9622557109695793E-5</v>
      </c>
    </row>
    <row r="62" spans="1:11" x14ac:dyDescent="0.25">
      <c r="A62">
        <v>-121</v>
      </c>
      <c r="B62">
        <v>-19.149999999999999</v>
      </c>
      <c r="C62">
        <v>30.05</v>
      </c>
      <c r="D62">
        <v>-19.440000000000001</v>
      </c>
      <c r="E62">
        <v>30.87</v>
      </c>
      <c r="F62">
        <f>_10sept_0_10[[#This Row],[H_mag]]-40</f>
        <v>-59.15</v>
      </c>
      <c r="G62">
        <f>_10sept_0_10[[#This Row],[V_mag]]-40</f>
        <v>-59.44</v>
      </c>
      <c r="H62">
        <f>(10^(_10sept_0_10[[#This Row],[H_mag_adj]]/20)*COS(RADIANS(_10sept_0_10[[#This Row],[H_phase]])))*0.15</f>
        <v>1.4318675873251774E-4</v>
      </c>
      <c r="I62">
        <f>(10^(_10sept_0_10[[#This Row],[H_mag_adj]]/20)*SIN(RADIANS(_10sept_0_10[[#This Row],[H_phase]])))*0.15</f>
        <v>8.2835603083571298E-5</v>
      </c>
      <c r="J62">
        <f>(10^(_10sept_0_10[[#This Row],[V_mag_adj]]/20)*COS(RADIANS(_10sept_0_10[[#This Row],[V_phase]])))*0.15</f>
        <v>1.3732430569709467E-4</v>
      </c>
      <c r="K62">
        <f>(10^(_10sept_0_10[[#This Row],[V_mag_adj]]/20)*SIN(RADIANS(_10sept_0_10[[#This Row],[V_phase]])))*0.15</f>
        <v>8.2089274548128745E-5</v>
      </c>
    </row>
    <row r="63" spans="1:11" x14ac:dyDescent="0.25">
      <c r="A63">
        <v>-120</v>
      </c>
      <c r="B63">
        <v>-18.989999999999998</v>
      </c>
      <c r="C63">
        <v>44.04</v>
      </c>
      <c r="D63">
        <v>-19.16</v>
      </c>
      <c r="E63">
        <v>45.16</v>
      </c>
      <c r="F63">
        <f>_10sept_0_10[[#This Row],[H_mag]]-40</f>
        <v>-58.989999999999995</v>
      </c>
      <c r="G63">
        <f>_10sept_0_10[[#This Row],[V_mag]]-40</f>
        <v>-59.16</v>
      </c>
      <c r="H63">
        <f>(10^(_10sept_0_10[[#This Row],[H_mag_adj]]/20)*COS(RADIANS(_10sept_0_10[[#This Row],[H_phase]])))*0.15</f>
        <v>1.2112459912228744E-4</v>
      </c>
      <c r="I63">
        <f>(10^(_10sept_0_10[[#This Row],[H_mag_adj]]/20)*SIN(RADIANS(_10sept_0_10[[#This Row],[H_phase]])))*0.15</f>
        <v>1.1713219461683142E-4</v>
      </c>
      <c r="J63">
        <f>(10^(_10sept_0_10[[#This Row],[V_mag_adj]]/20)*COS(RADIANS(_10sept_0_10[[#This Row],[V_phase]])))*0.15</f>
        <v>1.1650916485029438E-4</v>
      </c>
      <c r="K63">
        <f>(10^(_10sept_0_10[[#This Row],[V_mag_adj]]/20)*SIN(RADIANS(_10sept_0_10[[#This Row],[V_phase]])))*0.15</f>
        <v>1.1716169869607101E-4</v>
      </c>
    </row>
    <row r="64" spans="1:11" x14ac:dyDescent="0.25">
      <c r="A64">
        <v>-119</v>
      </c>
      <c r="B64">
        <v>-19.37</v>
      </c>
      <c r="C64">
        <v>57.68</v>
      </c>
      <c r="D64">
        <v>-19.32</v>
      </c>
      <c r="E64">
        <v>59.13</v>
      </c>
      <c r="F64">
        <f>_10sept_0_10[[#This Row],[H_mag]]-40</f>
        <v>-59.370000000000005</v>
      </c>
      <c r="G64">
        <f>_10sept_0_10[[#This Row],[V_mag]]-40</f>
        <v>-59.32</v>
      </c>
      <c r="H64">
        <f>(10^(_10sept_0_10[[#This Row],[H_mag_adj]]/20)*COS(RADIANS(_10sept_0_10[[#This Row],[H_phase]])))*0.15</f>
        <v>8.6230060925826822E-5</v>
      </c>
      <c r="I64">
        <f>(10^(_10sept_0_10[[#This Row],[H_mag_adj]]/20)*SIN(RADIANS(_10sept_0_10[[#This Row],[H_phase]])))*0.15</f>
        <v>1.3629710944128775E-4</v>
      </c>
      <c r="J64">
        <f>(10^(_10sept_0_10[[#This Row],[V_mag_adj]]/20)*COS(RADIANS(_10sept_0_10[[#This Row],[V_phase]])))*0.15</f>
        <v>8.323125011121195E-5</v>
      </c>
      <c r="K64">
        <f>(10^(_10sept_0_10[[#This Row],[V_mag_adj]]/20)*SIN(RADIANS(_10sept_0_10[[#This Row],[V_phase]])))*0.15</f>
        <v>1.3923467708466859E-4</v>
      </c>
    </row>
    <row r="65" spans="1:11" x14ac:dyDescent="0.25">
      <c r="A65">
        <v>-118</v>
      </c>
      <c r="B65">
        <v>-20.059999999999999</v>
      </c>
      <c r="C65">
        <v>74.03</v>
      </c>
      <c r="D65">
        <v>-19.78</v>
      </c>
      <c r="E65">
        <v>74.56</v>
      </c>
      <c r="F65">
        <f>_10sept_0_10[[#This Row],[H_mag]]-40</f>
        <v>-60.06</v>
      </c>
      <c r="G65">
        <f>_10sept_0_10[[#This Row],[V_mag]]-40</f>
        <v>-59.78</v>
      </c>
      <c r="H65">
        <f>(10^(_10sept_0_10[[#This Row],[H_mag_adj]]/20)*COS(RADIANS(_10sept_0_10[[#This Row],[H_phase]])))*0.15</f>
        <v>4.0985999018622779E-5</v>
      </c>
      <c r="I65">
        <f>(10^(_10sept_0_10[[#This Row],[H_mag_adj]]/20)*SIN(RADIANS(_10sept_0_10[[#This Row],[H_phase]])))*0.15</f>
        <v>1.4321814239525533E-4</v>
      </c>
      <c r="J65">
        <f>(10^(_10sept_0_10[[#This Row],[V_mag_adj]]/20)*COS(RADIANS(_10sept_0_10[[#This Row],[V_phase]])))*0.15</f>
        <v>4.0958761198523779E-5</v>
      </c>
      <c r="K65">
        <f>(10^(_10sept_0_10[[#This Row],[V_mag_adj]]/20)*SIN(RADIANS(_10sept_0_10[[#This Row],[V_phase]])))*0.15</f>
        <v>1.4829538779781659E-4</v>
      </c>
    </row>
    <row r="66" spans="1:11" x14ac:dyDescent="0.25">
      <c r="A66">
        <v>-117</v>
      </c>
      <c r="B66">
        <v>-21.02</v>
      </c>
      <c r="C66">
        <v>91.78</v>
      </c>
      <c r="D66">
        <v>-20.61</v>
      </c>
      <c r="E66">
        <v>91.3</v>
      </c>
      <c r="F66">
        <f>_10sept_0_10[[#This Row],[H_mag]]-40</f>
        <v>-61.019999999999996</v>
      </c>
      <c r="G66">
        <f>_10sept_0_10[[#This Row],[V_mag]]-40</f>
        <v>-60.61</v>
      </c>
      <c r="H66">
        <f>(10^(_10sept_0_10[[#This Row],[H_mag_adj]]/20)*COS(RADIANS(_10sept_0_10[[#This Row],[H_phase]])))*0.15</f>
        <v>-4.1430365705906389E-6</v>
      </c>
      <c r="I66">
        <f>(10^(_10sept_0_10[[#This Row],[H_mag_adj]]/20)*SIN(RADIANS(_10sept_0_10[[#This Row],[H_phase]])))*0.15</f>
        <v>1.3331580693215194E-4</v>
      </c>
      <c r="J66">
        <f>(10^(_10sept_0_10[[#This Row],[V_mag_adj]]/20)*COS(RADIANS(_10sept_0_10[[#This Row],[V_phase]])))*0.15</f>
        <v>-3.1723033921008203E-6</v>
      </c>
      <c r="K66">
        <f>(10^(_10sept_0_10[[#This Row],[V_mag_adj]]/20)*SIN(RADIANS(_10sept_0_10[[#This Row],[V_phase]])))*0.15</f>
        <v>1.3979108036684681E-4</v>
      </c>
    </row>
    <row r="67" spans="1:11" x14ac:dyDescent="0.25">
      <c r="A67">
        <v>-116</v>
      </c>
      <c r="B67">
        <v>-22.13</v>
      </c>
      <c r="C67">
        <v>110.57</v>
      </c>
      <c r="D67">
        <v>-21.74</v>
      </c>
      <c r="E67">
        <v>109.79</v>
      </c>
      <c r="F67">
        <f>_10sept_0_10[[#This Row],[H_mag]]-40</f>
        <v>-62.129999999999995</v>
      </c>
      <c r="G67">
        <f>_10sept_0_10[[#This Row],[V_mag]]-40</f>
        <v>-61.739999999999995</v>
      </c>
      <c r="H67">
        <f>(10^(_10sept_0_10[[#This Row],[H_mag_adj]]/20)*COS(RADIANS(_10sept_0_10[[#This Row],[H_phase]])))*0.15</f>
        <v>-4.1241366515761792E-5</v>
      </c>
      <c r="I67">
        <f>(10^(_10sept_0_10[[#This Row],[H_mag_adj]]/20)*SIN(RADIANS(_10sept_0_10[[#This Row],[H_phase]])))*0.15</f>
        <v>1.0989555724286588E-4</v>
      </c>
      <c r="J67">
        <f>(10^(_10sept_0_10[[#This Row],[V_mag_adj]]/20)*COS(RADIANS(_10sept_0_10[[#This Row],[V_phase]])))*0.15</f>
        <v>-4.156659779660123E-5</v>
      </c>
      <c r="K67">
        <f>(10^(_10sept_0_10[[#This Row],[V_mag_adj]]/20)*SIN(RADIANS(_10sept_0_10[[#This Row],[V_phase]])))*0.15</f>
        <v>1.1551892338265372E-4</v>
      </c>
    </row>
    <row r="68" spans="1:11" x14ac:dyDescent="0.25">
      <c r="A68">
        <v>-115</v>
      </c>
      <c r="B68">
        <v>-23.44</v>
      </c>
      <c r="C68">
        <v>133.99</v>
      </c>
      <c r="D68">
        <v>-23.04</v>
      </c>
      <c r="E68">
        <v>130.6</v>
      </c>
      <c r="F68">
        <f>_10sept_0_10[[#This Row],[H_mag]]-40</f>
        <v>-63.44</v>
      </c>
      <c r="G68">
        <f>_10sept_0_10[[#This Row],[V_mag]]-40</f>
        <v>-63.04</v>
      </c>
      <c r="H68">
        <f>(10^(_10sept_0_10[[#This Row],[H_mag_adj]]/20)*COS(RADIANS(_10sept_0_10[[#This Row],[H_phase]])))*0.15</f>
        <v>-7.0110655364339326E-5</v>
      </c>
      <c r="I68">
        <f>(10^(_10sept_0_10[[#This Row],[H_mag_adj]]/20)*SIN(RADIANS(_10sept_0_10[[#This Row],[H_phase]])))*0.15</f>
        <v>7.2627071758499907E-5</v>
      </c>
      <c r="J68">
        <f>(10^(_10sept_0_10[[#This Row],[V_mag_adj]]/20)*COS(RADIANS(_10sept_0_10[[#This Row],[V_phase]])))*0.15</f>
        <v>-6.8789412055464749E-5</v>
      </c>
      <c r="K68">
        <f>(10^(_10sept_0_10[[#This Row],[V_mag_adj]]/20)*SIN(RADIANS(_10sept_0_10[[#This Row],[V_phase]])))*0.15</f>
        <v>8.0257984161677203E-5</v>
      </c>
    </row>
    <row r="69" spans="1:11" x14ac:dyDescent="0.25">
      <c r="A69">
        <v>-114</v>
      </c>
      <c r="B69">
        <v>-24.74</v>
      </c>
      <c r="C69">
        <v>160.46</v>
      </c>
      <c r="D69">
        <v>-24.4</v>
      </c>
      <c r="E69">
        <v>155.71</v>
      </c>
      <c r="F69">
        <f>_10sept_0_10[[#This Row],[H_mag]]-40</f>
        <v>-64.739999999999995</v>
      </c>
      <c r="G69">
        <f>_10sept_0_10[[#This Row],[V_mag]]-40</f>
        <v>-64.400000000000006</v>
      </c>
      <c r="H69">
        <f>(10^(_10sept_0_10[[#This Row],[H_mag_adj]]/20)*COS(RADIANS(_10sept_0_10[[#This Row],[H_phase]])))*0.15</f>
        <v>-8.1908754983756992E-5</v>
      </c>
      <c r="I69">
        <f>(10^(_10sept_0_10[[#This Row],[H_mag_adj]]/20)*SIN(RADIANS(_10sept_0_10[[#This Row],[H_phase]])))*0.15</f>
        <v>2.9069781173537354E-5</v>
      </c>
      <c r="J69">
        <f>(10^(_10sept_0_10[[#This Row],[V_mag_adj]]/20)*COS(RADIANS(_10sept_0_10[[#This Row],[V_phase]])))*0.15</f>
        <v>-8.2382707540672344E-5</v>
      </c>
      <c r="K69">
        <f>(10^(_10sept_0_10[[#This Row],[V_mag_adj]]/20)*SIN(RADIANS(_10sept_0_10[[#This Row],[V_phase]])))*0.15</f>
        <v>3.7179910309134812E-5</v>
      </c>
    </row>
    <row r="70" spans="1:11" x14ac:dyDescent="0.25">
      <c r="A70">
        <v>-113</v>
      </c>
      <c r="B70">
        <v>-25.46</v>
      </c>
      <c r="C70">
        <v>-169.12</v>
      </c>
      <c r="D70">
        <v>-25.3</v>
      </c>
      <c r="E70">
        <v>-174.34</v>
      </c>
      <c r="F70">
        <f>_10sept_0_10[[#This Row],[H_mag]]-40</f>
        <v>-65.460000000000008</v>
      </c>
      <c r="G70">
        <f>_10sept_0_10[[#This Row],[V_mag]]-40</f>
        <v>-65.3</v>
      </c>
      <c r="H70">
        <f>(10^(_10sept_0_10[[#This Row],[H_mag_adj]]/20)*COS(RADIANS(_10sept_0_10[[#This Row],[H_phase]])))*0.15</f>
        <v>-7.8562202881694474E-5</v>
      </c>
      <c r="I70">
        <f>(10^(_10sept_0_10[[#This Row],[H_mag_adj]]/20)*SIN(RADIANS(_10sept_0_10[[#This Row],[H_phase]])))*0.15</f>
        <v>-1.5100257286988892E-5</v>
      </c>
      <c r="J70">
        <f>(10^(_10sept_0_10[[#This Row],[V_mag_adj]]/20)*COS(RADIANS(_10sept_0_10[[#This Row],[V_phase]])))*0.15</f>
        <v>-8.109027068031403E-5</v>
      </c>
      <c r="K70">
        <f>(10^(_10sept_0_10[[#This Row],[V_mag_adj]]/20)*SIN(RADIANS(_10sept_0_10[[#This Row],[V_phase]])))*0.15</f>
        <v>-8.0367133203052932E-6</v>
      </c>
    </row>
    <row r="71" spans="1:11" x14ac:dyDescent="0.25">
      <c r="A71">
        <v>-112</v>
      </c>
      <c r="B71">
        <v>-25.21</v>
      </c>
      <c r="C71">
        <v>-138.51</v>
      </c>
      <c r="D71">
        <v>-25.2</v>
      </c>
      <c r="E71">
        <v>-143.72</v>
      </c>
      <c r="F71">
        <f>_10sept_0_10[[#This Row],[H_mag]]-40</f>
        <v>-65.210000000000008</v>
      </c>
      <c r="G71">
        <f>_10sept_0_10[[#This Row],[V_mag]]-40</f>
        <v>-65.2</v>
      </c>
      <c r="H71">
        <f>(10^(_10sept_0_10[[#This Row],[H_mag_adj]]/20)*COS(RADIANS(_10sept_0_10[[#This Row],[H_phase]])))*0.15</f>
        <v>-6.1675751607602553E-5</v>
      </c>
      <c r="I71">
        <f>(10^(_10sept_0_10[[#This Row],[H_mag_adj]]/20)*SIN(RADIANS(_10sept_0_10[[#This Row],[H_phase]])))*0.15</f>
        <v>-5.4546908418865199E-5</v>
      </c>
      <c r="J71">
        <f>(10^(_10sept_0_10[[#This Row],[V_mag_adj]]/20)*COS(RADIANS(_10sept_0_10[[#This Row],[V_phase]])))*0.15</f>
        <v>-6.6450610350086419E-5</v>
      </c>
      <c r="K71">
        <f>(10^(_10sept_0_10[[#This Row],[V_mag_adj]]/20)*SIN(RADIANS(_10sept_0_10[[#This Row],[V_phase]])))*0.15</f>
        <v>-4.8777123275214883E-5</v>
      </c>
    </row>
    <row r="72" spans="1:11" x14ac:dyDescent="0.25">
      <c r="A72">
        <v>-111</v>
      </c>
      <c r="B72">
        <v>-24.27</v>
      </c>
      <c r="C72">
        <v>-112.64</v>
      </c>
      <c r="D72">
        <v>-24.54</v>
      </c>
      <c r="E72">
        <v>-117.07</v>
      </c>
      <c r="F72">
        <f>_10sept_0_10[[#This Row],[H_mag]]-40</f>
        <v>-64.27</v>
      </c>
      <c r="G72">
        <f>_10sept_0_10[[#This Row],[V_mag]]-40</f>
        <v>-64.539999999999992</v>
      </c>
      <c r="H72">
        <f>(10^(_10sept_0_10[[#This Row],[H_mag_adj]]/20)*COS(RADIANS(_10sept_0_10[[#This Row],[H_phase]])))*0.15</f>
        <v>-3.5317017488763815E-5</v>
      </c>
      <c r="I72">
        <f>(10^(_10sept_0_10[[#This Row],[H_mag_adj]]/20)*SIN(RADIANS(_10sept_0_10[[#This Row],[H_phase]])))*0.15</f>
        <v>-8.467701288909256E-5</v>
      </c>
      <c r="J72">
        <f>(10^(_10sept_0_10[[#This Row],[V_mag_adj]]/20)*COS(RADIANS(_10sept_0_10[[#This Row],[V_phase]])))*0.15</f>
        <v>-4.0474155596468218E-5</v>
      </c>
      <c r="K72">
        <f>(10^(_10sept_0_10[[#This Row],[V_mag_adj]]/20)*SIN(RADIANS(_10sept_0_10[[#This Row],[V_phase]])))*0.15</f>
        <v>-7.9195660491213795E-5</v>
      </c>
    </row>
    <row r="73" spans="1:11" x14ac:dyDescent="0.25">
      <c r="A73">
        <v>-110</v>
      </c>
      <c r="B73">
        <v>-23.38</v>
      </c>
      <c r="C73">
        <v>-91.63</v>
      </c>
      <c r="D73">
        <v>-23.7</v>
      </c>
      <c r="E73">
        <v>-94.43</v>
      </c>
      <c r="F73">
        <f>_10sept_0_10[[#This Row],[H_mag]]-40</f>
        <v>-63.379999999999995</v>
      </c>
      <c r="G73">
        <f>_10sept_0_10[[#This Row],[V_mag]]-40</f>
        <v>-63.7</v>
      </c>
      <c r="H73">
        <f>(10^(_10sept_0_10[[#This Row],[H_mag_adj]]/20)*COS(RADIANS(_10sept_0_10[[#This Row],[H_phase]])))*0.15</f>
        <v>-2.8913299016216257E-6</v>
      </c>
      <c r="I73">
        <f>(10^(_10sept_0_10[[#This Row],[H_mag_adj]]/20)*SIN(RADIANS(_10sept_0_10[[#This Row],[H_phase]])))*0.15</f>
        <v>-1.0160509583790338E-4</v>
      </c>
      <c r="J73">
        <f>(10^(_10sept_0_10[[#This Row],[V_mag_adj]]/20)*COS(RADIANS(_10sept_0_10[[#This Row],[V_phase]])))*0.15</f>
        <v>-7.5672757226327753E-6</v>
      </c>
      <c r="K73">
        <f>(10^(_10sept_0_10[[#This Row],[V_mag_adj]]/20)*SIN(RADIANS(_10sept_0_10[[#This Row],[V_phase]])))*0.15</f>
        <v>-9.7676893435312906E-5</v>
      </c>
    </row>
    <row r="74" spans="1:11" x14ac:dyDescent="0.25">
      <c r="A74">
        <v>-109</v>
      </c>
      <c r="B74">
        <v>-22.78</v>
      </c>
      <c r="C74">
        <v>-74.62</v>
      </c>
      <c r="D74">
        <v>-23.24</v>
      </c>
      <c r="E74">
        <v>-76.42</v>
      </c>
      <c r="F74">
        <f>_10sept_0_10[[#This Row],[H_mag]]-40</f>
        <v>-62.78</v>
      </c>
      <c r="G74">
        <f>_10sept_0_10[[#This Row],[V_mag]]-40</f>
        <v>-63.239999999999995</v>
      </c>
      <c r="H74">
        <f>(10^(_10sept_0_10[[#This Row],[H_mag_adj]]/20)*COS(RADIANS(_10sept_0_10[[#This Row],[H_phase]])))*0.15</f>
        <v>2.888662631101739E-5</v>
      </c>
      <c r="I74">
        <f>(10^(_10sept_0_10[[#This Row],[H_mag_adj]]/20)*SIN(RADIANS(_10sept_0_10[[#This Row],[H_phase]])))*0.15</f>
        <v>-1.0501540221501377E-4</v>
      </c>
      <c r="J74">
        <f>(10^(_10sept_0_10[[#This Row],[V_mag_adj]]/20)*COS(RADIANS(_10sept_0_10[[#This Row],[V_phase]])))*0.15</f>
        <v>2.4254625217513014E-5</v>
      </c>
      <c r="K74">
        <f>(10^(_10sept_0_10[[#This Row],[V_mag_adj]]/20)*SIN(RADIANS(_10sept_0_10[[#This Row],[V_phase]])))*0.15</f>
        <v>-1.0040994882935395E-4</v>
      </c>
    </row>
    <row r="75" spans="1:11" x14ac:dyDescent="0.25">
      <c r="A75">
        <v>-108</v>
      </c>
      <c r="B75">
        <v>-22.73</v>
      </c>
      <c r="C75">
        <v>-59.37</v>
      </c>
      <c r="D75">
        <v>-23.25</v>
      </c>
      <c r="E75">
        <v>-59.22</v>
      </c>
      <c r="F75">
        <f>_10sept_0_10[[#This Row],[H_mag]]-40</f>
        <v>-62.730000000000004</v>
      </c>
      <c r="G75">
        <f>_10sept_0_10[[#This Row],[V_mag]]-40</f>
        <v>-63.25</v>
      </c>
      <c r="H75">
        <f>(10^(_10sept_0_10[[#This Row],[H_mag_adj]]/20)*COS(RADIANS(_10sept_0_10[[#This Row],[H_phase]])))*0.15</f>
        <v>5.5812137214596436E-5</v>
      </c>
      <c r="I75">
        <f>(10^(_10sept_0_10[[#This Row],[H_mag_adj]]/20)*SIN(RADIANS(_10sept_0_10[[#This Row],[H_phase]])))*0.15</f>
        <v>-9.4260492721025502E-5</v>
      </c>
      <c r="J75">
        <f>(10^(_10sept_0_10[[#This Row],[V_mag_adj]]/20)*COS(RADIANS(_10sept_0_10[[#This Row],[V_phase]])))*0.15</f>
        <v>5.2801124277494869E-5</v>
      </c>
      <c r="K75">
        <f>(10^(_10sept_0_10[[#This Row],[V_mag_adj]]/20)*SIN(RADIANS(_10sept_0_10[[#This Row],[V_phase]])))*0.15</f>
        <v>-8.8645048376465095E-5</v>
      </c>
    </row>
    <row r="76" spans="1:11" x14ac:dyDescent="0.25">
      <c r="A76">
        <v>-107</v>
      </c>
      <c r="B76">
        <v>-23.4</v>
      </c>
      <c r="C76">
        <v>-45.52</v>
      </c>
      <c r="D76">
        <v>-23.71</v>
      </c>
      <c r="E76">
        <v>-44.05</v>
      </c>
      <c r="F76">
        <f>_10sept_0_10[[#This Row],[H_mag]]-40</f>
        <v>-63.4</v>
      </c>
      <c r="G76">
        <f>_10sept_0_10[[#This Row],[V_mag]]-40</f>
        <v>-63.71</v>
      </c>
      <c r="H76">
        <f>(10^(_10sept_0_10[[#This Row],[H_mag_adj]]/20)*COS(RADIANS(_10sept_0_10[[#This Row],[H_phase]])))*0.15</f>
        <v>7.1055670007005311E-5</v>
      </c>
      <c r="I76">
        <f>(10^(_10sept_0_10[[#This Row],[H_mag_adj]]/20)*SIN(RADIANS(_10sept_0_10[[#This Row],[H_phase]])))*0.15</f>
        <v>-7.2357280395204449E-5</v>
      </c>
      <c r="J76">
        <f>(10^(_10sept_0_10[[#This Row],[V_mag_adj]]/20)*COS(RADIANS(_10sept_0_10[[#This Row],[V_phase]])))*0.15</f>
        <v>7.0332983371846833E-5</v>
      </c>
      <c r="K76">
        <f>(10^(_10sept_0_10[[#This Row],[V_mag_adj]]/20)*SIN(RADIANS(_10sept_0_10[[#This Row],[V_phase]])))*0.15</f>
        <v>-6.8038487237185943E-5</v>
      </c>
    </row>
    <row r="77" spans="1:11" x14ac:dyDescent="0.25">
      <c r="A77">
        <v>-106</v>
      </c>
      <c r="B77">
        <v>-24.76</v>
      </c>
      <c r="C77">
        <v>-29.89</v>
      </c>
      <c r="D77">
        <v>-24.83</v>
      </c>
      <c r="E77">
        <v>-26.16</v>
      </c>
      <c r="F77">
        <f>_10sept_0_10[[#This Row],[H_mag]]-40</f>
        <v>-64.760000000000005</v>
      </c>
      <c r="G77">
        <f>_10sept_0_10[[#This Row],[V_mag]]-40</f>
        <v>-64.83</v>
      </c>
      <c r="H77">
        <f>(10^(_10sept_0_10[[#This Row],[H_mag_adj]]/20)*COS(RADIANS(_10sept_0_10[[#This Row],[H_phase]])))*0.15</f>
        <v>7.5179980837534137E-5</v>
      </c>
      <c r="I77">
        <f>(10^(_10sept_0_10[[#This Row],[H_mag_adj]]/20)*SIN(RADIANS(_10sept_0_10[[#This Row],[H_phase]])))*0.15</f>
        <v>-4.3212948081050305E-5</v>
      </c>
      <c r="J77">
        <f>(10^(_10sept_0_10[[#This Row],[V_mag_adj]]/20)*COS(RADIANS(_10sept_0_10[[#This Row],[V_phase]])))*0.15</f>
        <v>7.7207205953150362E-5</v>
      </c>
      <c r="K77">
        <f>(10^(_10sept_0_10[[#This Row],[V_mag_adj]]/20)*SIN(RADIANS(_10sept_0_10[[#This Row],[V_phase]])))*0.15</f>
        <v>-3.7923726657825142E-5</v>
      </c>
    </row>
    <row r="78" spans="1:11" x14ac:dyDescent="0.25">
      <c r="A78">
        <v>-105</v>
      </c>
      <c r="B78">
        <v>-26.95</v>
      </c>
      <c r="C78">
        <v>-8.0299999999999994</v>
      </c>
      <c r="D78">
        <v>-26.62</v>
      </c>
      <c r="E78">
        <v>-3.69</v>
      </c>
      <c r="F78">
        <f>_10sept_0_10[[#This Row],[H_mag]]-40</f>
        <v>-66.95</v>
      </c>
      <c r="G78">
        <f>_10sept_0_10[[#This Row],[V_mag]]-40</f>
        <v>-66.62</v>
      </c>
      <c r="H78">
        <f>(10^(_10sept_0_10[[#This Row],[H_mag_adj]]/20)*COS(RADIANS(_10sept_0_10[[#This Row],[H_phase]])))*0.15</f>
        <v>6.6728600323828722E-5</v>
      </c>
      <c r="I78">
        <f>(10^(_10sept_0_10[[#This Row],[H_mag_adj]]/20)*SIN(RADIANS(_10sept_0_10[[#This Row],[H_phase]])))*0.15</f>
        <v>-9.413724932577388E-6</v>
      </c>
      <c r="J78">
        <f>(10^(_10sept_0_10[[#This Row],[V_mag_adj]]/20)*COS(RADIANS(_10sept_0_10[[#This Row],[V_phase]])))*0.15</f>
        <v>6.9853789938967696E-5</v>
      </c>
      <c r="K78">
        <f>(10^(_10sept_0_10[[#This Row],[V_mag_adj]]/20)*SIN(RADIANS(_10sept_0_10[[#This Row],[V_phase]])))*0.15</f>
        <v>-4.5049993293190414E-6</v>
      </c>
    </row>
    <row r="79" spans="1:11" x14ac:dyDescent="0.25">
      <c r="A79">
        <v>-104</v>
      </c>
      <c r="B79">
        <v>-28.91</v>
      </c>
      <c r="C79">
        <v>23.47</v>
      </c>
      <c r="D79">
        <v>-27.87</v>
      </c>
      <c r="E79">
        <v>26.21</v>
      </c>
      <c r="F79">
        <f>_10sept_0_10[[#This Row],[H_mag]]-40</f>
        <v>-68.91</v>
      </c>
      <c r="G79">
        <f>_10sept_0_10[[#This Row],[V_mag]]-40</f>
        <v>-67.87</v>
      </c>
      <c r="H79">
        <f>(10^(_10sept_0_10[[#This Row],[H_mag_adj]]/20)*COS(RADIANS(_10sept_0_10[[#This Row],[H_phase]])))*0.15</f>
        <v>4.9327357323503526E-5</v>
      </c>
      <c r="I79">
        <f>(10^(_10sept_0_10[[#This Row],[H_mag_adj]]/20)*SIN(RADIANS(_10sept_0_10[[#This Row],[H_phase]])))*0.15</f>
        <v>2.1417441592135395E-5</v>
      </c>
      <c r="J79">
        <f>(10^(_10sept_0_10[[#This Row],[V_mag_adj]]/20)*COS(RADIANS(_10sept_0_10[[#This Row],[V_phase]])))*0.15</f>
        <v>5.4384040593666605E-5</v>
      </c>
      <c r="K79">
        <f>(10^(_10sept_0_10[[#This Row],[V_mag_adj]]/20)*SIN(RADIANS(_10sept_0_10[[#This Row],[V_phase]])))*0.15</f>
        <v>2.677205654163799E-5</v>
      </c>
    </row>
    <row r="80" spans="1:11" x14ac:dyDescent="0.25">
      <c r="A80">
        <v>-103</v>
      </c>
      <c r="B80">
        <v>-29.14</v>
      </c>
      <c r="C80">
        <v>66.2</v>
      </c>
      <c r="D80">
        <v>-27.94</v>
      </c>
      <c r="E80">
        <v>62.68</v>
      </c>
      <c r="F80">
        <f>_10sept_0_10[[#This Row],[H_mag]]-40</f>
        <v>-69.14</v>
      </c>
      <c r="G80">
        <f>_10sept_0_10[[#This Row],[V_mag]]-40</f>
        <v>-67.94</v>
      </c>
      <c r="H80">
        <f>(10^(_10sept_0_10[[#This Row],[H_mag_adj]]/20)*COS(RADIANS(_10sept_0_10[[#This Row],[H_phase]])))*0.15</f>
        <v>2.1134089811755941E-5</v>
      </c>
      <c r="I80">
        <f>(10^(_10sept_0_10[[#This Row],[H_mag_adj]]/20)*SIN(RADIANS(_10sept_0_10[[#This Row],[H_phase]])))*0.15</f>
        <v>4.7917396062490518E-5</v>
      </c>
      <c r="J80">
        <f>(10^(_10sept_0_10[[#This Row],[V_mag_adj]]/20)*COS(RADIANS(_10sept_0_10[[#This Row],[V_phase]])))*0.15</f>
        <v>2.7597251018881323E-5</v>
      </c>
      <c r="K80">
        <f>(10^(_10sept_0_10[[#This Row],[V_mag_adj]]/20)*SIN(RADIANS(_10sept_0_10[[#This Row],[V_phase]])))*0.15</f>
        <v>5.3422930989228097E-5</v>
      </c>
    </row>
    <row r="81" spans="1:11" x14ac:dyDescent="0.25">
      <c r="A81">
        <v>-102</v>
      </c>
      <c r="B81">
        <v>-26.95</v>
      </c>
      <c r="C81">
        <v>100.56</v>
      </c>
      <c r="D81">
        <v>-26.58</v>
      </c>
      <c r="E81">
        <v>94.76</v>
      </c>
      <c r="F81">
        <f>_10sept_0_10[[#This Row],[H_mag]]-40</f>
        <v>-66.95</v>
      </c>
      <c r="G81">
        <f>_10sept_0_10[[#This Row],[V_mag]]-40</f>
        <v>-66.58</v>
      </c>
      <c r="H81">
        <f>(10^(_10sept_0_10[[#This Row],[H_mag_adj]]/20)*COS(RADIANS(_10sept_0_10[[#This Row],[H_phase]])))*0.15</f>
        <v>-1.2350114887086983E-5</v>
      </c>
      <c r="I81">
        <f>(10^(_10sept_0_10[[#This Row],[H_mag_adj]]/20)*SIN(RADIANS(_10sept_0_10[[#This Row],[H_phase]])))*0.15</f>
        <v>6.6248011144178943E-5</v>
      </c>
      <c r="J81">
        <f>(10^(_10sept_0_10[[#This Row],[V_mag_adj]]/20)*COS(RADIANS(_10sept_0_10[[#This Row],[V_phase]])))*0.15</f>
        <v>-5.8354706385417113E-6</v>
      </c>
      <c r="K81">
        <f>(10^(_10sept_0_10[[#This Row],[V_mag_adj]]/20)*SIN(RADIANS(_10sept_0_10[[#This Row],[V_phase]])))*0.15</f>
        <v>7.0079469148906726E-5</v>
      </c>
    </row>
    <row r="82" spans="1:11" x14ac:dyDescent="0.25">
      <c r="A82">
        <v>-101</v>
      </c>
      <c r="B82">
        <v>-24.89</v>
      </c>
      <c r="C82">
        <v>124.8</v>
      </c>
      <c r="D82">
        <v>-24.89</v>
      </c>
      <c r="E82">
        <v>119.34</v>
      </c>
      <c r="F82">
        <f>_10sept_0_10[[#This Row],[H_mag]]-40</f>
        <v>-64.89</v>
      </c>
      <c r="G82">
        <f>_10sept_0_10[[#This Row],[V_mag]]-40</f>
        <v>-64.89</v>
      </c>
      <c r="H82">
        <f>(10^(_10sept_0_10[[#This Row],[H_mag_adj]]/20)*COS(RADIANS(_10sept_0_10[[#This Row],[H_phase]])))*0.15</f>
        <v>-4.8753910562651388E-5</v>
      </c>
      <c r="I82">
        <f>(10^(_10sept_0_10[[#This Row],[H_mag_adj]]/20)*SIN(RADIANS(_10sept_0_10[[#This Row],[H_phase]])))*0.15</f>
        <v>7.014768417566853E-5</v>
      </c>
      <c r="J82">
        <f>(10^(_10sept_0_10[[#This Row],[V_mag_adj]]/20)*COS(RADIANS(_10sept_0_10[[#This Row],[V_phase]])))*0.15</f>
        <v>-4.1858098591696281E-5</v>
      </c>
      <c r="K82">
        <f>(10^(_10sept_0_10[[#This Row],[V_mag_adj]]/20)*SIN(RADIANS(_10sept_0_10[[#This Row],[V_phase]])))*0.15</f>
        <v>7.4468389083208868E-5</v>
      </c>
    </row>
    <row r="83" spans="1:11" x14ac:dyDescent="0.25">
      <c r="A83">
        <v>-100</v>
      </c>
      <c r="B83">
        <v>-23.24</v>
      </c>
      <c r="C83">
        <v>141.41</v>
      </c>
      <c r="D83">
        <v>-23.45</v>
      </c>
      <c r="E83">
        <v>137.84</v>
      </c>
      <c r="F83">
        <f>_10sept_0_10[[#This Row],[H_mag]]-40</f>
        <v>-63.239999999999995</v>
      </c>
      <c r="G83">
        <f>_10sept_0_10[[#This Row],[V_mag]]-40</f>
        <v>-63.45</v>
      </c>
      <c r="H83">
        <f>(10^(_10sept_0_10[[#This Row],[H_mag_adj]]/20)*COS(RADIANS(_10sept_0_10[[#This Row],[H_phase]])))*0.15</f>
        <v>-8.0740626813295051E-5</v>
      </c>
      <c r="I83">
        <f>(10^(_10sept_0_10[[#This Row],[H_mag_adj]]/20)*SIN(RADIANS(_10sept_0_10[[#This Row],[H_phase]])))*0.15</f>
        <v>6.4431326621075516E-5</v>
      </c>
      <c r="J83">
        <f>(10^(_10sept_0_10[[#This Row],[V_mag_adj]]/20)*COS(RADIANS(_10sept_0_10[[#This Row],[V_phase]])))*0.15</f>
        <v>-7.4742850161171182E-5</v>
      </c>
      <c r="K83">
        <f>(10^(_10sept_0_10[[#This Row],[V_mag_adj]]/20)*SIN(RADIANS(_10sept_0_10[[#This Row],[V_phase]])))*0.15</f>
        <v>6.7677655826871199E-5</v>
      </c>
    </row>
    <row r="84" spans="1:11" x14ac:dyDescent="0.25">
      <c r="A84">
        <v>-99</v>
      </c>
      <c r="B84">
        <v>-22.16</v>
      </c>
      <c r="C84">
        <v>158.11000000000001</v>
      </c>
      <c r="D84">
        <v>-22.44</v>
      </c>
      <c r="E84">
        <v>154.56</v>
      </c>
      <c r="F84">
        <f>_10sept_0_10[[#This Row],[H_mag]]-40</f>
        <v>-62.16</v>
      </c>
      <c r="G84">
        <f>_10sept_0_10[[#This Row],[V_mag]]-40</f>
        <v>-62.44</v>
      </c>
      <c r="H84">
        <f>(10^(_10sept_0_10[[#This Row],[H_mag_adj]]/20)*COS(RADIANS(_10sept_0_10[[#This Row],[H_phase]])))*0.15</f>
        <v>-1.085408104936966E-4</v>
      </c>
      <c r="I84">
        <f>(10^(_10sept_0_10[[#This Row],[H_mag_adj]]/20)*SIN(RADIANS(_10sept_0_10[[#This Row],[H_phase]])))*0.15</f>
        <v>4.36111222756603E-5</v>
      </c>
      <c r="J84">
        <f>(10^(_10sept_0_10[[#This Row],[V_mag_adj]]/20)*COS(RADIANS(_10sept_0_10[[#This Row],[V_phase]])))*0.15</f>
        <v>-1.0228127664251089E-4</v>
      </c>
      <c r="K84">
        <f>(10^(_10sept_0_10[[#This Row],[V_mag_adj]]/20)*SIN(RADIANS(_10sept_0_10[[#This Row],[V_phase]])))*0.15</f>
        <v>4.8654255463371071E-5</v>
      </c>
    </row>
    <row r="85" spans="1:11" x14ac:dyDescent="0.25">
      <c r="A85">
        <v>-98</v>
      </c>
      <c r="B85">
        <v>-21.4</v>
      </c>
      <c r="C85">
        <v>173</v>
      </c>
      <c r="D85">
        <v>-21.78</v>
      </c>
      <c r="E85">
        <v>171.62</v>
      </c>
      <c r="F85">
        <f>_10sept_0_10[[#This Row],[H_mag]]-40</f>
        <v>-61.4</v>
      </c>
      <c r="G85">
        <f>_10sept_0_10[[#This Row],[V_mag]]-40</f>
        <v>-61.78</v>
      </c>
      <c r="H85">
        <f>(10^(_10sept_0_10[[#This Row],[H_mag_adj]]/20)*COS(RADIANS(_10sept_0_10[[#This Row],[H_phase]])))*0.15</f>
        <v>-1.2671906764999698E-4</v>
      </c>
      <c r="I85">
        <f>(10^(_10sept_0_10[[#This Row],[H_mag_adj]]/20)*SIN(RADIANS(_10sept_0_10[[#This Row],[H_phase]])))*0.15</f>
        <v>1.555914507943035E-5</v>
      </c>
      <c r="J85">
        <f>(10^(_10sept_0_10[[#This Row],[V_mag_adj]]/20)*COS(RADIANS(_10sept_0_10[[#This Row],[V_phase]])))*0.15</f>
        <v>-1.2090088537681978E-4</v>
      </c>
      <c r="K85">
        <f>(10^(_10sept_0_10[[#This Row],[V_mag_adj]]/20)*SIN(RADIANS(_10sept_0_10[[#This Row],[V_phase]])))*0.15</f>
        <v>1.7809969094414638E-5</v>
      </c>
    </row>
    <row r="86" spans="1:11" x14ac:dyDescent="0.25">
      <c r="A86">
        <v>-97</v>
      </c>
      <c r="B86">
        <v>-20.91</v>
      </c>
      <c r="C86">
        <v>-171.66</v>
      </c>
      <c r="D86">
        <v>-21.27</v>
      </c>
      <c r="E86">
        <v>-171.73</v>
      </c>
      <c r="F86">
        <f>_10sept_0_10[[#This Row],[H_mag]]-40</f>
        <v>-60.91</v>
      </c>
      <c r="G86">
        <f>_10sept_0_10[[#This Row],[V_mag]]-40</f>
        <v>-61.269999999999996</v>
      </c>
      <c r="H86">
        <f>(10^(_10sept_0_10[[#This Row],[H_mag_adj]]/20)*COS(RADIANS(_10sept_0_10[[#This Row],[H_phase]])))*0.15</f>
        <v>-1.3365156143278962E-4</v>
      </c>
      <c r="I86">
        <f>(10^(_10sept_0_10[[#This Row],[H_mag_adj]]/20)*SIN(RADIANS(_10sept_0_10[[#This Row],[H_phase]])))*0.15</f>
        <v>-1.9592956088571626E-5</v>
      </c>
      <c r="J86">
        <f>(10^(_10sept_0_10[[#This Row],[V_mag_adj]]/20)*COS(RADIANS(_10sept_0_10[[#This Row],[V_phase]])))*0.15</f>
        <v>-1.2824826221161432E-4</v>
      </c>
      <c r="K86">
        <f>(10^(_10sept_0_10[[#This Row],[V_mag_adj]]/20)*SIN(RADIANS(_10sept_0_10[[#This Row],[V_phase]])))*0.15</f>
        <v>-1.864082358501067E-5</v>
      </c>
    </row>
    <row r="87" spans="1:11" x14ac:dyDescent="0.25">
      <c r="A87">
        <v>-96</v>
      </c>
      <c r="B87">
        <v>-20.82</v>
      </c>
      <c r="C87">
        <v>-155.76</v>
      </c>
      <c r="D87">
        <v>-21.16</v>
      </c>
      <c r="E87">
        <v>-154.94999999999999</v>
      </c>
      <c r="F87">
        <f>_10sept_0_10[[#This Row],[H_mag]]-40</f>
        <v>-60.82</v>
      </c>
      <c r="G87">
        <f>_10sept_0_10[[#This Row],[V_mag]]-40</f>
        <v>-61.16</v>
      </c>
      <c r="H87">
        <f>(10^(_10sept_0_10[[#This Row],[H_mag_adj]]/20)*COS(RADIANS(_10sept_0_10[[#This Row],[H_phase]])))*0.15</f>
        <v>-1.2445343977290519E-4</v>
      </c>
      <c r="I87">
        <f>(10^(_10sept_0_10[[#This Row],[H_mag_adj]]/20)*SIN(RADIANS(_10sept_0_10[[#This Row],[H_phase]])))*0.15</f>
        <v>-5.603605992768745E-5</v>
      </c>
      <c r="J87">
        <f>(10^(_10sept_0_10[[#This Row],[V_mag_adj]]/20)*COS(RADIANS(_10sept_0_10[[#This Row],[V_phase]])))*0.15</f>
        <v>-1.1890224143758652E-4</v>
      </c>
      <c r="K87">
        <f>(10^(_10sept_0_10[[#This Row],[V_mag_adj]]/20)*SIN(RADIANS(_10sept_0_10[[#This Row],[V_phase]])))*0.15</f>
        <v>-5.5571401247594341E-5</v>
      </c>
    </row>
    <row r="88" spans="1:11" x14ac:dyDescent="0.25">
      <c r="A88">
        <v>-95</v>
      </c>
      <c r="B88">
        <v>-20.88</v>
      </c>
      <c r="C88">
        <v>-138.04</v>
      </c>
      <c r="D88">
        <v>-21.06</v>
      </c>
      <c r="E88">
        <v>-136.83000000000001</v>
      </c>
      <c r="F88">
        <f>_10sept_0_10[[#This Row],[H_mag]]-40</f>
        <v>-60.879999999999995</v>
      </c>
      <c r="G88">
        <f>_10sept_0_10[[#This Row],[V_mag]]-40</f>
        <v>-61.06</v>
      </c>
      <c r="H88">
        <f>(10^(_10sept_0_10[[#This Row],[H_mag_adj]]/20)*COS(RADIANS(_10sept_0_10[[#This Row],[H_phase]])))*0.15</f>
        <v>-1.0079465981044489E-4</v>
      </c>
      <c r="I88">
        <f>(10^(_10sept_0_10[[#This Row],[H_mag_adj]]/20)*SIN(RADIANS(_10sept_0_10[[#This Row],[H_phase]])))*0.15</f>
        <v>-9.0628582187216351E-5</v>
      </c>
      <c r="J88">
        <f>(10^(_10sept_0_10[[#This Row],[V_mag_adj]]/20)*COS(RADIANS(_10sept_0_10[[#This Row],[V_phase]])))*0.15</f>
        <v>-9.6830800948326671E-5</v>
      </c>
      <c r="K88">
        <f>(10^(_10sept_0_10[[#This Row],[V_mag_adj]]/20)*SIN(RADIANS(_10sept_0_10[[#This Row],[V_phase]])))*0.15</f>
        <v>-9.0834811333239909E-5</v>
      </c>
    </row>
    <row r="89" spans="1:11" x14ac:dyDescent="0.25">
      <c r="A89">
        <v>-94</v>
      </c>
      <c r="B89">
        <v>-20.92</v>
      </c>
      <c r="C89">
        <v>-118.87</v>
      </c>
      <c r="D89">
        <v>-20.87</v>
      </c>
      <c r="E89">
        <v>-116.85</v>
      </c>
      <c r="F89">
        <f>_10sept_0_10[[#This Row],[H_mag]]-40</f>
        <v>-60.92</v>
      </c>
      <c r="G89">
        <f>_10sept_0_10[[#This Row],[V_mag]]-40</f>
        <v>-60.870000000000005</v>
      </c>
      <c r="H89">
        <f>(10^(_10sept_0_10[[#This Row],[H_mag_adj]]/20)*COS(RADIANS(_10sept_0_10[[#This Row],[H_phase]])))*0.15</f>
        <v>-6.5144842909380977E-5</v>
      </c>
      <c r="I89">
        <f>(10^(_10sept_0_10[[#This Row],[H_mag_adj]]/20)*SIN(RADIANS(_10sept_0_10[[#This Row],[H_phase]])))*0.15</f>
        <v>-1.1815585966775258E-4</v>
      </c>
      <c r="J89">
        <f>(10^(_10sept_0_10[[#This Row],[V_mag_adj]]/20)*COS(RADIANS(_10sept_0_10[[#This Row],[V_phase]])))*0.15</f>
        <v>-6.1291369953107421E-5</v>
      </c>
      <c r="K89">
        <f>(10^(_10sept_0_10[[#This Row],[V_mag_adj]]/20)*SIN(RADIANS(_10sept_0_10[[#This Row],[V_phase]])))*0.15</f>
        <v>-1.2107363751991617E-4</v>
      </c>
    </row>
    <row r="90" spans="1:11" x14ac:dyDescent="0.25">
      <c r="A90">
        <v>-93</v>
      </c>
      <c r="B90">
        <v>-20.76</v>
      </c>
      <c r="C90">
        <v>-97.45</v>
      </c>
      <c r="D90">
        <v>-20.52</v>
      </c>
      <c r="E90">
        <v>-96.34</v>
      </c>
      <c r="F90">
        <f>_10sept_0_10[[#This Row],[H_mag]]-40</f>
        <v>-60.760000000000005</v>
      </c>
      <c r="G90">
        <f>_10sept_0_10[[#This Row],[V_mag]]-40</f>
        <v>-60.519999999999996</v>
      </c>
      <c r="H90">
        <f>(10^(_10sept_0_10[[#This Row],[H_mag_adj]]/20)*COS(RADIANS(_10sept_0_10[[#This Row],[H_phase]])))*0.15</f>
        <v>-1.7819702017598909E-5</v>
      </c>
      <c r="I90">
        <f>(10^(_10sept_0_10[[#This Row],[H_mag_adj]]/20)*SIN(RADIANS(_10sept_0_10[[#This Row],[H_phase]])))*0.15</f>
        <v>-1.3627291703302737E-4</v>
      </c>
      <c r="J90">
        <f>(10^(_10sept_0_10[[#This Row],[V_mag_adj]]/20)*COS(RADIANS(_10sept_0_10[[#This Row],[V_phase]])))*0.15</f>
        <v>-1.5601675903704661E-5</v>
      </c>
      <c r="K90">
        <f>(10^(_10sept_0_10[[#This Row],[V_mag_adj]]/20)*SIN(RADIANS(_10sept_0_10[[#This Row],[V_phase]])))*0.15</f>
        <v>-1.4041936468966762E-4</v>
      </c>
    </row>
    <row r="91" spans="1:11" x14ac:dyDescent="0.25">
      <c r="A91">
        <v>-92</v>
      </c>
      <c r="B91">
        <v>-20.38</v>
      </c>
      <c r="C91">
        <v>-77.33</v>
      </c>
      <c r="D91">
        <v>-19.95</v>
      </c>
      <c r="E91">
        <v>-76.75</v>
      </c>
      <c r="F91">
        <f>_10sept_0_10[[#This Row],[H_mag]]-40</f>
        <v>-60.379999999999995</v>
      </c>
      <c r="G91">
        <f>_10sept_0_10[[#This Row],[V_mag]]-40</f>
        <v>-59.95</v>
      </c>
      <c r="H91">
        <f>(10^(_10sept_0_10[[#This Row],[H_mag_adj]]/20)*COS(RADIANS(_10sept_0_10[[#This Row],[H_phase]])))*0.15</f>
        <v>3.1491979600666874E-5</v>
      </c>
      <c r="I91">
        <f>(10^(_10sept_0_10[[#This Row],[H_mag_adj]]/20)*SIN(RADIANS(_10sept_0_10[[#This Row],[H_phase]])))*0.15</f>
        <v>-1.4008289063471022E-4</v>
      </c>
      <c r="J91">
        <f>(10^(_10sept_0_10[[#This Row],[V_mag_adj]]/20)*COS(RADIANS(_10sept_0_10[[#This Row],[V_phase]])))*0.15</f>
        <v>3.4578536882884829E-5</v>
      </c>
      <c r="K91">
        <f>(10^(_10sept_0_10[[#This Row],[V_mag_adj]]/20)*SIN(RADIANS(_10sept_0_10[[#This Row],[V_phase]])))*0.15</f>
        <v>-1.4684979573661877E-4</v>
      </c>
    </row>
    <row r="92" spans="1:11" x14ac:dyDescent="0.25">
      <c r="A92">
        <v>-91</v>
      </c>
      <c r="B92">
        <v>-19.59</v>
      </c>
      <c r="C92">
        <v>-56.99</v>
      </c>
      <c r="D92">
        <v>-19.23</v>
      </c>
      <c r="E92">
        <v>-58.83</v>
      </c>
      <c r="F92">
        <f>_10sept_0_10[[#This Row],[H_mag]]-40</f>
        <v>-59.59</v>
      </c>
      <c r="G92">
        <f>_10sept_0_10[[#This Row],[V_mag]]-40</f>
        <v>-59.230000000000004</v>
      </c>
      <c r="H92">
        <f>(10^(_10sept_0_10[[#This Row],[H_mag_adj]]/20)*COS(RADIANS(_10sept_0_10[[#This Row],[H_phase]])))*0.15</f>
        <v>8.5667623847222611E-5</v>
      </c>
      <c r="I92">
        <f>(10^(_10sept_0_10[[#This Row],[H_mag_adj]]/20)*SIN(RADIANS(_10sept_0_10[[#This Row],[H_phase]])))*0.15</f>
        <v>-1.3186618069695668E-4</v>
      </c>
      <c r="J92">
        <f>(10^(_10sept_0_10[[#This Row],[V_mag_adj]]/20)*COS(RADIANS(_10sept_0_10[[#This Row],[V_phase]])))*0.15</f>
        <v>8.4833613366178261E-5</v>
      </c>
      <c r="K92">
        <f>(10^(_10sept_0_10[[#This Row],[V_mag_adj]]/20)*SIN(RADIANS(_10sept_0_10[[#This Row],[V_phase]])))*0.15</f>
        <v>-1.4024261261714969E-4</v>
      </c>
    </row>
    <row r="93" spans="1:11" x14ac:dyDescent="0.25">
      <c r="A93">
        <v>-90</v>
      </c>
      <c r="B93">
        <v>-18.8</v>
      </c>
      <c r="C93">
        <v>-39.53</v>
      </c>
      <c r="D93">
        <v>-18.420000000000002</v>
      </c>
      <c r="E93">
        <v>-41.53</v>
      </c>
      <c r="F93">
        <f>_10sept_0_10[[#This Row],[H_mag]]-40</f>
        <v>-58.8</v>
      </c>
      <c r="G93">
        <f>_10sept_0_10[[#This Row],[V_mag]]-40</f>
        <v>-58.42</v>
      </c>
      <c r="H93">
        <f>(10^(_10sept_0_10[[#This Row],[H_mag_adj]]/20)*COS(RADIANS(_10sept_0_10[[#This Row],[H_phase]])))*0.15</f>
        <v>1.3283415691783639E-4</v>
      </c>
      <c r="I93">
        <f>(10^(_10sept_0_10[[#This Row],[H_mag_adj]]/20)*SIN(RADIANS(_10sept_0_10[[#This Row],[H_phase]])))*0.15</f>
        <v>-1.096168936498693E-4</v>
      </c>
      <c r="J93">
        <f>(10^(_10sept_0_10[[#This Row],[V_mag_adj]]/20)*COS(RADIANS(_10sept_0_10[[#This Row],[V_phase]])))*0.15</f>
        <v>1.3469333689626993E-4</v>
      </c>
      <c r="K93">
        <f>(10^(_10sept_0_10[[#This Row],[V_mag_adj]]/20)*SIN(RADIANS(_10sept_0_10[[#This Row],[V_phase]])))*0.15</f>
        <v>-1.1929238452853711E-4</v>
      </c>
    </row>
    <row r="94" spans="1:11" x14ac:dyDescent="0.25">
      <c r="A94">
        <v>-89</v>
      </c>
      <c r="B94">
        <v>-17.899999999999999</v>
      </c>
      <c r="C94">
        <v>-22.88</v>
      </c>
      <c r="D94">
        <v>-17.739999999999998</v>
      </c>
      <c r="E94">
        <v>-26</v>
      </c>
      <c r="F94">
        <f>_10sept_0_10[[#This Row],[H_mag]]-40</f>
        <v>-57.9</v>
      </c>
      <c r="G94">
        <f>_10sept_0_10[[#This Row],[V_mag]]-40</f>
        <v>-57.739999999999995</v>
      </c>
      <c r="H94">
        <f>(10^(_10sept_0_10[[#This Row],[H_mag_adj]]/20)*COS(RADIANS(_10sept_0_10[[#This Row],[H_phase]])))*0.15</f>
        <v>1.7599580407119634E-4</v>
      </c>
      <c r="I94">
        <f>(10^(_10sept_0_10[[#This Row],[H_mag_adj]]/20)*SIN(RADIANS(_10sept_0_10[[#This Row],[H_phase]])))*0.15</f>
        <v>-7.4271152811229105E-5</v>
      </c>
      <c r="J94">
        <f>(10^(_10sept_0_10[[#This Row],[V_mag_adj]]/20)*COS(RADIANS(_10sept_0_10[[#This Row],[V_phase]])))*0.15</f>
        <v>1.7488455086146109E-4</v>
      </c>
      <c r="K94">
        <f>(10^(_10sept_0_10[[#This Row],[V_mag_adj]]/20)*SIN(RADIANS(_10sept_0_10[[#This Row],[V_phase]])))*0.15</f>
        <v>-8.5296894691838456E-5</v>
      </c>
    </row>
    <row r="95" spans="1:11" x14ac:dyDescent="0.25">
      <c r="A95">
        <v>-88</v>
      </c>
      <c r="B95">
        <v>-17.18</v>
      </c>
      <c r="C95">
        <v>-7.9</v>
      </c>
      <c r="D95">
        <v>-17.18</v>
      </c>
      <c r="E95">
        <v>-12.03</v>
      </c>
      <c r="F95">
        <f>_10sept_0_10[[#This Row],[H_mag]]-40</f>
        <v>-57.18</v>
      </c>
      <c r="G95">
        <f>_10sept_0_10[[#This Row],[V_mag]]-40</f>
        <v>-57.18</v>
      </c>
      <c r="H95">
        <f>(10^(_10sept_0_10[[#This Row],[H_mag_adj]]/20)*COS(RADIANS(_10sept_0_10[[#This Row],[H_phase]])))*0.15</f>
        <v>2.0556533870848628E-4</v>
      </c>
      <c r="I95">
        <f>(10^(_10sept_0_10[[#This Row],[H_mag_adj]]/20)*SIN(RADIANS(_10sept_0_10[[#This Row],[H_phase]])))*0.15</f>
        <v>-2.8524547930505269E-5</v>
      </c>
      <c r="J95">
        <f>(10^(_10sept_0_10[[#This Row],[V_mag_adj]]/20)*COS(RADIANS(_10sept_0_10[[#This Row],[V_phase]])))*0.15</f>
        <v>2.0297719954720484E-4</v>
      </c>
      <c r="K95">
        <f>(10^(_10sept_0_10[[#This Row],[V_mag_adj]]/20)*SIN(RADIANS(_10sept_0_10[[#This Row],[V_phase]])))*0.15</f>
        <v>-4.3255228319228363E-5</v>
      </c>
    </row>
    <row r="96" spans="1:11" x14ac:dyDescent="0.25">
      <c r="A96">
        <v>-87</v>
      </c>
      <c r="B96">
        <v>-16.63</v>
      </c>
      <c r="C96">
        <v>6.1</v>
      </c>
      <c r="D96">
        <v>-16.77</v>
      </c>
      <c r="E96">
        <v>1.69</v>
      </c>
      <c r="F96">
        <f>_10sept_0_10[[#This Row],[H_mag]]-40</f>
        <v>-56.629999999999995</v>
      </c>
      <c r="G96">
        <f>_10sept_0_10[[#This Row],[V_mag]]-40</f>
        <v>-56.769999999999996</v>
      </c>
      <c r="H96">
        <f>(10^(_10sept_0_10[[#This Row],[H_mag_adj]]/20)*COS(RADIANS(_10sept_0_10[[#This Row],[H_phase]])))*0.15</f>
        <v>2.198493933400027E-4</v>
      </c>
      <c r="I96">
        <f>(10^(_10sept_0_10[[#This Row],[H_mag_adj]]/20)*SIN(RADIANS(_10sept_0_10[[#This Row],[H_phase]])))*0.15</f>
        <v>2.3495122312238721E-5</v>
      </c>
      <c r="J96">
        <f>(10^(_10sept_0_10[[#This Row],[V_mag_adj]]/20)*COS(RADIANS(_10sept_0_10[[#This Row],[V_phase]])))*0.15</f>
        <v>2.1747147980908442E-4</v>
      </c>
      <c r="K96">
        <f>(10^(_10sept_0_10[[#This Row],[V_mag_adj]]/20)*SIN(RADIANS(_10sept_0_10[[#This Row],[V_phase]])))*0.15</f>
        <v>6.4164136706310954E-6</v>
      </c>
    </row>
    <row r="97" spans="1:11" x14ac:dyDescent="0.25">
      <c r="A97">
        <v>-86</v>
      </c>
      <c r="B97">
        <v>-16.25</v>
      </c>
      <c r="C97">
        <v>19.2</v>
      </c>
      <c r="D97">
        <v>-16.53</v>
      </c>
      <c r="E97">
        <v>16.32</v>
      </c>
      <c r="F97">
        <f>_10sept_0_10[[#This Row],[H_mag]]-40</f>
        <v>-56.25</v>
      </c>
      <c r="G97">
        <f>_10sept_0_10[[#This Row],[V_mag]]-40</f>
        <v>-56.53</v>
      </c>
      <c r="H97">
        <f>(10^(_10sept_0_10[[#This Row],[H_mag_adj]]/20)*COS(RADIANS(_10sept_0_10[[#This Row],[H_phase]])))*0.15</f>
        <v>2.1814053346687142E-4</v>
      </c>
      <c r="I97">
        <f>(10^(_10sept_0_10[[#This Row],[H_mag_adj]]/20)*SIN(RADIANS(_10sept_0_10[[#This Row],[H_phase]])))*0.15</f>
        <v>7.5964570927347045E-5</v>
      </c>
      <c r="J97">
        <f>(10^(_10sept_0_10[[#This Row],[V_mag_adj]]/20)*COS(RADIANS(_10sept_0_10[[#This Row],[V_phase]])))*0.15</f>
        <v>2.1464957863694164E-4</v>
      </c>
      <c r="K97">
        <f>(10^(_10sept_0_10[[#This Row],[V_mag_adj]]/20)*SIN(RADIANS(_10sept_0_10[[#This Row],[V_phase]])))*0.15</f>
        <v>6.284927152035963E-5</v>
      </c>
    </row>
    <row r="98" spans="1:11" x14ac:dyDescent="0.25">
      <c r="A98">
        <v>-85</v>
      </c>
      <c r="B98">
        <v>-16.170000000000002</v>
      </c>
      <c r="C98">
        <v>33.57</v>
      </c>
      <c r="D98">
        <v>-16.41</v>
      </c>
      <c r="E98">
        <v>31.39</v>
      </c>
      <c r="F98">
        <f>_10sept_0_10[[#This Row],[H_mag]]-40</f>
        <v>-56.17</v>
      </c>
      <c r="G98">
        <f>_10sept_0_10[[#This Row],[V_mag]]-40</f>
        <v>-56.41</v>
      </c>
      <c r="H98">
        <f>(10^(_10sept_0_10[[#This Row],[H_mag_adj]]/20)*COS(RADIANS(_10sept_0_10[[#This Row],[H_phase]])))*0.15</f>
        <v>1.9424336464156369E-4</v>
      </c>
      <c r="I98">
        <f>(10^(_10sept_0_10[[#This Row],[H_mag_adj]]/20)*SIN(RADIANS(_10sept_0_10[[#This Row],[H_phase]])))*0.15</f>
        <v>1.2890843288061352E-4</v>
      </c>
      <c r="J98">
        <f>(10^(_10sept_0_10[[#This Row],[V_mag_adj]]/20)*COS(RADIANS(_10sept_0_10[[#This Row],[V_phase]])))*0.15</f>
        <v>1.9358285473176969E-4</v>
      </c>
      <c r="K98">
        <f>(10^(_10sept_0_10[[#This Row],[V_mag_adj]]/20)*SIN(RADIANS(_10sept_0_10[[#This Row],[V_phase]])))*0.15</f>
        <v>1.1811710896328956E-4</v>
      </c>
    </row>
    <row r="99" spans="1:11" x14ac:dyDescent="0.25">
      <c r="A99">
        <v>-84</v>
      </c>
      <c r="B99">
        <v>-16.100000000000001</v>
      </c>
      <c r="C99">
        <v>48.68</v>
      </c>
      <c r="D99">
        <v>-16.22</v>
      </c>
      <c r="E99">
        <v>46.53</v>
      </c>
      <c r="F99">
        <f>_10sept_0_10[[#This Row],[H_mag]]-40</f>
        <v>-56.1</v>
      </c>
      <c r="G99">
        <f>_10sept_0_10[[#This Row],[V_mag]]-40</f>
        <v>-56.22</v>
      </c>
      <c r="H99">
        <f>(10^(_10sept_0_10[[#This Row],[H_mag_adj]]/20)*COS(RADIANS(_10sept_0_10[[#This Row],[H_phase]])))*0.15</f>
        <v>1.5517036835533367E-4</v>
      </c>
      <c r="I99">
        <f>(10^(_10sept_0_10[[#This Row],[H_mag_adj]]/20)*SIN(RADIANS(_10sept_0_10[[#This Row],[H_phase]])))*0.15</f>
        <v>1.7650242884273057E-4</v>
      </c>
      <c r="J99">
        <f>(10^(_10sept_0_10[[#This Row],[V_mag_adj]]/20)*COS(RADIANS(_10sept_0_10[[#This Row],[V_phase]])))*0.15</f>
        <v>1.5946438840794567E-4</v>
      </c>
      <c r="K99">
        <f>(10^(_10sept_0_10[[#This Row],[V_mag_adj]]/20)*SIN(RADIANS(_10sept_0_10[[#This Row],[V_phase]])))*0.15</f>
        <v>1.6821671348360803E-4</v>
      </c>
    </row>
    <row r="100" spans="1:11" x14ac:dyDescent="0.25">
      <c r="A100">
        <v>-83</v>
      </c>
      <c r="B100">
        <v>-15.81</v>
      </c>
      <c r="C100">
        <v>64.34</v>
      </c>
      <c r="D100">
        <v>-15.88</v>
      </c>
      <c r="E100">
        <v>63.44</v>
      </c>
      <c r="F100">
        <f>_10sept_0_10[[#This Row],[H_mag]]-40</f>
        <v>-55.81</v>
      </c>
      <c r="G100">
        <f>_10sept_0_10[[#This Row],[V_mag]]-40</f>
        <v>-55.88</v>
      </c>
      <c r="H100">
        <f>(10^(_10sept_0_10[[#This Row],[H_mag_adj]]/20)*COS(RADIANS(_10sept_0_10[[#This Row],[H_phase]])))*0.15</f>
        <v>1.052226299243844E-4</v>
      </c>
      <c r="I100">
        <f>(10^(_10sept_0_10[[#This Row],[H_mag_adj]]/20)*SIN(RADIANS(_10sept_0_10[[#This Row],[H_phase]])))*0.15</f>
        <v>2.1902765893362834E-4</v>
      </c>
      <c r="J100">
        <f>(10^(_10sept_0_10[[#This Row],[V_mag_adj]]/20)*COS(RADIANS(_10sept_0_10[[#This Row],[V_phase]])))*0.15</f>
        <v>1.0777788923082908E-4</v>
      </c>
      <c r="K100">
        <f>(10^(_10sept_0_10[[#This Row],[V_mag_adj]]/20)*SIN(RADIANS(_10sept_0_10[[#This Row],[V_phase]])))*0.15</f>
        <v>2.1560329515623233E-4</v>
      </c>
    </row>
    <row r="101" spans="1:11" x14ac:dyDescent="0.25">
      <c r="A101">
        <v>-82</v>
      </c>
      <c r="B101">
        <v>-15.43</v>
      </c>
      <c r="C101">
        <v>79.5</v>
      </c>
      <c r="D101">
        <v>-15.42</v>
      </c>
      <c r="E101">
        <v>78.8</v>
      </c>
      <c r="F101">
        <f>_10sept_0_10[[#This Row],[H_mag]]-40</f>
        <v>-55.43</v>
      </c>
      <c r="G101">
        <f>_10sept_0_10[[#This Row],[V_mag]]-40</f>
        <v>-55.42</v>
      </c>
      <c r="H101">
        <f>(10^(_10sept_0_10[[#This Row],[H_mag_adj]]/20)*COS(RADIANS(_10sept_0_10[[#This Row],[H_phase]])))*0.15</f>
        <v>4.6261989159240509E-5</v>
      </c>
      <c r="I101">
        <f>(10^(_10sept_0_10[[#This Row],[H_mag_adj]]/20)*SIN(RADIANS(_10sept_0_10[[#This Row],[H_phase]])))*0.15</f>
        <v>2.4960735702684792E-4</v>
      </c>
      <c r="J101">
        <f>(10^(_10sept_0_10[[#This Row],[V_mag_adj]]/20)*COS(RADIANS(_10sept_0_10[[#This Row],[V_phase]])))*0.15</f>
        <v>4.9364790512604205E-5</v>
      </c>
      <c r="K101">
        <f>(10^(_10sept_0_10[[#This Row],[V_mag_adj]]/20)*SIN(RADIANS(_10sept_0_10[[#This Row],[V_phase]])))*0.15</f>
        <v>2.4931041003777244E-4</v>
      </c>
    </row>
    <row r="102" spans="1:11" x14ac:dyDescent="0.25">
      <c r="A102">
        <v>-81</v>
      </c>
      <c r="B102">
        <v>-14.87</v>
      </c>
      <c r="C102">
        <v>94.85</v>
      </c>
      <c r="D102">
        <v>-14.84</v>
      </c>
      <c r="E102">
        <v>93.44</v>
      </c>
      <c r="F102">
        <f>_10sept_0_10[[#This Row],[H_mag]]-40</f>
        <v>-54.87</v>
      </c>
      <c r="G102">
        <f>_10sept_0_10[[#This Row],[V_mag]]-40</f>
        <v>-54.84</v>
      </c>
      <c r="H102">
        <f>(10^(_10sept_0_10[[#This Row],[H_mag_adj]]/20)*COS(RADIANS(_10sept_0_10[[#This Row],[H_phase]])))*0.15</f>
        <v>-2.2892414194103271E-5</v>
      </c>
      <c r="I102">
        <f>(10^(_10sept_0_10[[#This Row],[H_mag_adj]]/20)*SIN(RADIANS(_10sept_0_10[[#This Row],[H_phase]])))*0.15</f>
        <v>2.6979472770574561E-4</v>
      </c>
      <c r="J102">
        <f>(10^(_10sept_0_10[[#This Row],[V_mag_adj]]/20)*COS(RADIANS(_10sept_0_10[[#This Row],[V_phase]])))*0.15</f>
        <v>-1.6302947104791807E-5</v>
      </c>
      <c r="K102">
        <f>(10^(_10sept_0_10[[#This Row],[V_mag_adj]]/20)*SIN(RADIANS(_10sept_0_10[[#This Row],[V_phase]])))*0.15</f>
        <v>2.7121145784452026E-4</v>
      </c>
    </row>
    <row r="103" spans="1:11" x14ac:dyDescent="0.25">
      <c r="A103">
        <v>-80</v>
      </c>
      <c r="B103">
        <v>-14.44</v>
      </c>
      <c r="C103">
        <v>107.7</v>
      </c>
      <c r="D103">
        <v>-14.37</v>
      </c>
      <c r="E103">
        <v>106.64</v>
      </c>
      <c r="F103">
        <f>_10sept_0_10[[#This Row],[H_mag]]-40</f>
        <v>-54.44</v>
      </c>
      <c r="G103">
        <f>_10sept_0_10[[#This Row],[V_mag]]-40</f>
        <v>-54.37</v>
      </c>
      <c r="H103">
        <f>(10^(_10sept_0_10[[#This Row],[H_mag_adj]]/20)*COS(RADIANS(_10sept_0_10[[#This Row],[H_phase]])))*0.15</f>
        <v>-8.6499196035198978E-5</v>
      </c>
      <c r="I103">
        <f>(10^(_10sept_0_10[[#This Row],[H_mag_adj]]/20)*SIN(RADIANS(_10sept_0_10[[#This Row],[H_phase]])))*0.15</f>
        <v>2.710378008605187E-4</v>
      </c>
      <c r="J103">
        <f>(10^(_10sept_0_10[[#This Row],[V_mag_adj]]/20)*COS(RADIANS(_10sept_0_10[[#This Row],[V_phase]])))*0.15</f>
        <v>-8.2129573616504962E-5</v>
      </c>
      <c r="K103">
        <f>(10^(_10sept_0_10[[#This Row],[V_mag_adj]]/20)*SIN(RADIANS(_10sept_0_10[[#This Row],[V_phase]])))*0.15</f>
        <v>2.7479730939462317E-4</v>
      </c>
    </row>
    <row r="104" spans="1:11" x14ac:dyDescent="0.25">
      <c r="A104">
        <v>-79</v>
      </c>
      <c r="B104">
        <v>-14.02</v>
      </c>
      <c r="C104">
        <v>120.87</v>
      </c>
      <c r="D104">
        <v>-13.99</v>
      </c>
      <c r="E104">
        <v>119.84</v>
      </c>
      <c r="F104">
        <f>_10sept_0_10[[#This Row],[H_mag]]-40</f>
        <v>-54.019999999999996</v>
      </c>
      <c r="G104">
        <f>_10sept_0_10[[#This Row],[V_mag]]-40</f>
        <v>-53.99</v>
      </c>
      <c r="H104">
        <f>(10^(_10sept_0_10[[#This Row],[H_mag_adj]]/20)*COS(RADIANS(_10sept_0_10[[#This Row],[H_phase]])))*0.15</f>
        <v>-1.5320975485197904E-4</v>
      </c>
      <c r="I104">
        <f>(10^(_10sept_0_10[[#This Row],[H_mag_adj]]/20)*SIN(RADIANS(_10sept_0_10[[#This Row],[H_phase]])))*0.15</f>
        <v>2.5629929521102938E-4</v>
      </c>
      <c r="J104">
        <f>(10^(_10sept_0_10[[#This Row],[V_mag_adj]]/20)*COS(RADIANS(_10sept_0_10[[#This Row],[V_phase]])))*0.15</f>
        <v>-1.4909183953289192E-4</v>
      </c>
      <c r="K104">
        <f>(10^(_10sept_0_10[[#This Row],[V_mag_adj]]/20)*SIN(RADIANS(_10sept_0_10[[#This Row],[V_phase]])))*0.15</f>
        <v>2.5990811148592552E-4</v>
      </c>
    </row>
    <row r="105" spans="1:11" x14ac:dyDescent="0.25">
      <c r="A105">
        <v>-78</v>
      </c>
      <c r="B105">
        <v>-13.77</v>
      </c>
      <c r="C105">
        <v>133.34</v>
      </c>
      <c r="D105">
        <v>-13.73</v>
      </c>
      <c r="E105">
        <v>132.22999999999999</v>
      </c>
      <c r="F105">
        <f>_10sept_0_10[[#This Row],[H_mag]]-40</f>
        <v>-53.769999999999996</v>
      </c>
      <c r="G105">
        <f>_10sept_0_10[[#This Row],[V_mag]]-40</f>
        <v>-53.730000000000004</v>
      </c>
      <c r="H105">
        <f>(10^(_10sept_0_10[[#This Row],[H_mag_adj]]/20)*COS(RADIANS(_10sept_0_10[[#This Row],[H_phase]])))*0.15</f>
        <v>-2.1092199941214539E-4</v>
      </c>
      <c r="I105">
        <f>(10^(_10sept_0_10[[#This Row],[H_mag_adj]]/20)*SIN(RADIANS(_10sept_0_10[[#This Row],[H_phase]])))*0.15</f>
        <v>2.2351215081502763E-4</v>
      </c>
      <c r="J105">
        <f>(10^(_10sept_0_10[[#This Row],[V_mag_adj]]/20)*COS(RADIANS(_10sept_0_10[[#This Row],[V_phase]])))*0.15</f>
        <v>-2.075059577775149E-4</v>
      </c>
      <c r="K105">
        <f>(10^(_10sept_0_10[[#This Row],[V_mag_adj]]/20)*SIN(RADIANS(_10sept_0_10[[#This Row],[V_phase]])))*0.15</f>
        <v>2.2860652844567395E-4</v>
      </c>
    </row>
    <row r="106" spans="1:11" x14ac:dyDescent="0.25">
      <c r="A106">
        <v>-77</v>
      </c>
      <c r="B106">
        <v>-13.55</v>
      </c>
      <c r="C106">
        <v>146.07</v>
      </c>
      <c r="D106">
        <v>-13.5</v>
      </c>
      <c r="E106">
        <v>144.46</v>
      </c>
      <c r="F106">
        <f>_10sept_0_10[[#This Row],[H_mag]]-40</f>
        <v>-53.55</v>
      </c>
      <c r="G106">
        <f>_10sept_0_10[[#This Row],[V_mag]]-40</f>
        <v>-53.5</v>
      </c>
      <c r="H106">
        <f>(10^(_10sept_0_10[[#This Row],[H_mag_adj]]/20)*COS(RADIANS(_10sept_0_10[[#This Row],[H_phase]])))*0.15</f>
        <v>-2.6153082830088003E-4</v>
      </c>
      <c r="I106">
        <f>(10^(_10sept_0_10[[#This Row],[H_mag_adj]]/20)*SIN(RADIANS(_10sept_0_10[[#This Row],[H_phase]])))*0.15</f>
        <v>1.7594026401807769E-4</v>
      </c>
      <c r="J106">
        <f>(10^(_10sept_0_10[[#This Row],[V_mag_adj]]/20)*COS(RADIANS(_10sept_0_10[[#This Row],[V_phase]])))*0.15</f>
        <v>-2.5796504736290686E-4</v>
      </c>
      <c r="K106">
        <f>(10^(_10sept_0_10[[#This Row],[V_mag_adj]]/20)*SIN(RADIANS(_10sept_0_10[[#This Row],[V_phase]])))*0.15</f>
        <v>1.8427653831407814E-4</v>
      </c>
    </row>
    <row r="107" spans="1:11" x14ac:dyDescent="0.25">
      <c r="A107">
        <v>-76</v>
      </c>
      <c r="B107">
        <v>-13.25</v>
      </c>
      <c r="C107">
        <v>158.68</v>
      </c>
      <c r="D107">
        <v>-13.25</v>
      </c>
      <c r="E107">
        <v>157.47999999999999</v>
      </c>
      <c r="F107">
        <f>_10sept_0_10[[#This Row],[H_mag]]-40</f>
        <v>-53.25</v>
      </c>
      <c r="G107">
        <f>_10sept_0_10[[#This Row],[V_mag]]-40</f>
        <v>-53.25</v>
      </c>
      <c r="H107">
        <f>(10^(_10sept_0_10[[#This Row],[H_mag_adj]]/20)*COS(RADIANS(_10sept_0_10[[#This Row],[H_phase]])))*0.15</f>
        <v>-3.039513870624163E-4</v>
      </c>
      <c r="I107">
        <f>(10^(_10sept_0_10[[#This Row],[H_mag_adj]]/20)*SIN(RADIANS(_10sept_0_10[[#This Row],[H_phase]])))*0.15</f>
        <v>1.1862793755758394E-4</v>
      </c>
      <c r="J107">
        <f>(10^(_10sept_0_10[[#This Row],[V_mag_adj]]/20)*COS(RADIANS(_10sept_0_10[[#This Row],[V_phase]])))*0.15</f>
        <v>-3.0140036942216225E-4</v>
      </c>
      <c r="K107">
        <f>(10^(_10sept_0_10[[#This Row],[V_mag_adj]]/20)*SIN(RADIANS(_10sept_0_10[[#This Row],[V_phase]])))*0.15</f>
        <v>1.2496739806252242E-4</v>
      </c>
    </row>
    <row r="108" spans="1:11" x14ac:dyDescent="0.25">
      <c r="A108">
        <v>-75</v>
      </c>
      <c r="B108">
        <v>-12.91</v>
      </c>
      <c r="C108">
        <v>171.34</v>
      </c>
      <c r="D108">
        <v>-12.98</v>
      </c>
      <c r="E108">
        <v>169.81</v>
      </c>
      <c r="F108">
        <f>_10sept_0_10[[#This Row],[H_mag]]-40</f>
        <v>-52.91</v>
      </c>
      <c r="G108">
        <f>_10sept_0_10[[#This Row],[V_mag]]-40</f>
        <v>-52.980000000000004</v>
      </c>
      <c r="H108">
        <f>(10^(_10sept_0_10[[#This Row],[H_mag_adj]]/20)*COS(RADIANS(_10sept_0_10[[#This Row],[H_phase]])))*0.15</f>
        <v>-3.3543743918646878E-4</v>
      </c>
      <c r="I108">
        <f>(10^(_10sept_0_10[[#This Row],[H_mag_adj]]/20)*SIN(RADIANS(_10sept_0_10[[#This Row],[H_phase]])))*0.15</f>
        <v>5.1089503702750189E-5</v>
      </c>
      <c r="J108">
        <f>(10^(_10sept_0_10[[#This Row],[V_mag_adj]]/20)*COS(RADIANS(_10sept_0_10[[#This Row],[V_phase]])))*0.15</f>
        <v>-3.3127320787123226E-4</v>
      </c>
      <c r="K108">
        <f>(10^(_10sept_0_10[[#This Row],[V_mag_adj]]/20)*SIN(RADIANS(_10sept_0_10[[#This Row],[V_phase]])))*0.15</f>
        <v>5.9545769992349239E-5</v>
      </c>
    </row>
    <row r="109" spans="1:11" x14ac:dyDescent="0.25">
      <c r="A109">
        <v>-74</v>
      </c>
      <c r="B109">
        <v>-12.62</v>
      </c>
      <c r="C109">
        <v>-177.15</v>
      </c>
      <c r="D109">
        <v>-12.59</v>
      </c>
      <c r="E109">
        <v>-178.12</v>
      </c>
      <c r="F109">
        <f>_10sept_0_10[[#This Row],[H_mag]]-40</f>
        <v>-52.62</v>
      </c>
      <c r="G109">
        <f>_10sept_0_10[[#This Row],[V_mag]]-40</f>
        <v>-52.59</v>
      </c>
      <c r="H109">
        <f>(10^(_10sept_0_10[[#This Row],[H_mag_adj]]/20)*COS(RADIANS(_10sept_0_10[[#This Row],[H_phase]])))*0.15</f>
        <v>-3.5039165930184264E-4</v>
      </c>
      <c r="I109">
        <f>(10^(_10sept_0_10[[#This Row],[H_mag_adj]]/20)*SIN(RADIANS(_10sept_0_10[[#This Row],[H_phase]])))*0.15</f>
        <v>-1.744353011419821E-5</v>
      </c>
      <c r="J109">
        <f>(10^(_10sept_0_10[[#This Row],[V_mag_adj]]/20)*COS(RADIANS(_10sept_0_10[[#This Row],[V_phase]])))*0.15</f>
        <v>-3.5184989659478165E-4</v>
      </c>
      <c r="K109">
        <f>(10^(_10sept_0_10[[#This Row],[V_mag_adj]]/20)*SIN(RADIANS(_10sept_0_10[[#This Row],[V_phase]])))*0.15</f>
        <v>-1.1549110678181888E-5</v>
      </c>
    </row>
    <row r="110" spans="1:11" x14ac:dyDescent="0.25">
      <c r="A110">
        <v>-73</v>
      </c>
      <c r="B110">
        <v>-12.2</v>
      </c>
      <c r="C110">
        <v>-164.89</v>
      </c>
      <c r="D110">
        <v>-12.21</v>
      </c>
      <c r="E110">
        <v>-166.07</v>
      </c>
      <c r="F110">
        <f>_10sept_0_10[[#This Row],[H_mag]]-40</f>
        <v>-52.2</v>
      </c>
      <c r="G110">
        <f>_10sept_0_10[[#This Row],[V_mag]]-40</f>
        <v>-52.21</v>
      </c>
      <c r="H110">
        <f>(10^(_10sept_0_10[[#This Row],[H_mag_adj]]/20)*COS(RADIANS(_10sept_0_10[[#This Row],[H_phase]])))*0.15</f>
        <v>-3.5547639472059797E-4</v>
      </c>
      <c r="I110">
        <f>(10^(_10sept_0_10[[#This Row],[H_mag_adj]]/20)*SIN(RADIANS(_10sept_0_10[[#This Row],[H_phase]])))*0.15</f>
        <v>-9.5981454787764537E-5</v>
      </c>
      <c r="J110">
        <f>(10^(_10sept_0_10[[#This Row],[V_mag_adj]]/20)*COS(RADIANS(_10sept_0_10[[#This Row],[V_phase]])))*0.15</f>
        <v>-3.5696638775192948E-4</v>
      </c>
      <c r="K110">
        <f>(10^(_10sept_0_10[[#This Row],[V_mag_adj]]/20)*SIN(RADIANS(_10sept_0_10[[#This Row],[V_phase]])))*0.15</f>
        <v>-8.85386296995643E-5</v>
      </c>
    </row>
    <row r="111" spans="1:11" x14ac:dyDescent="0.25">
      <c r="A111">
        <v>-72</v>
      </c>
      <c r="B111">
        <v>-11.83</v>
      </c>
      <c r="C111">
        <v>-153.66999999999999</v>
      </c>
      <c r="D111">
        <v>-11.82</v>
      </c>
      <c r="E111">
        <v>-154.72999999999999</v>
      </c>
      <c r="F111">
        <f>_10sept_0_10[[#This Row],[H_mag]]-40</f>
        <v>-51.83</v>
      </c>
      <c r="G111">
        <f>_10sept_0_10[[#This Row],[V_mag]]-40</f>
        <v>-51.82</v>
      </c>
      <c r="H111">
        <f>(10^(_10sept_0_10[[#This Row],[H_mag_adj]]/20)*COS(RADIANS(_10sept_0_10[[#This Row],[H_phase]])))*0.15</f>
        <v>-3.4436778651693149E-4</v>
      </c>
      <c r="I111">
        <f>(10^(_10sept_0_10[[#This Row],[H_mag_adj]]/20)*SIN(RADIANS(_10sept_0_10[[#This Row],[H_phase]])))*0.15</f>
        <v>-1.7042157295243655E-4</v>
      </c>
      <c r="J111">
        <f>(10^(_10sept_0_10[[#This Row],[V_mag_adj]]/20)*COS(RADIANS(_10sept_0_10[[#This Row],[V_phase]])))*0.15</f>
        <v>-3.4786181817027836E-4</v>
      </c>
      <c r="K111">
        <f>(10^(_10sept_0_10[[#This Row],[V_mag_adj]]/20)*SIN(RADIANS(_10sept_0_10[[#This Row],[V_phase]])))*0.15</f>
        <v>-1.6421074527642077E-4</v>
      </c>
    </row>
    <row r="112" spans="1:11" x14ac:dyDescent="0.25">
      <c r="A112">
        <v>-71</v>
      </c>
      <c r="B112">
        <v>-11.47</v>
      </c>
      <c r="C112">
        <v>-142.82</v>
      </c>
      <c r="D112">
        <v>-11.47</v>
      </c>
      <c r="E112">
        <v>-144.11000000000001</v>
      </c>
      <c r="F112">
        <f>_10sept_0_10[[#This Row],[H_mag]]-40</f>
        <v>-51.47</v>
      </c>
      <c r="G112">
        <f>_10sept_0_10[[#This Row],[V_mag]]-40</f>
        <v>-51.47</v>
      </c>
      <c r="H112">
        <f>(10^(_10sept_0_10[[#This Row],[H_mag_adj]]/20)*COS(RADIANS(_10sept_0_10[[#This Row],[H_phase]])))*0.15</f>
        <v>-3.1908646211681156E-4</v>
      </c>
      <c r="I112">
        <f>(10^(_10sept_0_10[[#This Row],[H_mag_adj]]/20)*SIN(RADIANS(_10sept_0_10[[#This Row],[H_phase]])))*0.15</f>
        <v>-2.4202429934253118E-4</v>
      </c>
      <c r="J112">
        <f>(10^(_10sept_0_10[[#This Row],[V_mag_adj]]/20)*COS(RADIANS(_10sept_0_10[[#This Row],[V_phase]])))*0.15</f>
        <v>-3.2445424645195342E-4</v>
      </c>
      <c r="K112">
        <f>(10^(_10sept_0_10[[#This Row],[V_mag_adj]]/20)*SIN(RADIANS(_10sept_0_10[[#This Row],[V_phase]])))*0.15</f>
        <v>-2.3477941506393115E-4</v>
      </c>
    </row>
    <row r="113" spans="1:11" x14ac:dyDescent="0.25">
      <c r="A113">
        <v>-70</v>
      </c>
      <c r="B113">
        <v>-11.15</v>
      </c>
      <c r="C113">
        <v>-131.82</v>
      </c>
      <c r="D113">
        <v>-11.12</v>
      </c>
      <c r="E113">
        <v>-132.97999999999999</v>
      </c>
      <c r="F113">
        <f>_10sept_0_10[[#This Row],[H_mag]]-40</f>
        <v>-51.15</v>
      </c>
      <c r="G113">
        <f>_10sept_0_10[[#This Row],[V_mag]]-40</f>
        <v>-51.12</v>
      </c>
      <c r="H113">
        <f>(10^(_10sept_0_10[[#This Row],[H_mag_adj]]/20)*COS(RADIANS(_10sept_0_10[[#This Row],[H_phase]])))*0.15</f>
        <v>-2.7706525236775788E-4</v>
      </c>
      <c r="I113">
        <f>(10^(_10sept_0_10[[#This Row],[H_mag_adj]]/20)*SIN(RADIANS(_10sept_0_10[[#This Row],[H_phase]])))*0.15</f>
        <v>-3.0966301205794623E-4</v>
      </c>
      <c r="J113">
        <f>(10^(_10sept_0_10[[#This Row],[V_mag_adj]]/20)*COS(RADIANS(_10sept_0_10[[#This Row],[V_phase]])))*0.15</f>
        <v>-2.8425752098514484E-4</v>
      </c>
      <c r="K113">
        <f>(10^(_10sept_0_10[[#This Row],[V_mag_adj]]/20)*SIN(RADIANS(_10sept_0_10[[#This Row],[V_phase]])))*0.15</f>
        <v>-3.0504228134786959E-4</v>
      </c>
    </row>
    <row r="114" spans="1:11" x14ac:dyDescent="0.25">
      <c r="A114">
        <v>-69</v>
      </c>
      <c r="B114">
        <v>-10.84</v>
      </c>
      <c r="C114">
        <v>-120.67</v>
      </c>
      <c r="D114">
        <v>-10.87</v>
      </c>
      <c r="E114">
        <v>-122.33</v>
      </c>
      <c r="F114">
        <f>_10sept_0_10[[#This Row],[H_mag]]-40</f>
        <v>-50.84</v>
      </c>
      <c r="G114">
        <f>_10sept_0_10[[#This Row],[V_mag]]-40</f>
        <v>-50.87</v>
      </c>
      <c r="H114">
        <f>(10^(_10sept_0_10[[#This Row],[H_mag_adj]]/20)*COS(RADIANS(_10sept_0_10[[#This Row],[H_phase]])))*0.15</f>
        <v>-2.1965460273702829E-4</v>
      </c>
      <c r="I114">
        <f>(10^(_10sept_0_10[[#This Row],[H_mag_adj]]/20)*SIN(RADIANS(_10sept_0_10[[#This Row],[H_phase]])))*0.15</f>
        <v>-3.703821423534933E-4</v>
      </c>
      <c r="J114">
        <f>(10^(_10sept_0_10[[#This Row],[V_mag_adj]]/20)*COS(RADIANS(_10sept_0_10[[#This Row],[V_phase]])))*0.15</f>
        <v>-2.29497774732812E-4</v>
      </c>
      <c r="K114">
        <f>(10^(_10sept_0_10[[#This Row],[V_mag_adj]]/20)*SIN(RADIANS(_10sept_0_10[[#This Row],[V_phase]])))*0.15</f>
        <v>-3.6260908527368011E-4</v>
      </c>
    </row>
    <row r="115" spans="1:11" x14ac:dyDescent="0.25">
      <c r="A115">
        <v>-68</v>
      </c>
      <c r="B115">
        <v>-10.56</v>
      </c>
      <c r="C115">
        <v>-109.47</v>
      </c>
      <c r="D115">
        <v>-10.61</v>
      </c>
      <c r="E115">
        <v>-111.37</v>
      </c>
      <c r="F115">
        <f>_10sept_0_10[[#This Row],[H_mag]]-40</f>
        <v>-50.56</v>
      </c>
      <c r="G115">
        <f>_10sept_0_10[[#This Row],[V_mag]]-40</f>
        <v>-50.61</v>
      </c>
      <c r="H115">
        <f>(10^(_10sept_0_10[[#This Row],[H_mag_adj]]/20)*COS(RADIANS(_10sept_0_10[[#This Row],[H_phase]])))*0.15</f>
        <v>-1.4823263684019119E-4</v>
      </c>
      <c r="I115">
        <f>(10^(_10sept_0_10[[#This Row],[H_mag_adj]]/20)*SIN(RADIANS(_10sept_0_10[[#This Row],[H_phase]])))*0.15</f>
        <v>-4.1929363417818891E-4</v>
      </c>
      <c r="J115">
        <f>(10^(_10sept_0_10[[#This Row],[V_mag_adj]]/20)*COS(RADIANS(_10sept_0_10[[#This Row],[V_phase]])))*0.15</f>
        <v>-1.6112272449835582E-4</v>
      </c>
      <c r="K115">
        <f>(10^(_10sept_0_10[[#This Row],[V_mag_adj]]/20)*SIN(RADIANS(_10sept_0_10[[#This Row],[V_phase]])))*0.15</f>
        <v>-4.1177125232299145E-4</v>
      </c>
    </row>
    <row r="116" spans="1:11" x14ac:dyDescent="0.25">
      <c r="A116">
        <v>-67</v>
      </c>
      <c r="B116">
        <v>-10.28</v>
      </c>
      <c r="C116">
        <v>-98.33</v>
      </c>
      <c r="D116">
        <v>-10.33</v>
      </c>
      <c r="E116">
        <v>-100.34</v>
      </c>
      <c r="F116">
        <f>_10sept_0_10[[#This Row],[H_mag]]-40</f>
        <v>-50.28</v>
      </c>
      <c r="G116">
        <f>_10sept_0_10[[#This Row],[V_mag]]-40</f>
        <v>-50.33</v>
      </c>
      <c r="H116">
        <f>(10^(_10sept_0_10[[#This Row],[H_mag_adj]]/20)*COS(RADIANS(_10sept_0_10[[#This Row],[H_phase]])))*0.15</f>
        <v>-6.6539969378464809E-5</v>
      </c>
      <c r="I116">
        <f>(10^(_10sept_0_10[[#This Row],[H_mag_adj]]/20)*SIN(RADIANS(_10sept_0_10[[#This Row],[H_phase]])))*0.15</f>
        <v>-4.5444898947344527E-4</v>
      </c>
      <c r="J116">
        <f>(10^(_10sept_0_10[[#This Row],[V_mag_adj]]/20)*COS(RADIANS(_10sept_0_10[[#This Row],[V_phase]])))*0.15</f>
        <v>-8.1965147512983523E-5</v>
      </c>
      <c r="K116">
        <f>(10^(_10sept_0_10[[#This Row],[V_mag_adj]]/20)*SIN(RADIANS(_10sept_0_10[[#This Row],[V_phase]])))*0.15</f>
        <v>-4.492420559715311E-4</v>
      </c>
    </row>
    <row r="117" spans="1:11" x14ac:dyDescent="0.25">
      <c r="A117">
        <v>-66</v>
      </c>
      <c r="B117">
        <v>-9.98</v>
      </c>
      <c r="C117">
        <v>-87.02</v>
      </c>
      <c r="D117">
        <v>-10.02</v>
      </c>
      <c r="E117">
        <v>-89.07</v>
      </c>
      <c r="F117">
        <f>_10sept_0_10[[#This Row],[H_mag]]-40</f>
        <v>-49.980000000000004</v>
      </c>
      <c r="G117">
        <f>_10sept_0_10[[#This Row],[V_mag]]-40</f>
        <v>-50.019999999999996</v>
      </c>
      <c r="H117">
        <f>(10^(_10sept_0_10[[#This Row],[H_mag_adj]]/20)*COS(RADIANS(_10sept_0_10[[#This Row],[H_phase]])))*0.15</f>
        <v>2.4716619371295302E-5</v>
      </c>
      <c r="I117">
        <f>(10^(_10sept_0_10[[#This Row],[H_mag_adj]]/20)*SIN(RADIANS(_10sept_0_10[[#This Row],[H_phase]])))*0.15</f>
        <v>-4.7479220880243273E-4</v>
      </c>
      <c r="J117">
        <f>(10^(_10sept_0_10[[#This Row],[V_mag_adj]]/20)*COS(RADIANS(_10sept_0_10[[#This Row],[V_phase]])))*0.15</f>
        <v>7.6812606946559427E-6</v>
      </c>
      <c r="K117">
        <f>(10^(_10sept_0_10[[#This Row],[V_mag_adj]]/20)*SIN(RADIANS(_10sept_0_10[[#This Row],[V_phase]])))*0.15</f>
        <v>-4.7318835270770802E-4</v>
      </c>
    </row>
    <row r="118" spans="1:11" x14ac:dyDescent="0.25">
      <c r="A118">
        <v>-65</v>
      </c>
      <c r="B118">
        <v>-9.67</v>
      </c>
      <c r="C118">
        <v>-76.42</v>
      </c>
      <c r="D118">
        <v>-9.6999999999999993</v>
      </c>
      <c r="E118">
        <v>-78.349999999999994</v>
      </c>
      <c r="F118">
        <f>_10sept_0_10[[#This Row],[H_mag]]-40</f>
        <v>-49.67</v>
      </c>
      <c r="G118">
        <f>_10sept_0_10[[#This Row],[V_mag]]-40</f>
        <v>-49.7</v>
      </c>
      <c r="H118">
        <f>(10^(_10sept_0_10[[#This Row],[H_mag_adj]]/20)*COS(RADIANS(_10sept_0_10[[#This Row],[H_phase]])))*0.15</f>
        <v>1.1568966627780732E-4</v>
      </c>
      <c r="I118">
        <f>(10^(_10sept_0_10[[#This Row],[H_mag_adj]]/20)*SIN(RADIANS(_10sept_0_10[[#This Row],[H_phase]])))*0.15</f>
        <v>-4.7893518728345756E-4</v>
      </c>
      <c r="J118">
        <f>(10^(_10sept_0_10[[#This Row],[V_mag_adj]]/20)*COS(RADIANS(_10sept_0_10[[#This Row],[V_phase]])))*0.15</f>
        <v>9.9151178209452593E-5</v>
      </c>
      <c r="K118">
        <f>(10^(_10sept_0_10[[#This Row],[V_mag_adj]]/20)*SIN(RADIANS(_10sept_0_10[[#This Row],[V_phase]])))*0.15</f>
        <v>-4.808959217316552E-4</v>
      </c>
    </row>
    <row r="119" spans="1:11" x14ac:dyDescent="0.25">
      <c r="A119">
        <v>-64</v>
      </c>
      <c r="B119">
        <v>-9.3800000000000008</v>
      </c>
      <c r="C119">
        <v>-66.400000000000006</v>
      </c>
      <c r="D119">
        <v>-9.39</v>
      </c>
      <c r="E119">
        <v>-68.11</v>
      </c>
      <c r="F119">
        <f>_10sept_0_10[[#This Row],[H_mag]]-40</f>
        <v>-49.38</v>
      </c>
      <c r="G119">
        <f>_10sept_0_10[[#This Row],[V_mag]]-40</f>
        <v>-49.39</v>
      </c>
      <c r="H119">
        <f>(10^(_10sept_0_10[[#This Row],[H_mag_adj]]/20)*COS(RADIANS(_10sept_0_10[[#This Row],[H_phase]])))*0.15</f>
        <v>2.0395297397016231E-4</v>
      </c>
      <c r="I119">
        <f>(10^(_10sept_0_10[[#This Row],[H_mag_adj]]/20)*SIN(RADIANS(_10sept_0_10[[#This Row],[H_phase]])))*0.15</f>
        <v>-4.6682991272889879E-4</v>
      </c>
      <c r="J119">
        <f>(10^(_10sept_0_10[[#This Row],[V_mag_adj]]/20)*COS(RADIANS(_10sept_0_10[[#This Row],[V_phase]])))*0.15</f>
        <v>1.897130747309331E-4</v>
      </c>
      <c r="K119">
        <f>(10^(_10sept_0_10[[#This Row],[V_mag_adj]]/20)*SIN(RADIANS(_10sept_0_10[[#This Row],[V_phase]])))*0.15</f>
        <v>-4.7216420532335246E-4</v>
      </c>
    </row>
    <row r="120" spans="1:11" x14ac:dyDescent="0.25">
      <c r="A120">
        <v>-63</v>
      </c>
      <c r="B120">
        <v>-9.06</v>
      </c>
      <c r="C120">
        <v>-56.76</v>
      </c>
      <c r="D120">
        <v>-9.06</v>
      </c>
      <c r="E120">
        <v>-58.78</v>
      </c>
      <c r="F120">
        <f>_10sept_0_10[[#This Row],[H_mag]]-40</f>
        <v>-49.06</v>
      </c>
      <c r="G120">
        <f>_10sept_0_10[[#This Row],[V_mag]]-40</f>
        <v>-49.06</v>
      </c>
      <c r="H120">
        <f>(10^(_10sept_0_10[[#This Row],[H_mag_adj]]/20)*COS(RADIANS(_10sept_0_10[[#This Row],[H_phase]])))*0.15</f>
        <v>2.8972669209748503E-4</v>
      </c>
      <c r="I120">
        <f>(10^(_10sept_0_10[[#This Row],[H_mag_adj]]/20)*SIN(RADIANS(_10sept_0_10[[#This Row],[H_phase]])))*0.15</f>
        <v>-4.4207489534528097E-4</v>
      </c>
      <c r="J120">
        <f>(10^(_10sept_0_10[[#This Row],[V_mag_adj]]/20)*COS(RADIANS(_10sept_0_10[[#This Row],[V_phase]])))*0.15</f>
        <v>2.7396424161433983E-4</v>
      </c>
      <c r="K120">
        <f>(10^(_10sept_0_10[[#This Row],[V_mag_adj]]/20)*SIN(RADIANS(_10sept_0_10[[#This Row],[V_phase]])))*0.15</f>
        <v>-4.5201257009619948E-4</v>
      </c>
    </row>
    <row r="121" spans="1:11" x14ac:dyDescent="0.25">
      <c r="A121">
        <v>-62</v>
      </c>
      <c r="B121">
        <v>-8.7899999999999991</v>
      </c>
      <c r="C121">
        <v>-47.69</v>
      </c>
      <c r="D121">
        <v>-8.8000000000000007</v>
      </c>
      <c r="E121">
        <v>-49.95</v>
      </c>
      <c r="F121">
        <f>_10sept_0_10[[#This Row],[H_mag]]-40</f>
        <v>-48.79</v>
      </c>
      <c r="G121">
        <f>_10sept_0_10[[#This Row],[V_mag]]-40</f>
        <v>-48.8</v>
      </c>
      <c r="H121">
        <f>(10^(_10sept_0_10[[#This Row],[H_mag_adj]]/20)*COS(RADIANS(_10sept_0_10[[#This Row],[H_phase]])))*0.15</f>
        <v>3.6702672236693521E-4</v>
      </c>
      <c r="I121">
        <f>(10^(_10sept_0_10[[#This Row],[H_mag_adj]]/20)*SIN(RADIANS(_10sept_0_10[[#This Row],[H_phase]])))*0.15</f>
        <v>-4.032157025223148E-4</v>
      </c>
      <c r="J121">
        <f>(10^(_10sept_0_10[[#This Row],[V_mag_adj]]/20)*COS(RADIANS(_10sept_0_10[[#This Row],[V_phase]])))*0.15</f>
        <v>3.504370555469306E-4</v>
      </c>
      <c r="K121">
        <f>(10^(_10sept_0_10[[#This Row],[V_mag_adj]]/20)*SIN(RADIANS(_10sept_0_10[[#This Row],[V_phase]])))*0.15</f>
        <v>-4.1689523417135464E-4</v>
      </c>
    </row>
    <row r="122" spans="1:11" x14ac:dyDescent="0.25">
      <c r="A122">
        <v>-61</v>
      </c>
      <c r="B122">
        <v>-8.56</v>
      </c>
      <c r="C122">
        <v>-39.17</v>
      </c>
      <c r="D122">
        <v>-8.57</v>
      </c>
      <c r="E122">
        <v>-41.24</v>
      </c>
      <c r="F122">
        <f>_10sept_0_10[[#This Row],[H_mag]]-40</f>
        <v>-48.56</v>
      </c>
      <c r="G122">
        <f>_10sept_0_10[[#This Row],[V_mag]]-40</f>
        <v>-48.57</v>
      </c>
      <c r="H122">
        <f>(10^(_10sept_0_10[[#This Row],[H_mag_adj]]/20)*COS(RADIANS(_10sept_0_10[[#This Row],[H_phase]])))*0.15</f>
        <v>4.3405744893766402E-4</v>
      </c>
      <c r="I122">
        <f>(10^(_10sept_0_10[[#This Row],[H_mag_adj]]/20)*SIN(RADIANS(_10sept_0_10[[#This Row],[H_phase]])))*0.15</f>
        <v>-3.5363033196322428E-4</v>
      </c>
      <c r="J122">
        <f>(10^(_10sept_0_10[[#This Row],[V_mag_adj]]/20)*COS(RADIANS(_10sept_0_10[[#This Row],[V_phase]])))*0.15</f>
        <v>4.2051649652201926E-4</v>
      </c>
      <c r="K122">
        <f>(10^(_10sept_0_10[[#This Row],[V_mag_adj]]/20)*SIN(RADIANS(_10sept_0_10[[#This Row],[V_phase]])))*0.15</f>
        <v>-3.6865324924086935E-4</v>
      </c>
    </row>
    <row r="123" spans="1:11" x14ac:dyDescent="0.25">
      <c r="A123">
        <v>-60</v>
      </c>
      <c r="B123">
        <v>-8.35</v>
      </c>
      <c r="C123">
        <v>-30.91</v>
      </c>
      <c r="D123">
        <v>-8.34</v>
      </c>
      <c r="E123">
        <v>-32.42</v>
      </c>
      <c r="F123">
        <f>_10sept_0_10[[#This Row],[H_mag]]-40</f>
        <v>-48.35</v>
      </c>
      <c r="G123">
        <f>_10sept_0_10[[#This Row],[V_mag]]-40</f>
        <v>-48.34</v>
      </c>
      <c r="H123">
        <f>(10^(_10sept_0_10[[#This Row],[H_mag_adj]]/20)*COS(RADIANS(_10sept_0_10[[#This Row],[H_phase]])))*0.15</f>
        <v>4.921143457832564E-4</v>
      </c>
      <c r="I123">
        <f>(10^(_10sept_0_10[[#This Row],[H_mag_adj]]/20)*SIN(RADIANS(_10sept_0_10[[#This Row],[H_phase]])))*0.15</f>
        <v>-2.9464102722987938E-4</v>
      </c>
      <c r="J123">
        <f>(10^(_10sept_0_10[[#This Row],[V_mag_adj]]/20)*COS(RADIANS(_10sept_0_10[[#This Row],[V_phase]])))*0.15</f>
        <v>4.8473699785558005E-4</v>
      </c>
      <c r="K123">
        <f>(10^(_10sept_0_10[[#This Row],[V_mag_adj]]/20)*SIN(RADIANS(_10sept_0_10[[#This Row],[V_phase]])))*0.15</f>
        <v>-3.078608567600606E-4</v>
      </c>
    </row>
    <row r="124" spans="1:11" x14ac:dyDescent="0.25">
      <c r="A124">
        <v>-59</v>
      </c>
      <c r="B124">
        <v>-8.1</v>
      </c>
      <c r="C124">
        <v>-22.33</v>
      </c>
      <c r="D124">
        <v>-8.15</v>
      </c>
      <c r="E124">
        <v>-23.99</v>
      </c>
      <c r="F124">
        <f>_10sept_0_10[[#This Row],[H_mag]]-40</f>
        <v>-48.1</v>
      </c>
      <c r="G124">
        <f>_10sept_0_10[[#This Row],[V_mag]]-40</f>
        <v>-48.15</v>
      </c>
      <c r="H124">
        <f>(10^(_10sept_0_10[[#This Row],[H_mag_adj]]/20)*COS(RADIANS(_10sept_0_10[[#This Row],[H_phase]])))*0.15</f>
        <v>5.4605716942675102E-4</v>
      </c>
      <c r="I124">
        <f>(10^(_10sept_0_10[[#This Row],[H_mag_adj]]/20)*SIN(RADIANS(_10sept_0_10[[#This Row],[H_phase]])))*0.15</f>
        <v>-2.2428844591942804E-4</v>
      </c>
      <c r="J124">
        <f>(10^(_10sept_0_10[[#This Row],[V_mag_adj]]/20)*COS(RADIANS(_10sept_0_10[[#This Row],[V_phase]])))*0.15</f>
        <v>5.3623500554821296E-4</v>
      </c>
      <c r="K124">
        <f>(10^(_10sept_0_10[[#This Row],[V_mag_adj]]/20)*SIN(RADIANS(_10sept_0_10[[#This Row],[V_phase]])))*0.15</f>
        <v>-2.3863507224036599E-4</v>
      </c>
    </row>
    <row r="125" spans="1:11" x14ac:dyDescent="0.25">
      <c r="A125">
        <v>-58</v>
      </c>
      <c r="B125">
        <v>-7.87</v>
      </c>
      <c r="C125">
        <v>-13.6</v>
      </c>
      <c r="D125">
        <v>-7.94</v>
      </c>
      <c r="E125">
        <v>-15.63</v>
      </c>
      <c r="F125">
        <f>_10sept_0_10[[#This Row],[H_mag]]-40</f>
        <v>-47.87</v>
      </c>
      <c r="G125">
        <f>_10sept_0_10[[#This Row],[V_mag]]-40</f>
        <v>-47.94</v>
      </c>
      <c r="H125">
        <f>(10^(_10sept_0_10[[#This Row],[H_mag_adj]]/20)*COS(RADIANS(_10sept_0_10[[#This Row],[H_phase]])))*0.15</f>
        <v>5.8916928593445467E-4</v>
      </c>
      <c r="I125">
        <f>(10^(_10sept_0_10[[#This Row],[H_mag_adj]]/20)*SIN(RADIANS(_10sept_0_10[[#This Row],[H_phase]])))*0.15</f>
        <v>-1.4253505108467171E-4</v>
      </c>
      <c r="J125">
        <f>(10^(_10sept_0_10[[#This Row],[V_mag_adj]]/20)*COS(RADIANS(_10sept_0_10[[#This Row],[V_phase]])))*0.15</f>
        <v>5.7906497894381155E-4</v>
      </c>
      <c r="K125">
        <f>(10^(_10sept_0_10[[#This Row],[V_mag_adj]]/20)*SIN(RADIANS(_10sept_0_10[[#This Row],[V_phase]])))*0.15</f>
        <v>-1.6200472859981749E-4</v>
      </c>
    </row>
    <row r="126" spans="1:11" x14ac:dyDescent="0.25">
      <c r="A126">
        <v>-57</v>
      </c>
      <c r="B126">
        <v>-7.56</v>
      </c>
      <c r="C126">
        <v>-4.91</v>
      </c>
      <c r="D126">
        <v>-7.61</v>
      </c>
      <c r="E126">
        <v>-6.09</v>
      </c>
      <c r="F126">
        <f>_10sept_0_10[[#This Row],[H_mag]]-40</f>
        <v>-47.56</v>
      </c>
      <c r="G126">
        <f>_10sept_0_10[[#This Row],[V_mag]]-40</f>
        <v>-47.61</v>
      </c>
      <c r="H126">
        <f>(10^(_10sept_0_10[[#This Row],[H_mag_adj]]/20)*COS(RADIANS(_10sept_0_10[[#This Row],[H_phase]])))*0.15</f>
        <v>6.2588512338469327E-4</v>
      </c>
      <c r="I126">
        <f>(10^(_10sept_0_10[[#This Row],[H_mag_adj]]/20)*SIN(RADIANS(_10sept_0_10[[#This Row],[H_phase]])))*0.15</f>
        <v>-5.3767325022943688E-5</v>
      </c>
      <c r="J126">
        <f>(10^(_10sept_0_10[[#This Row],[V_mag_adj]]/20)*COS(RADIANS(_10sept_0_10[[#This Row],[V_phase]])))*0.15</f>
        <v>6.2105972319179375E-4</v>
      </c>
      <c r="K126">
        <f>(10^(_10sept_0_10[[#This Row],[V_mag_adj]]/20)*SIN(RADIANS(_10sept_0_10[[#This Row],[V_phase]])))*0.15</f>
        <v>-6.6262506167612107E-5</v>
      </c>
    </row>
    <row r="127" spans="1:11" x14ac:dyDescent="0.25">
      <c r="A127">
        <v>-56</v>
      </c>
      <c r="B127">
        <v>-7.23</v>
      </c>
      <c r="C127">
        <v>3.38</v>
      </c>
      <c r="D127">
        <v>-7.32</v>
      </c>
      <c r="E127">
        <v>1.52</v>
      </c>
      <c r="F127">
        <f>_10sept_0_10[[#This Row],[H_mag]]-40</f>
        <v>-47.230000000000004</v>
      </c>
      <c r="G127">
        <f>_10sept_0_10[[#This Row],[V_mag]]-40</f>
        <v>-47.32</v>
      </c>
      <c r="H127">
        <f>(10^(_10sept_0_10[[#This Row],[H_mag_adj]]/20)*COS(RADIANS(_10sept_0_10[[#This Row],[H_phase]])))*0.15</f>
        <v>6.5138106884964477E-4</v>
      </c>
      <c r="I127">
        <f>(10^(_10sept_0_10[[#This Row],[H_mag_adj]]/20)*SIN(RADIANS(_10sept_0_10[[#This Row],[H_phase]])))*0.15</f>
        <v>3.8470993480963636E-5</v>
      </c>
      <c r="J127">
        <f>(10^(_10sept_0_10[[#This Row],[V_mag_adj]]/20)*COS(RADIANS(_10sept_0_10[[#This Row],[V_phase]])))*0.15</f>
        <v>6.4556267944062249E-4</v>
      </c>
      <c r="K127">
        <f>(10^(_10sept_0_10[[#This Row],[V_mag_adj]]/20)*SIN(RADIANS(_10sept_0_10[[#This Row],[V_phase]])))*0.15</f>
        <v>1.7130154166745149E-5</v>
      </c>
    </row>
    <row r="128" spans="1:11" x14ac:dyDescent="0.25">
      <c r="A128">
        <v>-55</v>
      </c>
      <c r="B128">
        <v>-6.82</v>
      </c>
      <c r="C128">
        <v>11.51</v>
      </c>
      <c r="D128">
        <v>-6.91</v>
      </c>
      <c r="E128">
        <v>9.84</v>
      </c>
      <c r="F128">
        <f>_10sept_0_10[[#This Row],[H_mag]]-40</f>
        <v>-46.82</v>
      </c>
      <c r="G128">
        <f>_10sept_0_10[[#This Row],[V_mag]]-40</f>
        <v>-46.91</v>
      </c>
      <c r="H128">
        <f>(10^(_10sept_0_10[[#This Row],[H_mag_adj]]/20)*COS(RADIANS(_10sept_0_10[[#This Row],[H_phase]])))*0.15</f>
        <v>6.7029894745551807E-4</v>
      </c>
      <c r="I128">
        <f>(10^(_10sept_0_10[[#This Row],[H_mag_adj]]/20)*SIN(RADIANS(_10sept_0_10[[#This Row],[H_phase]])))*0.15</f>
        <v>1.3649569824121014E-4</v>
      </c>
      <c r="J128">
        <f>(10^(_10sept_0_10[[#This Row],[V_mag_adj]]/20)*COS(RADIANS(_10sept_0_10[[#This Row],[V_phase]])))*0.15</f>
        <v>6.6704451631992886E-4</v>
      </c>
      <c r="K128">
        <f>(10^(_10sept_0_10[[#This Row],[V_mag_adj]]/20)*SIN(RADIANS(_10sept_0_10[[#This Row],[V_phase]])))*0.15</f>
        <v>1.15698231323122E-4</v>
      </c>
    </row>
    <row r="129" spans="1:11" x14ac:dyDescent="0.25">
      <c r="A129">
        <v>-54</v>
      </c>
      <c r="B129">
        <v>-6.46</v>
      </c>
      <c r="C129">
        <v>18.77</v>
      </c>
      <c r="D129">
        <v>-6.5</v>
      </c>
      <c r="E129">
        <v>17.73</v>
      </c>
      <c r="F129">
        <f>_10sept_0_10[[#This Row],[H_mag]]-40</f>
        <v>-46.46</v>
      </c>
      <c r="G129">
        <f>_10sept_0_10[[#This Row],[V_mag]]-40</f>
        <v>-46.5</v>
      </c>
      <c r="H129">
        <f>(10^(_10sept_0_10[[#This Row],[H_mag_adj]]/20)*COS(RADIANS(_10sept_0_10[[#This Row],[H_phase]])))*0.15</f>
        <v>6.7508382800892275E-4</v>
      </c>
      <c r="I129">
        <f>(10^(_10sept_0_10[[#This Row],[H_mag_adj]]/20)*SIN(RADIANS(_10sept_0_10[[#This Row],[H_phase]])))*0.15</f>
        <v>2.2942291398319117E-4</v>
      </c>
      <c r="J129">
        <f>(10^(_10sept_0_10[[#This Row],[V_mag_adj]]/20)*COS(RADIANS(_10sept_0_10[[#This Row],[V_phase]])))*0.15</f>
        <v>6.7601639377836309E-4</v>
      </c>
      <c r="K129">
        <f>(10^(_10sept_0_10[[#This Row],[V_mag_adj]]/20)*SIN(RADIANS(_10sept_0_10[[#This Row],[V_phase]])))*0.15</f>
        <v>2.1613442928134529E-4</v>
      </c>
    </row>
    <row r="130" spans="1:11" x14ac:dyDescent="0.25">
      <c r="A130">
        <v>-53</v>
      </c>
      <c r="B130">
        <v>-6.05</v>
      </c>
      <c r="C130">
        <v>26.36</v>
      </c>
      <c r="D130">
        <v>-6.13</v>
      </c>
      <c r="E130">
        <v>24.98</v>
      </c>
      <c r="F130">
        <f>_10sept_0_10[[#This Row],[H_mag]]-40</f>
        <v>-46.05</v>
      </c>
      <c r="G130">
        <f>_10sept_0_10[[#This Row],[V_mag]]-40</f>
        <v>-46.13</v>
      </c>
      <c r="H130">
        <f>(10^(_10sept_0_10[[#This Row],[H_mag_adj]]/20)*COS(RADIANS(_10sept_0_10[[#This Row],[H_phase]])))*0.15</f>
        <v>6.6974566406775306E-4</v>
      </c>
      <c r="I130">
        <f>(10^(_10sept_0_10[[#This Row],[H_mag_adj]]/20)*SIN(RADIANS(_10sept_0_10[[#This Row],[H_phase]])))*0.15</f>
        <v>3.3188204855633211E-4</v>
      </c>
      <c r="J130">
        <f>(10^(_10sept_0_10[[#This Row],[V_mag_adj]]/20)*COS(RADIANS(_10sept_0_10[[#This Row],[V_phase]])))*0.15</f>
        <v>6.7133243344749303E-4</v>
      </c>
      <c r="K130">
        <f>(10^(_10sept_0_10[[#This Row],[V_mag_adj]]/20)*SIN(RADIANS(_10sept_0_10[[#This Row],[V_phase]])))*0.15</f>
        <v>3.1276220669133837E-4</v>
      </c>
    </row>
    <row r="131" spans="1:11" x14ac:dyDescent="0.25">
      <c r="A131">
        <v>-52</v>
      </c>
      <c r="B131">
        <v>-5.74</v>
      </c>
      <c r="C131">
        <v>32.5</v>
      </c>
      <c r="D131">
        <v>-5.77</v>
      </c>
      <c r="E131">
        <v>31.79</v>
      </c>
      <c r="F131">
        <f>_10sept_0_10[[#This Row],[H_mag]]-40</f>
        <v>-45.74</v>
      </c>
      <c r="G131">
        <f>_10sept_0_10[[#This Row],[V_mag]]-40</f>
        <v>-45.769999999999996</v>
      </c>
      <c r="H131">
        <f>(10^(_10sept_0_10[[#This Row],[H_mag_adj]]/20)*COS(RADIANS(_10sept_0_10[[#This Row],[H_phase]])))*0.15</f>
        <v>6.5331172248271954E-4</v>
      </c>
      <c r="I131">
        <f>(10^(_10sept_0_10[[#This Row],[H_mag_adj]]/20)*SIN(RADIANS(_10sept_0_10[[#This Row],[H_phase]])))*0.15</f>
        <v>4.1620546943065879E-4</v>
      </c>
      <c r="J131">
        <f>(10^(_10sept_0_10[[#This Row],[V_mag_adj]]/20)*COS(RADIANS(_10sept_0_10[[#This Row],[V_phase]])))*0.15</f>
        <v>6.561488053625843E-4</v>
      </c>
      <c r="K131">
        <f>(10^(_10sept_0_10[[#This Row],[V_mag_adj]]/20)*SIN(RADIANS(_10sept_0_10[[#This Row],[V_phase]])))*0.15</f>
        <v>4.0667096823815803E-4</v>
      </c>
    </row>
    <row r="132" spans="1:11" x14ac:dyDescent="0.25">
      <c r="A132">
        <v>-51</v>
      </c>
      <c r="B132">
        <v>-5.48</v>
      </c>
      <c r="C132">
        <v>38.49</v>
      </c>
      <c r="D132">
        <v>-5.5</v>
      </c>
      <c r="E132">
        <v>37.68</v>
      </c>
      <c r="F132">
        <f>_10sept_0_10[[#This Row],[H_mag]]-40</f>
        <v>-45.480000000000004</v>
      </c>
      <c r="G132">
        <f>_10sept_0_10[[#This Row],[V_mag]]-40</f>
        <v>-45.5</v>
      </c>
      <c r="H132">
        <f>(10^(_10sept_0_10[[#This Row],[H_mag_adj]]/20)*COS(RADIANS(_10sept_0_10[[#This Row],[H_phase]])))*0.15</f>
        <v>6.2473510631696745E-4</v>
      </c>
      <c r="I132">
        <f>(10^(_10sept_0_10[[#This Row],[H_mag_adj]]/20)*SIN(RADIANS(_10sept_0_10[[#This Row],[H_phase]])))*0.15</f>
        <v>4.9675874022505825E-4</v>
      </c>
      <c r="J132">
        <f>(10^(_10sept_0_10[[#This Row],[V_mag_adj]]/20)*COS(RADIANS(_10sept_0_10[[#This Row],[V_phase]])))*0.15</f>
        <v>6.3024234639670986E-4</v>
      </c>
      <c r="K132">
        <f>(10^(_10sept_0_10[[#This Row],[V_mag_adj]]/20)*SIN(RADIANS(_10sept_0_10[[#This Row],[V_phase]])))*0.15</f>
        <v>4.8675532287060922E-4</v>
      </c>
    </row>
    <row r="133" spans="1:11" x14ac:dyDescent="0.25">
      <c r="A133">
        <v>-50</v>
      </c>
      <c r="B133">
        <v>-5.21</v>
      </c>
      <c r="C133">
        <v>45.04</v>
      </c>
      <c r="D133">
        <v>-5.23</v>
      </c>
      <c r="E133">
        <v>43.9</v>
      </c>
      <c r="F133">
        <f>_10sept_0_10[[#This Row],[H_mag]]-40</f>
        <v>-45.21</v>
      </c>
      <c r="G133">
        <f>_10sept_0_10[[#This Row],[V_mag]]-40</f>
        <v>-45.230000000000004</v>
      </c>
      <c r="H133">
        <f>(10^(_10sept_0_10[[#This Row],[H_mag_adj]]/20)*COS(RADIANS(_10sept_0_10[[#This Row],[H_phase]])))*0.15</f>
        <v>5.8179884495861589E-4</v>
      </c>
      <c r="I133">
        <f>(10^(_10sept_0_10[[#This Row],[H_mag_adj]]/20)*SIN(RADIANS(_10sept_0_10[[#This Row],[H_phase]])))*0.15</f>
        <v>5.8261175704468716E-4</v>
      </c>
      <c r="J133">
        <f>(10^(_10sept_0_10[[#This Row],[V_mag_adj]]/20)*COS(RADIANS(_10sept_0_10[[#This Row],[V_phase]])))*0.15</f>
        <v>5.9191051028323653E-4</v>
      </c>
      <c r="K133">
        <f>(10^(_10sept_0_10[[#This Row],[V_mag_adj]]/20)*SIN(RADIANS(_10sept_0_10[[#This Row],[V_phase]])))*0.15</f>
        <v>5.6960821148264627E-4</v>
      </c>
    </row>
    <row r="134" spans="1:11" x14ac:dyDescent="0.25">
      <c r="A134">
        <v>-49</v>
      </c>
      <c r="B134">
        <v>-4.9800000000000004</v>
      </c>
      <c r="C134">
        <v>50.75</v>
      </c>
      <c r="D134">
        <v>-5</v>
      </c>
      <c r="E134">
        <v>49.75</v>
      </c>
      <c r="F134">
        <f>_10sept_0_10[[#This Row],[H_mag]]-40</f>
        <v>-44.980000000000004</v>
      </c>
      <c r="G134">
        <f>_10sept_0_10[[#This Row],[V_mag]]-40</f>
        <v>-45</v>
      </c>
      <c r="H134">
        <f>(10^(_10sept_0_10[[#This Row],[H_mag_adj]]/20)*COS(RADIANS(_10sept_0_10[[#This Row],[H_phase]])))*0.15</f>
        <v>5.3492482232934989E-4</v>
      </c>
      <c r="I134">
        <f>(10^(_10sept_0_10[[#This Row],[H_mag_adj]]/20)*SIN(RADIANS(_10sept_0_10[[#This Row],[H_phase]])))*0.15</f>
        <v>6.5471528189901796E-4</v>
      </c>
      <c r="J134">
        <f>(10^(_10sept_0_10[[#This Row],[V_mag_adj]]/20)*COS(RADIANS(_10sept_0_10[[#This Row],[V_phase]])))*0.15</f>
        <v>5.4501332242452925E-4</v>
      </c>
      <c r="K134">
        <f>(10^(_10sept_0_10[[#This Row],[V_mag_adj]]/20)*SIN(RADIANS(_10sept_0_10[[#This Row],[V_phase]])))*0.15</f>
        <v>6.437957377287151E-4</v>
      </c>
    </row>
    <row r="135" spans="1:11" x14ac:dyDescent="0.25">
      <c r="A135">
        <v>-48</v>
      </c>
      <c r="B135">
        <v>-4.74</v>
      </c>
      <c r="C135">
        <v>56.65</v>
      </c>
      <c r="D135">
        <v>-4.76</v>
      </c>
      <c r="E135">
        <v>55.33</v>
      </c>
      <c r="F135">
        <f>_10sept_0_10[[#This Row],[H_mag]]-40</f>
        <v>-44.74</v>
      </c>
      <c r="G135">
        <f>_10sept_0_10[[#This Row],[V_mag]]-40</f>
        <v>-44.76</v>
      </c>
      <c r="H135">
        <f>(10^(_10sept_0_10[[#This Row],[H_mag_adj]]/20)*COS(RADIANS(_10sept_0_10[[#This Row],[H_phase]])))*0.15</f>
        <v>4.7781311697035474E-4</v>
      </c>
      <c r="I135">
        <f>(10^(_10sept_0_10[[#This Row],[H_mag_adj]]/20)*SIN(RADIANS(_10sept_0_10[[#This Row],[H_phase]])))*0.15</f>
        <v>7.2601946068801871E-4</v>
      </c>
      <c r="J135">
        <f>(10^(_10sept_0_10[[#This Row],[V_mag_adj]]/20)*COS(RADIANS(_10sept_0_10[[#This Row],[V_phase]])))*0.15</f>
        <v>4.9327401325401912E-4</v>
      </c>
      <c r="K135">
        <f>(10^(_10sept_0_10[[#This Row],[V_mag_adj]]/20)*SIN(RADIANS(_10sept_0_10[[#This Row],[V_phase]])))*0.15</f>
        <v>7.1317570619520586E-4</v>
      </c>
    </row>
    <row r="136" spans="1:11" x14ac:dyDescent="0.25">
      <c r="A136">
        <v>-47</v>
      </c>
      <c r="B136">
        <v>-4.49</v>
      </c>
      <c r="C136">
        <v>61.95</v>
      </c>
      <c r="D136">
        <v>-4.5199999999999996</v>
      </c>
      <c r="E136">
        <v>60.43</v>
      </c>
      <c r="F136">
        <f>_10sept_0_10[[#This Row],[H_mag]]-40</f>
        <v>-44.49</v>
      </c>
      <c r="G136">
        <f>_10sept_0_10[[#This Row],[V_mag]]-40</f>
        <v>-44.519999999999996</v>
      </c>
      <c r="H136">
        <f>(10^(_10sept_0_10[[#This Row],[H_mag_adj]]/20)*COS(RADIANS(_10sept_0_10[[#This Row],[H_phase]])))*0.15</f>
        <v>4.2064195141685223E-4</v>
      </c>
      <c r="I136">
        <f>(10^(_10sept_0_10[[#This Row],[H_mag_adj]]/20)*SIN(RADIANS(_10sept_0_10[[#This Row],[H_phase]])))*0.15</f>
        <v>7.8944969155003068E-4</v>
      </c>
      <c r="J136">
        <f>(10^(_10sept_0_10[[#This Row],[V_mag_adj]]/20)*COS(RADIANS(_10sept_0_10[[#This Row],[V_phase]])))*0.15</f>
        <v>4.3991276489589259E-4</v>
      </c>
      <c r="K136">
        <f>(10^(_10sept_0_10[[#This Row],[V_mag_adj]]/20)*SIN(RADIANS(_10sept_0_10[[#This Row],[V_phase]])))*0.15</f>
        <v>7.7533147189673217E-4</v>
      </c>
    </row>
    <row r="137" spans="1:11" x14ac:dyDescent="0.25">
      <c r="A137">
        <v>-46</v>
      </c>
      <c r="B137">
        <v>-4.21</v>
      </c>
      <c r="C137">
        <v>67.39</v>
      </c>
      <c r="D137">
        <v>-4.2699999999999996</v>
      </c>
      <c r="E137">
        <v>65.7</v>
      </c>
      <c r="F137">
        <f>_10sept_0_10[[#This Row],[H_mag]]-40</f>
        <v>-44.21</v>
      </c>
      <c r="G137">
        <f>_10sept_0_10[[#This Row],[V_mag]]-40</f>
        <v>-44.269999999999996</v>
      </c>
      <c r="H137">
        <f>(10^(_10sept_0_10[[#This Row],[H_mag_adj]]/20)*COS(RADIANS(_10sept_0_10[[#This Row],[H_phase]])))*0.15</f>
        <v>3.551717437798257E-4</v>
      </c>
      <c r="I137">
        <f>(10^(_10sept_0_10[[#This Row],[H_mag_adj]]/20)*SIN(RADIANS(_10sept_0_10[[#This Row],[H_phase]])))*0.15</f>
        <v>8.5282574340317678E-4</v>
      </c>
      <c r="J137">
        <f>(10^(_10sept_0_10[[#This Row],[V_mag_adj]]/20)*COS(RADIANS(_10sept_0_10[[#This Row],[V_phase]])))*0.15</f>
        <v>3.7755154544459162E-4</v>
      </c>
      <c r="K137">
        <f>(10^(_10sept_0_10[[#This Row],[V_mag_adj]]/20)*SIN(RADIANS(_10sept_0_10[[#This Row],[V_phase]])))*0.15</f>
        <v>8.3618398342979539E-4</v>
      </c>
    </row>
    <row r="138" spans="1:11" x14ac:dyDescent="0.25">
      <c r="A138">
        <v>-45</v>
      </c>
      <c r="B138">
        <v>-4</v>
      </c>
      <c r="C138">
        <v>71.650000000000006</v>
      </c>
      <c r="D138">
        <v>-4.01</v>
      </c>
      <c r="E138">
        <v>70.540000000000006</v>
      </c>
      <c r="F138">
        <f>_10sept_0_10[[#This Row],[H_mag]]-40</f>
        <v>-44</v>
      </c>
      <c r="G138">
        <f>_10sept_0_10[[#This Row],[V_mag]]-40</f>
        <v>-44.01</v>
      </c>
      <c r="H138">
        <f>(10^(_10sept_0_10[[#This Row],[H_mag_adj]]/20)*COS(RADIANS(_10sept_0_10[[#This Row],[H_phase]])))*0.15</f>
        <v>2.9795780671182674E-4</v>
      </c>
      <c r="I138">
        <f>(10^(_10sept_0_10[[#This Row],[H_mag_adj]]/20)*SIN(RADIANS(_10sept_0_10[[#This Row],[H_phase]])))*0.15</f>
        <v>8.983107920785793E-4</v>
      </c>
      <c r="J138">
        <f>(10^(_10sept_0_10[[#This Row],[V_mag_adj]]/20)*COS(RADIANS(_10sept_0_10[[#This Row],[V_phase]])))*0.15</f>
        <v>3.1494112100197938E-4</v>
      </c>
      <c r="K138">
        <f>(10^(_10sept_0_10[[#This Row],[V_mag_adj]]/20)*SIN(RADIANS(_10sept_0_10[[#This Row],[V_phase]])))*0.15</f>
        <v>8.9134341115434078E-4</v>
      </c>
    </row>
    <row r="139" spans="1:11" x14ac:dyDescent="0.25">
      <c r="A139">
        <v>-44</v>
      </c>
      <c r="B139">
        <v>-3.77</v>
      </c>
      <c r="C139">
        <v>76.02</v>
      </c>
      <c r="D139">
        <v>-3.81</v>
      </c>
      <c r="E139">
        <v>74.260000000000005</v>
      </c>
      <c r="F139">
        <f>_10sept_0_10[[#This Row],[H_mag]]-40</f>
        <v>-43.77</v>
      </c>
      <c r="G139">
        <f>_10sept_0_10[[#This Row],[V_mag]]-40</f>
        <v>-43.81</v>
      </c>
      <c r="H139">
        <f>(10^(_10sept_0_10[[#This Row],[H_mag_adj]]/20)*COS(RADIANS(_10sept_0_10[[#This Row],[H_phase]])))*0.15</f>
        <v>2.3477830316770084E-4</v>
      </c>
      <c r="I139">
        <f>(10^(_10sept_0_10[[#This Row],[H_mag_adj]]/20)*SIN(RADIANS(_10sept_0_10[[#This Row],[H_phase]])))*0.15</f>
        <v>9.4304658545665712E-4</v>
      </c>
      <c r="J139">
        <f>(10^(_10sept_0_10[[#This Row],[V_mag_adj]]/20)*COS(RADIANS(_10sept_0_10[[#This Row],[V_phase]])))*0.15</f>
        <v>2.6242002575469148E-4</v>
      </c>
      <c r="K139">
        <f>(10^(_10sept_0_10[[#This Row],[V_mag_adj]]/20)*SIN(RADIANS(_10sept_0_10[[#This Row],[V_phase]])))*0.15</f>
        <v>9.3109323039879046E-4</v>
      </c>
    </row>
    <row r="140" spans="1:11" x14ac:dyDescent="0.25">
      <c r="A140">
        <v>-43</v>
      </c>
      <c r="B140">
        <v>-3.59</v>
      </c>
      <c r="C140">
        <v>79.98</v>
      </c>
      <c r="D140">
        <v>-3.63</v>
      </c>
      <c r="E140">
        <v>78.599999999999994</v>
      </c>
      <c r="F140">
        <f>_10sept_0_10[[#This Row],[H_mag]]-40</f>
        <v>-43.59</v>
      </c>
      <c r="G140">
        <f>_10sept_0_10[[#This Row],[V_mag]]-40</f>
        <v>-43.63</v>
      </c>
      <c r="H140">
        <f>(10^(_10sept_0_10[[#This Row],[H_mag_adj]]/20)*COS(RADIANS(_10sept_0_10[[#This Row],[H_phase]])))*0.15</f>
        <v>1.7263162721392391E-4</v>
      </c>
      <c r="I140">
        <f>(10^(_10sept_0_10[[#This Row],[H_mag_adj]]/20)*SIN(RADIANS(_10sept_0_10[[#This Row],[H_phase]])))*0.15</f>
        <v>9.770481348897503E-4</v>
      </c>
      <c r="J140">
        <f>(10^(_10sept_0_10[[#This Row],[V_mag_adj]]/20)*COS(RADIANS(_10sept_0_10[[#This Row],[V_phase]])))*0.15</f>
        <v>1.9521096412078169E-4</v>
      </c>
      <c r="K140">
        <f>(10^(_10sept_0_10[[#This Row],[V_mag_adj]]/20)*SIN(RADIANS(_10sept_0_10[[#This Row],[V_phase]])))*0.15</f>
        <v>9.681385003494973E-4</v>
      </c>
    </row>
    <row r="141" spans="1:11" x14ac:dyDescent="0.25">
      <c r="A141">
        <v>-42</v>
      </c>
      <c r="B141">
        <v>-3.43</v>
      </c>
      <c r="C141">
        <v>84.11</v>
      </c>
      <c r="D141">
        <v>-3.5</v>
      </c>
      <c r="E141">
        <v>82.52</v>
      </c>
      <c r="F141">
        <f>_10sept_0_10[[#This Row],[H_mag]]-40</f>
        <v>-43.43</v>
      </c>
      <c r="G141">
        <f>_10sept_0_10[[#This Row],[V_mag]]-40</f>
        <v>-43.5</v>
      </c>
      <c r="H141">
        <f>(10^(_10sept_0_10[[#This Row],[H_mag_adj]]/20)*COS(RADIANS(_10sept_0_10[[#This Row],[H_phase]])))*0.15</f>
        <v>1.0370954469443853E-4</v>
      </c>
      <c r="I141">
        <f>(10^(_10sept_0_10[[#This Row],[H_mag_adj]]/20)*SIN(RADIANS(_10sept_0_10[[#This Row],[H_phase]])))*0.15</f>
        <v>1.0052924787355309E-3</v>
      </c>
      <c r="J141">
        <f>(10^(_10sept_0_10[[#This Row],[V_mag_adj]]/20)*COS(RADIANS(_10sept_0_10[[#This Row],[V_phase]])))*0.15</f>
        <v>1.3050762177842497E-4</v>
      </c>
      <c r="K141">
        <f>(10^(_10sept_0_10[[#This Row],[V_mag_adj]]/20)*SIN(RADIANS(_10sept_0_10[[#This Row],[V_phase]])))*0.15</f>
        <v>9.9398483036583951E-4</v>
      </c>
    </row>
    <row r="142" spans="1:11" x14ac:dyDescent="0.25">
      <c r="A142">
        <v>-41</v>
      </c>
      <c r="B142">
        <v>-3.31</v>
      </c>
      <c r="C142">
        <v>88.47</v>
      </c>
      <c r="D142">
        <v>-3.34</v>
      </c>
      <c r="E142">
        <v>87.2</v>
      </c>
      <c r="F142">
        <f>_10sept_0_10[[#This Row],[H_mag]]-40</f>
        <v>-43.31</v>
      </c>
      <c r="G142">
        <f>_10sept_0_10[[#This Row],[V_mag]]-40</f>
        <v>-43.34</v>
      </c>
      <c r="H142">
        <f>(10^(_10sept_0_10[[#This Row],[H_mag_adj]]/20)*COS(RADIANS(_10sept_0_10[[#This Row],[H_phase]])))*0.15</f>
        <v>2.735951798938062E-5</v>
      </c>
      <c r="I142">
        <f>(10^(_10sept_0_10[[#This Row],[H_mag_adj]]/20)*SIN(RADIANS(_10sept_0_10[[#This Row],[H_phase]])))*0.15</f>
        <v>1.0243217573021361E-3</v>
      </c>
      <c r="J142">
        <f>(10^(_10sept_0_10[[#This Row],[V_mag_adj]]/20)*COS(RADIANS(_10sept_0_10[[#This Row],[V_phase]])))*0.15</f>
        <v>4.9883139684144653E-5</v>
      </c>
      <c r="K142">
        <f>(10^(_10sept_0_10[[#This Row],[V_mag_adj]]/20)*SIN(RADIANS(_10sept_0_10[[#This Row],[V_phase]])))*0.15</f>
        <v>1.0199349203659505E-3</v>
      </c>
    </row>
    <row r="143" spans="1:11" x14ac:dyDescent="0.25">
      <c r="A143">
        <v>-40</v>
      </c>
      <c r="B143">
        <v>-3.22</v>
      </c>
      <c r="C143">
        <v>92.23</v>
      </c>
      <c r="D143">
        <v>-3.26</v>
      </c>
      <c r="E143">
        <v>90.84</v>
      </c>
      <c r="F143">
        <f>_10sept_0_10[[#This Row],[H_mag]]-40</f>
        <v>-43.22</v>
      </c>
      <c r="G143">
        <f>_10sept_0_10[[#This Row],[V_mag]]-40</f>
        <v>-43.26</v>
      </c>
      <c r="H143">
        <f>(10^(_10sept_0_10[[#This Row],[H_mag_adj]]/20)*COS(RADIANS(_10sept_0_10[[#This Row],[H_phase]])))*0.15</f>
        <v>-4.0286898740291864E-5</v>
      </c>
      <c r="I143">
        <f>(10^(_10sept_0_10[[#This Row],[H_mag_adj]]/20)*SIN(RADIANS(_10sept_0_10[[#This Row],[H_phase]])))*0.15</f>
        <v>1.034575606759638E-3</v>
      </c>
      <c r="J143">
        <f>(10^(_10sept_0_10[[#This Row],[V_mag_adj]]/20)*COS(RADIANS(_10sept_0_10[[#This Row],[V_phase]])))*0.15</f>
        <v>-1.51088828864212E-5</v>
      </c>
      <c r="K143">
        <f>(10^(_10sept_0_10[[#This Row],[V_mag_adj]]/20)*SIN(RADIANS(_10sept_0_10[[#This Row],[V_phase]])))*0.15</f>
        <v>1.0304919041414168E-3</v>
      </c>
    </row>
    <row r="144" spans="1:11" x14ac:dyDescent="0.25">
      <c r="A144">
        <v>-39</v>
      </c>
      <c r="B144">
        <v>-3.07</v>
      </c>
      <c r="C144">
        <v>96.49</v>
      </c>
      <c r="D144">
        <v>-3.12</v>
      </c>
      <c r="E144">
        <v>95.02</v>
      </c>
      <c r="F144">
        <f>_10sept_0_10[[#This Row],[H_mag]]-40</f>
        <v>-43.07</v>
      </c>
      <c r="G144">
        <f>_10sept_0_10[[#This Row],[V_mag]]-40</f>
        <v>-43.12</v>
      </c>
      <c r="H144">
        <f>(10^(_10sept_0_10[[#This Row],[H_mag_adj]]/20)*COS(RADIANS(_10sept_0_10[[#This Row],[H_phase]])))*0.15</f>
        <v>-1.1906502903256343E-4</v>
      </c>
      <c r="I144">
        <f>(10^(_10sept_0_10[[#This Row],[H_mag_adj]]/20)*SIN(RADIANS(_10sept_0_10[[#This Row],[H_phase]])))*0.15</f>
        <v>1.0466444371227887E-3</v>
      </c>
      <c r="J144">
        <f>(10^(_10sept_0_10[[#This Row],[V_mag_adj]]/20)*COS(RADIANS(_10sept_0_10[[#This Row],[V_phase]])))*0.15</f>
        <v>-9.1646642550815327E-5</v>
      </c>
      <c r="K144">
        <f>(10^(_10sept_0_10[[#This Row],[V_mag_adj]]/20)*SIN(RADIANS(_10sept_0_10[[#This Row],[V_phase]])))*0.15</f>
        <v>1.0433312013170999E-3</v>
      </c>
    </row>
    <row r="145" spans="1:11" x14ac:dyDescent="0.25">
      <c r="A145">
        <v>-38</v>
      </c>
      <c r="B145">
        <v>-2.94</v>
      </c>
      <c r="C145">
        <v>99.92</v>
      </c>
      <c r="D145">
        <v>-2.96</v>
      </c>
      <c r="E145">
        <v>98.97</v>
      </c>
      <c r="F145">
        <f>_10sept_0_10[[#This Row],[H_mag]]-40</f>
        <v>-42.94</v>
      </c>
      <c r="G145">
        <f>_10sept_0_10[[#This Row],[V_mag]]-40</f>
        <v>-42.96</v>
      </c>
      <c r="H145">
        <f>(10^(_10sept_0_10[[#This Row],[H_mag_adj]]/20)*COS(RADIANS(_10sept_0_10[[#This Row],[H_phase]])))*0.15</f>
        <v>-1.8420794998902297E-4</v>
      </c>
      <c r="I145">
        <f>(10^(_10sept_0_10[[#This Row],[H_mag_adj]]/20)*SIN(RADIANS(_10sept_0_10[[#This Row],[H_phase]])))*0.15</f>
        <v>1.0532930156998592E-3</v>
      </c>
      <c r="J145">
        <f>(10^(_10sept_0_10[[#This Row],[V_mag_adj]]/20)*COS(RADIANS(_10sept_0_10[[#This Row],[V_phase]])))*0.15</f>
        <v>-1.6633572678580551E-4</v>
      </c>
      <c r="K145">
        <f>(10^(_10sept_0_10[[#This Row],[V_mag_adj]]/20)*SIN(RADIANS(_10sept_0_10[[#This Row],[V_phase]])))*0.15</f>
        <v>1.0537731802914901E-3</v>
      </c>
    </row>
    <row r="146" spans="1:11" x14ac:dyDescent="0.25">
      <c r="A146">
        <v>-37</v>
      </c>
      <c r="B146">
        <v>-2.75</v>
      </c>
      <c r="C146">
        <v>103.47</v>
      </c>
      <c r="D146">
        <v>-2.78</v>
      </c>
      <c r="E146">
        <v>102.6</v>
      </c>
      <c r="F146">
        <f>_10sept_0_10[[#This Row],[H_mag]]-40</f>
        <v>-42.75</v>
      </c>
      <c r="G146">
        <f>_10sept_0_10[[#This Row],[V_mag]]-40</f>
        <v>-42.78</v>
      </c>
      <c r="H146">
        <f>(10^(_10sept_0_10[[#This Row],[H_mag_adj]]/20)*COS(RADIANS(_10sept_0_10[[#This Row],[H_phase]])))*0.15</f>
        <v>-2.5458232342896259E-4</v>
      </c>
      <c r="I146">
        <f>(10^(_10sept_0_10[[#This Row],[H_mag_adj]]/20)*SIN(RADIANS(_10sept_0_10[[#This Row],[H_phase]])))*0.15</f>
        <v>1.0628630392093012E-3</v>
      </c>
      <c r="J146">
        <f>(10^(_10sept_0_10[[#This Row],[V_mag_adj]]/20)*COS(RADIANS(_10sept_0_10[[#This Row],[V_phase]])))*0.15</f>
        <v>-2.375926607283664E-4</v>
      </c>
      <c r="K146">
        <f>(10^(_10sept_0_10[[#This Row],[V_mag_adj]]/20)*SIN(RADIANS(_10sept_0_10[[#This Row],[V_phase]])))*0.15</f>
        <v>1.0629284622068239E-3</v>
      </c>
    </row>
    <row r="147" spans="1:11" x14ac:dyDescent="0.25">
      <c r="A147">
        <v>-36</v>
      </c>
      <c r="B147">
        <v>-2.57</v>
      </c>
      <c r="C147">
        <v>106</v>
      </c>
      <c r="D147">
        <v>-2.63</v>
      </c>
      <c r="E147">
        <v>104.88</v>
      </c>
      <c r="F147">
        <f>_10sept_0_10[[#This Row],[H_mag]]-40</f>
        <v>-42.57</v>
      </c>
      <c r="G147">
        <f>_10sept_0_10[[#This Row],[V_mag]]-40</f>
        <v>-42.63</v>
      </c>
      <c r="H147">
        <f>(10^(_10sept_0_10[[#This Row],[H_mag_adj]]/20)*COS(RADIANS(_10sept_0_10[[#This Row],[H_phase]])))*0.15</f>
        <v>-3.0755963309706837E-4</v>
      </c>
      <c r="I147">
        <f>(10^(_10sept_0_10[[#This Row],[H_mag_adj]]/20)*SIN(RADIANS(_10sept_0_10[[#This Row],[H_phase]])))*0.15</f>
        <v>1.0725879068051271E-3</v>
      </c>
      <c r="J147">
        <f>(10^(_10sept_0_10[[#This Row],[V_mag_adj]]/20)*COS(RADIANS(_10sept_0_10[[#This Row],[V_phase]])))*0.15</f>
        <v>-2.8456309856499291E-4</v>
      </c>
      <c r="K147">
        <f>(10^(_10sept_0_10[[#This Row],[V_mag_adj]]/20)*SIN(RADIANS(_10sept_0_10[[#This Row],[V_phase]])))*0.15</f>
        <v>1.0709710688858263E-3</v>
      </c>
    </row>
    <row r="148" spans="1:11" x14ac:dyDescent="0.25">
      <c r="A148">
        <v>-35</v>
      </c>
      <c r="B148">
        <v>-2.4300000000000002</v>
      </c>
      <c r="C148">
        <v>107.48</v>
      </c>
      <c r="D148">
        <v>-2.4700000000000002</v>
      </c>
      <c r="E148">
        <v>107.1</v>
      </c>
      <c r="F148">
        <f>_10sept_0_10[[#This Row],[H_mag]]-40</f>
        <v>-42.43</v>
      </c>
      <c r="G148">
        <f>_10sept_0_10[[#This Row],[V_mag]]-40</f>
        <v>-42.47</v>
      </c>
      <c r="H148">
        <f>(10^(_10sept_0_10[[#This Row],[H_mag_adj]]/20)*COS(RADIANS(_10sept_0_10[[#This Row],[H_phase]])))*0.15</f>
        <v>-3.4060574184226157E-4</v>
      </c>
      <c r="I148">
        <f>(10^(_10sept_0_10[[#This Row],[H_mag_adj]]/20)*SIN(RADIANS(_10sept_0_10[[#This Row],[H_phase]])))*0.15</f>
        <v>1.0815797063257891E-3</v>
      </c>
      <c r="J148">
        <f>(10^(_10sept_0_10[[#This Row],[V_mag_adj]]/20)*COS(RADIANS(_10sept_0_10[[#This Row],[V_phase]])))*0.15</f>
        <v>-3.3189304643082602E-4</v>
      </c>
      <c r="K148">
        <f>(10^(_10sept_0_10[[#This Row],[V_mag_adj]]/20)*SIN(RADIANS(_10sept_0_10[[#This Row],[V_phase]])))*0.15</f>
        <v>1.0788352080215661E-3</v>
      </c>
    </row>
    <row r="149" spans="1:11" x14ac:dyDescent="0.25">
      <c r="A149">
        <v>-34</v>
      </c>
      <c r="B149">
        <v>-2.31</v>
      </c>
      <c r="C149">
        <v>109.15</v>
      </c>
      <c r="D149">
        <v>-2.34</v>
      </c>
      <c r="E149">
        <v>108.86</v>
      </c>
      <c r="F149">
        <f>_10sept_0_10[[#This Row],[H_mag]]-40</f>
        <v>-42.31</v>
      </c>
      <c r="G149">
        <f>_10sept_0_10[[#This Row],[V_mag]]-40</f>
        <v>-42.34</v>
      </c>
      <c r="H149">
        <f>(10^(_10sept_0_10[[#This Row],[H_mag_adj]]/20)*COS(RADIANS(_10sept_0_10[[#This Row],[H_phase]])))*0.15</f>
        <v>-3.7715618722911862E-4</v>
      </c>
      <c r="I149">
        <f>(10^(_10sept_0_10[[#This Row],[H_mag_adj]]/20)*SIN(RADIANS(_10sept_0_10[[#This Row],[H_phase]])))*0.15</f>
        <v>1.0860958768114306E-3</v>
      </c>
      <c r="J149">
        <f>(10^(_10sept_0_10[[#This Row],[V_mag_adj]]/20)*COS(RADIANS(_10sept_0_10[[#This Row],[V_phase]])))*0.15</f>
        <v>-3.7037272069167891E-4</v>
      </c>
      <c r="K149">
        <f>(10^(_10sept_0_10[[#This Row],[V_mag_adj]]/20)*SIN(RADIANS(_10sept_0_10[[#This Row],[V_phase]])))*0.15</f>
        <v>1.0842396102261561E-3</v>
      </c>
    </row>
    <row r="150" spans="1:11" x14ac:dyDescent="0.25">
      <c r="A150">
        <v>-33</v>
      </c>
      <c r="B150">
        <v>-2.21</v>
      </c>
      <c r="C150">
        <v>110.87</v>
      </c>
      <c r="D150">
        <v>-2.2400000000000002</v>
      </c>
      <c r="E150">
        <v>110.38</v>
      </c>
      <c r="F150">
        <f>_10sept_0_10[[#This Row],[H_mag]]-40</f>
        <v>-42.21</v>
      </c>
      <c r="G150">
        <f>_10sept_0_10[[#This Row],[V_mag]]-40</f>
        <v>-42.24</v>
      </c>
      <c r="H150">
        <f>(10^(_10sept_0_10[[#This Row],[H_mag_adj]]/20)*COS(RADIANS(_10sept_0_10[[#This Row],[H_phase]])))*0.15</f>
        <v>-4.1432837031385916E-4</v>
      </c>
      <c r="I150">
        <f>(10^(_10sept_0_10[[#This Row],[H_mag_adj]]/20)*SIN(RADIANS(_10sept_0_10[[#This Row],[H_phase]])))*0.15</f>
        <v>1.0867257753869812E-3</v>
      </c>
      <c r="J150">
        <f>(10^(_10sept_0_10[[#This Row],[V_mag_adj]]/20)*COS(RADIANS(_10sept_0_10[[#This Row],[V_phase]])))*0.15</f>
        <v>-4.0362305510966356E-4</v>
      </c>
      <c r="K150">
        <f>(10^(_10sept_0_10[[#This Row],[V_mag_adj]]/20)*SIN(RADIANS(_10sept_0_10[[#This Row],[V_phase]])))*0.15</f>
        <v>1.0864703512740567E-3</v>
      </c>
    </row>
    <row r="151" spans="1:11" x14ac:dyDescent="0.25">
      <c r="A151">
        <v>-32</v>
      </c>
      <c r="B151">
        <v>-2.12</v>
      </c>
      <c r="C151">
        <v>112.03</v>
      </c>
      <c r="D151">
        <v>-2.19</v>
      </c>
      <c r="E151">
        <v>111.11</v>
      </c>
      <c r="F151">
        <f>_10sept_0_10[[#This Row],[H_mag]]-40</f>
        <v>-42.12</v>
      </c>
      <c r="G151">
        <f>_10sept_0_10[[#This Row],[V_mag]]-40</f>
        <v>-42.19</v>
      </c>
      <c r="H151">
        <f>(10^(_10sept_0_10[[#This Row],[H_mag_adj]]/20)*COS(RADIANS(_10sept_0_10[[#This Row],[H_phase]])))*0.15</f>
        <v>-4.407873042387794E-4</v>
      </c>
      <c r="I151">
        <f>(10^(_10sept_0_10[[#This Row],[H_mag_adj]]/20)*SIN(RADIANS(_10sept_0_10[[#This Row],[H_phase]])))*0.15</f>
        <v>1.089344327585496E-3</v>
      </c>
      <c r="J151">
        <f>(10^(_10sept_0_10[[#This Row],[V_mag_adj]]/20)*COS(RADIANS(_10sept_0_10[[#This Row],[V_phase]])))*0.15</f>
        <v>-4.1984239911803547E-4</v>
      </c>
      <c r="K151">
        <f>(10^(_10sept_0_10[[#This Row],[V_mag_adj]]/20)*SIN(RADIANS(_10sept_0_10[[#This Row],[V_phase]])))*0.15</f>
        <v>1.0874818508828858E-3</v>
      </c>
    </row>
    <row r="152" spans="1:11" x14ac:dyDescent="0.25">
      <c r="A152">
        <v>-31</v>
      </c>
      <c r="B152">
        <v>-2.09</v>
      </c>
      <c r="C152">
        <v>112.6</v>
      </c>
      <c r="D152">
        <v>-2.15</v>
      </c>
      <c r="E152">
        <v>111.8</v>
      </c>
      <c r="F152">
        <f>_10sept_0_10[[#This Row],[H_mag]]-40</f>
        <v>-42.09</v>
      </c>
      <c r="G152">
        <f>_10sept_0_10[[#This Row],[V_mag]]-40</f>
        <v>-42.15</v>
      </c>
      <c r="H152">
        <f>(10^(_10sept_0_10[[#This Row],[H_mag_adj]]/20)*COS(RADIANS(_10sept_0_10[[#This Row],[H_phase]])))*0.15</f>
        <v>-4.5316499761966411E-4</v>
      </c>
      <c r="I152">
        <f>(10^(_10sept_0_10[[#This Row],[H_mag_adj]]/20)*SIN(RADIANS(_10sept_0_10[[#This Row],[H_phase]])))*0.15</f>
        <v>1.0886589848266551E-3</v>
      </c>
      <c r="J152">
        <f>(10^(_10sept_0_10[[#This Row],[V_mag_adj]]/20)*COS(RADIANS(_10sept_0_10[[#This Row],[V_phase]])))*0.15</f>
        <v>-4.3490614644978816E-4</v>
      </c>
      <c r="K152">
        <f>(10^(_10sept_0_10[[#This Row],[V_mag_adj]]/20)*SIN(RADIANS(_10sept_0_10[[#This Row],[V_phase]])))*0.15</f>
        <v>1.0873429369663349E-3</v>
      </c>
    </row>
    <row r="153" spans="1:11" x14ac:dyDescent="0.25">
      <c r="A153">
        <v>-30</v>
      </c>
      <c r="B153">
        <v>-2.06</v>
      </c>
      <c r="C153">
        <v>113.32</v>
      </c>
      <c r="D153">
        <v>-2.12</v>
      </c>
      <c r="E153">
        <v>112.34</v>
      </c>
      <c r="F153">
        <f>_10sept_0_10[[#This Row],[H_mag]]-40</f>
        <v>-42.06</v>
      </c>
      <c r="G153">
        <f>_10sept_0_10[[#This Row],[V_mag]]-40</f>
        <v>-42.12</v>
      </c>
      <c r="H153">
        <f>(10^(_10sept_0_10[[#This Row],[H_mag_adj]]/20)*COS(RADIANS(_10sept_0_10[[#This Row],[H_phase]])))*0.15</f>
        <v>-4.6842443977042093E-4</v>
      </c>
      <c r="I153">
        <f>(10^(_10sept_0_10[[#This Row],[H_mag_adj]]/20)*SIN(RADIANS(_10sept_0_10[[#This Row],[H_phase]])))*0.15</f>
        <v>1.0866251358478572E-3</v>
      </c>
      <c r="J153">
        <f>(10^(_10sept_0_10[[#This Row],[V_mag_adj]]/20)*COS(RADIANS(_10sept_0_10[[#This Row],[V_phase]])))*0.15</f>
        <v>-4.4667474376655956E-4</v>
      </c>
      <c r="K153">
        <f>(10^(_10sept_0_10[[#This Row],[V_mag_adj]]/20)*SIN(RADIANS(_10sept_0_10[[#This Row],[V_phase]])))*0.15</f>
        <v>1.0869435058464929E-3</v>
      </c>
    </row>
    <row r="154" spans="1:11" x14ac:dyDescent="0.25">
      <c r="A154">
        <v>-29</v>
      </c>
      <c r="B154">
        <v>-2.0299999999999998</v>
      </c>
      <c r="C154">
        <v>113.76</v>
      </c>
      <c r="D154">
        <v>-2.09</v>
      </c>
      <c r="E154">
        <v>112.67</v>
      </c>
      <c r="F154">
        <f>_10sept_0_10[[#This Row],[H_mag]]-40</f>
        <v>-42.03</v>
      </c>
      <c r="G154">
        <f>_10sept_0_10[[#This Row],[V_mag]]-40</f>
        <v>-42.09</v>
      </c>
      <c r="H154">
        <f>(10^(_10sept_0_10[[#This Row],[H_mag_adj]]/20)*COS(RADIANS(_10sept_0_10[[#This Row],[H_phase]])))*0.15</f>
        <v>-4.784047285667746E-4</v>
      </c>
      <c r="I154">
        <f>(10^(_10sept_0_10[[#This Row],[H_mag_adj]]/20)*SIN(RADIANS(_10sept_0_10[[#This Row],[H_phase]])))*0.15</f>
        <v>1.0867428910269917E-3</v>
      </c>
      <c r="J154">
        <f>(10^(_10sept_0_10[[#This Row],[V_mag_adj]]/20)*COS(RADIANS(_10sept_0_10[[#This Row],[V_phase]])))*0.15</f>
        <v>-4.544947069462111E-4</v>
      </c>
      <c r="K154">
        <f>(10^(_10sept_0_10[[#This Row],[V_mag_adj]]/20)*SIN(RADIANS(_10sept_0_10[[#This Row],[V_phase]])))*0.15</f>
        <v>1.0881045269960563E-3</v>
      </c>
    </row>
    <row r="155" spans="1:11" x14ac:dyDescent="0.25">
      <c r="A155">
        <v>-28</v>
      </c>
      <c r="B155">
        <v>-2</v>
      </c>
      <c r="C155">
        <v>114.06</v>
      </c>
      <c r="D155">
        <v>-2.06</v>
      </c>
      <c r="E155">
        <v>112.85</v>
      </c>
      <c r="F155">
        <f>_10sept_0_10[[#This Row],[H_mag]]-40</f>
        <v>-42</v>
      </c>
      <c r="G155">
        <f>_10sept_0_10[[#This Row],[V_mag]]-40</f>
        <v>-42.06</v>
      </c>
      <c r="H155">
        <f>(10^(_10sept_0_10[[#This Row],[H_mag_adj]]/20)*COS(RADIANS(_10sept_0_10[[#This Row],[H_phase]])))*0.15</f>
        <v>-4.8576318973628528E-4</v>
      </c>
      <c r="I155">
        <f>(10^(_10sept_0_10[[#This Row],[H_mag_adj]]/20)*SIN(RADIANS(_10sept_0_10[[#This Row],[H_phase]])))*0.15</f>
        <v>1.0879743326832961E-3</v>
      </c>
      <c r="J155">
        <f>(10^(_10sept_0_10[[#This Row],[V_mag_adj]]/20)*COS(RADIANS(_10sept_0_10[[#This Row],[V_phase]])))*0.15</f>
        <v>-4.5949514210034048E-4</v>
      </c>
      <c r="K155">
        <f>(10^(_10sept_0_10[[#This Row],[V_mag_adj]]/20)*SIN(RADIANS(_10sept_0_10[[#This Row],[V_phase]])))*0.15</f>
        <v>1.0904310413853756E-3</v>
      </c>
    </row>
    <row r="156" spans="1:11" x14ac:dyDescent="0.25">
      <c r="A156">
        <v>-27</v>
      </c>
      <c r="B156">
        <v>-1.96</v>
      </c>
      <c r="C156">
        <v>113.89</v>
      </c>
      <c r="D156">
        <v>-2.02</v>
      </c>
      <c r="E156">
        <v>112.54</v>
      </c>
      <c r="F156">
        <f>_10sept_0_10[[#This Row],[H_mag]]-40</f>
        <v>-41.96</v>
      </c>
      <c r="G156">
        <f>_10sept_0_10[[#This Row],[V_mag]]-40</f>
        <v>-42.02</v>
      </c>
      <c r="H156">
        <f>(10^(_10sept_0_10[[#This Row],[H_mag_adj]]/20)*COS(RADIANS(_10sept_0_10[[#This Row],[H_phase]])))*0.15</f>
        <v>-4.8476024245045342E-4</v>
      </c>
      <c r="I156">
        <f>(10^(_10sept_0_10[[#This Row],[H_mag_adj]]/20)*SIN(RADIANS(_10sept_0_10[[#This Row],[H_phase]])))*0.15</f>
        <v>1.0944393219279854E-3</v>
      </c>
      <c r="J156">
        <f>(10^(_10sept_0_10[[#This Row],[V_mag_adj]]/20)*COS(RADIANS(_10sept_0_10[[#This Row],[V_phase]])))*0.15</f>
        <v>-4.5568231569235274E-4</v>
      </c>
      <c r="K156">
        <f>(10^(_10sept_0_10[[#This Row],[V_mag_adj]]/20)*SIN(RADIANS(_10sept_0_10[[#This Row],[V_phase]])))*0.15</f>
        <v>1.0979457793967877E-3</v>
      </c>
    </row>
    <row r="157" spans="1:11" x14ac:dyDescent="0.25">
      <c r="A157">
        <v>-26</v>
      </c>
      <c r="B157">
        <v>-1.93</v>
      </c>
      <c r="C157">
        <v>113.92</v>
      </c>
      <c r="D157">
        <v>-1.98</v>
      </c>
      <c r="E157">
        <v>112.4</v>
      </c>
      <c r="F157">
        <f>_10sept_0_10[[#This Row],[H_mag]]-40</f>
        <v>-41.93</v>
      </c>
      <c r="G157">
        <f>_10sept_0_10[[#This Row],[V_mag]]-40</f>
        <v>-41.98</v>
      </c>
      <c r="H157">
        <f>(10^(_10sept_0_10[[#This Row],[H_mag_adj]]/20)*COS(RADIANS(_10sept_0_10[[#This Row],[H_phase]])))*0.15</f>
        <v>-4.870124028015464E-4</v>
      </c>
      <c r="I157">
        <f>(10^(_10sept_0_10[[#This Row],[H_mag_adj]]/20)*SIN(RADIANS(_10sept_0_10[[#This Row],[H_phase]])))*0.15</f>
        <v>1.0979710683046611E-3</v>
      </c>
      <c r="J157">
        <f>(10^(_10sept_0_10[[#This Row],[V_mag_adj]]/20)*COS(RADIANS(_10sept_0_10[[#This Row],[V_phase]])))*0.15</f>
        <v>-4.5508911494747628E-4</v>
      </c>
      <c r="K157">
        <f>(10^(_10sept_0_10[[#This Row],[V_mag_adj]]/20)*SIN(RADIANS(_10sept_0_10[[#This Row],[V_phase]])))*0.15</f>
        <v>1.1041289543275319E-3</v>
      </c>
    </row>
    <row r="158" spans="1:11" x14ac:dyDescent="0.25">
      <c r="A158">
        <v>-25</v>
      </c>
      <c r="B158">
        <v>-1.92</v>
      </c>
      <c r="C158">
        <v>113.2</v>
      </c>
      <c r="D158">
        <v>-1.95</v>
      </c>
      <c r="E158">
        <v>111.7</v>
      </c>
      <c r="F158">
        <f>_10sept_0_10[[#This Row],[H_mag]]-40</f>
        <v>-41.92</v>
      </c>
      <c r="G158">
        <f>_10sept_0_10[[#This Row],[V_mag]]-40</f>
        <v>-41.95</v>
      </c>
      <c r="H158">
        <f>(10^(_10sept_0_10[[#This Row],[H_mag_adj]]/20)*COS(RADIANS(_10sept_0_10[[#This Row],[H_phase]])))*0.15</f>
        <v>-4.7372188075217668E-4</v>
      </c>
      <c r="I158">
        <f>(10^(_10sept_0_10[[#This Row],[H_mag_adj]]/20)*SIN(RADIANS(_10sept_0_10[[#This Row],[H_phase]])))*0.15</f>
        <v>1.1052759581479702E-3</v>
      </c>
      <c r="J158">
        <f>(10^(_10sept_0_10[[#This Row],[V_mag_adj]]/20)*COS(RADIANS(_10sept_0_10[[#This Row],[V_phase]])))*0.15</f>
        <v>-4.4309375890856396E-4</v>
      </c>
      <c r="K158">
        <f>(10^(_10sept_0_10[[#This Row],[V_mag_adj]]/20)*SIN(RADIANS(_10sept_0_10[[#This Row],[V_phase]])))*0.15</f>
        <v>1.1134454475837661E-3</v>
      </c>
    </row>
    <row r="159" spans="1:11" x14ac:dyDescent="0.25">
      <c r="A159">
        <v>-24</v>
      </c>
      <c r="B159">
        <v>-1.91</v>
      </c>
      <c r="C159">
        <v>112.05</v>
      </c>
      <c r="D159">
        <v>-1.92</v>
      </c>
      <c r="E159">
        <v>110.76</v>
      </c>
      <c r="F159">
        <f>_10sept_0_10[[#This Row],[H_mag]]-40</f>
        <v>-41.91</v>
      </c>
      <c r="G159">
        <f>_10sept_0_10[[#This Row],[V_mag]]-40</f>
        <v>-41.92</v>
      </c>
      <c r="H159">
        <f>(10^(_10sept_0_10[[#This Row],[H_mag_adj]]/20)*COS(RADIANS(_10sept_0_10[[#This Row],[H_phase]])))*0.15</f>
        <v>-4.5196368516195164E-4</v>
      </c>
      <c r="I159">
        <f>(10^(_10sept_0_10[[#This Row],[H_mag_adj]]/20)*SIN(RADIANS(_10sept_0_10[[#This Row],[H_phase]])))*0.15</f>
        <v>1.1158448255487756E-3</v>
      </c>
      <c r="J159">
        <f>(10^(_10sept_0_10[[#This Row],[V_mag_adj]]/20)*COS(RADIANS(_10sept_0_10[[#This Row],[V_phase]])))*0.15</f>
        <v>-4.2623728841661041E-4</v>
      </c>
      <c r="K159">
        <f>(10^(_10sept_0_10[[#This Row],[V_mag_adj]]/20)*SIN(RADIANS(_10sept_0_10[[#This Row],[V_phase]])))*0.15</f>
        <v>1.124441700545897E-3</v>
      </c>
    </row>
    <row r="160" spans="1:11" x14ac:dyDescent="0.25">
      <c r="A160">
        <v>-23</v>
      </c>
      <c r="B160">
        <v>-1.88</v>
      </c>
      <c r="C160">
        <v>110.83</v>
      </c>
      <c r="D160">
        <v>-1.88</v>
      </c>
      <c r="E160">
        <v>109.17</v>
      </c>
      <c r="F160">
        <f>_10sept_0_10[[#This Row],[H_mag]]-40</f>
        <v>-41.88</v>
      </c>
      <c r="G160">
        <f>_10sept_0_10[[#This Row],[V_mag]]-40</f>
        <v>-41.88</v>
      </c>
      <c r="H160">
        <f>(10^(_10sept_0_10[[#This Row],[H_mag_adj]]/20)*COS(RADIANS(_10sept_0_10[[#This Row],[H_phase]])))*0.15</f>
        <v>-4.2958449613508706E-4</v>
      </c>
      <c r="I160">
        <f>(10^(_10sept_0_10[[#This Row],[H_mag_adj]]/20)*SIN(RADIANS(_10sept_0_10[[#This Row],[H_phase]])))*0.15</f>
        <v>1.1291078939427777E-3</v>
      </c>
      <c r="J160">
        <f>(10^(_10sept_0_10[[#This Row],[V_mag_adj]]/20)*COS(RADIANS(_10sept_0_10[[#This Row],[V_phase]])))*0.15</f>
        <v>-3.9669574811133104E-4</v>
      </c>
      <c r="K160">
        <f>(10^(_10sept_0_10[[#This Row],[V_mag_adj]]/20)*SIN(RADIANS(_10sept_0_10[[#This Row],[V_phase]])))*0.15</f>
        <v>1.1410784192657064E-3</v>
      </c>
    </row>
    <row r="161" spans="1:11" x14ac:dyDescent="0.25">
      <c r="A161">
        <v>-22</v>
      </c>
      <c r="B161">
        <v>-1.84</v>
      </c>
      <c r="C161">
        <v>108.8</v>
      </c>
      <c r="D161">
        <v>-1.81</v>
      </c>
      <c r="E161">
        <v>107.84</v>
      </c>
      <c r="F161">
        <f>_10sept_0_10[[#This Row],[H_mag]]-40</f>
        <v>-41.84</v>
      </c>
      <c r="G161">
        <f>_10sept_0_10[[#This Row],[V_mag]]-40</f>
        <v>-41.81</v>
      </c>
      <c r="H161">
        <f>(10^(_10sept_0_10[[#This Row],[H_mag_adj]]/20)*COS(RADIANS(_10sept_0_10[[#This Row],[H_phase]])))*0.15</f>
        <v>-3.9111577868531484E-4</v>
      </c>
      <c r="I161">
        <f>(10^(_10sept_0_10[[#This Row],[H_mag_adj]]/20)*SIN(RADIANS(_10sept_0_10[[#This Row],[H_phase]])))*0.15</f>
        <v>1.1488950514797884E-3</v>
      </c>
      <c r="J161">
        <f>(10^(_10sept_0_10[[#This Row],[V_mag_adj]]/20)*COS(RADIANS(_10sept_0_10[[#This Row],[V_phase]])))*0.15</f>
        <v>-3.7309827221367688E-4</v>
      </c>
      <c r="K161">
        <f>(10^(_10sept_0_10[[#This Row],[V_mag_adj]]/20)*SIN(RADIANS(_10sept_0_10[[#This Row],[V_phase]])))*0.15</f>
        <v>1.1592838063092616E-3</v>
      </c>
    </row>
    <row r="162" spans="1:11" x14ac:dyDescent="0.25">
      <c r="A162">
        <v>-21</v>
      </c>
      <c r="B162">
        <v>-1.75</v>
      </c>
      <c r="C162">
        <v>106.69</v>
      </c>
      <c r="D162">
        <v>-1.71</v>
      </c>
      <c r="E162">
        <v>106.16</v>
      </c>
      <c r="F162">
        <f>_10sept_0_10[[#This Row],[H_mag]]-40</f>
        <v>-41.75</v>
      </c>
      <c r="G162">
        <f>_10sept_0_10[[#This Row],[V_mag]]-40</f>
        <v>-41.71</v>
      </c>
      <c r="H162">
        <f>(10^(_10sept_0_10[[#This Row],[H_mag_adj]]/20)*COS(RADIANS(_10sept_0_10[[#This Row],[H_phase]])))*0.15</f>
        <v>-3.5218076248815449E-4</v>
      </c>
      <c r="I162">
        <f>(10^(_10sept_0_10[[#This Row],[H_mag_adj]]/20)*SIN(RADIANS(_10sept_0_10[[#This Row],[H_phase]])))*0.15</f>
        <v>1.1746244187239782E-3</v>
      </c>
      <c r="J162">
        <f>(10^(_10sept_0_10[[#This Row],[V_mag_adj]]/20)*COS(RADIANS(_10sept_0_10[[#This Row],[V_phase]])))*0.15</f>
        <v>-3.4287565686475885E-4</v>
      </c>
      <c r="K162">
        <f>(10^(_10sept_0_10[[#This Row],[V_mag_adj]]/20)*SIN(RADIANS(_10sept_0_10[[#This Row],[V_phase]])))*0.15</f>
        <v>1.1832685013342837E-3</v>
      </c>
    </row>
    <row r="163" spans="1:11" x14ac:dyDescent="0.25">
      <c r="A163">
        <v>-20</v>
      </c>
      <c r="B163">
        <v>-1.63</v>
      </c>
      <c r="C163">
        <v>104.73</v>
      </c>
      <c r="D163">
        <v>-1.6</v>
      </c>
      <c r="E163">
        <v>103.73</v>
      </c>
      <c r="F163">
        <f>_10sept_0_10[[#This Row],[H_mag]]-40</f>
        <v>-41.63</v>
      </c>
      <c r="G163">
        <f>_10sept_0_10[[#This Row],[V_mag]]-40</f>
        <v>-41.6</v>
      </c>
      <c r="H163">
        <f>(10^(_10sept_0_10[[#This Row],[H_mag_adj]]/20)*COS(RADIANS(_10sept_0_10[[#This Row],[H_phase]])))*0.15</f>
        <v>-3.1613804690533957E-4</v>
      </c>
      <c r="I163">
        <f>(10^(_10sept_0_10[[#This Row],[H_mag_adj]]/20)*SIN(RADIANS(_10sept_0_10[[#This Row],[H_phase]])))*0.15</f>
        <v>1.2024810706746686E-3</v>
      </c>
      <c r="J163">
        <f>(10^(_10sept_0_10[[#This Row],[V_mag_adj]]/20)*COS(RADIANS(_10sept_0_10[[#This Row],[V_phase]])))*0.15</f>
        <v>-2.9612472348769216E-4</v>
      </c>
      <c r="K163">
        <f>(10^(_10sept_0_10[[#This Row],[V_mag_adj]]/20)*SIN(RADIANS(_10sept_0_10[[#This Row],[V_phase]])))*0.15</f>
        <v>1.2119941553930624E-3</v>
      </c>
    </row>
    <row r="164" spans="1:11" x14ac:dyDescent="0.25">
      <c r="A164">
        <v>-19</v>
      </c>
      <c r="B164">
        <v>-1.51</v>
      </c>
      <c r="C164">
        <v>101.86</v>
      </c>
      <c r="D164">
        <v>-1.47</v>
      </c>
      <c r="E164">
        <v>101.26</v>
      </c>
      <c r="F164">
        <f>_10sept_0_10[[#This Row],[H_mag]]-40</f>
        <v>-41.51</v>
      </c>
      <c r="G164">
        <f>_10sept_0_10[[#This Row],[V_mag]]-40</f>
        <v>-41.47</v>
      </c>
      <c r="H164">
        <f>(10^(_10sept_0_10[[#This Row],[H_mag_adj]]/20)*COS(RADIANS(_10sept_0_10[[#This Row],[H_phase]])))*0.15</f>
        <v>-2.5908810728864377E-4</v>
      </c>
      <c r="I164">
        <f>(10^(_10sept_0_10[[#This Row],[H_mag_adj]]/20)*SIN(RADIANS(_10sept_0_10[[#This Row],[H_phase]])))*0.15</f>
        <v>1.2337292449128587E-3</v>
      </c>
      <c r="J164">
        <f>(10^(_10sept_0_10[[#This Row],[V_mag_adj]]/20)*COS(RADIANS(_10sept_0_10[[#This Row],[V_phase]])))*0.15</f>
        <v>-2.4729075281471692E-4</v>
      </c>
      <c r="K164">
        <f>(10^(_10sept_0_10[[#This Row],[V_mag_adj]]/20)*SIN(RADIANS(_10sept_0_10[[#This Row],[V_phase]])))*0.15</f>
        <v>1.2420815598651312E-3</v>
      </c>
    </row>
    <row r="165" spans="1:11" x14ac:dyDescent="0.25">
      <c r="A165">
        <v>-18</v>
      </c>
      <c r="B165">
        <v>-1.35</v>
      </c>
      <c r="C165">
        <v>99.46</v>
      </c>
      <c r="D165">
        <v>-1.33</v>
      </c>
      <c r="E165">
        <v>98.32</v>
      </c>
      <c r="F165">
        <f>_10sept_0_10[[#This Row],[H_mag]]-40</f>
        <v>-41.35</v>
      </c>
      <c r="G165">
        <f>_10sept_0_10[[#This Row],[V_mag]]-40</f>
        <v>-41.33</v>
      </c>
      <c r="H165">
        <f>(10^(_10sept_0_10[[#This Row],[H_mag_adj]]/20)*COS(RADIANS(_10sept_0_10[[#This Row],[H_phase]])))*0.15</f>
        <v>-2.1104971578169216E-4</v>
      </c>
      <c r="I165">
        <f>(10^(_10sept_0_10[[#This Row],[H_mag_adj]]/20)*SIN(RADIANS(_10sept_0_10[[#This Row],[H_phase]])))*0.15</f>
        <v>1.2666148653126576E-3</v>
      </c>
      <c r="J165">
        <f>(10^(_10sept_0_10[[#This Row],[V_mag_adj]]/20)*COS(RADIANS(_10sept_0_10[[#This Row],[V_phase]])))*0.15</f>
        <v>-1.8623641280512949E-4</v>
      </c>
      <c r="K165">
        <f>(10^(_10sept_0_10[[#This Row],[V_mag_adj]]/20)*SIN(RADIANS(_10sept_0_10[[#This Row],[V_phase]])))*0.15</f>
        <v>1.2734920368453941E-3</v>
      </c>
    </row>
    <row r="166" spans="1:11" x14ac:dyDescent="0.25">
      <c r="A166">
        <v>-17</v>
      </c>
      <c r="B166">
        <v>-1.19</v>
      </c>
      <c r="C166">
        <v>96.14</v>
      </c>
      <c r="D166">
        <v>-1.17</v>
      </c>
      <c r="E166">
        <v>95.56</v>
      </c>
      <c r="F166">
        <f>_10sept_0_10[[#This Row],[H_mag]]-40</f>
        <v>-41.19</v>
      </c>
      <c r="G166">
        <f>_10sept_0_10[[#This Row],[V_mag]]-40</f>
        <v>-41.17</v>
      </c>
      <c r="H166">
        <f>(10^(_10sept_0_10[[#This Row],[H_mag_adj]]/20)*COS(RADIANS(_10sept_0_10[[#This Row],[H_phase]])))*0.15</f>
        <v>-1.398960470157073E-4</v>
      </c>
      <c r="I166">
        <f>(10^(_10sept_0_10[[#This Row],[H_mag_adj]]/20)*SIN(RADIANS(_10sept_0_10[[#This Row],[H_phase]])))*0.15</f>
        <v>1.3004473150207919E-3</v>
      </c>
      <c r="J166">
        <f>(10^(_10sept_0_10[[#This Row],[V_mag_adj]]/20)*COS(RADIANS(_10sept_0_10[[#This Row],[V_phase]])))*0.15</f>
        <v>-1.2701692423229929E-4</v>
      </c>
      <c r="K166">
        <f>(10^(_10sept_0_10[[#This Row],[V_mag_adj]]/20)*SIN(RADIANS(_10sept_0_10[[#This Row],[V_phase]])))*0.15</f>
        <v>1.3047977674752391E-3</v>
      </c>
    </row>
    <row r="167" spans="1:11" x14ac:dyDescent="0.25">
      <c r="A167">
        <v>-16</v>
      </c>
      <c r="B167">
        <v>-1.04</v>
      </c>
      <c r="C167">
        <v>93.24</v>
      </c>
      <c r="D167">
        <v>-1.02</v>
      </c>
      <c r="E167">
        <v>92.4</v>
      </c>
      <c r="F167">
        <f>_10sept_0_10[[#This Row],[H_mag]]-40</f>
        <v>-41.04</v>
      </c>
      <c r="G167">
        <f>_10sept_0_10[[#This Row],[V_mag]]-40</f>
        <v>-41.02</v>
      </c>
      <c r="H167">
        <f>(10^(_10sept_0_10[[#This Row],[H_mag_adj]]/20)*COS(RADIANS(_10sept_0_10[[#This Row],[H_phase]])))*0.15</f>
        <v>-7.5211136485954207E-5</v>
      </c>
      <c r="I167">
        <f>(10^(_10sept_0_10[[#This Row],[H_mag_adj]]/20)*SIN(RADIANS(_10sept_0_10[[#This Row],[H_phase]])))*0.15</f>
        <v>1.3286069064107943E-3</v>
      </c>
      <c r="J167">
        <f>(10^(_10sept_0_10[[#This Row],[V_mag_adj]]/20)*COS(RADIANS(_10sept_0_10[[#This Row],[V_phase]])))*0.15</f>
        <v>-5.5853817160554977E-5</v>
      </c>
      <c r="K167">
        <f>(10^(_10sept_0_10[[#This Row],[V_mag_adj]]/20)*SIN(RADIANS(_10sept_0_10[[#This Row],[V_phase]])))*0.15</f>
        <v>1.3326317061019522E-3</v>
      </c>
    </row>
    <row r="168" spans="1:11" x14ac:dyDescent="0.25">
      <c r="A168">
        <v>-15</v>
      </c>
      <c r="B168">
        <v>-0.89</v>
      </c>
      <c r="C168">
        <v>89.72</v>
      </c>
      <c r="D168">
        <v>-0.87</v>
      </c>
      <c r="E168">
        <v>89.19</v>
      </c>
      <c r="F168">
        <f>_10sept_0_10[[#This Row],[H_mag]]-40</f>
        <v>-40.89</v>
      </c>
      <c r="G168">
        <f>_10sept_0_10[[#This Row],[V_mag]]-40</f>
        <v>-40.869999999999997</v>
      </c>
      <c r="H168">
        <f>(10^(_10sept_0_10[[#This Row],[H_mag_adj]]/20)*COS(RADIANS(_10sept_0_10[[#This Row],[H_phase]])))*0.15</f>
        <v>6.6164483916993889E-6</v>
      </c>
      <c r="I168">
        <f>(10^(_10sept_0_10[[#This Row],[H_mag_adj]]/20)*SIN(RADIANS(_10sept_0_10[[#This Row],[H_phase]])))*0.15</f>
        <v>1.3538983941409955E-3</v>
      </c>
      <c r="J168">
        <f>(10^(_10sept_0_10[[#This Row],[V_mag_adj]]/20)*COS(RADIANS(_10sept_0_10[[#This Row],[V_phase]])))*0.15</f>
        <v>1.9184000590227951E-5</v>
      </c>
      <c r="K168">
        <f>(10^(_10sept_0_10[[#This Row],[V_mag_adj]]/20)*SIN(RADIANS(_10sept_0_10[[#This Row],[V_phase]])))*0.15</f>
        <v>1.3569000506391882E-3</v>
      </c>
    </row>
    <row r="169" spans="1:11" x14ac:dyDescent="0.25">
      <c r="A169">
        <v>-14</v>
      </c>
      <c r="B169">
        <v>-0.73</v>
      </c>
      <c r="C169">
        <v>86.24</v>
      </c>
      <c r="D169">
        <v>-0.73</v>
      </c>
      <c r="E169">
        <v>85.49</v>
      </c>
      <c r="F169">
        <f>_10sept_0_10[[#This Row],[H_mag]]-40</f>
        <v>-40.729999999999997</v>
      </c>
      <c r="G169">
        <f>_10sept_0_10[[#This Row],[V_mag]]-40</f>
        <v>-40.729999999999997</v>
      </c>
      <c r="H169">
        <f>(10^(_10sept_0_10[[#This Row],[H_mag_adj]]/20)*COS(RADIANS(_10sept_0_10[[#This Row],[H_phase]])))*0.15</f>
        <v>9.0436700194992576E-5</v>
      </c>
      <c r="I169">
        <f>(10^(_10sept_0_10[[#This Row],[H_mag_adj]]/20)*SIN(RADIANS(_10sept_0_10[[#This Row],[H_phase]])))*0.15</f>
        <v>1.3761172206133065E-3</v>
      </c>
      <c r="J169">
        <f>(10^(_10sept_0_10[[#This Row],[V_mag_adj]]/20)*COS(RADIANS(_10sept_0_10[[#This Row],[V_phase]])))*0.15</f>
        <v>1.0844177014007864E-4</v>
      </c>
      <c r="K169">
        <f>(10^(_10sept_0_10[[#This Row],[V_mag_adj]]/20)*SIN(RADIANS(_10sept_0_10[[#This Row],[V_phase]])))*0.15</f>
        <v>1.3748155454822066E-3</v>
      </c>
    </row>
    <row r="170" spans="1:11" x14ac:dyDescent="0.25">
      <c r="A170">
        <v>-13</v>
      </c>
      <c r="B170">
        <v>-0.59</v>
      </c>
      <c r="C170">
        <v>82.04</v>
      </c>
      <c r="D170">
        <v>-0.57999999999999996</v>
      </c>
      <c r="E170">
        <v>81.64</v>
      </c>
      <c r="F170">
        <f>_10sept_0_10[[#This Row],[H_mag]]-40</f>
        <v>-40.590000000000003</v>
      </c>
      <c r="G170">
        <f>_10sept_0_10[[#This Row],[V_mag]]-40</f>
        <v>-40.58</v>
      </c>
      <c r="H170">
        <f>(10^(_10sept_0_10[[#This Row],[H_mag_adj]]/20)*COS(RADIANS(_10sept_0_10[[#This Row],[H_phase]])))*0.15</f>
        <v>1.9408132035578774E-4</v>
      </c>
      <c r="I170">
        <f>(10^(_10sept_0_10[[#This Row],[H_mag_adj]]/20)*SIN(RADIANS(_10sept_0_10[[#This Row],[H_phase]])))*0.15</f>
        <v>1.3879906411652071E-3</v>
      </c>
      <c r="J170">
        <f>(10^(_10sept_0_10[[#This Row],[V_mag_adj]]/20)*COS(RADIANS(_10sept_0_10[[#This Row],[V_phase]])))*0.15</f>
        <v>2.040012446531121E-4</v>
      </c>
      <c r="K170">
        <f>(10^(_10sept_0_10[[#This Row],[V_mag_adj]]/20)*SIN(RADIANS(_10sept_0_10[[#This Row],[V_phase]])))*0.15</f>
        <v>1.3881991883161833E-3</v>
      </c>
    </row>
    <row r="171" spans="1:11" x14ac:dyDescent="0.25">
      <c r="A171">
        <v>-12</v>
      </c>
      <c r="B171">
        <v>-0.46</v>
      </c>
      <c r="C171">
        <v>77.56</v>
      </c>
      <c r="D171">
        <v>-0.46</v>
      </c>
      <c r="E171">
        <v>76.92</v>
      </c>
      <c r="F171">
        <f>_10sept_0_10[[#This Row],[H_mag]]-40</f>
        <v>-40.46</v>
      </c>
      <c r="G171">
        <f>_10sept_0_10[[#This Row],[V_mag]]-40</f>
        <v>-40.46</v>
      </c>
      <c r="H171">
        <f>(10^(_10sept_0_10[[#This Row],[H_mag_adj]]/20)*COS(RADIANS(_10sept_0_10[[#This Row],[H_phase]])))*0.15</f>
        <v>3.0645836181869633E-4</v>
      </c>
      <c r="I171">
        <f>(10^(_10sept_0_10[[#This Row],[H_mag_adj]]/20)*SIN(RADIANS(_10sept_0_10[[#This Row],[H_phase]])))*0.15</f>
        <v>1.3892274223157191E-3</v>
      </c>
      <c r="J171">
        <f>(10^(_10sept_0_10[[#This Row],[V_mag_adj]]/20)*COS(RADIANS(_10sept_0_10[[#This Row],[V_phase]])))*0.15</f>
        <v>3.2195673996991735E-4</v>
      </c>
      <c r="K171">
        <f>(10^(_10sept_0_10[[#This Row],[V_mag_adj]]/20)*SIN(RADIANS(_10sept_0_10[[#This Row],[V_phase]])))*0.15</f>
        <v>1.385717653791897E-3</v>
      </c>
    </row>
    <row r="172" spans="1:11" x14ac:dyDescent="0.25">
      <c r="A172">
        <v>-11</v>
      </c>
      <c r="B172">
        <v>-0.31</v>
      </c>
      <c r="C172">
        <v>73.23</v>
      </c>
      <c r="D172">
        <v>-0.33</v>
      </c>
      <c r="E172">
        <v>72.510000000000005</v>
      </c>
      <c r="F172">
        <f>_10sept_0_10[[#This Row],[H_mag]]-40</f>
        <v>-40.31</v>
      </c>
      <c r="G172">
        <f>_10sept_0_10[[#This Row],[V_mag]]-40</f>
        <v>-40.33</v>
      </c>
      <c r="H172">
        <f>(10^(_10sept_0_10[[#This Row],[H_mag_adj]]/20)*COS(RADIANS(_10sept_0_10[[#This Row],[H_phase]])))*0.15</f>
        <v>4.176216418863529E-4</v>
      </c>
      <c r="I172">
        <f>(10^(_10sept_0_10[[#This Row],[H_mag_adj]]/20)*SIN(RADIANS(_10sept_0_10[[#This Row],[H_phase]])))*0.15</f>
        <v>1.3858516818298985E-3</v>
      </c>
      <c r="J172">
        <f>(10^(_10sept_0_10[[#This Row],[V_mag_adj]]/20)*COS(RADIANS(_10sept_0_10[[#This Row],[V_phase]])))*0.15</f>
        <v>4.3400285583421438E-4</v>
      </c>
      <c r="K172">
        <f>(10^(_10sept_0_10[[#This Row],[V_mag_adj]]/20)*SIN(RADIANS(_10sept_0_10[[#This Row],[V_phase]])))*0.15</f>
        <v>1.3773193615611752E-3</v>
      </c>
    </row>
    <row r="173" spans="1:11" x14ac:dyDescent="0.25">
      <c r="A173">
        <v>-10</v>
      </c>
      <c r="B173">
        <v>-0.21</v>
      </c>
      <c r="C173">
        <v>68.11</v>
      </c>
      <c r="D173">
        <v>-0.21</v>
      </c>
      <c r="E173">
        <v>67.7</v>
      </c>
      <c r="F173">
        <f>_10sept_0_10[[#This Row],[H_mag]]-40</f>
        <v>-40.21</v>
      </c>
      <c r="G173">
        <f>_10sept_0_10[[#This Row],[V_mag]]-40</f>
        <v>-40.21</v>
      </c>
      <c r="H173">
        <f>(10^(_10sept_0_10[[#This Row],[H_mag_adj]]/20)*COS(RADIANS(_10sept_0_10[[#This Row],[H_phase]])))*0.15</f>
        <v>5.4588010048541654E-4</v>
      </c>
      <c r="I173">
        <f>(10^(_10sept_0_10[[#This Row],[H_mag_adj]]/20)*SIN(RADIANS(_10sept_0_10[[#This Row],[H_phase]])))*0.15</f>
        <v>1.3586045358923418E-3</v>
      </c>
      <c r="J173">
        <f>(10^(_10sept_0_10[[#This Row],[V_mag_adj]]/20)*COS(RADIANS(_10sept_0_10[[#This Row],[V_phase]])))*0.15</f>
        <v>5.5558801153220941E-4</v>
      </c>
      <c r="K173">
        <f>(10^(_10sept_0_10[[#This Row],[V_mag_adj]]/20)*SIN(RADIANS(_10sept_0_10[[#This Row],[V_phase]])))*0.15</f>
        <v>1.3546635488175282E-3</v>
      </c>
    </row>
    <row r="174" spans="1:11" x14ac:dyDescent="0.25">
      <c r="A174">
        <v>-9</v>
      </c>
      <c r="B174">
        <v>-0.11</v>
      </c>
      <c r="C174">
        <v>63.11</v>
      </c>
      <c r="D174">
        <v>-0.12</v>
      </c>
      <c r="E174">
        <v>62.66</v>
      </c>
      <c r="F174">
        <f>_10sept_0_10[[#This Row],[H_mag]]-40</f>
        <v>-40.11</v>
      </c>
      <c r="G174">
        <f>_10sept_0_10[[#This Row],[V_mag]]-40</f>
        <v>-40.119999999999997</v>
      </c>
      <c r="H174">
        <f>(10^(_10sept_0_10[[#This Row],[H_mag_adj]]/20)*COS(RADIANS(_10sept_0_10[[#This Row],[H_phase]])))*0.15</f>
        <v>6.6988111503834354E-4</v>
      </c>
      <c r="I174">
        <f>(10^(_10sept_0_10[[#This Row],[H_mag_adj]]/20)*SIN(RADIANS(_10sept_0_10[[#This Row],[H_phase]])))*0.15</f>
        <v>1.3209791734085372E-3</v>
      </c>
      <c r="J174">
        <f>(10^(_10sept_0_10[[#This Row],[V_mag_adj]]/20)*COS(RADIANS(_10sept_0_10[[#This Row],[V_phase]])))*0.15</f>
        <v>6.7945259465171577E-4</v>
      </c>
      <c r="K174">
        <f>(10^(_10sept_0_10[[#This Row],[V_mag_adj]]/20)*SIN(RADIANS(_10sept_0_10[[#This Row],[V_phase]])))*0.15</f>
        <v>1.3141633936155815E-3</v>
      </c>
    </row>
    <row r="175" spans="1:11" x14ac:dyDescent="0.25">
      <c r="A175">
        <v>-8</v>
      </c>
      <c r="B175">
        <v>-0.04</v>
      </c>
      <c r="C175">
        <v>57.85</v>
      </c>
      <c r="D175">
        <v>-7.0000000000000007E-2</v>
      </c>
      <c r="E175">
        <v>57.01</v>
      </c>
      <c r="F175">
        <f>_10sept_0_10[[#This Row],[H_mag]]-40</f>
        <v>-40.04</v>
      </c>
      <c r="G175">
        <f>_10sept_0_10[[#This Row],[V_mag]]-40</f>
        <v>-40.07</v>
      </c>
      <c r="H175">
        <f>(10^(_10sept_0_10[[#This Row],[H_mag_adj]]/20)*COS(RADIANS(_10sept_0_10[[#This Row],[H_phase]])))*0.15</f>
        <v>7.9453902014110214E-4</v>
      </c>
      <c r="I175">
        <f>(10^(_10sept_0_10[[#This Row],[H_mag_adj]]/20)*SIN(RADIANS(_10sept_0_10[[#This Row],[H_phase]])))*0.15</f>
        <v>1.2641517398959445E-3</v>
      </c>
      <c r="J175">
        <f>(10^(_10sept_0_10[[#This Row],[V_mag_adj]]/20)*COS(RADIANS(_10sept_0_10[[#This Row],[V_phase]])))*0.15</f>
        <v>8.1018328994370719E-4</v>
      </c>
      <c r="K175">
        <f>(10^(_10sept_0_10[[#This Row],[V_mag_adj]]/20)*SIN(RADIANS(_10sept_0_10[[#This Row],[V_phase]])))*0.15</f>
        <v>1.2480496883772456E-3</v>
      </c>
    </row>
    <row r="176" spans="1:11" x14ac:dyDescent="0.25">
      <c r="A176">
        <v>-7</v>
      </c>
      <c r="B176">
        <v>-0.02</v>
      </c>
      <c r="C176">
        <v>51.45</v>
      </c>
      <c r="D176">
        <v>-0.03</v>
      </c>
      <c r="E176">
        <v>51.49</v>
      </c>
      <c r="F176">
        <f>_10sept_0_10[[#This Row],[H_mag]]-40</f>
        <v>-40.020000000000003</v>
      </c>
      <c r="G176">
        <f>_10sept_0_10[[#This Row],[V_mag]]-40</f>
        <v>-40.03</v>
      </c>
      <c r="H176">
        <f>(10^(_10sept_0_10[[#This Row],[H_mag_adj]]/20)*COS(RADIANS(_10sept_0_10[[#This Row],[H_phase]])))*0.15</f>
        <v>9.326460597440492E-4</v>
      </c>
      <c r="I176">
        <f>(10^(_10sept_0_10[[#This Row],[H_mag_adj]]/20)*SIN(RADIANS(_10sept_0_10[[#This Row],[H_phase]])))*0.15</f>
        <v>1.1703988705927693E-3</v>
      </c>
      <c r="J176">
        <f>(10^(_10sept_0_10[[#This Row],[V_mag_adj]]/20)*COS(RADIANS(_10sept_0_10[[#This Row],[V_phase]])))*0.15</f>
        <v>9.3075654981385962E-4</v>
      </c>
      <c r="K176">
        <f>(10^(_10sept_0_10[[#This Row],[V_mag_adj]]/20)*SIN(RADIANS(_10sept_0_10[[#This Row],[V_phase]])))*0.15</f>
        <v>1.1697022501156857E-3</v>
      </c>
    </row>
    <row r="177" spans="1:11" x14ac:dyDescent="0.25">
      <c r="A177">
        <v>-6</v>
      </c>
      <c r="B177">
        <v>0</v>
      </c>
      <c r="C177">
        <v>45.55</v>
      </c>
      <c r="D177">
        <v>-0.05</v>
      </c>
      <c r="E177">
        <v>44.65</v>
      </c>
      <c r="F177">
        <f>_10sept_0_10[[#This Row],[H_mag]]-40</f>
        <v>-40</v>
      </c>
      <c r="G177">
        <f>_10sept_0_10[[#This Row],[V_mag]]-40</f>
        <v>-40.049999999999997</v>
      </c>
      <c r="H177">
        <f>(10^(_10sept_0_10[[#This Row],[H_mag_adj]]/20)*COS(RADIANS(_10sept_0_10[[#This Row],[H_phase]])))*0.15</f>
        <v>1.0504298535839265E-3</v>
      </c>
      <c r="I177">
        <f>(10^(_10sept_0_10[[#This Row],[H_mag_adj]]/20)*SIN(RADIANS(_10sept_0_10[[#This Row],[H_phase]])))*0.15</f>
        <v>1.0707927543178702E-3</v>
      </c>
      <c r="J177">
        <f>(10^(_10sept_0_10[[#This Row],[V_mag_adj]]/20)*COS(RADIANS(_10sept_0_10[[#This Row],[V_phase]])))*0.15</f>
        <v>1.0609943589482717E-3</v>
      </c>
      <c r="K177">
        <f>(10^(_10sept_0_10[[#This Row],[V_mag_adj]]/20)*SIN(RADIANS(_10sept_0_10[[#This Row],[V_phase]])))*0.15</f>
        <v>1.0481104108146511E-3</v>
      </c>
    </row>
    <row r="178" spans="1:11" x14ac:dyDescent="0.25">
      <c r="A178">
        <v>-5</v>
      </c>
      <c r="B178">
        <v>-0.01</v>
      </c>
      <c r="C178">
        <v>38.61</v>
      </c>
      <c r="D178">
        <v>-0.06</v>
      </c>
      <c r="E178">
        <v>38.14</v>
      </c>
      <c r="F178">
        <f>_10sept_0_10[[#This Row],[H_mag]]-40</f>
        <v>-40.01</v>
      </c>
      <c r="G178">
        <f>_10sept_0_10[[#This Row],[V_mag]]-40</f>
        <v>-40.06</v>
      </c>
      <c r="H178">
        <f>(10^(_10sept_0_10[[#This Row],[H_mag_adj]]/20)*COS(RADIANS(_10sept_0_10[[#This Row],[H_phase]])))*0.15</f>
        <v>1.1707686860059632E-3</v>
      </c>
      <c r="I178">
        <f>(10^(_10sept_0_10[[#This Row],[H_mag_adj]]/20)*SIN(RADIANS(_10sept_0_10[[#This Row],[H_phase]])))*0.15</f>
        <v>9.3494696505663679E-4</v>
      </c>
      <c r="J178">
        <f>(10^(_10sept_0_10[[#This Row],[V_mag_adj]]/20)*COS(RADIANS(_10sept_0_10[[#This Row],[V_phase]])))*0.15</f>
        <v>1.1716347031029267E-3</v>
      </c>
      <c r="K178">
        <f>(10^(_10sept_0_10[[#This Row],[V_mag_adj]]/20)*SIN(RADIANS(_10sept_0_10[[#This Row],[V_phase]])))*0.15</f>
        <v>9.2000052454068565E-4</v>
      </c>
    </row>
    <row r="179" spans="1:11" x14ac:dyDescent="0.25">
      <c r="A179">
        <v>-4</v>
      </c>
      <c r="B179">
        <v>-0.03</v>
      </c>
      <c r="C179">
        <v>31.7</v>
      </c>
      <c r="D179">
        <v>-0.06</v>
      </c>
      <c r="E179">
        <v>31.43</v>
      </c>
      <c r="F179">
        <f>_10sept_0_10[[#This Row],[H_mag]]-40</f>
        <v>-40.03</v>
      </c>
      <c r="G179">
        <f>_10sept_0_10[[#This Row],[V_mag]]-40</f>
        <v>-40.06</v>
      </c>
      <c r="H179">
        <f>(10^(_10sept_0_10[[#This Row],[H_mag_adj]]/20)*COS(RADIANS(_10sept_0_10[[#This Row],[H_phase]])))*0.15</f>
        <v>1.2718163713474615E-3</v>
      </c>
      <c r="I179">
        <f>(10^(_10sept_0_10[[#This Row],[H_mag_adj]]/20)*SIN(RADIANS(_10sept_0_10[[#This Row],[H_phase]])))*0.15</f>
        <v>7.8548980039187897E-4</v>
      </c>
      <c r="J179">
        <f>(10^(_10sept_0_10[[#This Row],[V_mag_adj]]/20)*COS(RADIANS(_10sept_0_10[[#This Row],[V_phase]])))*0.15</f>
        <v>1.2711059350023841E-3</v>
      </c>
      <c r="K179">
        <f>(10^(_10sept_0_10[[#This Row],[V_mag_adj]]/20)*SIN(RADIANS(_10sept_0_10[[#This Row],[V_phase]])))*0.15</f>
        <v>7.7680019610703926E-4</v>
      </c>
    </row>
    <row r="180" spans="1:11" x14ac:dyDescent="0.25">
      <c r="A180">
        <v>-3</v>
      </c>
      <c r="B180">
        <v>-0.04</v>
      </c>
      <c r="C180">
        <v>24.59</v>
      </c>
      <c r="D180">
        <v>-0.08</v>
      </c>
      <c r="E180">
        <v>23.98</v>
      </c>
      <c r="F180">
        <f>_10sept_0_10[[#This Row],[H_mag]]-40</f>
        <v>-40.04</v>
      </c>
      <c r="G180">
        <f>_10sept_0_10[[#This Row],[V_mag]]-40</f>
        <v>-40.08</v>
      </c>
      <c r="H180">
        <f>(10^(_10sept_0_10[[#This Row],[H_mag_adj]]/20)*COS(RADIANS(_10sept_0_10[[#This Row],[H_phase]])))*0.15</f>
        <v>1.3576962835473178E-3</v>
      </c>
      <c r="I180">
        <f>(10^(_10sept_0_10[[#This Row],[H_mag_adj]]/20)*SIN(RADIANS(_10sept_0_10[[#This Row],[H_phase]])))*0.15</f>
        <v>6.2131528039355928E-4</v>
      </c>
      <c r="J180">
        <f>(10^(_10sept_0_10[[#This Row],[V_mag_adj]]/20)*COS(RADIANS(_10sept_0_10[[#This Row],[V_phase]])))*0.15</f>
        <v>1.357965965409376E-3</v>
      </c>
      <c r="K180">
        <f>(10^(_10sept_0_10[[#This Row],[V_mag_adj]]/20)*SIN(RADIANS(_10sept_0_10[[#This Row],[V_phase]])))*0.15</f>
        <v>6.0403750594209234E-4</v>
      </c>
    </row>
    <row r="181" spans="1:11" x14ac:dyDescent="0.25">
      <c r="A181">
        <v>-2</v>
      </c>
      <c r="B181">
        <v>-0.06</v>
      </c>
      <c r="C181">
        <v>17.149999999999999</v>
      </c>
      <c r="D181">
        <v>-0.11</v>
      </c>
      <c r="E181">
        <v>16.079999999999998</v>
      </c>
      <c r="F181">
        <f>_10sept_0_10[[#This Row],[H_mag]]-40</f>
        <v>-40.06</v>
      </c>
      <c r="G181">
        <f>_10sept_0_10[[#This Row],[V_mag]]-40</f>
        <v>-40.11</v>
      </c>
      <c r="H181">
        <f>(10^(_10sept_0_10[[#This Row],[H_mag_adj]]/20)*COS(RADIANS(_10sept_0_10[[#This Row],[H_phase]])))*0.15</f>
        <v>1.4234372825780641E-3</v>
      </c>
      <c r="I181">
        <f>(10^(_10sept_0_10[[#This Row],[H_mag_adj]]/20)*SIN(RADIANS(_10sept_0_10[[#This Row],[H_phase]])))*0.15</f>
        <v>4.3926659927314809E-4</v>
      </c>
      <c r="J181">
        <f>(10^(_10sept_0_10[[#This Row],[V_mag_adj]]/20)*COS(RADIANS(_10sept_0_10[[#This Row],[V_phase]])))*0.15</f>
        <v>1.4231758266162104E-3</v>
      </c>
      <c r="K181">
        <f>(10^(_10sept_0_10[[#This Row],[V_mag_adj]]/20)*SIN(RADIANS(_10sept_0_10[[#This Row],[V_phase]])))*0.15</f>
        <v>4.1024047996191584E-4</v>
      </c>
    </row>
    <row r="182" spans="1:11" x14ac:dyDescent="0.25">
      <c r="A182">
        <v>-1</v>
      </c>
      <c r="B182">
        <v>-0.08</v>
      </c>
      <c r="C182">
        <v>9.16</v>
      </c>
      <c r="D182">
        <v>-0.11</v>
      </c>
      <c r="E182">
        <v>8.23</v>
      </c>
      <c r="F182">
        <f>_10sept_0_10[[#This Row],[H_mag]]-40</f>
        <v>-40.08</v>
      </c>
      <c r="G182">
        <f>_10sept_0_10[[#This Row],[V_mag]]-40</f>
        <v>-40.11</v>
      </c>
      <c r="H182">
        <f>(10^(_10sept_0_10[[#This Row],[H_mag_adj]]/20)*COS(RADIANS(_10sept_0_10[[#This Row],[H_phase]])))*0.15</f>
        <v>1.4672947527572663E-3</v>
      </c>
      <c r="I182">
        <f>(10^(_10sept_0_10[[#This Row],[H_mag_adj]]/20)*SIN(RADIANS(_10sept_0_10[[#This Row],[H_phase]])))*0.15</f>
        <v>2.365987749882802E-4</v>
      </c>
      <c r="J182">
        <f>(10^(_10sept_0_10[[#This Row],[V_mag_adj]]/20)*COS(RADIANS(_10sept_0_10[[#This Row],[V_phase]])))*0.15</f>
        <v>1.4658699776892339E-3</v>
      </c>
      <c r="K182">
        <f>(10^(_10sept_0_10[[#This Row],[V_mag_adj]]/20)*SIN(RADIANS(_10sept_0_10[[#This Row],[V_phase]])))*0.15</f>
        <v>2.1201861562957487E-4</v>
      </c>
    </row>
    <row r="183" spans="1:11" x14ac:dyDescent="0.25">
      <c r="A183">
        <v>0</v>
      </c>
      <c r="B183">
        <v>-0.11</v>
      </c>
      <c r="C183">
        <v>1.69</v>
      </c>
      <c r="D183">
        <v>-0.14000000000000001</v>
      </c>
      <c r="E183">
        <v>0.13</v>
      </c>
      <c r="F183">
        <f>_10sept_0_10[[#This Row],[H_mag]]-40</f>
        <v>-40.11</v>
      </c>
      <c r="G183">
        <f>_10sept_0_10[[#This Row],[V_mag]]-40</f>
        <v>-40.14</v>
      </c>
      <c r="H183">
        <f>(10^(_10sept_0_10[[#This Row],[H_mag_adj]]/20)*COS(RADIANS(_10sept_0_10[[#This Row],[H_phase]])))*0.15</f>
        <v>1.4804791984380924E-3</v>
      </c>
      <c r="I183">
        <f>(10^(_10sept_0_10[[#This Row],[H_mag_adj]]/20)*SIN(RADIANS(_10sept_0_10[[#This Row],[H_phase]])))*0.15</f>
        <v>4.3680978196692831E-5</v>
      </c>
      <c r="J183">
        <f>(10^(_10sept_0_10[[#This Row],[V_mag_adj]]/20)*COS(RADIANS(_10sept_0_10[[#This Row],[V_phase]])))*0.15</f>
        <v>1.4760128593510663E-3</v>
      </c>
      <c r="K183">
        <f>(10^(_10sept_0_10[[#This Row],[V_mag_adj]]/20)*SIN(RADIANS(_10sept_0_10[[#This Row],[V_phase]])))*0.15</f>
        <v>3.3489726925462792E-6</v>
      </c>
    </row>
    <row r="184" spans="1:11" x14ac:dyDescent="0.25">
      <c r="A184">
        <v>1</v>
      </c>
      <c r="B184">
        <v>-0.15</v>
      </c>
      <c r="C184">
        <v>-6.62</v>
      </c>
      <c r="D184">
        <v>-0.16</v>
      </c>
      <c r="E184">
        <v>-8.1999999999999993</v>
      </c>
      <c r="F184">
        <f>_10sept_0_10[[#This Row],[H_mag]]-40</f>
        <v>-40.15</v>
      </c>
      <c r="G184">
        <f>_10sept_0_10[[#This Row],[V_mag]]-40</f>
        <v>-40.159999999999997</v>
      </c>
      <c r="H184">
        <f>(10^(_10sept_0_10[[#This Row],[H_mag_adj]]/20)*COS(RADIANS(_10sept_0_10[[#This Row],[H_phase]])))*0.15</f>
        <v>1.464488416673661E-3</v>
      </c>
      <c r="I184">
        <f>(10^(_10sept_0_10[[#This Row],[H_mag_adj]]/20)*SIN(RADIANS(_10sept_0_10[[#This Row],[H_phase]])))*0.15</f>
        <v>-1.6996515865244923E-4</v>
      </c>
      <c r="J184">
        <f>(10^(_10sept_0_10[[#This Row],[V_mag_adj]]/20)*COS(RADIANS(_10sept_0_10[[#This Row],[V_phase]])))*0.15</f>
        <v>1.4575661681156915E-3</v>
      </c>
      <c r="K184">
        <f>(10^(_10sept_0_10[[#This Row],[V_mag_adj]]/20)*SIN(RADIANS(_10sept_0_10[[#This Row],[V_phase]])))*0.15</f>
        <v>-2.1003849342077953E-4</v>
      </c>
    </row>
    <row r="185" spans="1:11" x14ac:dyDescent="0.25">
      <c r="A185">
        <v>2</v>
      </c>
      <c r="B185">
        <v>-0.21</v>
      </c>
      <c r="C185">
        <v>-15.34</v>
      </c>
      <c r="D185">
        <v>-0.21</v>
      </c>
      <c r="E185">
        <v>-16.87</v>
      </c>
      <c r="F185">
        <f>_10sept_0_10[[#This Row],[H_mag]]-40</f>
        <v>-40.21</v>
      </c>
      <c r="G185">
        <f>_10sept_0_10[[#This Row],[V_mag]]-40</f>
        <v>-40.21</v>
      </c>
      <c r="H185">
        <f>(10^(_10sept_0_10[[#This Row],[H_mag_adj]]/20)*COS(RADIANS(_10sept_0_10[[#This Row],[H_phase]])))*0.15</f>
        <v>1.4120051676523057E-3</v>
      </c>
      <c r="I185">
        <f>(10^(_10sept_0_10[[#This Row],[H_mag_adj]]/20)*SIN(RADIANS(_10sept_0_10[[#This Row],[H_phase]])))*0.15</f>
        <v>-3.8734064539678551E-4</v>
      </c>
      <c r="J185">
        <f>(10^(_10sept_0_10[[#This Row],[V_mag_adj]]/20)*COS(RADIANS(_10sept_0_10[[#This Row],[V_phase]])))*0.15</f>
        <v>1.4011596257664887E-3</v>
      </c>
      <c r="K185">
        <f>(10^(_10sept_0_10[[#This Row],[V_mag_adj]]/20)*SIN(RADIANS(_10sept_0_10[[#This Row],[V_phase]])))*0.15</f>
        <v>-4.2490360339155403E-4</v>
      </c>
    </row>
    <row r="186" spans="1:11" x14ac:dyDescent="0.25">
      <c r="A186">
        <v>3</v>
      </c>
      <c r="B186">
        <v>-0.3</v>
      </c>
      <c r="C186">
        <v>-24.46</v>
      </c>
      <c r="D186">
        <v>-0.28000000000000003</v>
      </c>
      <c r="E186">
        <v>-25.9</v>
      </c>
      <c r="F186">
        <f>_10sept_0_10[[#This Row],[H_mag]]-40</f>
        <v>-40.299999999999997</v>
      </c>
      <c r="G186">
        <f>_10sept_0_10[[#This Row],[V_mag]]-40</f>
        <v>-40.28</v>
      </c>
      <c r="H186">
        <f>(10^(_10sept_0_10[[#This Row],[H_mag_adj]]/20)*COS(RADIANS(_10sept_0_10[[#This Row],[H_phase]])))*0.15</f>
        <v>1.3190225298035298E-3</v>
      </c>
      <c r="I186">
        <f>(10^(_10sept_0_10[[#This Row],[H_mag_adj]]/20)*SIN(RADIANS(_10sept_0_10[[#This Row],[H_phase]])))*0.15</f>
        <v>-6.0000145221818311E-4</v>
      </c>
      <c r="J186">
        <f>(10^(_10sept_0_10[[#This Row],[V_mag_adj]]/20)*COS(RADIANS(_10sept_0_10[[#This Row],[V_phase]])))*0.15</f>
        <v>1.3065328166847773E-3</v>
      </c>
      <c r="K186">
        <f>(10^(_10sept_0_10[[#This Row],[V_mag_adj]]/20)*SIN(RADIANS(_10sept_0_10[[#This Row],[V_phase]])))*0.15</f>
        <v>-6.344182488776368E-4</v>
      </c>
    </row>
    <row r="187" spans="1:11" x14ac:dyDescent="0.25">
      <c r="A187">
        <v>4</v>
      </c>
      <c r="B187">
        <v>-0.38</v>
      </c>
      <c r="C187">
        <v>-33.33</v>
      </c>
      <c r="D187">
        <v>-0.34</v>
      </c>
      <c r="E187">
        <v>-34.82</v>
      </c>
      <c r="F187">
        <f>_10sept_0_10[[#This Row],[H_mag]]-40</f>
        <v>-40.380000000000003</v>
      </c>
      <c r="G187">
        <f>_10sept_0_10[[#This Row],[V_mag]]-40</f>
        <v>-40.340000000000003</v>
      </c>
      <c r="H187">
        <f>(10^(_10sept_0_10[[#This Row],[H_mag_adj]]/20)*COS(RADIANS(_10sept_0_10[[#This Row],[H_phase]])))*0.15</f>
        <v>1.1996318685570623E-3</v>
      </c>
      <c r="I187">
        <f>(10^(_10sept_0_10[[#This Row],[H_mag_adj]]/20)*SIN(RADIANS(_10sept_0_10[[#This Row],[H_phase]])))*0.15</f>
        <v>-7.889103134810627E-4</v>
      </c>
      <c r="J187">
        <f>(10^(_10sept_0_10[[#This Row],[V_mag_adj]]/20)*COS(RADIANS(_10sept_0_10[[#This Row],[V_phase]])))*0.15</f>
        <v>1.184153316960373E-3</v>
      </c>
      <c r="K187">
        <f>(10^(_10sept_0_10[[#This Row],[V_mag_adj]]/20)*SIN(RADIANS(_10sept_0_10[[#This Row],[V_phase]])))*0.15</f>
        <v>-8.2362115884230679E-4</v>
      </c>
    </row>
    <row r="188" spans="1:11" x14ac:dyDescent="0.25">
      <c r="A188">
        <v>5</v>
      </c>
      <c r="B188">
        <v>-0.45</v>
      </c>
      <c r="C188">
        <v>-42.41</v>
      </c>
      <c r="D188">
        <v>-0.42</v>
      </c>
      <c r="E188">
        <v>-44.37</v>
      </c>
      <c r="F188">
        <f>_10sept_0_10[[#This Row],[H_mag]]-40</f>
        <v>-40.450000000000003</v>
      </c>
      <c r="G188">
        <f>_10sept_0_10[[#This Row],[V_mag]]-40</f>
        <v>-40.42</v>
      </c>
      <c r="H188">
        <f>(10^(_10sept_0_10[[#This Row],[H_mag_adj]]/20)*COS(RADIANS(_10sept_0_10[[#This Row],[H_phase]])))*0.15</f>
        <v>1.051589567467114E-3</v>
      </c>
      <c r="I188">
        <f>(10^(_10sept_0_10[[#This Row],[H_mag_adj]]/20)*SIN(RADIANS(_10sept_0_10[[#This Row],[H_phase]])))*0.15</f>
        <v>-9.6056985233127629E-4</v>
      </c>
      <c r="J188">
        <f>(10^(_10sept_0_10[[#This Row],[V_mag_adj]]/20)*COS(RADIANS(_10sept_0_10[[#This Row],[V_phase]])))*0.15</f>
        <v>1.0216436778035028E-3</v>
      </c>
      <c r="K188">
        <f>(10^(_10sept_0_10[[#This Row],[V_mag_adj]]/20)*SIN(RADIANS(_10sept_0_10[[#This Row],[V_phase]])))*0.15</f>
        <v>-9.9942002606764392E-4</v>
      </c>
    </row>
    <row r="189" spans="1:11" x14ac:dyDescent="0.25">
      <c r="A189">
        <v>6</v>
      </c>
      <c r="B189">
        <v>-0.52</v>
      </c>
      <c r="C189">
        <v>-52.37</v>
      </c>
      <c r="D189">
        <v>-0.48</v>
      </c>
      <c r="E189">
        <v>-53.88</v>
      </c>
      <c r="F189">
        <f>_10sept_0_10[[#This Row],[H_mag]]-40</f>
        <v>-40.520000000000003</v>
      </c>
      <c r="G189">
        <f>_10sept_0_10[[#This Row],[V_mag]]-40</f>
        <v>-40.479999999999997</v>
      </c>
      <c r="H189">
        <f>(10^(_10sept_0_10[[#This Row],[H_mag_adj]]/20)*COS(RADIANS(_10sept_0_10[[#This Row],[H_phase]])))*0.15</f>
        <v>8.626200580650503E-4</v>
      </c>
      <c r="I189">
        <f>(10^(_10sept_0_10[[#This Row],[H_mag_adj]]/20)*SIN(RADIANS(_10sept_0_10[[#This Row],[H_phase]])))*0.15</f>
        <v>-1.1189225453574778E-3</v>
      </c>
      <c r="J189">
        <f>(10^(_10sept_0_10[[#This Row],[V_mag_adj]]/20)*COS(RADIANS(_10sept_0_10[[#This Row],[V_phase]])))*0.15</f>
        <v>8.3667949951870158E-4</v>
      </c>
      <c r="K189">
        <f>(10^(_10sept_0_10[[#This Row],[V_mag_adj]]/20)*SIN(RADIANS(_10sept_0_10[[#This Row],[V_phase]])))*0.15</f>
        <v>-1.1465330948436333E-3</v>
      </c>
    </row>
    <row r="190" spans="1:11" x14ac:dyDescent="0.25">
      <c r="A190">
        <v>7</v>
      </c>
      <c r="B190">
        <v>-0.56999999999999995</v>
      </c>
      <c r="C190">
        <v>-63.21</v>
      </c>
      <c r="D190">
        <v>-0.53</v>
      </c>
      <c r="E190">
        <v>-64.23</v>
      </c>
      <c r="F190">
        <f>_10sept_0_10[[#This Row],[H_mag]]-40</f>
        <v>-40.57</v>
      </c>
      <c r="G190">
        <f>_10sept_0_10[[#This Row],[V_mag]]-40</f>
        <v>-40.53</v>
      </c>
      <c r="H190">
        <f>(10^(_10sept_0_10[[#This Row],[H_mag_adj]]/20)*COS(RADIANS(_10sept_0_10[[#This Row],[H_phase]])))*0.15</f>
        <v>6.3314003105885159E-4</v>
      </c>
      <c r="I190">
        <f>(10^(_10sept_0_10[[#This Row],[H_mag_adj]]/20)*SIN(RADIANS(_10sept_0_10[[#This Row],[H_phase]])))*0.15</f>
        <v>-1.2539479848239202E-3</v>
      </c>
      <c r="J190">
        <f>(10^(_10sept_0_10[[#This Row],[V_mag_adj]]/20)*COS(RADIANS(_10sept_0_10[[#This Row],[V_phase]])))*0.15</f>
        <v>6.1353659739460799E-4</v>
      </c>
      <c r="K190">
        <f>(10^(_10sept_0_10[[#This Row],[V_mag_adj]]/20)*SIN(RADIANS(_10sept_0_10[[#This Row],[V_phase]])))*0.15</f>
        <v>-1.270859144742967E-3</v>
      </c>
    </row>
    <row r="191" spans="1:11" x14ac:dyDescent="0.25">
      <c r="A191">
        <v>8</v>
      </c>
      <c r="B191">
        <v>-0.57999999999999996</v>
      </c>
      <c r="C191">
        <v>-73.62</v>
      </c>
      <c r="D191">
        <v>-0.56000000000000005</v>
      </c>
      <c r="E191">
        <v>-74.400000000000006</v>
      </c>
      <c r="F191">
        <f>_10sept_0_10[[#This Row],[H_mag]]-40</f>
        <v>-40.58</v>
      </c>
      <c r="G191">
        <f>_10sept_0_10[[#This Row],[V_mag]]-40</f>
        <v>-40.56</v>
      </c>
      <c r="H191">
        <f>(10^(_10sept_0_10[[#This Row],[H_mag_adj]]/20)*COS(RADIANS(_10sept_0_10[[#This Row],[H_phase]])))*0.15</f>
        <v>3.9568582686585487E-4</v>
      </c>
      <c r="I191">
        <f>(10^(_10sept_0_10[[#This Row],[H_mag_adj]]/20)*SIN(RADIANS(_10sept_0_10[[#This Row],[H_phase]])))*0.15</f>
        <v>-1.3461598050302998E-3</v>
      </c>
      <c r="J191">
        <f>(10^(_10sept_0_10[[#This Row],[V_mag_adj]]/20)*COS(RADIANS(_10sept_0_10[[#This Row],[V_phase]])))*0.15</f>
        <v>3.7819351007729413E-4</v>
      </c>
      <c r="K191">
        <f>(10^(_10sept_0_10[[#This Row],[V_mag_adj]]/20)*SIN(RADIANS(_10sept_0_10[[#This Row],[V_phase]])))*0.15</f>
        <v>-1.3545369436840412E-3</v>
      </c>
    </row>
    <row r="192" spans="1:11" x14ac:dyDescent="0.25">
      <c r="A192">
        <v>9</v>
      </c>
      <c r="B192">
        <v>-0.56000000000000005</v>
      </c>
      <c r="C192">
        <v>-84.1</v>
      </c>
      <c r="D192">
        <v>-0.56000000000000005</v>
      </c>
      <c r="E192">
        <v>-84.76</v>
      </c>
      <c r="F192">
        <f>_10sept_0_10[[#This Row],[H_mag]]-40</f>
        <v>-40.56</v>
      </c>
      <c r="G192">
        <f>_10sept_0_10[[#This Row],[V_mag]]-40</f>
        <v>-40.56</v>
      </c>
      <c r="H192">
        <f>(10^(_10sept_0_10[[#This Row],[H_mag_adj]]/20)*COS(RADIANS(_10sept_0_10[[#This Row],[H_phase]])))*0.15</f>
        <v>1.445615656308803E-4</v>
      </c>
      <c r="I192">
        <f>(10^(_10sept_0_10[[#This Row],[H_mag_adj]]/20)*SIN(RADIANS(_10sept_0_10[[#This Row],[H_phase]])))*0.15</f>
        <v>-1.3988933542668064E-3</v>
      </c>
      <c r="J192">
        <f>(10^(_10sept_0_10[[#This Row],[V_mag_adj]]/20)*COS(RADIANS(_10sept_0_10[[#This Row],[V_phase]])))*0.15</f>
        <v>1.2843823642217484E-4</v>
      </c>
      <c r="K192">
        <f>(10^(_10sept_0_10[[#This Row],[V_mag_adj]]/20)*SIN(RADIANS(_10sept_0_10[[#This Row],[V_phase]])))*0.15</f>
        <v>-1.4004657376366794E-3</v>
      </c>
    </row>
    <row r="193" spans="1:11" x14ac:dyDescent="0.25">
      <c r="A193">
        <v>10</v>
      </c>
      <c r="B193">
        <v>-0.52</v>
      </c>
      <c r="C193">
        <v>-94.84</v>
      </c>
      <c r="D193">
        <v>-0.56000000000000005</v>
      </c>
      <c r="E193">
        <v>-95.87</v>
      </c>
      <c r="F193">
        <f>_10sept_0_10[[#This Row],[H_mag]]-40</f>
        <v>-40.520000000000003</v>
      </c>
      <c r="G193">
        <f>_10sept_0_10[[#This Row],[V_mag]]-40</f>
        <v>-40.56</v>
      </c>
      <c r="H193">
        <f>(10^(_10sept_0_10[[#This Row],[H_mag_adj]]/20)*COS(RADIANS(_10sept_0_10[[#This Row],[H_phase]])))*0.15</f>
        <v>-1.1920579148127191E-4</v>
      </c>
      <c r="I193">
        <f>(10^(_10sept_0_10[[#This Row],[H_mag_adj]]/20)*SIN(RADIANS(_10sept_0_10[[#This Row],[H_phase]])))*0.15</f>
        <v>-1.4077965074408769E-3</v>
      </c>
      <c r="J193">
        <f>(10^(_10sept_0_10[[#This Row],[V_mag_adj]]/20)*COS(RADIANS(_10sept_0_10[[#This Row],[V_phase]])))*0.15</f>
        <v>-1.4382908700067486E-4</v>
      </c>
      <c r="K193">
        <f>(10^(_10sept_0_10[[#This Row],[V_mag_adj]]/20)*SIN(RADIANS(_10sept_0_10[[#This Row],[V_phase]])))*0.15</f>
        <v>-1.398968854764837E-3</v>
      </c>
    </row>
    <row r="194" spans="1:11" x14ac:dyDescent="0.25">
      <c r="A194">
        <v>11</v>
      </c>
      <c r="B194">
        <v>-0.48</v>
      </c>
      <c r="C194">
        <v>-106.32</v>
      </c>
      <c r="D194">
        <v>-0.52</v>
      </c>
      <c r="E194">
        <v>-106.8</v>
      </c>
      <c r="F194">
        <f>_10sept_0_10[[#This Row],[H_mag]]-40</f>
        <v>-40.479999999999997</v>
      </c>
      <c r="G194">
        <f>_10sept_0_10[[#This Row],[V_mag]]-40</f>
        <v>-40.520000000000003</v>
      </c>
      <c r="H194">
        <f>(10^(_10sept_0_10[[#This Row],[H_mag_adj]]/20)*COS(RADIANS(_10sept_0_10[[#This Row],[H_phase]])))*0.15</f>
        <v>-3.9884141483566223E-4</v>
      </c>
      <c r="I194">
        <f>(10^(_10sept_0_10[[#This Row],[H_mag_adj]]/20)*SIN(RADIANS(_10sept_0_10[[#This Row],[H_phase]])))*0.15</f>
        <v>-1.3621660134867819E-3</v>
      </c>
      <c r="J194">
        <f>(10^(_10sept_0_10[[#This Row],[V_mag_adj]]/20)*COS(RADIANS(_10sept_0_10[[#This Row],[V_phase]])))*0.15</f>
        <v>-4.0835406390944971E-4</v>
      </c>
      <c r="K194">
        <f>(10^(_10sept_0_10[[#This Row],[V_mag_adj]]/20)*SIN(RADIANS(_10sept_0_10[[#This Row],[V_phase]])))*0.15</f>
        <v>-1.3525339129108907E-3</v>
      </c>
    </row>
    <row r="195" spans="1:11" x14ac:dyDescent="0.25">
      <c r="A195">
        <v>12</v>
      </c>
      <c r="B195">
        <v>-0.43</v>
      </c>
      <c r="C195">
        <v>-117.17</v>
      </c>
      <c r="D195">
        <v>-0.48</v>
      </c>
      <c r="E195">
        <v>-117.99</v>
      </c>
      <c r="F195">
        <f>_10sept_0_10[[#This Row],[H_mag]]-40</f>
        <v>-40.43</v>
      </c>
      <c r="G195">
        <f>_10sept_0_10[[#This Row],[V_mag]]-40</f>
        <v>-40.479999999999997</v>
      </c>
      <c r="H195">
        <f>(10^(_10sept_0_10[[#This Row],[H_mag_adj]]/20)*COS(RADIANS(_10sept_0_10[[#This Row],[H_phase]])))*0.15</f>
        <v>-6.5186514610587074E-4</v>
      </c>
      <c r="I195">
        <f>(10^(_10sept_0_10[[#This Row],[H_mag_adj]]/20)*SIN(RADIANS(_10sept_0_10[[#This Row],[H_phase]])))*0.15</f>
        <v>-1.2700276309251383E-3</v>
      </c>
      <c r="J195">
        <f>(10^(_10sept_0_10[[#This Row],[V_mag_adj]]/20)*COS(RADIANS(_10sept_0_10[[#This Row],[V_phase]])))*0.15</f>
        <v>-6.6612842063797117E-4</v>
      </c>
      <c r="K195">
        <f>(10^(_10sept_0_10[[#This Row],[V_mag_adj]]/20)*SIN(RADIANS(_10sept_0_10[[#This Row],[V_phase]])))*0.15</f>
        <v>-1.2533330162829619E-3</v>
      </c>
    </row>
    <row r="196" spans="1:11" x14ac:dyDescent="0.25">
      <c r="A196">
        <v>13</v>
      </c>
      <c r="B196">
        <v>-0.31</v>
      </c>
      <c r="C196">
        <v>-131.38</v>
      </c>
      <c r="D196">
        <v>-0.34</v>
      </c>
      <c r="E196">
        <v>-132.22999999999999</v>
      </c>
      <c r="F196">
        <f>_10sept_0_10[[#This Row],[H_mag]]-40</f>
        <v>-40.31</v>
      </c>
      <c r="G196">
        <f>_10sept_0_10[[#This Row],[V_mag]]-40</f>
        <v>-40.340000000000003</v>
      </c>
      <c r="H196">
        <f>(10^(_10sept_0_10[[#This Row],[H_mag_adj]]/20)*COS(RADIANS(_10sept_0_10[[#This Row],[H_phase]])))*0.15</f>
        <v>-9.5680967911525219E-4</v>
      </c>
      <c r="I196">
        <f>(10^(_10sept_0_10[[#This Row],[H_mag_adj]]/20)*SIN(RADIANS(_10sept_0_10[[#This Row],[H_phase]])))*0.15</f>
        <v>-1.0860515447040163E-3</v>
      </c>
      <c r="J196">
        <f>(10^(_10sept_0_10[[#This Row],[V_mag_adj]]/20)*COS(RADIANS(_10sept_0_10[[#This Row],[V_phase]])))*0.15</f>
        <v>-9.6946150823655887E-4</v>
      </c>
      <c r="K196">
        <f>(10^(_10sept_0_10[[#This Row],[V_mag_adj]]/20)*SIN(RADIANS(_10sept_0_10[[#This Row],[V_phase]])))*0.15</f>
        <v>-1.0680427310780659E-3</v>
      </c>
    </row>
    <row r="197" spans="1:11" x14ac:dyDescent="0.25">
      <c r="A197">
        <v>14</v>
      </c>
      <c r="B197">
        <v>-0.28999999999999998</v>
      </c>
      <c r="C197">
        <v>-141.84</v>
      </c>
      <c r="D197">
        <v>-0.25</v>
      </c>
      <c r="E197">
        <v>-143.66999999999999</v>
      </c>
      <c r="F197">
        <f>_10sept_0_10[[#This Row],[H_mag]]-40</f>
        <v>-40.29</v>
      </c>
      <c r="G197">
        <f>_10sept_0_10[[#This Row],[V_mag]]-40</f>
        <v>-40.25</v>
      </c>
      <c r="H197">
        <f>(10^(_10sept_0_10[[#This Row],[H_mag_adj]]/20)*COS(RADIANS(_10sept_0_10[[#This Row],[H_phase]])))*0.15</f>
        <v>-1.1407044753705788E-3</v>
      </c>
      <c r="I197">
        <f>(10^(_10sept_0_10[[#This Row],[H_mag_adj]]/20)*SIN(RADIANS(_10sept_0_10[[#This Row],[H_phase]])))*0.15</f>
        <v>-8.9635710891447951E-4</v>
      </c>
      <c r="J197">
        <f>(10^(_10sept_0_10[[#This Row],[V_mag_adj]]/20)*COS(RADIANS(_10sept_0_10[[#This Row],[V_phase]])))*0.15</f>
        <v>-1.1741417339849829E-3</v>
      </c>
      <c r="K197">
        <f>(10^(_10sept_0_10[[#This Row],[V_mag_adj]]/20)*SIN(RADIANS(_10sept_0_10[[#This Row],[V_phase]])))*0.15</f>
        <v>-8.6343972583965598E-4</v>
      </c>
    </row>
    <row r="198" spans="1:11" x14ac:dyDescent="0.25">
      <c r="A198">
        <v>15</v>
      </c>
      <c r="B198">
        <v>-0.25</v>
      </c>
      <c r="C198">
        <v>-152.5</v>
      </c>
      <c r="D198">
        <v>-0.18</v>
      </c>
      <c r="E198">
        <v>-155.09</v>
      </c>
      <c r="F198">
        <f>_10sept_0_10[[#This Row],[H_mag]]-40</f>
        <v>-40.25</v>
      </c>
      <c r="G198">
        <f>_10sept_0_10[[#This Row],[V_mag]]-40</f>
        <v>-40.18</v>
      </c>
      <c r="H198">
        <f>(10^(_10sept_0_10[[#This Row],[H_mag_adj]]/20)*COS(RADIANS(_10sept_0_10[[#This Row],[H_phase]])))*0.15</f>
        <v>-1.2927667783014852E-3</v>
      </c>
      <c r="I198">
        <f>(10^(_10sept_0_10[[#This Row],[H_mag_adj]]/20)*SIN(RADIANS(_10sept_0_10[[#This Row],[H_phase]])))*0.15</f>
        <v>-6.7297178883168733E-4</v>
      </c>
      <c r="J198">
        <f>(10^(_10sept_0_10[[#This Row],[V_mag_adj]]/20)*COS(RADIANS(_10sept_0_10[[#This Row],[V_phase]])))*0.15</f>
        <v>-1.3325528060255738E-3</v>
      </c>
      <c r="K198">
        <f>(10^(_10sept_0_10[[#This Row],[V_mag_adj]]/20)*SIN(RADIANS(_10sept_0_10[[#This Row],[V_phase]])))*0.15</f>
        <v>-6.1883312780120013E-4</v>
      </c>
    </row>
    <row r="199" spans="1:11" x14ac:dyDescent="0.25">
      <c r="A199">
        <v>16</v>
      </c>
      <c r="B199">
        <v>-0.22</v>
      </c>
      <c r="C199">
        <v>-162.16999999999999</v>
      </c>
      <c r="D199">
        <v>-0.17</v>
      </c>
      <c r="E199">
        <v>-165.2</v>
      </c>
      <c r="F199">
        <f>_10sept_0_10[[#This Row],[H_mag]]-40</f>
        <v>-40.22</v>
      </c>
      <c r="G199">
        <f>_10sept_0_10[[#This Row],[V_mag]]-40</f>
        <v>-40.17</v>
      </c>
      <c r="H199">
        <f>(10^(_10sept_0_10[[#This Row],[H_mag_adj]]/20)*COS(RADIANS(_10sept_0_10[[#This Row],[H_phase]])))*0.15</f>
        <v>-1.3922401589380187E-3</v>
      </c>
      <c r="I199">
        <f>(10^(_10sept_0_10[[#This Row],[H_mag_adj]]/20)*SIN(RADIANS(_10sept_0_10[[#This Row],[H_phase]])))*0.15</f>
        <v>-4.4780366855003438E-4</v>
      </c>
      <c r="J199">
        <f>(10^(_10sept_0_10[[#This Row],[V_mag_adj]]/20)*COS(RADIANS(_10sept_0_10[[#This Row],[V_phase]])))*0.15</f>
        <v>-1.4221270823705401E-3</v>
      </c>
      <c r="K199">
        <f>(10^(_10sept_0_10[[#This Row],[V_mag_adj]]/20)*SIN(RADIANS(_10sept_0_10[[#This Row],[V_phase]])))*0.15</f>
        <v>-3.7574218282153952E-4</v>
      </c>
    </row>
    <row r="200" spans="1:11" x14ac:dyDescent="0.25">
      <c r="A200">
        <v>17</v>
      </c>
      <c r="B200">
        <v>-0.17</v>
      </c>
      <c r="C200">
        <v>-173.7</v>
      </c>
      <c r="D200">
        <v>-0.11</v>
      </c>
      <c r="E200">
        <v>-177.07</v>
      </c>
      <c r="F200">
        <f>_10sept_0_10[[#This Row],[H_mag]]-40</f>
        <v>-40.17</v>
      </c>
      <c r="G200">
        <f>_10sept_0_10[[#This Row],[V_mag]]-40</f>
        <v>-40.11</v>
      </c>
      <c r="H200">
        <f>(10^(_10sept_0_10[[#This Row],[H_mag_adj]]/20)*COS(RADIANS(_10sept_0_10[[#This Row],[H_phase]])))*0.15</f>
        <v>-1.4620444749604696E-3</v>
      </c>
      <c r="I200">
        <f>(10^(_10sept_0_10[[#This Row],[H_mag_adj]]/20)*SIN(RADIANS(_10sept_0_10[[#This Row],[H_phase]])))*0.15</f>
        <v>-1.6141121274807581E-4</v>
      </c>
      <c r="J200">
        <f>(10^(_10sept_0_10[[#This Row],[V_mag_adj]]/20)*COS(RADIANS(_10sept_0_10[[#This Row],[V_phase]])))*0.15</f>
        <v>-1.4791872251877633E-3</v>
      </c>
      <c r="K200">
        <f>(10^(_10sept_0_10[[#This Row],[V_mag_adj]]/20)*SIN(RADIANS(_10sept_0_10[[#This Row],[V_phase]])))*0.15</f>
        <v>-7.5708901097838748E-5</v>
      </c>
    </row>
    <row r="201" spans="1:11" x14ac:dyDescent="0.25">
      <c r="A201">
        <v>18</v>
      </c>
      <c r="B201">
        <v>-0.13</v>
      </c>
      <c r="C201">
        <v>174.23</v>
      </c>
      <c r="D201">
        <v>-0.1</v>
      </c>
      <c r="E201">
        <v>173.25</v>
      </c>
      <c r="F201">
        <f>_10sept_0_10[[#This Row],[H_mag]]-40</f>
        <v>-40.130000000000003</v>
      </c>
      <c r="G201">
        <f>_10sept_0_10[[#This Row],[V_mag]]-40</f>
        <v>-40.1</v>
      </c>
      <c r="H201">
        <f>(10^(_10sept_0_10[[#This Row],[H_mag_adj]]/20)*COS(RADIANS(_10sept_0_10[[#This Row],[H_phase]])))*0.15</f>
        <v>-1.4702300896377717E-3</v>
      </c>
      <c r="I201">
        <f>(10^(_10sept_0_10[[#This Row],[H_mag_adj]]/20)*SIN(RADIANS(_10sept_0_10[[#This Row],[H_phase]])))*0.15</f>
        <v>1.4856281441214978E-4</v>
      </c>
      <c r="J201">
        <f>(10^(_10sept_0_10[[#This Row],[V_mag_adj]]/20)*COS(RADIANS(_10sept_0_10[[#This Row],[V_phase]])))*0.15</f>
        <v>-1.4725513444934744E-3</v>
      </c>
      <c r="K201">
        <f>(10^(_10sept_0_10[[#This Row],[V_mag_adj]]/20)*SIN(RADIANS(_10sept_0_10[[#This Row],[V_phase]])))*0.15</f>
        <v>1.742879369923018E-4</v>
      </c>
    </row>
    <row r="202" spans="1:11" x14ac:dyDescent="0.25">
      <c r="A202">
        <v>19</v>
      </c>
      <c r="B202">
        <v>-0.1</v>
      </c>
      <c r="C202">
        <v>162.12</v>
      </c>
      <c r="D202">
        <v>-7.0000000000000007E-2</v>
      </c>
      <c r="E202">
        <v>161.37</v>
      </c>
      <c r="F202">
        <f>_10sept_0_10[[#This Row],[H_mag]]-40</f>
        <v>-40.1</v>
      </c>
      <c r="G202">
        <f>_10sept_0_10[[#This Row],[V_mag]]-40</f>
        <v>-40.07</v>
      </c>
      <c r="H202">
        <f>(10^(_10sept_0_10[[#This Row],[H_mag_adj]]/20)*COS(RADIANS(_10sept_0_10[[#This Row],[H_phase]])))*0.15</f>
        <v>-1.4112113926309539E-3</v>
      </c>
      <c r="I202">
        <f>(10^(_10sept_0_10[[#This Row],[H_mag_adj]]/20)*SIN(RADIANS(_10sept_0_10[[#This Row],[H_phase]])))*0.15</f>
        <v>4.5526492557540087E-4</v>
      </c>
      <c r="J202">
        <f>(10^(_10sept_0_10[[#This Row],[V_mag_adj]]/20)*COS(RADIANS(_10sept_0_10[[#This Row],[V_phase]])))*0.15</f>
        <v>-1.4099927991558013E-3</v>
      </c>
      <c r="K202">
        <f>(10^(_10sept_0_10[[#This Row],[V_mag_adj]]/20)*SIN(RADIANS(_10sept_0_10[[#This Row],[V_phase]])))*0.15</f>
        <v>4.7533703231637434E-4</v>
      </c>
    </row>
    <row r="203" spans="1:11" x14ac:dyDescent="0.25">
      <c r="A203">
        <v>20</v>
      </c>
      <c r="B203">
        <v>-0.1</v>
      </c>
      <c r="C203">
        <v>150.01</v>
      </c>
      <c r="D203">
        <v>-7.0000000000000007E-2</v>
      </c>
      <c r="E203">
        <v>149.04</v>
      </c>
      <c r="F203">
        <f>_10sept_0_10[[#This Row],[H_mag]]-40</f>
        <v>-40.1</v>
      </c>
      <c r="G203">
        <f>_10sept_0_10[[#This Row],[V_mag]]-40</f>
        <v>-40.07</v>
      </c>
      <c r="H203">
        <f>(10^(_10sept_0_10[[#This Row],[H_mag_adj]]/20)*COS(RADIANS(_10sept_0_10[[#This Row],[H_phase]])))*0.15</f>
        <v>-1.2842975211817848E-3</v>
      </c>
      <c r="I203">
        <f>(10^(_10sept_0_10[[#This Row],[H_mag_adj]]/20)*SIN(RADIANS(_10sept_0_10[[#This Row],[H_phase]])))*0.15</f>
        <v>7.4119068007962366E-4</v>
      </c>
      <c r="J203">
        <f>(10^(_10sept_0_10[[#This Row],[V_mag_adj]]/20)*COS(RADIANS(_10sept_0_10[[#This Row],[V_phase]])))*0.15</f>
        <v>-1.2759653709464105E-3</v>
      </c>
      <c r="K203">
        <f>(10^(_10sept_0_10[[#This Row],[V_mag_adj]]/20)*SIN(RADIANS(_10sept_0_10[[#This Row],[V_phase]])))*0.15</f>
        <v>7.6546545324275583E-4</v>
      </c>
    </row>
    <row r="204" spans="1:11" x14ac:dyDescent="0.25">
      <c r="A204">
        <v>21</v>
      </c>
      <c r="B204">
        <v>-0.1</v>
      </c>
      <c r="C204">
        <v>137.43</v>
      </c>
      <c r="D204">
        <v>-0.08</v>
      </c>
      <c r="E204">
        <v>136.91</v>
      </c>
      <c r="F204">
        <f>_10sept_0_10[[#This Row],[H_mag]]-40</f>
        <v>-40.1</v>
      </c>
      <c r="G204">
        <f>_10sept_0_10[[#This Row],[V_mag]]-40</f>
        <v>-40.08</v>
      </c>
      <c r="H204">
        <f>(10^(_10sept_0_10[[#This Row],[H_mag_adj]]/20)*COS(RADIANS(_10sept_0_10[[#This Row],[H_phase]])))*0.15</f>
        <v>-1.0920319622872011E-3</v>
      </c>
      <c r="I204">
        <f>(10^(_10sept_0_10[[#This Row],[H_mag_adj]]/20)*SIN(RADIANS(_10sept_0_10[[#This Row],[H_phase]])))*0.15</f>
        <v>1.0031201027263569E-3</v>
      </c>
      <c r="J204">
        <f>(10^(_10sept_0_10[[#This Row],[V_mag_adj]]/20)*COS(RADIANS(_10sept_0_10[[#This Row],[V_phase]])))*0.15</f>
        <v>-1.0853793870856721E-3</v>
      </c>
      <c r="K204">
        <f>(10^(_10sept_0_10[[#This Row],[V_mag_adj]]/20)*SIN(RADIANS(_10sept_0_10[[#This Row],[V_phase]])))*0.15</f>
        <v>1.0153248041314133E-3</v>
      </c>
    </row>
    <row r="205" spans="1:11" x14ac:dyDescent="0.25">
      <c r="A205">
        <v>22</v>
      </c>
      <c r="B205">
        <v>-0.12</v>
      </c>
      <c r="C205">
        <v>124.66</v>
      </c>
      <c r="D205">
        <v>-0.11</v>
      </c>
      <c r="E205">
        <v>124.03</v>
      </c>
      <c r="F205">
        <f>_10sept_0_10[[#This Row],[H_mag]]-40</f>
        <v>-40.119999999999997</v>
      </c>
      <c r="G205">
        <f>_10sept_0_10[[#This Row],[V_mag]]-40</f>
        <v>-40.11</v>
      </c>
      <c r="H205">
        <f>(10^(_10sept_0_10[[#This Row],[H_mag_adj]]/20)*COS(RADIANS(_10sept_0_10[[#This Row],[H_phase]])))*0.15</f>
        <v>-8.4135373356612688E-4</v>
      </c>
      <c r="I205">
        <f>(10^(_10sept_0_10[[#This Row],[H_mag_adj]]/20)*SIN(RADIANS(_10sept_0_10[[#This Row],[H_phase]])))*0.15</f>
        <v>1.2168833750662012E-3</v>
      </c>
      <c r="J205">
        <f>(10^(_10sept_0_10[[#This Row],[V_mag_adj]]/20)*COS(RADIANS(_10sept_0_10[[#This Row],[V_phase]])))*0.15</f>
        <v>-8.2887654146458702E-4</v>
      </c>
      <c r="K205">
        <f>(10^(_10sept_0_10[[#This Row],[V_mag_adj]]/20)*SIN(RADIANS(_10sept_0_10[[#This Row],[V_phase]])))*0.15</f>
        <v>1.2274731621806734E-3</v>
      </c>
    </row>
    <row r="206" spans="1:11" x14ac:dyDescent="0.25">
      <c r="A206">
        <v>23</v>
      </c>
      <c r="B206">
        <v>-0.15</v>
      </c>
      <c r="C206">
        <v>111.62</v>
      </c>
      <c r="D206">
        <v>-0.16</v>
      </c>
      <c r="E206">
        <v>110.73</v>
      </c>
      <c r="F206">
        <f>_10sept_0_10[[#This Row],[H_mag]]-40</f>
        <v>-40.15</v>
      </c>
      <c r="G206">
        <f>_10sept_0_10[[#This Row],[V_mag]]-40</f>
        <v>-40.159999999999997</v>
      </c>
      <c r="H206">
        <f>(10^(_10sept_0_10[[#This Row],[H_mag_adj]]/20)*COS(RADIANS(_10sept_0_10[[#This Row],[H_phase]])))*0.15</f>
        <v>-5.4321122987889905E-4</v>
      </c>
      <c r="I206">
        <f>(10^(_10sept_0_10[[#This Row],[H_mag_adj]]/20)*SIN(RADIANS(_10sept_0_10[[#This Row],[H_phase]])))*0.15</f>
        <v>1.3705969639031498E-3</v>
      </c>
      <c r="J206">
        <f>(10^(_10sept_0_10[[#This Row],[V_mag_adj]]/20)*COS(RADIANS(_10sept_0_10[[#This Row],[V_phase]])))*0.15</f>
        <v>-5.212560161077383E-4</v>
      </c>
      <c r="K206">
        <f>(10^(_10sept_0_10[[#This Row],[V_mag_adj]]/20)*SIN(RADIANS(_10sept_0_10[[#This Row],[V_phase]])))*0.15</f>
        <v>1.3772826394119039E-3</v>
      </c>
    </row>
    <row r="207" spans="1:11" x14ac:dyDescent="0.25">
      <c r="A207">
        <v>24</v>
      </c>
      <c r="B207">
        <v>-0.2</v>
      </c>
      <c r="C207">
        <v>98.36</v>
      </c>
      <c r="D207">
        <v>-0.21</v>
      </c>
      <c r="E207">
        <v>97.58</v>
      </c>
      <c r="F207">
        <f>_10sept_0_10[[#This Row],[H_mag]]-40</f>
        <v>-40.200000000000003</v>
      </c>
      <c r="G207">
        <f>_10sept_0_10[[#This Row],[V_mag]]-40</f>
        <v>-40.21</v>
      </c>
      <c r="H207">
        <f>(10^(_10sept_0_10[[#This Row],[H_mag_adj]]/20)*COS(RADIANS(_10sept_0_10[[#This Row],[H_phase]])))*0.15</f>
        <v>-2.1312422503531498E-4</v>
      </c>
      <c r="I207">
        <f>(10^(_10sept_0_10[[#This Row],[H_mag_adj]]/20)*SIN(RADIANS(_10sept_0_10[[#This Row],[H_phase]])))*0.15</f>
        <v>1.4502797603398187E-3</v>
      </c>
      <c r="J207">
        <f>(10^(_10sept_0_10[[#This Row],[V_mag_adj]]/20)*COS(RADIANS(_10sept_0_10[[#This Row],[V_phase]])))*0.15</f>
        <v>-1.9313911604941102E-4</v>
      </c>
      <c r="K207">
        <f>(10^(_10sept_0_10[[#This Row],[V_mag_adj]]/20)*SIN(RADIANS(_10sept_0_10[[#This Row],[V_phase]])))*0.15</f>
        <v>1.4513747451657226E-3</v>
      </c>
    </row>
    <row r="208" spans="1:11" x14ac:dyDescent="0.25">
      <c r="A208">
        <v>25</v>
      </c>
      <c r="B208">
        <v>-0.25</v>
      </c>
      <c r="C208">
        <v>84.85</v>
      </c>
      <c r="D208">
        <v>-0.28999999999999998</v>
      </c>
      <c r="E208">
        <v>83.99</v>
      </c>
      <c r="F208">
        <f>_10sept_0_10[[#This Row],[H_mag]]-40</f>
        <v>-40.25</v>
      </c>
      <c r="G208">
        <f>_10sept_0_10[[#This Row],[V_mag]]-40</f>
        <v>-40.29</v>
      </c>
      <c r="H208">
        <f>(10^(_10sept_0_10[[#This Row],[H_mag_adj]]/20)*COS(RADIANS(_10sept_0_10[[#This Row],[H_phase]])))*0.15</f>
        <v>1.3082504867569116E-4</v>
      </c>
      <c r="I208">
        <f>(10^(_10sept_0_10[[#This Row],[H_mag_adj]]/20)*SIN(RADIANS(_10sept_0_10[[#This Row],[H_phase]])))*0.15</f>
        <v>1.4515583964423635E-3</v>
      </c>
      <c r="J208">
        <f>(10^(_10sept_0_10[[#This Row],[V_mag_adj]]/20)*COS(RADIANS(_10sept_0_10[[#This Row],[V_phase]])))*0.15</f>
        <v>1.5189602060117864E-4</v>
      </c>
      <c r="K208">
        <f>(10^(_10sept_0_10[[#This Row],[V_mag_adj]]/20)*SIN(RADIANS(_10sept_0_10[[#This Row],[V_phase]])))*0.15</f>
        <v>1.442771764957132E-3</v>
      </c>
    </row>
    <row r="209" spans="1:11" x14ac:dyDescent="0.25">
      <c r="A209">
        <v>26</v>
      </c>
      <c r="B209">
        <v>-0.33</v>
      </c>
      <c r="C209">
        <v>70.61</v>
      </c>
      <c r="D209">
        <v>-0.35</v>
      </c>
      <c r="E209">
        <v>70.13</v>
      </c>
      <c r="F209">
        <f>_10sept_0_10[[#This Row],[H_mag]]-40</f>
        <v>-40.33</v>
      </c>
      <c r="G209">
        <f>_10sept_0_10[[#This Row],[V_mag]]-40</f>
        <v>-40.35</v>
      </c>
      <c r="H209">
        <f>(10^(_10sept_0_10[[#This Row],[H_mag_adj]]/20)*COS(RADIANS(_10sept_0_10[[#This Row],[H_phase]])))*0.15</f>
        <v>4.7942951711337699E-4</v>
      </c>
      <c r="I209">
        <f>(10^(_10sept_0_10[[#This Row],[H_mag_adj]]/20)*SIN(RADIANS(_10sept_0_10[[#This Row],[H_phase]])))*0.15</f>
        <v>1.3621726912267664E-3</v>
      </c>
      <c r="J209">
        <f>(10^(_10sept_0_10[[#This Row],[V_mag_adj]]/20)*COS(RADIANS(_10sept_0_10[[#This Row],[V_phase]])))*0.15</f>
        <v>4.8969540637555751E-4</v>
      </c>
      <c r="K209">
        <f>(10^(_10sept_0_10[[#This Row],[V_mag_adj]]/20)*SIN(RADIANS(_10sept_0_10[[#This Row],[V_phase]])))*0.15</f>
        <v>1.3549849150720809E-3</v>
      </c>
    </row>
    <row r="210" spans="1:11" x14ac:dyDescent="0.25">
      <c r="A210">
        <v>27</v>
      </c>
      <c r="B210">
        <v>-0.4</v>
      </c>
      <c r="C210">
        <v>56.13</v>
      </c>
      <c r="D210">
        <v>-0.44</v>
      </c>
      <c r="E210">
        <v>55.54</v>
      </c>
      <c r="F210">
        <f>_10sept_0_10[[#This Row],[H_mag]]-40</f>
        <v>-40.4</v>
      </c>
      <c r="G210">
        <f>_10sept_0_10[[#This Row],[V_mag]]-40</f>
        <v>-40.44</v>
      </c>
      <c r="H210">
        <f>(10^(_10sept_0_10[[#This Row],[H_mag_adj]]/20)*COS(RADIANS(_10sept_0_10[[#This Row],[H_phase]])))*0.15</f>
        <v>7.9834100622060069E-4</v>
      </c>
      <c r="I210">
        <f>(10^(_10sept_0_10[[#This Row],[H_mag_adj]]/20)*SIN(RADIANS(_10sept_0_10[[#This Row],[H_phase]])))*0.15</f>
        <v>1.1894015412540354E-3</v>
      </c>
      <c r="J210">
        <f>(10^(_10sept_0_10[[#This Row],[V_mag_adj]]/20)*COS(RADIANS(_10sept_0_10[[#This Row],[V_phase]])))*0.15</f>
        <v>8.0682213548429436E-4</v>
      </c>
      <c r="K210">
        <f>(10^(_10sept_0_10[[#This Row],[V_mag_adj]]/20)*SIN(RADIANS(_10sept_0_10[[#This Row],[V_phase]])))*0.15</f>
        <v>1.175691012795344E-3</v>
      </c>
    </row>
    <row r="211" spans="1:11" x14ac:dyDescent="0.25">
      <c r="A211">
        <v>28</v>
      </c>
      <c r="B211">
        <v>-0.5</v>
      </c>
      <c r="C211">
        <v>41.56</v>
      </c>
      <c r="D211">
        <v>-0.53</v>
      </c>
      <c r="E211">
        <v>41.11</v>
      </c>
      <c r="F211">
        <f>_10sept_0_10[[#This Row],[H_mag]]-40</f>
        <v>-40.5</v>
      </c>
      <c r="G211">
        <f>_10sept_0_10[[#This Row],[V_mag]]-40</f>
        <v>-40.53</v>
      </c>
      <c r="H211">
        <f>(10^(_10sept_0_10[[#This Row],[H_mag_adj]]/20)*COS(RADIANS(_10sept_0_10[[#This Row],[H_phase]])))*0.15</f>
        <v>1.0596064923507822E-3</v>
      </c>
      <c r="I211">
        <f>(10^(_10sept_0_10[[#This Row],[H_mag_adj]]/20)*SIN(RADIANS(_10sept_0_10[[#This Row],[H_phase]])))*0.15</f>
        <v>9.3944062727188791E-4</v>
      </c>
      <c r="J211">
        <f>(10^(_10sept_0_10[[#This Row],[V_mag_adj]]/20)*COS(RADIANS(_10sept_0_10[[#This Row],[V_phase]])))*0.15</f>
        <v>1.0632733198786817E-3</v>
      </c>
      <c r="K211">
        <f>(10^(_10sept_0_10[[#This Row],[V_mag_adj]]/20)*SIN(RADIANS(_10sept_0_10[[#This Row],[V_phase]])))*0.15</f>
        <v>9.2787928598150361E-4</v>
      </c>
    </row>
    <row r="212" spans="1:11" x14ac:dyDescent="0.25">
      <c r="A212">
        <v>29</v>
      </c>
      <c r="B212">
        <v>-0.57999999999999996</v>
      </c>
      <c r="C212">
        <v>26.73</v>
      </c>
      <c r="D212">
        <v>-0.62</v>
      </c>
      <c r="E212">
        <v>26.48</v>
      </c>
      <c r="F212">
        <f>_10sept_0_10[[#This Row],[H_mag]]-40</f>
        <v>-40.58</v>
      </c>
      <c r="G212">
        <f>_10sept_0_10[[#This Row],[V_mag]]-40</f>
        <v>-40.619999999999997</v>
      </c>
      <c r="H212">
        <f>(10^(_10sept_0_10[[#This Row],[H_mag_adj]]/20)*COS(RADIANS(_10sept_0_10[[#This Row],[H_phase]])))*0.15</f>
        <v>1.2531667274869956E-3</v>
      </c>
      <c r="I212">
        <f>(10^(_10sept_0_10[[#This Row],[H_mag_adj]]/20)*SIN(RADIANS(_10sept_0_10[[#This Row],[H_phase]])))*0.15</f>
        <v>6.3109955425532055E-4</v>
      </c>
      <c r="J212">
        <f>(10^(_10sept_0_10[[#This Row],[V_mag_adj]]/20)*COS(RADIANS(_10sept_0_10[[#This Row],[V_phase]])))*0.15</f>
        <v>1.2501381054737355E-3</v>
      </c>
      <c r="K212">
        <f>(10^(_10sept_0_10[[#This Row],[V_mag_adj]]/20)*SIN(RADIANS(_10sept_0_10[[#This Row],[V_phase]])))*0.15</f>
        <v>6.2275110413272442E-4</v>
      </c>
    </row>
    <row r="213" spans="1:11" x14ac:dyDescent="0.25">
      <c r="A213">
        <v>30</v>
      </c>
      <c r="B213">
        <v>-0.67</v>
      </c>
      <c r="C213">
        <v>11.78</v>
      </c>
      <c r="D213">
        <v>-0.7</v>
      </c>
      <c r="E213">
        <v>11.3</v>
      </c>
      <c r="F213">
        <f>_10sept_0_10[[#This Row],[H_mag]]-40</f>
        <v>-40.67</v>
      </c>
      <c r="G213">
        <f>_10sept_0_10[[#This Row],[V_mag]]-40</f>
        <v>-40.700000000000003</v>
      </c>
      <c r="H213">
        <f>(10^(_10sept_0_10[[#This Row],[H_mag_adj]]/20)*COS(RADIANS(_10sept_0_10[[#This Row],[H_phase]])))*0.15</f>
        <v>1.3593984233711241E-3</v>
      </c>
      <c r="I213">
        <f>(10^(_10sept_0_10[[#This Row],[H_mag_adj]]/20)*SIN(RADIANS(_10sept_0_10[[#This Row],[H_phase]])))*0.15</f>
        <v>2.8349793350998233E-4</v>
      </c>
      <c r="J213">
        <f>(10^(_10sept_0_10[[#This Row],[V_mag_adj]]/20)*COS(RADIANS(_10sept_0_10[[#This Row],[V_phase]])))*0.15</f>
        <v>1.3570305975363428E-3</v>
      </c>
      <c r="K213">
        <f>(10^(_10sept_0_10[[#This Row],[V_mag_adj]]/20)*SIN(RADIANS(_10sept_0_10[[#This Row],[V_phase]])))*0.15</f>
        <v>2.711614709089387E-4</v>
      </c>
    </row>
    <row r="214" spans="1:11" x14ac:dyDescent="0.25">
      <c r="A214">
        <v>31</v>
      </c>
      <c r="B214">
        <v>-0.75</v>
      </c>
      <c r="C214">
        <v>-3.84</v>
      </c>
      <c r="D214">
        <v>-0.79</v>
      </c>
      <c r="E214">
        <v>-4.26</v>
      </c>
      <c r="F214">
        <f>_10sept_0_10[[#This Row],[H_mag]]-40</f>
        <v>-40.75</v>
      </c>
      <c r="G214">
        <f>_10sept_0_10[[#This Row],[V_mag]]-40</f>
        <v>-40.79</v>
      </c>
      <c r="H214">
        <f>(10^(_10sept_0_10[[#This Row],[H_mag_adj]]/20)*COS(RADIANS(_10sept_0_10[[#This Row],[H_phase]])))*0.15</f>
        <v>1.3728249175200666E-3</v>
      </c>
      <c r="I214">
        <f>(10^(_10sept_0_10[[#This Row],[H_mag_adj]]/20)*SIN(RADIANS(_10sept_0_10[[#This Row],[H_phase]])))*0.15</f>
        <v>-9.2145615944048308E-5</v>
      </c>
      <c r="J214">
        <f>(10^(_10sept_0_10[[#This Row],[V_mag_adj]]/20)*COS(RADIANS(_10sept_0_10[[#This Row],[V_phase]])))*0.15</f>
        <v>1.3658082924135392E-3</v>
      </c>
      <c r="K214">
        <f>(10^(_10sept_0_10[[#This Row],[V_mag_adj]]/20)*SIN(RADIANS(_10sept_0_10[[#This Row],[V_phase]])))*0.15</f>
        <v>-1.0173678670269844E-4</v>
      </c>
    </row>
    <row r="215" spans="1:11" x14ac:dyDescent="0.25">
      <c r="A215">
        <v>32</v>
      </c>
      <c r="B215">
        <v>-0.82</v>
      </c>
      <c r="C215">
        <v>-18.77</v>
      </c>
      <c r="D215">
        <v>-0.86</v>
      </c>
      <c r="E215">
        <v>-19.79</v>
      </c>
      <c r="F215">
        <f>_10sept_0_10[[#This Row],[H_mag]]-40</f>
        <v>-40.82</v>
      </c>
      <c r="G215">
        <f>_10sept_0_10[[#This Row],[V_mag]]-40</f>
        <v>-40.86</v>
      </c>
      <c r="H215">
        <f>(10^(_10sept_0_10[[#This Row],[H_mag_adj]]/20)*COS(RADIANS(_10sept_0_10[[#This Row],[H_phase]])))*0.15</f>
        <v>1.2922832176519967E-3</v>
      </c>
      <c r="I215">
        <f>(10^(_10sept_0_10[[#This Row],[H_mag_adj]]/20)*SIN(RADIANS(_10sept_0_10[[#This Row],[H_phase]])))*0.15</f>
        <v>-4.3917417242792683E-4</v>
      </c>
      <c r="J215">
        <f>(10^(_10sept_0_10[[#This Row],[V_mag_adj]]/20)*COS(RADIANS(_10sept_0_10[[#This Row],[V_phase]])))*0.15</f>
        <v>1.2783598811473838E-3</v>
      </c>
      <c r="K215">
        <f>(10^(_10sept_0_10[[#This Row],[V_mag_adj]]/20)*SIN(RADIANS(_10sept_0_10[[#This Row],[V_phase]])))*0.15</f>
        <v>-4.5998585740752578E-4</v>
      </c>
    </row>
    <row r="216" spans="1:11" x14ac:dyDescent="0.25">
      <c r="A216">
        <v>33</v>
      </c>
      <c r="B216">
        <v>-0.9</v>
      </c>
      <c r="C216">
        <v>-34.56</v>
      </c>
      <c r="D216">
        <v>-0.93</v>
      </c>
      <c r="E216">
        <v>-35.270000000000003</v>
      </c>
      <c r="F216">
        <f>_10sept_0_10[[#This Row],[H_mag]]-40</f>
        <v>-40.9</v>
      </c>
      <c r="G216">
        <f>_10sept_0_10[[#This Row],[V_mag]]-40</f>
        <v>-40.93</v>
      </c>
      <c r="H216">
        <f>(10^(_10sept_0_10[[#This Row],[H_mag_adj]]/20)*COS(RADIANS(_10sept_0_10[[#This Row],[H_phase]])))*0.15</f>
        <v>1.1137098313491751E-3</v>
      </c>
      <c r="I216">
        <f>(10^(_10sept_0_10[[#This Row],[H_mag_adj]]/20)*SIN(RADIANS(_10sept_0_10[[#This Row],[H_phase]])))*0.15</f>
        <v>-7.6714996768911814E-4</v>
      </c>
      <c r="J216">
        <f>(10^(_10sept_0_10[[#This Row],[V_mag_adj]]/20)*COS(RADIANS(_10sept_0_10[[#This Row],[V_phase]])))*0.15</f>
        <v>1.1003112575611077E-3</v>
      </c>
      <c r="K216">
        <f>(10^(_10sept_0_10[[#This Row],[V_mag_adj]]/20)*SIN(RADIANS(_10sept_0_10[[#This Row],[V_phase]])))*0.15</f>
        <v>-7.781991740834596E-4</v>
      </c>
    </row>
    <row r="217" spans="1:11" x14ac:dyDescent="0.25">
      <c r="A217">
        <v>34</v>
      </c>
      <c r="B217">
        <v>-0.96</v>
      </c>
      <c r="C217">
        <v>-50.33</v>
      </c>
      <c r="D217">
        <v>-0.97</v>
      </c>
      <c r="E217">
        <v>-51.05</v>
      </c>
      <c r="F217">
        <f>_10sept_0_10[[#This Row],[H_mag]]-40</f>
        <v>-40.96</v>
      </c>
      <c r="G217">
        <f>_10sept_0_10[[#This Row],[V_mag]]-40</f>
        <v>-40.97</v>
      </c>
      <c r="H217">
        <f>(10^(_10sept_0_10[[#This Row],[H_mag_adj]]/20)*COS(RADIANS(_10sept_0_10[[#This Row],[H_phase]])))*0.15</f>
        <v>8.5735412268694053E-4</v>
      </c>
      <c r="I217">
        <f>(10^(_10sept_0_10[[#This Row],[H_mag_adj]]/20)*SIN(RADIANS(_10sept_0_10[[#This Row],[H_phase]])))*0.15</f>
        <v>-1.0337889295857175E-3</v>
      </c>
      <c r="J217">
        <f>(10^(_10sept_0_10[[#This Row],[V_mag_adj]]/20)*COS(RADIANS(_10sept_0_10[[#This Row],[V_phase]])))*0.15</f>
        <v>8.4332432456327708E-4</v>
      </c>
      <c r="K217">
        <f>(10^(_10sept_0_10[[#This Row],[V_mag_adj]]/20)*SIN(RADIANS(_10sept_0_10[[#This Row],[V_phase]])))*0.15</f>
        <v>-1.0432790409884152E-3</v>
      </c>
    </row>
    <row r="218" spans="1:11" x14ac:dyDescent="0.25">
      <c r="A218">
        <v>35</v>
      </c>
      <c r="B218">
        <v>-1.04</v>
      </c>
      <c r="C218">
        <v>-66.84</v>
      </c>
      <c r="D218">
        <v>-1.01</v>
      </c>
      <c r="E218">
        <v>-67</v>
      </c>
      <c r="F218">
        <f>_10sept_0_10[[#This Row],[H_mag]]-40</f>
        <v>-41.04</v>
      </c>
      <c r="G218">
        <f>_10sept_0_10[[#This Row],[V_mag]]-40</f>
        <v>-41.01</v>
      </c>
      <c r="H218">
        <f>(10^(_10sept_0_10[[#This Row],[H_mag_adj]]/20)*COS(RADIANS(_10sept_0_10[[#This Row],[H_phase]])))*0.15</f>
        <v>5.2337787044685479E-4</v>
      </c>
      <c r="I218">
        <f>(10^(_10sept_0_10[[#This Row],[H_mag_adj]]/20)*SIN(RADIANS(_10sept_0_10[[#This Row],[H_phase]])))*0.15</f>
        <v>-1.2234903479555878E-3</v>
      </c>
      <c r="J218">
        <f>(10^(_10sept_0_10[[#This Row],[V_mag_adj]]/20)*COS(RADIANS(_10sept_0_10[[#This Row],[V_phase]])))*0.15</f>
        <v>5.2175818500538134E-4</v>
      </c>
      <c r="K218">
        <f>(10^(_10sept_0_10[[#This Row],[V_mag_adj]]/20)*SIN(RADIANS(_10sept_0_10[[#This Row],[V_phase]])))*0.15</f>
        <v>-1.2291852545328352E-3</v>
      </c>
    </row>
    <row r="219" spans="1:11" x14ac:dyDescent="0.25">
      <c r="A219">
        <v>36</v>
      </c>
      <c r="B219">
        <v>-1.08</v>
      </c>
      <c r="C219">
        <v>-82.37</v>
      </c>
      <c r="D219">
        <v>-1.07</v>
      </c>
      <c r="E219">
        <v>-83.19</v>
      </c>
      <c r="F219">
        <f>_10sept_0_10[[#This Row],[H_mag]]-40</f>
        <v>-41.08</v>
      </c>
      <c r="G219">
        <f>_10sept_0_10[[#This Row],[V_mag]]-40</f>
        <v>-41.07</v>
      </c>
      <c r="H219">
        <f>(10^(_10sept_0_10[[#This Row],[H_mag_adj]]/20)*COS(RADIANS(_10sept_0_10[[#This Row],[H_phase]])))*0.15</f>
        <v>1.7587689256100839E-4</v>
      </c>
      <c r="I219">
        <f>(10^(_10sept_0_10[[#This Row],[H_mag_adj]]/20)*SIN(RADIANS(_10sept_0_10[[#This Row],[H_phase]])))*0.15</f>
        <v>-1.312891871914978E-3</v>
      </c>
      <c r="J219">
        <f>(10^(_10sept_0_10[[#This Row],[V_mag_adj]]/20)*COS(RADIANS(_10sept_0_10[[#This Row],[V_phase]])))*0.15</f>
        <v>1.5725074533170074E-4</v>
      </c>
      <c r="K219">
        <f>(10^(_10sept_0_10[[#This Row],[V_mag_adj]]/20)*SIN(RADIANS(_10sept_0_10[[#This Row],[V_phase]])))*0.15</f>
        <v>-1.3167895668694993E-3</v>
      </c>
    </row>
    <row r="220" spans="1:11" x14ac:dyDescent="0.25">
      <c r="A220">
        <v>37</v>
      </c>
      <c r="B220">
        <v>-1.1200000000000001</v>
      </c>
      <c r="C220">
        <v>-98.4</v>
      </c>
      <c r="D220">
        <v>-1.0900000000000001</v>
      </c>
      <c r="E220">
        <v>-98.83</v>
      </c>
      <c r="F220">
        <f>_10sept_0_10[[#This Row],[H_mag]]-40</f>
        <v>-41.12</v>
      </c>
      <c r="G220">
        <f>_10sept_0_10[[#This Row],[V_mag]]-40</f>
        <v>-41.09</v>
      </c>
      <c r="H220">
        <f>(10^(_10sept_0_10[[#This Row],[H_mag_adj]]/20)*COS(RADIANS(_10sept_0_10[[#This Row],[H_phase]])))*0.15</f>
        <v>-1.926154071498136E-4</v>
      </c>
      <c r="I220">
        <f>(10^(_10sept_0_10[[#This Row],[H_mag_adj]]/20)*SIN(RADIANS(_10sept_0_10[[#This Row],[H_phase]])))*0.15</f>
        <v>-1.304388983928429E-3</v>
      </c>
      <c r="J220">
        <f>(10^(_10sept_0_10[[#This Row],[V_mag_adj]]/20)*COS(RADIANS(_10sept_0_10[[#This Row],[V_phase]])))*0.15</f>
        <v>-2.0309949111158143E-4</v>
      </c>
      <c r="K220">
        <f>(10^(_10sept_0_10[[#This Row],[V_mag_adj]]/20)*SIN(RADIANS(_10sept_0_10[[#This Row],[V_phase]])))*0.15</f>
        <v>-1.3074145618547216E-3</v>
      </c>
    </row>
    <row r="221" spans="1:11" x14ac:dyDescent="0.25">
      <c r="A221">
        <v>38</v>
      </c>
      <c r="B221">
        <v>-1.1399999999999999</v>
      </c>
      <c r="C221">
        <v>-114.71</v>
      </c>
      <c r="D221">
        <v>-1.1000000000000001</v>
      </c>
      <c r="E221">
        <v>-115.08</v>
      </c>
      <c r="F221">
        <f>_10sept_0_10[[#This Row],[H_mag]]-40</f>
        <v>-41.14</v>
      </c>
      <c r="G221">
        <f>_10sept_0_10[[#This Row],[V_mag]]-40</f>
        <v>-41.1</v>
      </c>
      <c r="H221">
        <f>(10^(_10sept_0_10[[#This Row],[H_mag_adj]]/20)*COS(RADIANS(_10sept_0_10[[#This Row],[H_phase]])))*0.15</f>
        <v>-5.499132338182849E-4</v>
      </c>
      <c r="I221">
        <f>(10^(_10sept_0_10[[#This Row],[H_mag_adj]]/20)*SIN(RADIANS(_10sept_0_10[[#This Row],[H_phase]])))*0.15</f>
        <v>-1.1950476667967626E-3</v>
      </c>
      <c r="J221">
        <f>(10^(_10sept_0_10[[#This Row],[V_mag_adj]]/20)*COS(RADIANS(_10sept_0_10[[#This Row],[V_phase]])))*0.15</f>
        <v>-5.6019284738810656E-4</v>
      </c>
      <c r="K221">
        <f>(10^(_10sept_0_10[[#This Row],[V_mag_adj]]/20)*SIN(RADIANS(_10sept_0_10[[#This Row],[V_phase]])))*0.15</f>
        <v>-1.19697117181232E-3</v>
      </c>
    </row>
    <row r="222" spans="1:11" x14ac:dyDescent="0.25">
      <c r="A222">
        <v>39</v>
      </c>
      <c r="B222">
        <v>-1.1299999999999999</v>
      </c>
      <c r="C222">
        <v>-130.94</v>
      </c>
      <c r="D222">
        <v>-1.1200000000000001</v>
      </c>
      <c r="E222">
        <v>-131.26</v>
      </c>
      <c r="F222">
        <f>_10sept_0_10[[#This Row],[H_mag]]-40</f>
        <v>-41.13</v>
      </c>
      <c r="G222">
        <f>_10sept_0_10[[#This Row],[V_mag]]-40</f>
        <v>-41.12</v>
      </c>
      <c r="H222">
        <f>(10^(_10sept_0_10[[#This Row],[H_mag_adj]]/20)*COS(RADIANS(_10sept_0_10[[#This Row],[H_phase]])))*0.15</f>
        <v>-8.6299930050648995E-4</v>
      </c>
      <c r="I222">
        <f>(10^(_10sept_0_10[[#This Row],[H_mag_adj]]/20)*SIN(RADIANS(_10sept_0_10[[#This Row],[H_phase]])))*0.15</f>
        <v>-9.9486934454745047E-4</v>
      </c>
      <c r="J222">
        <f>(10^(_10sept_0_10[[#This Row],[V_mag_adj]]/20)*COS(RADIANS(_10sept_0_10[[#This Row],[V_phase]])))*0.15</f>
        <v>-8.6954273259259895E-4</v>
      </c>
      <c r="K222">
        <f>(10^(_10sept_0_10[[#This Row],[V_mag_adj]]/20)*SIN(RADIANS(_10sept_0_10[[#This Row],[V_phase]])))*0.15</f>
        <v>-9.9117443099624178E-4</v>
      </c>
    </row>
    <row r="223" spans="1:11" x14ac:dyDescent="0.25">
      <c r="A223">
        <v>40</v>
      </c>
      <c r="B223">
        <v>-1.1399999999999999</v>
      </c>
      <c r="C223">
        <v>-146.83000000000001</v>
      </c>
      <c r="D223">
        <v>-1.1200000000000001</v>
      </c>
      <c r="E223">
        <v>-146.97</v>
      </c>
      <c r="F223">
        <f>_10sept_0_10[[#This Row],[H_mag]]-40</f>
        <v>-41.14</v>
      </c>
      <c r="G223">
        <f>_10sept_0_10[[#This Row],[V_mag]]-40</f>
        <v>-41.12</v>
      </c>
      <c r="H223">
        <f>(10^(_10sept_0_10[[#This Row],[H_mag_adj]]/20)*COS(RADIANS(_10sept_0_10[[#This Row],[H_phase]])))*0.15</f>
        <v>-1.1011414928229046E-3</v>
      </c>
      <c r="I223">
        <f>(10^(_10sept_0_10[[#This Row],[H_mag_adj]]/20)*SIN(RADIANS(_10sept_0_10[[#This Row],[H_phase]])))*0.15</f>
        <v>-7.1974363729637443E-4</v>
      </c>
      <c r="J223">
        <f>(10^(_10sept_0_10[[#This Row],[V_mag_adj]]/20)*COS(RADIANS(_10sept_0_10[[#This Row],[V_phase]])))*0.15</f>
        <v>-1.1054393092241037E-3</v>
      </c>
      <c r="K223">
        <f>(10^(_10sept_0_10[[#This Row],[V_mag_adj]]/20)*SIN(RADIANS(_10sept_0_10[[#This Row],[V_phase]])))*0.15</f>
        <v>-7.1870386814561118E-4</v>
      </c>
    </row>
    <row r="224" spans="1:11" x14ac:dyDescent="0.25">
      <c r="A224">
        <v>41</v>
      </c>
      <c r="B224">
        <v>-1.1499999999999999</v>
      </c>
      <c r="C224">
        <v>-162.44999999999999</v>
      </c>
      <c r="D224">
        <v>-1.1599999999999999</v>
      </c>
      <c r="E224">
        <v>-162.83000000000001</v>
      </c>
      <c r="F224">
        <f>_10sept_0_10[[#This Row],[H_mag]]-40</f>
        <v>-41.15</v>
      </c>
      <c r="G224">
        <f>_10sept_0_10[[#This Row],[V_mag]]-40</f>
        <v>-41.16</v>
      </c>
      <c r="H224">
        <f>(10^(_10sept_0_10[[#This Row],[H_mag_adj]]/20)*COS(RADIANS(_10sept_0_10[[#This Row],[H_phase]])))*0.15</f>
        <v>-1.252826937141275E-3</v>
      </c>
      <c r="I224">
        <f>(10^(_10sept_0_10[[#This Row],[H_mag_adj]]/20)*SIN(RADIANS(_10sept_0_10[[#This Row],[H_phase]])))*0.15</f>
        <v>-3.962171331950472E-4</v>
      </c>
      <c r="J224">
        <f>(10^(_10sept_0_10[[#This Row],[V_mag_adj]]/20)*COS(RADIANS(_10sept_0_10[[#This Row],[V_phase]])))*0.15</f>
        <v>-1.2539826433709557E-3</v>
      </c>
      <c r="K224">
        <f>(10^(_10sept_0_10[[#This Row],[V_mag_adj]]/20)*SIN(RADIANS(_10sept_0_10[[#This Row],[V_phase]])))*0.15</f>
        <v>-3.8745308835356611E-4</v>
      </c>
    </row>
    <row r="225" spans="1:11" x14ac:dyDescent="0.25">
      <c r="A225">
        <v>42</v>
      </c>
      <c r="B225">
        <v>-1.18</v>
      </c>
      <c r="C225">
        <v>-177.86</v>
      </c>
      <c r="D225">
        <v>-1.2</v>
      </c>
      <c r="E225">
        <v>-178.88</v>
      </c>
      <c r="F225">
        <f>_10sept_0_10[[#This Row],[H_mag]]-40</f>
        <v>-41.18</v>
      </c>
      <c r="G225">
        <f>_10sept_0_10[[#This Row],[V_mag]]-40</f>
        <v>-41.2</v>
      </c>
      <c r="H225">
        <f>(10^(_10sept_0_10[[#This Row],[H_mag_adj]]/20)*COS(RADIANS(_10sept_0_10[[#This Row],[H_phase]])))*0.15</f>
        <v>-1.3085437954826942E-3</v>
      </c>
      <c r="I225">
        <f>(10^(_10sept_0_10[[#This Row],[H_mag_adj]]/20)*SIN(RADIANS(_10sept_0_10[[#This Row],[H_phase]])))*0.15</f>
        <v>-4.8896910545747702E-5</v>
      </c>
      <c r="J225">
        <f>(10^(_10sept_0_10[[#This Row],[V_mag_adj]]/20)*COS(RADIANS(_10sept_0_10[[#This Row],[V_phase]])))*0.15</f>
        <v>-1.3061957885929314E-3</v>
      </c>
      <c r="K225">
        <f>(10^(_10sept_0_10[[#This Row],[V_mag_adj]]/20)*SIN(RADIANS(_10sept_0_10[[#This Row],[V_phase]])))*0.15</f>
        <v>-2.5536359915850759E-5</v>
      </c>
    </row>
    <row r="226" spans="1:11" x14ac:dyDescent="0.25">
      <c r="A226">
        <v>43</v>
      </c>
      <c r="B226">
        <v>-1.25</v>
      </c>
      <c r="C226">
        <v>165.98</v>
      </c>
      <c r="D226">
        <v>-1.27</v>
      </c>
      <c r="E226">
        <v>165.12</v>
      </c>
      <c r="F226">
        <f>_10sept_0_10[[#This Row],[H_mag]]-40</f>
        <v>-41.25</v>
      </c>
      <c r="G226">
        <f>_10sept_0_10[[#This Row],[V_mag]]-40</f>
        <v>-41.27</v>
      </c>
      <c r="H226">
        <f>(10^(_10sept_0_10[[#This Row],[H_mag_adj]]/20)*COS(RADIANS(_10sept_0_10[[#This Row],[H_phase]])))*0.15</f>
        <v>-1.2602524546041539E-3</v>
      </c>
      <c r="I226">
        <f>(10^(_10sept_0_10[[#This Row],[H_mag_adj]]/20)*SIN(RADIANS(_10sept_0_10[[#This Row],[H_phase]])))*0.15</f>
        <v>3.1468352620089287E-4</v>
      </c>
      <c r="J226">
        <f>(10^(_10sept_0_10[[#This Row],[V_mag_adj]]/20)*COS(RADIANS(_10sept_0_10[[#This Row],[V_phase]])))*0.15</f>
        <v>-1.2525000128618725E-3</v>
      </c>
      <c r="K226">
        <f>(10^(_10sept_0_10[[#This Row],[V_mag_adj]]/20)*SIN(RADIANS(_10sept_0_10[[#This Row],[V_phase]])))*0.15</f>
        <v>3.3279637047848622E-4</v>
      </c>
    </row>
    <row r="227" spans="1:11" x14ac:dyDescent="0.25">
      <c r="A227">
        <v>44</v>
      </c>
      <c r="B227">
        <v>-1.32</v>
      </c>
      <c r="C227">
        <v>151.02000000000001</v>
      </c>
      <c r="D227">
        <v>-1.35</v>
      </c>
      <c r="E227">
        <v>149.75</v>
      </c>
      <c r="F227">
        <f>_10sept_0_10[[#This Row],[H_mag]]-40</f>
        <v>-41.32</v>
      </c>
      <c r="G227">
        <f>_10sept_0_10[[#This Row],[V_mag]]-40</f>
        <v>-41.35</v>
      </c>
      <c r="H227">
        <f>(10^(_10sept_0_10[[#This Row],[H_mag_adj]]/20)*COS(RADIANS(_10sept_0_10[[#This Row],[H_phase]])))*0.15</f>
        <v>-1.1271832201575828E-3</v>
      </c>
      <c r="I227">
        <f>(10^(_10sept_0_10[[#This Row],[H_mag_adj]]/20)*SIN(RADIANS(_10sept_0_10[[#This Row],[H_phase]])))*0.15</f>
        <v>6.2429360559408047E-4</v>
      </c>
      <c r="J227">
        <f>(10^(_10sept_0_10[[#This Row],[V_mag_adj]]/20)*COS(RADIANS(_10sept_0_10[[#This Row],[V_phase]])))*0.15</f>
        <v>-1.1092317943122237E-3</v>
      </c>
      <c r="K227">
        <f>(10^(_10sept_0_10[[#This Row],[V_mag_adj]]/20)*SIN(RADIANS(_10sept_0_10[[#This Row],[V_phase]])))*0.15</f>
        <v>6.4688486305479399E-4</v>
      </c>
    </row>
    <row r="228" spans="1:11" x14ac:dyDescent="0.25">
      <c r="A228">
        <v>45</v>
      </c>
      <c r="B228">
        <v>-1.43</v>
      </c>
      <c r="C228">
        <v>135.6</v>
      </c>
      <c r="D228">
        <v>-1.46</v>
      </c>
      <c r="E228">
        <v>134.30000000000001</v>
      </c>
      <c r="F228">
        <f>_10sept_0_10[[#This Row],[H_mag]]-40</f>
        <v>-41.43</v>
      </c>
      <c r="G228">
        <f>_10sept_0_10[[#This Row],[V_mag]]-40</f>
        <v>-41.46</v>
      </c>
      <c r="H228">
        <f>(10^(_10sept_0_10[[#This Row],[H_mag_adj]]/20)*COS(RADIANS(_10sept_0_10[[#This Row],[H_phase]])))*0.15</f>
        <v>-9.0902721530156496E-4</v>
      </c>
      <c r="I228">
        <f>(10^(_10sept_0_10[[#This Row],[H_mag_adj]]/20)*SIN(RADIANS(_10sept_0_10[[#This Row],[H_phase]])))*0.15</f>
        <v>8.9018521800207759E-4</v>
      </c>
      <c r="J228">
        <f>(10^(_10sept_0_10[[#This Row],[V_mag_adj]]/20)*COS(RADIANS(_10sept_0_10[[#This Row],[V_phase]])))*0.15</f>
        <v>-8.855334988671225E-4</v>
      </c>
      <c r="K228">
        <f>(10^(_10sept_0_10[[#This Row],[V_mag_adj]]/20)*SIN(RADIANS(_10sept_0_10[[#This Row],[V_phase]])))*0.15</f>
        <v>9.0743989115205689E-4</v>
      </c>
    </row>
    <row r="229" spans="1:11" x14ac:dyDescent="0.25">
      <c r="A229">
        <v>46</v>
      </c>
      <c r="B229">
        <v>-1.59</v>
      </c>
      <c r="C229">
        <v>119.35</v>
      </c>
      <c r="D229">
        <v>-1.6</v>
      </c>
      <c r="E229">
        <v>118.24</v>
      </c>
      <c r="F229">
        <f>_10sept_0_10[[#This Row],[H_mag]]-40</f>
        <v>-41.59</v>
      </c>
      <c r="G229">
        <f>_10sept_0_10[[#This Row],[V_mag]]-40</f>
        <v>-41.6</v>
      </c>
      <c r="H229">
        <f>(10^(_10sept_0_10[[#This Row],[H_mag_adj]]/20)*COS(RADIANS(_10sept_0_10[[#This Row],[H_phase]])))*0.15</f>
        <v>-6.1222959583033141E-4</v>
      </c>
      <c r="I229">
        <f>(10^(_10sept_0_10[[#This Row],[H_mag_adj]]/20)*SIN(RADIANS(_10sept_0_10[[#This Row],[H_phase]])))*0.15</f>
        <v>1.0887529497212423E-3</v>
      </c>
      <c r="J229">
        <f>(10^(_10sept_0_10[[#This Row],[V_mag_adj]]/20)*COS(RADIANS(_10sept_0_10[[#This Row],[V_phase]])))*0.15</f>
        <v>-5.9034339939924025E-4</v>
      </c>
      <c r="K229">
        <f>(10^(_10sept_0_10[[#This Row],[V_mag_adj]]/20)*SIN(RADIANS(_10sept_0_10[[#This Row],[V_phase]])))*0.15</f>
        <v>1.0991425546094348E-3</v>
      </c>
    </row>
    <row r="230" spans="1:11" x14ac:dyDescent="0.25">
      <c r="A230">
        <v>47</v>
      </c>
      <c r="B230">
        <v>-1.75</v>
      </c>
      <c r="C230">
        <v>103.27</v>
      </c>
      <c r="D230">
        <v>-1.78</v>
      </c>
      <c r="E230">
        <v>101.99</v>
      </c>
      <c r="F230">
        <f>_10sept_0_10[[#This Row],[H_mag]]-40</f>
        <v>-41.75</v>
      </c>
      <c r="G230">
        <f>_10sept_0_10[[#This Row],[V_mag]]-40</f>
        <v>-41.78</v>
      </c>
      <c r="H230">
        <f>(10^(_10sept_0_10[[#This Row],[H_mag_adj]]/20)*COS(RADIANS(_10sept_0_10[[#This Row],[H_phase]])))*0.15</f>
        <v>-2.814815416403814E-4</v>
      </c>
      <c r="I230">
        <f>(10^(_10sept_0_10[[#This Row],[H_mag_adj]]/20)*SIN(RADIANS(_10sept_0_10[[#This Row],[H_phase]])))*0.15</f>
        <v>1.1935417697948971E-3</v>
      </c>
      <c r="J230">
        <f>(10^(_10sept_0_10[[#This Row],[V_mag_adj]]/20)*COS(RADIANS(_10sept_0_10[[#This Row],[V_phase]])))*0.15</f>
        <v>-2.5387118573747138E-4</v>
      </c>
      <c r="K230">
        <f>(10^(_10sept_0_10[[#This Row],[V_mag_adj]]/20)*SIN(RADIANS(_10sept_0_10[[#This Row],[V_phase]])))*0.15</f>
        <v>1.1953958881711713E-3</v>
      </c>
    </row>
    <row r="231" spans="1:11" x14ac:dyDescent="0.25">
      <c r="A231">
        <v>48</v>
      </c>
      <c r="B231">
        <v>-1.94</v>
      </c>
      <c r="C231">
        <v>87.87</v>
      </c>
      <c r="D231">
        <v>-1.96</v>
      </c>
      <c r="E231">
        <v>86.5</v>
      </c>
      <c r="F231">
        <f>_10sept_0_10[[#This Row],[H_mag]]-40</f>
        <v>-41.94</v>
      </c>
      <c r="G231">
        <f>_10sept_0_10[[#This Row],[V_mag]]-40</f>
        <v>-41.96</v>
      </c>
      <c r="H231">
        <f>(10^(_10sept_0_10[[#This Row],[H_mag_adj]]/20)*COS(RADIANS(_10sept_0_10[[#This Row],[H_phase]])))*0.15</f>
        <v>4.4591100585618197E-5</v>
      </c>
      <c r="I231">
        <f>(10^(_10sept_0_10[[#This Row],[H_mag_adj]]/20)*SIN(RADIANS(_10sept_0_10[[#This Row],[H_phase]])))*0.15</f>
        <v>1.1989224385190733E-3</v>
      </c>
      <c r="J231">
        <f>(10^(_10sept_0_10[[#This Row],[V_mag_adj]]/20)*COS(RADIANS(_10sept_0_10[[#This Row],[V_phase]])))*0.15</f>
        <v>7.3074615321427273E-5</v>
      </c>
      <c r="K231">
        <f>(10^(_10sept_0_10[[#This Row],[V_mag_adj]]/20)*SIN(RADIANS(_10sept_0_10[[#This Row],[V_phase]])))*0.15</f>
        <v>1.1947593994769139E-3</v>
      </c>
    </row>
    <row r="232" spans="1:11" x14ac:dyDescent="0.25">
      <c r="A232">
        <v>49</v>
      </c>
      <c r="B232">
        <v>-2.14</v>
      </c>
      <c r="C232">
        <v>72.349999999999994</v>
      </c>
      <c r="D232">
        <v>-2.13</v>
      </c>
      <c r="E232">
        <v>71.17</v>
      </c>
      <c r="F232">
        <f>_10sept_0_10[[#This Row],[H_mag]]-40</f>
        <v>-42.14</v>
      </c>
      <c r="G232">
        <f>_10sept_0_10[[#This Row],[V_mag]]-40</f>
        <v>-42.13</v>
      </c>
      <c r="H232">
        <f>(10^(_10sept_0_10[[#This Row],[H_mag_adj]]/20)*COS(RADIANS(_10sept_0_10[[#This Row],[H_phase]])))*0.15</f>
        <v>3.5548619121985708E-4</v>
      </c>
      <c r="I232">
        <f>(10^(_10sept_0_10[[#This Row],[H_mag_adj]]/20)*SIN(RADIANS(_10sept_0_10[[#This Row],[H_phase]])))*0.15</f>
        <v>1.1172506987643972E-3</v>
      </c>
      <c r="J232">
        <f>(10^(_10sept_0_10[[#This Row],[V_mag_adj]]/20)*COS(RADIANS(_10sept_0_10[[#This Row],[V_phase]])))*0.15</f>
        <v>3.7885474923774777E-4</v>
      </c>
      <c r="K232">
        <f>(10^(_10sept_0_10[[#This Row],[V_mag_adj]]/20)*SIN(RADIANS(_10sept_0_10[[#This Row],[V_phase]])))*0.15</f>
        <v>1.1109714039347466E-3</v>
      </c>
    </row>
    <row r="233" spans="1:11" x14ac:dyDescent="0.25">
      <c r="A233">
        <v>50</v>
      </c>
      <c r="B233">
        <v>-2.36</v>
      </c>
      <c r="C233">
        <v>56.13</v>
      </c>
      <c r="D233">
        <v>-2.35</v>
      </c>
      <c r="E233">
        <v>55.05</v>
      </c>
      <c r="F233">
        <f>_10sept_0_10[[#This Row],[H_mag]]-40</f>
        <v>-42.36</v>
      </c>
      <c r="G233">
        <f>_10sept_0_10[[#This Row],[V_mag]]-40</f>
        <v>-42.35</v>
      </c>
      <c r="H233">
        <f>(10^(_10sept_0_10[[#This Row],[H_mag_adj]]/20)*COS(RADIANS(_10sept_0_10[[#This Row],[H_phase]])))*0.15</f>
        <v>6.3707188159220973E-4</v>
      </c>
      <c r="I233">
        <f>(10^(_10sept_0_10[[#This Row],[H_mag_adj]]/20)*SIN(RADIANS(_10sept_0_10[[#This Row],[H_phase]])))*0.15</f>
        <v>9.4913611094906282E-4</v>
      </c>
      <c r="J233">
        <f>(10^(_10sept_0_10[[#This Row],[V_mag_adj]]/20)*COS(RADIANS(_10sept_0_10[[#This Row],[V_phase]])))*0.15</f>
        <v>6.5560279834762155E-4</v>
      </c>
      <c r="K233">
        <f>(10^(_10sept_0_10[[#This Row],[V_mag_adj]]/20)*SIN(RADIANS(_10sept_0_10[[#This Row],[V_phase]])))*0.15</f>
        <v>9.3803902412598257E-4</v>
      </c>
    </row>
    <row r="234" spans="1:11" x14ac:dyDescent="0.25">
      <c r="A234">
        <v>51</v>
      </c>
      <c r="B234">
        <v>-2.56</v>
      </c>
      <c r="C234">
        <v>40.29</v>
      </c>
      <c r="D234">
        <v>-2.58</v>
      </c>
      <c r="E234">
        <v>38.950000000000003</v>
      </c>
      <c r="F234">
        <f>_10sept_0_10[[#This Row],[H_mag]]-40</f>
        <v>-42.56</v>
      </c>
      <c r="G234">
        <f>_10sept_0_10[[#This Row],[V_mag]]-40</f>
        <v>-42.58</v>
      </c>
      <c r="H234">
        <f>(10^(_10sept_0_10[[#This Row],[H_mag_adj]]/20)*COS(RADIANS(_10sept_0_10[[#This Row],[H_phase]])))*0.15</f>
        <v>8.5210132778357076E-4</v>
      </c>
      <c r="I234">
        <f>(10^(_10sept_0_10[[#This Row],[H_mag_adj]]/20)*SIN(RADIANS(_10sept_0_10[[#This Row],[H_phase]])))*0.15</f>
        <v>7.2237883506147513E-4</v>
      </c>
      <c r="J234">
        <f>(10^(_10sept_0_10[[#This Row],[V_mag_adj]]/20)*COS(RADIANS(_10sept_0_10[[#This Row],[V_phase]])))*0.15</f>
        <v>8.6676323673406496E-4</v>
      </c>
      <c r="K234">
        <f>(10^(_10sept_0_10[[#This Row],[V_mag_adj]]/20)*SIN(RADIANS(_10sept_0_10[[#This Row],[V_phase]])))*0.15</f>
        <v>7.0063951489192399E-4</v>
      </c>
    </row>
    <row r="235" spans="1:11" x14ac:dyDescent="0.25">
      <c r="A235">
        <v>52</v>
      </c>
      <c r="B235">
        <v>-2.76</v>
      </c>
      <c r="C235">
        <v>25.47</v>
      </c>
      <c r="D235">
        <v>-2.78</v>
      </c>
      <c r="E235">
        <v>23.79</v>
      </c>
      <c r="F235">
        <f>_10sept_0_10[[#This Row],[H_mag]]-40</f>
        <v>-42.76</v>
      </c>
      <c r="G235">
        <f>_10sept_0_10[[#This Row],[V_mag]]-40</f>
        <v>-42.78</v>
      </c>
      <c r="H235">
        <f>(10^(_10sept_0_10[[#This Row],[H_mag_adj]]/20)*COS(RADIANS(_10sept_0_10[[#This Row],[H_phase]])))*0.15</f>
        <v>9.8557095647322252E-4</v>
      </c>
      <c r="I235">
        <f>(10^(_10sept_0_10[[#This Row],[H_mag_adj]]/20)*SIN(RADIANS(_10sept_0_10[[#This Row],[H_phase]])))*0.15</f>
        <v>4.6945994345916982E-4</v>
      </c>
      <c r="J235">
        <f>(10^(_10sept_0_10[[#This Row],[V_mag_adj]]/20)*COS(RADIANS(_10sept_0_10[[#This Row],[V_phase]])))*0.15</f>
        <v>9.9661319485741854E-4</v>
      </c>
      <c r="K235">
        <f>(10^(_10sept_0_10[[#This Row],[V_mag_adj]]/20)*SIN(RADIANS(_10sept_0_10[[#This Row],[V_phase]])))*0.15</f>
        <v>4.393510305409987E-4</v>
      </c>
    </row>
    <row r="236" spans="1:11" x14ac:dyDescent="0.25">
      <c r="A236">
        <v>53</v>
      </c>
      <c r="B236">
        <v>-3.01</v>
      </c>
      <c r="C236">
        <v>9.93</v>
      </c>
      <c r="D236">
        <v>-3</v>
      </c>
      <c r="E236">
        <v>8.73</v>
      </c>
      <c r="F236">
        <f>_10sept_0_10[[#This Row],[H_mag]]-40</f>
        <v>-43.01</v>
      </c>
      <c r="G236">
        <f>_10sept_0_10[[#This Row],[V_mag]]-40</f>
        <v>-43</v>
      </c>
      <c r="H236">
        <f>(10^(_10sept_0_10[[#This Row],[H_mag_adj]]/20)*COS(RADIANS(_10sept_0_10[[#This Row],[H_phase]])))*0.15</f>
        <v>1.0448066817749658E-3</v>
      </c>
      <c r="I236">
        <f>(10^(_10sept_0_10[[#This Row],[H_mag_adj]]/20)*SIN(RADIANS(_10sept_0_10[[#This Row],[H_phase]])))*0.15</f>
        <v>1.829117312164139E-4</v>
      </c>
      <c r="J236">
        <f>(10^(_10sept_0_10[[#This Row],[V_mag_adj]]/20)*COS(RADIANS(_10sept_0_10[[#This Row],[V_phase]])))*0.15</f>
        <v>1.0496158722585293E-3</v>
      </c>
      <c r="K236">
        <f>(10^(_10sept_0_10[[#This Row],[V_mag_adj]]/20)*SIN(RADIANS(_10sept_0_10[[#This Row],[V_phase]])))*0.15</f>
        <v>1.61176289708907E-4</v>
      </c>
    </row>
    <row r="237" spans="1:11" x14ac:dyDescent="0.25">
      <c r="A237">
        <v>54</v>
      </c>
      <c r="B237">
        <v>-3.27</v>
      </c>
      <c r="C237">
        <v>-5.3</v>
      </c>
      <c r="D237">
        <v>-3.25</v>
      </c>
      <c r="E237">
        <v>-6.67</v>
      </c>
      <c r="F237">
        <f>_10sept_0_10[[#This Row],[H_mag]]-40</f>
        <v>-43.27</v>
      </c>
      <c r="G237">
        <f>_10sept_0_10[[#This Row],[V_mag]]-40</f>
        <v>-43.25</v>
      </c>
      <c r="H237">
        <f>(10^(_10sept_0_10[[#This Row],[H_mag_adj]]/20)*COS(RADIANS(_10sept_0_10[[#This Row],[H_phase]])))*0.15</f>
        <v>1.0250157500280288E-3</v>
      </c>
      <c r="I237">
        <f>(10^(_10sept_0_10[[#This Row],[H_mag_adj]]/20)*SIN(RADIANS(_10sept_0_10[[#This Row],[H_phase]])))*0.15</f>
        <v>-9.5087836170671582E-5</v>
      </c>
      <c r="J237">
        <f>(10^(_10sept_0_10[[#This Row],[V_mag_adj]]/20)*COS(RADIANS(_10sept_0_10[[#This Row],[V_phase]])))*0.15</f>
        <v>1.0248063040317499E-3</v>
      </c>
      <c r="K237">
        <f>(10^(_10sept_0_10[[#This Row],[V_mag_adj]]/20)*SIN(RADIANS(_10sept_0_10[[#This Row],[V_phase]])))*0.15</f>
        <v>-1.1984311361156308E-4</v>
      </c>
    </row>
    <row r="238" spans="1:11" x14ac:dyDescent="0.25">
      <c r="A238">
        <v>55</v>
      </c>
      <c r="B238">
        <v>-3.55</v>
      </c>
      <c r="C238">
        <v>-20.96</v>
      </c>
      <c r="D238">
        <v>-3.54</v>
      </c>
      <c r="E238">
        <v>-22.19</v>
      </c>
      <c r="F238">
        <f>_10sept_0_10[[#This Row],[H_mag]]-40</f>
        <v>-43.55</v>
      </c>
      <c r="G238">
        <f>_10sept_0_10[[#This Row],[V_mag]]-40</f>
        <v>-43.54</v>
      </c>
      <c r="H238">
        <f>(10^(_10sept_0_10[[#This Row],[H_mag_adj]]/20)*COS(RADIANS(_10sept_0_10[[#This Row],[H_phase]])))*0.15</f>
        <v>9.3080618602905463E-4</v>
      </c>
      <c r="I238">
        <f>(10^(_10sept_0_10[[#This Row],[H_mag_adj]]/20)*SIN(RADIANS(_10sept_0_10[[#This Row],[H_phase]])))*0.15</f>
        <v>-3.5655763993357192E-4</v>
      </c>
      <c r="J238">
        <f>(10^(_10sept_0_10[[#This Row],[V_mag_adj]]/20)*COS(RADIANS(_10sept_0_10[[#This Row],[V_phase]])))*0.15</f>
        <v>9.2400106302750946E-4</v>
      </c>
      <c r="K238">
        <f>(10^(_10sept_0_10[[#This Row],[V_mag_adj]]/20)*SIN(RADIANS(_10sept_0_10[[#This Row],[V_phase]])))*0.15</f>
        <v>-3.7688973631546638E-4</v>
      </c>
    </row>
    <row r="239" spans="1:11" x14ac:dyDescent="0.25">
      <c r="A239">
        <v>56</v>
      </c>
      <c r="B239">
        <v>-3.85</v>
      </c>
      <c r="C239">
        <v>-36.08</v>
      </c>
      <c r="D239">
        <v>-3.85</v>
      </c>
      <c r="E239">
        <v>-37.42</v>
      </c>
      <c r="F239">
        <f>_10sept_0_10[[#This Row],[H_mag]]-40</f>
        <v>-43.85</v>
      </c>
      <c r="G239">
        <f>_10sept_0_10[[#This Row],[V_mag]]-40</f>
        <v>-43.85</v>
      </c>
      <c r="H239">
        <f>(10^(_10sept_0_10[[#This Row],[H_mag_adj]]/20)*COS(RADIANS(_10sept_0_10[[#This Row],[H_phase]])))*0.15</f>
        <v>7.7822949866844515E-4</v>
      </c>
      <c r="I239">
        <f>(10^(_10sept_0_10[[#This Row],[H_mag_adj]]/20)*SIN(RADIANS(_10sept_0_10[[#This Row],[H_phase]])))*0.15</f>
        <v>-5.6707871179515531E-4</v>
      </c>
      <c r="J239">
        <f>(10^(_10sept_0_10[[#This Row],[V_mag_adj]]/20)*COS(RADIANS(_10sept_0_10[[#This Row],[V_phase]])))*0.15</f>
        <v>7.6475537941590656E-4</v>
      </c>
      <c r="K239">
        <f>(10^(_10sept_0_10[[#This Row],[V_mag_adj]]/20)*SIN(RADIANS(_10sept_0_10[[#This Row],[V_phase]])))*0.15</f>
        <v>-5.8512274577512784E-4</v>
      </c>
    </row>
    <row r="240" spans="1:11" x14ac:dyDescent="0.25">
      <c r="A240">
        <v>57</v>
      </c>
      <c r="B240">
        <v>-4.18</v>
      </c>
      <c r="C240">
        <v>-51.55</v>
      </c>
      <c r="D240">
        <v>-4.17</v>
      </c>
      <c r="E240">
        <v>-52.38</v>
      </c>
      <c r="F240">
        <f>_10sept_0_10[[#This Row],[H_mag]]-40</f>
        <v>-44.18</v>
      </c>
      <c r="G240">
        <f>_10sept_0_10[[#This Row],[V_mag]]-40</f>
        <v>-44.17</v>
      </c>
      <c r="H240">
        <f>(10^(_10sept_0_10[[#This Row],[H_mag_adj]]/20)*COS(RADIANS(_10sept_0_10[[#This Row],[H_phase]])))*0.15</f>
        <v>5.764530469144041E-4</v>
      </c>
      <c r="I240">
        <f>(10^(_10sept_0_10[[#This Row],[H_mag_adj]]/20)*SIN(RADIANS(_10sept_0_10[[#This Row],[H_phase]])))*0.15</f>
        <v>-7.2600034028449587E-4</v>
      </c>
      <c r="J240">
        <f>(10^(_10sept_0_10[[#This Row],[V_mag_adj]]/20)*COS(RADIANS(_10sept_0_10[[#This Row],[V_phase]])))*0.15</f>
        <v>5.6652778516061875E-4</v>
      </c>
      <c r="K240">
        <f>(10^(_10sept_0_10[[#This Row],[V_mag_adj]]/20)*SIN(RADIANS(_10sept_0_10[[#This Row],[V_phase]])))*0.15</f>
        <v>-7.3512035824336588E-4</v>
      </c>
    </row>
    <row r="241" spans="1:11" x14ac:dyDescent="0.25">
      <c r="A241">
        <v>58</v>
      </c>
      <c r="B241">
        <v>-4.49</v>
      </c>
      <c r="C241">
        <v>-66.510000000000005</v>
      </c>
      <c r="D241">
        <v>-4.5199999999999996</v>
      </c>
      <c r="E241">
        <v>-68.150000000000006</v>
      </c>
      <c r="F241">
        <f>_10sept_0_10[[#This Row],[H_mag]]-40</f>
        <v>-44.49</v>
      </c>
      <c r="G241">
        <f>_10sept_0_10[[#This Row],[V_mag]]-40</f>
        <v>-44.519999999999996</v>
      </c>
      <c r="H241">
        <f>(10^(_10sept_0_10[[#This Row],[H_mag_adj]]/20)*COS(RADIANS(_10sept_0_10[[#This Row],[H_phase]])))*0.15</f>
        <v>3.5654682575831677E-4</v>
      </c>
      <c r="I241">
        <f>(10^(_10sept_0_10[[#This Row],[H_mag_adj]]/20)*SIN(RADIANS(_10sept_0_10[[#This Row],[H_phase]])))*0.15</f>
        <v>-8.2039309347524641E-4</v>
      </c>
      <c r="J241">
        <f>(10^(_10sept_0_10[[#This Row],[V_mag_adj]]/20)*COS(RADIANS(_10sept_0_10[[#This Row],[V_phase]])))*0.15</f>
        <v>3.3177365663535221E-4</v>
      </c>
      <c r="K241">
        <f>(10^(_10sept_0_10[[#This Row],[V_mag_adj]]/20)*SIN(RADIANS(_10sept_0_10[[#This Row],[V_phase]])))*0.15</f>
        <v>-8.2739855740429559E-4</v>
      </c>
    </row>
    <row r="242" spans="1:11" x14ac:dyDescent="0.25">
      <c r="A242">
        <v>59</v>
      </c>
      <c r="B242">
        <v>-4.84</v>
      </c>
      <c r="C242">
        <v>-82.4</v>
      </c>
      <c r="D242">
        <v>-4.8600000000000003</v>
      </c>
      <c r="E242">
        <v>-83.65</v>
      </c>
      <c r="F242">
        <f>_10sept_0_10[[#This Row],[H_mag]]-40</f>
        <v>-44.84</v>
      </c>
      <c r="G242">
        <f>_10sept_0_10[[#This Row],[V_mag]]-40</f>
        <v>-44.86</v>
      </c>
      <c r="H242">
        <f>(10^(_10sept_0_10[[#This Row],[H_mag_adj]]/20)*COS(RADIANS(_10sept_0_10[[#This Row],[H_phase]])))*0.15</f>
        <v>1.136339031176889E-4</v>
      </c>
      <c r="I242">
        <f>(10^(_10sept_0_10[[#This Row],[H_mag_adj]]/20)*SIN(RADIANS(_10sept_0_10[[#This Row],[H_phase]])))*0.15</f>
        <v>-8.5164649096133589E-4</v>
      </c>
      <c r="J242">
        <f>(10^(_10sept_0_10[[#This Row],[V_mag_adj]]/20)*COS(RADIANS(_10sept_0_10[[#This Row],[V_phase]])))*0.15</f>
        <v>9.4809732031100009E-5</v>
      </c>
      <c r="K242">
        <f>(10^(_10sept_0_10[[#This Row],[V_mag_adj]]/20)*SIN(RADIANS(_10sept_0_10[[#This Row],[V_phase]])))*0.15</f>
        <v>-8.5195876490587626E-4</v>
      </c>
    </row>
    <row r="243" spans="1:11" x14ac:dyDescent="0.25">
      <c r="A243">
        <v>60</v>
      </c>
      <c r="B243">
        <v>-5.16</v>
      </c>
      <c r="C243">
        <v>-97.06</v>
      </c>
      <c r="D243">
        <v>-5.2</v>
      </c>
      <c r="E243">
        <v>-98.91</v>
      </c>
      <c r="F243">
        <f>_10sept_0_10[[#This Row],[H_mag]]-40</f>
        <v>-45.16</v>
      </c>
      <c r="G243">
        <f>_10sept_0_10[[#This Row],[V_mag]]-40</f>
        <v>-45.2</v>
      </c>
      <c r="H243">
        <f>(10^(_10sept_0_10[[#This Row],[H_mag_adj]]/20)*COS(RADIANS(_10sept_0_10[[#This Row],[H_phase]])))*0.15</f>
        <v>-1.0178265428432074E-4</v>
      </c>
      <c r="I243">
        <f>(10^(_10sept_0_10[[#This Row],[H_mag_adj]]/20)*SIN(RADIANS(_10sept_0_10[[#This Row],[H_phase]])))*0.15</f>
        <v>-8.2183737074504855E-4</v>
      </c>
      <c r="J243">
        <f>(10^(_10sept_0_10[[#This Row],[V_mag_adj]]/20)*COS(RADIANS(_10sept_0_10[[#This Row],[V_phase]])))*0.15</f>
        <v>-1.2767165663636712E-4</v>
      </c>
      <c r="K243">
        <f>(10^(_10sept_0_10[[#This Row],[V_mag_adj]]/20)*SIN(RADIANS(_10sept_0_10[[#This Row],[V_phase]])))*0.15</f>
        <v>-8.1436422145264857E-4</v>
      </c>
    </row>
    <row r="244" spans="1:11" x14ac:dyDescent="0.25">
      <c r="A244">
        <v>61</v>
      </c>
      <c r="B244">
        <v>-5.54</v>
      </c>
      <c r="C244">
        <v>-112.84</v>
      </c>
      <c r="D244">
        <v>-5.55</v>
      </c>
      <c r="E244">
        <v>-114.12</v>
      </c>
      <c r="F244">
        <f>_10sept_0_10[[#This Row],[H_mag]]-40</f>
        <v>-45.54</v>
      </c>
      <c r="G244">
        <f>_10sept_0_10[[#This Row],[V_mag]]-40</f>
        <v>-45.55</v>
      </c>
      <c r="H244">
        <f>(10^(_10sept_0_10[[#This Row],[H_mag_adj]]/20)*COS(RADIANS(_10sept_0_10[[#This Row],[H_phase]])))*0.15</f>
        <v>-3.0768122926783293E-4</v>
      </c>
      <c r="I244">
        <f>(10^(_10sept_0_10[[#This Row],[H_mag_adj]]/20)*SIN(RADIANS(_10sept_0_10[[#This Row],[H_phase]])))*0.15</f>
        <v>-7.3051668388520396E-4</v>
      </c>
      <c r="J244">
        <f>(10^(_10sept_0_10[[#This Row],[V_mag_adj]]/20)*COS(RADIANS(_10sept_0_10[[#This Row],[V_phase]])))*0.15</f>
        <v>-3.2355027924406524E-4</v>
      </c>
      <c r="K244">
        <f>(10^(_10sept_0_10[[#This Row],[V_mag_adj]]/20)*SIN(RADIANS(_10sept_0_10[[#This Row],[V_phase]])))*0.15</f>
        <v>-7.2262886722216214E-4</v>
      </c>
    </row>
    <row r="245" spans="1:11" x14ac:dyDescent="0.25">
      <c r="A245">
        <v>62</v>
      </c>
      <c r="B245">
        <v>-5.88</v>
      </c>
      <c r="C245">
        <v>-128.03</v>
      </c>
      <c r="D245">
        <v>-5.92</v>
      </c>
      <c r="E245">
        <v>-129.87</v>
      </c>
      <c r="F245">
        <f>_10sept_0_10[[#This Row],[H_mag]]-40</f>
        <v>-45.88</v>
      </c>
      <c r="G245">
        <f>_10sept_0_10[[#This Row],[V_mag]]-40</f>
        <v>-45.92</v>
      </c>
      <c r="H245">
        <f>(10^(_10sept_0_10[[#This Row],[H_mag_adj]]/20)*COS(RADIANS(_10sept_0_10[[#This Row],[H_phase]])))*0.15</f>
        <v>-4.6959572481506447E-4</v>
      </c>
      <c r="I245">
        <f>(10^(_10sept_0_10[[#This Row],[H_mag_adj]]/20)*SIN(RADIANS(_10sept_0_10[[#This Row],[H_phase]])))*0.15</f>
        <v>-6.0040686049394687E-4</v>
      </c>
      <c r="J245">
        <f>(10^(_10sept_0_10[[#This Row],[V_mag_adj]]/20)*COS(RADIANS(_10sept_0_10[[#This Row],[V_phase]])))*0.15</f>
        <v>-4.863867233352205E-4</v>
      </c>
      <c r="K245">
        <f>(10^(_10sept_0_10[[#This Row],[V_mag_adj]]/20)*SIN(RADIANS(_10sept_0_10[[#This Row],[V_phase]])))*0.15</f>
        <v>-5.8233133173219939E-4</v>
      </c>
    </row>
    <row r="246" spans="1:11" x14ac:dyDescent="0.25">
      <c r="A246">
        <v>63</v>
      </c>
      <c r="B246">
        <v>-6.28</v>
      </c>
      <c r="C246">
        <v>-143.99</v>
      </c>
      <c r="D246">
        <v>-6.34</v>
      </c>
      <c r="E246">
        <v>-146.04</v>
      </c>
      <c r="F246">
        <f>_10sept_0_10[[#This Row],[H_mag]]-40</f>
        <v>-46.28</v>
      </c>
      <c r="G246">
        <f>_10sept_0_10[[#This Row],[V_mag]]-40</f>
        <v>-46.34</v>
      </c>
      <c r="H246">
        <f>(10^(_10sept_0_10[[#This Row],[H_mag_adj]]/20)*COS(RADIANS(_10sept_0_10[[#This Row],[H_phase]])))*0.15</f>
        <v>-5.8883527966234982E-4</v>
      </c>
      <c r="I246">
        <f>(10^(_10sept_0_10[[#This Row],[H_mag_adj]]/20)*SIN(RADIANS(_10sept_0_10[[#This Row],[H_phase]])))*0.15</f>
        <v>-4.2797091291531036E-4</v>
      </c>
      <c r="J246">
        <f>(10^(_10sept_0_10[[#This Row],[V_mag_adj]]/20)*COS(RADIANS(_10sept_0_10[[#This Row],[V_phase]])))*0.15</f>
        <v>-5.9961132389897806E-4</v>
      </c>
      <c r="K246">
        <f>(10^(_10sept_0_10[[#This Row],[V_mag_adj]]/20)*SIN(RADIANS(_10sept_0_10[[#This Row],[V_phase]])))*0.15</f>
        <v>-4.0383417318555807E-4</v>
      </c>
    </row>
    <row r="247" spans="1:11" x14ac:dyDescent="0.25">
      <c r="A247">
        <v>64</v>
      </c>
      <c r="B247">
        <v>-6.67</v>
      </c>
      <c r="C247">
        <v>-159.21</v>
      </c>
      <c r="D247">
        <v>-6.7</v>
      </c>
      <c r="E247">
        <v>-161</v>
      </c>
      <c r="F247">
        <f>_10sept_0_10[[#This Row],[H_mag]]-40</f>
        <v>-46.67</v>
      </c>
      <c r="G247">
        <f>_10sept_0_10[[#This Row],[V_mag]]-40</f>
        <v>-46.7</v>
      </c>
      <c r="H247">
        <f>(10^(_10sept_0_10[[#This Row],[H_mag_adj]]/20)*COS(RADIANS(_10sept_0_10[[#This Row],[H_phase]])))*0.15</f>
        <v>-6.5065485863760781E-4</v>
      </c>
      <c r="I247">
        <f>(10^(_10sept_0_10[[#This Row],[H_mag_adj]]/20)*SIN(RADIANS(_10sept_0_10[[#This Row],[H_phase]])))*0.15</f>
        <v>-2.470306564867156E-4</v>
      </c>
      <c r="J247">
        <f>(10^(_10sept_0_10[[#This Row],[V_mag_adj]]/20)*COS(RADIANS(_10sept_0_10[[#This Row],[V_phase]])))*0.15</f>
        <v>-6.5578476710637828E-4</v>
      </c>
      <c r="K247">
        <f>(10^(_10sept_0_10[[#This Row],[V_mag_adj]]/20)*SIN(RADIANS(_10sept_0_10[[#This Row],[V_phase]])))*0.15</f>
        <v>-2.2580480368945811E-4</v>
      </c>
    </row>
    <row r="248" spans="1:11" x14ac:dyDescent="0.25">
      <c r="A248">
        <v>65</v>
      </c>
      <c r="B248">
        <v>-7.06</v>
      </c>
      <c r="C248">
        <v>-175.21</v>
      </c>
      <c r="D248">
        <v>-7.11</v>
      </c>
      <c r="E248">
        <v>-177.29</v>
      </c>
      <c r="F248">
        <f>_10sept_0_10[[#This Row],[H_mag]]-40</f>
        <v>-47.06</v>
      </c>
      <c r="G248">
        <f>_10sept_0_10[[#This Row],[V_mag]]-40</f>
        <v>-47.11</v>
      </c>
      <c r="H248">
        <f>(10^(_10sept_0_10[[#This Row],[H_mag_adj]]/20)*COS(RADIANS(_10sept_0_10[[#This Row],[H_phase]])))*0.15</f>
        <v>-6.6308897691867718E-4</v>
      </c>
      <c r="I248">
        <f>(10^(_10sept_0_10[[#This Row],[H_mag_adj]]/20)*SIN(RADIANS(_10sept_0_10[[#This Row],[H_phase]])))*0.15</f>
        <v>-5.556459189970839E-5</v>
      </c>
      <c r="J248">
        <f>(10^(_10sept_0_10[[#This Row],[V_mag_adj]]/20)*COS(RADIANS(_10sept_0_10[[#This Row],[V_phase]])))*0.15</f>
        <v>-6.6085364368266163E-4</v>
      </c>
      <c r="K248">
        <f>(10^(_10sept_0_10[[#This Row],[V_mag_adj]]/20)*SIN(RADIANS(_10sept_0_10[[#This Row],[V_phase]])))*0.15</f>
        <v>-3.1280664897794712E-5</v>
      </c>
    </row>
    <row r="249" spans="1:11" x14ac:dyDescent="0.25">
      <c r="A249">
        <v>66</v>
      </c>
      <c r="B249">
        <v>-7.5</v>
      </c>
      <c r="C249">
        <v>168.14</v>
      </c>
      <c r="D249">
        <v>-7.48</v>
      </c>
      <c r="E249">
        <v>166.82</v>
      </c>
      <c r="F249">
        <f>_10sept_0_10[[#This Row],[H_mag]]-40</f>
        <v>-47.5</v>
      </c>
      <c r="G249">
        <f>_10sept_0_10[[#This Row],[V_mag]]-40</f>
        <v>-47.480000000000004</v>
      </c>
      <c r="H249">
        <f>(10^(_10sept_0_10[[#This Row],[H_mag_adj]]/20)*COS(RADIANS(_10sept_0_10[[#This Row],[H_phase]])))*0.15</f>
        <v>-6.1904163521897678E-4</v>
      </c>
      <c r="I249">
        <f>(10^(_10sept_0_10[[#This Row],[H_mag_adj]]/20)*SIN(RADIANS(_10sept_0_10[[#This Row],[H_phase]])))*0.15</f>
        <v>1.30001235087104E-4</v>
      </c>
      <c r="J249">
        <f>(10^(_10sept_0_10[[#This Row],[V_mag_adj]]/20)*COS(RADIANS(_10sept_0_10[[#This Row],[V_phase]])))*0.15</f>
        <v>-6.1730236707722096E-4</v>
      </c>
      <c r="K249">
        <f>(10^(_10sept_0_10[[#This Row],[V_mag_adj]]/20)*SIN(RADIANS(_10sept_0_10[[#This Row],[V_phase]])))*0.15</f>
        <v>1.4455964838975944E-4</v>
      </c>
    </row>
    <row r="250" spans="1:11" x14ac:dyDescent="0.25">
      <c r="A250">
        <v>67</v>
      </c>
      <c r="B250">
        <v>-7.94</v>
      </c>
      <c r="C250">
        <v>151.80000000000001</v>
      </c>
      <c r="D250">
        <v>-7.86</v>
      </c>
      <c r="E250">
        <v>150.4</v>
      </c>
      <c r="F250">
        <f>_10sept_0_10[[#This Row],[H_mag]]-40</f>
        <v>-47.94</v>
      </c>
      <c r="G250">
        <f>_10sept_0_10[[#This Row],[V_mag]]-40</f>
        <v>-47.86</v>
      </c>
      <c r="H250">
        <f>(10^(_10sept_0_10[[#This Row],[H_mag_adj]]/20)*COS(RADIANS(_10sept_0_10[[#This Row],[H_phase]])))*0.15</f>
        <v>-5.2992783309435687E-4</v>
      </c>
      <c r="I250">
        <f>(10^(_10sept_0_10[[#This Row],[H_mag_adj]]/20)*SIN(RADIANS(_10sept_0_10[[#This Row],[H_phase]])))*0.15</f>
        <v>2.8414481103799345E-4</v>
      </c>
      <c r="J250">
        <f>(10^(_10sept_0_10[[#This Row],[V_mag_adj]]/20)*COS(RADIANS(_10sept_0_10[[#This Row],[V_phase]])))*0.15</f>
        <v>-5.2766502964646863E-4</v>
      </c>
      <c r="K250">
        <f>(10^(_10sept_0_10[[#This Row],[V_mag_adj]]/20)*SIN(RADIANS(_10sept_0_10[[#This Row],[V_phase]])))*0.15</f>
        <v>2.9975545668002183E-4</v>
      </c>
    </row>
    <row r="251" spans="1:11" x14ac:dyDescent="0.25">
      <c r="A251">
        <v>68</v>
      </c>
      <c r="B251">
        <v>-8.34</v>
      </c>
      <c r="C251">
        <v>135.29</v>
      </c>
      <c r="D251">
        <v>-8.25</v>
      </c>
      <c r="E251">
        <v>134.29</v>
      </c>
      <c r="F251">
        <f>_10sept_0_10[[#This Row],[H_mag]]-40</f>
        <v>-48.34</v>
      </c>
      <c r="G251">
        <f>_10sept_0_10[[#This Row],[V_mag]]-40</f>
        <v>-48.25</v>
      </c>
      <c r="H251">
        <f>(10^(_10sept_0_10[[#This Row],[H_mag_adj]]/20)*COS(RADIANS(_10sept_0_10[[#This Row],[H_phase]])))*0.15</f>
        <v>-4.0809693645968691E-4</v>
      </c>
      <c r="I251">
        <f>(10^(_10sept_0_10[[#This Row],[H_mag_adj]]/20)*SIN(RADIANS(_10sept_0_10[[#This Row],[H_phase]])))*0.15</f>
        <v>4.0398657733555637E-4</v>
      </c>
      <c r="J251">
        <f>(10^(_10sept_0_10[[#This Row],[V_mag_adj]]/20)*COS(RADIANS(_10sept_0_10[[#This Row],[V_phase]])))*0.15</f>
        <v>-4.0516069497543067E-4</v>
      </c>
      <c r="K251">
        <f>(10^(_10sept_0_10[[#This Row],[V_mag_adj]]/20)*SIN(RADIANS(_10sept_0_10[[#This Row],[V_phase]])))*0.15</f>
        <v>4.1532858542155858E-4</v>
      </c>
    </row>
    <row r="252" spans="1:11" x14ac:dyDescent="0.25">
      <c r="A252">
        <v>69</v>
      </c>
      <c r="B252">
        <v>-8.67</v>
      </c>
      <c r="C252">
        <v>119.24</v>
      </c>
      <c r="D252">
        <v>-8.6300000000000008</v>
      </c>
      <c r="E252">
        <v>118</v>
      </c>
      <c r="F252">
        <f>_10sept_0_10[[#This Row],[H_mag]]-40</f>
        <v>-48.67</v>
      </c>
      <c r="G252">
        <f>_10sept_0_10[[#This Row],[V_mag]]-40</f>
        <v>-48.63</v>
      </c>
      <c r="H252">
        <f>(10^(_10sept_0_10[[#This Row],[H_mag_adj]]/20)*COS(RADIANS(_10sept_0_10[[#This Row],[H_phase]])))*0.15</f>
        <v>-2.7004007869938553E-4</v>
      </c>
      <c r="I252">
        <f>(10^(_10sept_0_10[[#This Row],[H_mag_adj]]/20)*SIN(RADIANS(_10sept_0_10[[#This Row],[H_phase]])))*0.15</f>
        <v>4.8238872434805001E-4</v>
      </c>
      <c r="J252">
        <f>(10^(_10sept_0_10[[#This Row],[V_mag_adj]]/20)*COS(RADIANS(_10sept_0_10[[#This Row],[V_phase]])))*0.15</f>
        <v>-2.6073573065587419E-4</v>
      </c>
      <c r="K252">
        <f>(10^(_10sept_0_10[[#This Row],[V_mag_adj]]/20)*SIN(RADIANS(_10sept_0_10[[#This Row],[V_phase]])))*0.15</f>
        <v>4.903725891059154E-4</v>
      </c>
    </row>
    <row r="253" spans="1:11" x14ac:dyDescent="0.25">
      <c r="A253">
        <v>70</v>
      </c>
      <c r="B253">
        <v>-8.99</v>
      </c>
      <c r="C253">
        <v>103.29</v>
      </c>
      <c r="D253">
        <v>-8.99</v>
      </c>
      <c r="E253">
        <v>101.92</v>
      </c>
      <c r="F253">
        <f>_10sept_0_10[[#This Row],[H_mag]]-40</f>
        <v>-48.99</v>
      </c>
      <c r="G253">
        <f>_10sept_0_10[[#This Row],[V_mag]]-40</f>
        <v>-48.99</v>
      </c>
      <c r="H253">
        <f>(10^(_10sept_0_10[[#This Row],[H_mag_adj]]/20)*COS(RADIANS(_10sept_0_10[[#This Row],[H_phase]])))*0.15</f>
        <v>-1.2248762798330079E-4</v>
      </c>
      <c r="I253">
        <f>(10^(_10sept_0_10[[#This Row],[H_mag_adj]]/20)*SIN(RADIANS(_10sept_0_10[[#This Row],[H_phase]])))*0.15</f>
        <v>5.1856337729724541E-4</v>
      </c>
      <c r="J253">
        <f>(10^(_10sept_0_10[[#This Row],[V_mag_adj]]/20)*COS(RADIANS(_10sept_0_10[[#This Row],[V_phase]])))*0.15</f>
        <v>-1.1005442133661154E-4</v>
      </c>
      <c r="K253">
        <f>(10^(_10sept_0_10[[#This Row],[V_mag_adj]]/20)*SIN(RADIANS(_10sept_0_10[[#This Row],[V_phase]])))*0.15</f>
        <v>5.2134366748543548E-4</v>
      </c>
    </row>
    <row r="254" spans="1:11" x14ac:dyDescent="0.25">
      <c r="A254">
        <v>71</v>
      </c>
      <c r="B254">
        <v>-9.3800000000000008</v>
      </c>
      <c r="C254">
        <v>86.45</v>
      </c>
      <c r="D254">
        <v>-9.4</v>
      </c>
      <c r="E254">
        <v>85.6</v>
      </c>
      <c r="F254">
        <f>_10sept_0_10[[#This Row],[H_mag]]-40</f>
        <v>-49.38</v>
      </c>
      <c r="G254">
        <f>_10sept_0_10[[#This Row],[V_mag]]-40</f>
        <v>-49.4</v>
      </c>
      <c r="H254">
        <f>(10^(_10sept_0_10[[#This Row],[H_mag_adj]]/20)*COS(RADIANS(_10sept_0_10[[#This Row],[H_phase]])))*0.15</f>
        <v>3.1544167655134264E-5</v>
      </c>
      <c r="I254">
        <f>(10^(_10sept_0_10[[#This Row],[H_mag_adj]]/20)*SIN(RADIANS(_10sept_0_10[[#This Row],[H_phase]])))*0.15</f>
        <v>5.0846037062556775E-4</v>
      </c>
      <c r="J254">
        <f>(10^(_10sept_0_10[[#This Row],[V_mag_adj]]/20)*COS(RADIANS(_10sept_0_10[[#This Row],[V_phase]])))*0.15</f>
        <v>3.8993691518177482E-5</v>
      </c>
      <c r="K254">
        <f>(10^(_10sept_0_10[[#This Row],[V_mag_adj]]/20)*SIN(RADIANS(_10sept_0_10[[#This Row],[V_phase]])))*0.15</f>
        <v>5.0676824768190005E-4</v>
      </c>
    </row>
    <row r="255" spans="1:11" x14ac:dyDescent="0.25">
      <c r="A255">
        <v>72</v>
      </c>
      <c r="B255">
        <v>-9.6999999999999993</v>
      </c>
      <c r="C255">
        <v>70.540000000000006</v>
      </c>
      <c r="D255">
        <v>-9.7799999999999994</v>
      </c>
      <c r="E255">
        <v>69.53</v>
      </c>
      <c r="F255">
        <f>_10sept_0_10[[#This Row],[H_mag]]-40</f>
        <v>-49.7</v>
      </c>
      <c r="G255">
        <f>_10sept_0_10[[#This Row],[V_mag]]-40</f>
        <v>-49.78</v>
      </c>
      <c r="H255">
        <f>(10^(_10sept_0_10[[#This Row],[H_mag_adj]]/20)*COS(RADIANS(_10sept_0_10[[#This Row],[H_phase]])))*0.15</f>
        <v>1.6357968554011698E-4</v>
      </c>
      <c r="I255">
        <f>(10^(_10sept_0_10[[#This Row],[H_mag_adj]]/20)*SIN(RADIANS(_10sept_0_10[[#This Row],[H_phase]])))*0.15</f>
        <v>4.6296169404936449E-4</v>
      </c>
      <c r="J255">
        <f>(10^(_10sept_0_10[[#This Row],[V_mag_adj]]/20)*COS(RADIANS(_10sept_0_10[[#This Row],[V_phase]])))*0.15</f>
        <v>1.7014056481854891E-4</v>
      </c>
      <c r="K255">
        <f>(10^(_10sept_0_10[[#This Row],[V_mag_adj]]/20)*SIN(RADIANS(_10sept_0_10[[#This Row],[V_phase]])))*0.15</f>
        <v>4.5578899702982095E-4</v>
      </c>
    </row>
    <row r="256" spans="1:11" x14ac:dyDescent="0.25">
      <c r="A256">
        <v>73</v>
      </c>
      <c r="B256">
        <v>-10.06</v>
      </c>
      <c r="C256">
        <v>54.35</v>
      </c>
      <c r="D256">
        <v>-10.15</v>
      </c>
      <c r="E256">
        <v>53.09</v>
      </c>
      <c r="F256">
        <f>_10sept_0_10[[#This Row],[H_mag]]-40</f>
        <v>-50.06</v>
      </c>
      <c r="G256">
        <f>_10sept_0_10[[#This Row],[V_mag]]-40</f>
        <v>-50.15</v>
      </c>
      <c r="H256">
        <f>(10^(_10sept_0_10[[#This Row],[H_mag_adj]]/20)*COS(RADIANS(_10sept_0_10[[#This Row],[H_phase]])))*0.15</f>
        <v>2.7455849175783936E-4</v>
      </c>
      <c r="I256">
        <f>(10^(_10sept_0_10[[#This Row],[H_mag_adj]]/20)*SIN(RADIANS(_10sept_0_10[[#This Row],[H_phase]])))*0.15</f>
        <v>3.827930496634998E-4</v>
      </c>
      <c r="J256">
        <f>(10^(_10sept_0_10[[#This Row],[V_mag_adj]]/20)*COS(RADIANS(_10sept_0_10[[#This Row],[V_phase]])))*0.15</f>
        <v>2.7999321558259504E-4</v>
      </c>
      <c r="K256">
        <f>(10^(_10sept_0_10[[#This Row],[V_mag_adj]]/20)*SIN(RADIANS(_10sept_0_10[[#This Row],[V_phase]])))*0.15</f>
        <v>3.7278042733011944E-4</v>
      </c>
    </row>
    <row r="257" spans="1:11" x14ac:dyDescent="0.25">
      <c r="A257">
        <v>74</v>
      </c>
      <c r="B257">
        <v>-10.41</v>
      </c>
      <c r="C257">
        <v>37.83</v>
      </c>
      <c r="D257">
        <v>-10.52</v>
      </c>
      <c r="E257">
        <v>36.56</v>
      </c>
      <c r="F257">
        <f>_10sept_0_10[[#This Row],[H_mag]]-40</f>
        <v>-50.41</v>
      </c>
      <c r="G257">
        <f>_10sept_0_10[[#This Row],[V_mag]]-40</f>
        <v>-50.519999999999996</v>
      </c>
      <c r="H257">
        <f>(10^(_10sept_0_10[[#This Row],[H_mag_adj]]/20)*COS(RADIANS(_10sept_0_10[[#This Row],[H_phase]])))*0.15</f>
        <v>3.5737739317534176E-4</v>
      </c>
      <c r="I257">
        <f>(10^(_10sept_0_10[[#This Row],[H_mag_adj]]/20)*SIN(RADIANS(_10sept_0_10[[#This Row],[H_phase]])))*0.15</f>
        <v>2.7751015330876392E-4</v>
      </c>
      <c r="J257">
        <f>(10^(_10sept_0_10[[#This Row],[V_mag_adj]]/20)*COS(RADIANS(_10sept_0_10[[#This Row],[V_phase]])))*0.15</f>
        <v>3.5886663673927334E-4</v>
      </c>
      <c r="K257">
        <f>(10^(_10sept_0_10[[#This Row],[V_mag_adj]]/20)*SIN(RADIANS(_10sept_0_10[[#This Row],[V_phase]])))*0.15</f>
        <v>2.661293665569129E-4</v>
      </c>
    </row>
    <row r="258" spans="1:11" x14ac:dyDescent="0.25">
      <c r="A258">
        <v>75</v>
      </c>
      <c r="B258">
        <v>-10.73</v>
      </c>
      <c r="C258">
        <v>21.72</v>
      </c>
      <c r="D258">
        <v>-10.86</v>
      </c>
      <c r="E258">
        <v>20.100000000000001</v>
      </c>
      <c r="F258">
        <f>_10sept_0_10[[#This Row],[H_mag]]-40</f>
        <v>-50.730000000000004</v>
      </c>
      <c r="G258">
        <f>_10sept_0_10[[#This Row],[V_mag]]-40</f>
        <v>-50.86</v>
      </c>
      <c r="H258">
        <f>(10^(_10sept_0_10[[#This Row],[H_mag_adj]]/20)*COS(RADIANS(_10sept_0_10[[#This Row],[H_phase]])))*0.15</f>
        <v>4.0514322925985205E-4</v>
      </c>
      <c r="I258">
        <f>(10^(_10sept_0_10[[#This Row],[H_mag_adj]]/20)*SIN(RADIANS(_10sept_0_10[[#This Row],[H_phase]])))*0.15</f>
        <v>1.6138991277636852E-4</v>
      </c>
      <c r="J258">
        <f>(10^(_10sept_0_10[[#This Row],[V_mag_adj]]/20)*COS(RADIANS(_10sept_0_10[[#This Row],[V_phase]])))*0.15</f>
        <v>4.03459960277334E-4</v>
      </c>
      <c r="K258">
        <f>(10^(_10sept_0_10[[#This Row],[V_mag_adj]]/20)*SIN(RADIANS(_10sept_0_10[[#This Row],[V_phase]])))*0.15</f>
        <v>1.4764537895654167E-4</v>
      </c>
    </row>
    <row r="259" spans="1:11" x14ac:dyDescent="0.25">
      <c r="A259">
        <v>76</v>
      </c>
      <c r="B259">
        <v>-11.13</v>
      </c>
      <c r="C259">
        <v>5.93</v>
      </c>
      <c r="D259">
        <v>-11.21</v>
      </c>
      <c r="E259">
        <v>3.93</v>
      </c>
      <c r="F259">
        <f>_10sept_0_10[[#This Row],[H_mag]]-40</f>
        <v>-51.13</v>
      </c>
      <c r="G259">
        <f>_10sept_0_10[[#This Row],[V_mag]]-40</f>
        <v>-51.21</v>
      </c>
      <c r="H259">
        <f>(10^(_10sept_0_10[[#This Row],[H_mag_adj]]/20)*COS(RADIANS(_10sept_0_10[[#This Row],[H_phase]])))*0.15</f>
        <v>4.1424859843533062E-4</v>
      </c>
      <c r="I259">
        <f>(10^(_10sept_0_10[[#This Row],[H_mag_adj]]/20)*SIN(RADIANS(_10sept_0_10[[#This Row],[H_phase]])))*0.15</f>
        <v>4.302765661595696E-5</v>
      </c>
      <c r="J259">
        <f>(10^(_10sept_0_10[[#This Row],[V_mag_adj]]/20)*COS(RADIANS(_10sept_0_10[[#This Row],[V_phase]])))*0.15</f>
        <v>4.1168858536254029E-4</v>
      </c>
      <c r="K259">
        <f>(10^(_10sept_0_10[[#This Row],[V_mag_adj]]/20)*SIN(RADIANS(_10sept_0_10[[#This Row],[V_phase]])))*0.15</f>
        <v>2.8282681306929233E-5</v>
      </c>
    </row>
    <row r="260" spans="1:11" x14ac:dyDescent="0.25">
      <c r="A260">
        <v>77</v>
      </c>
      <c r="B260">
        <v>-11.5</v>
      </c>
      <c r="C260">
        <v>-10.33</v>
      </c>
      <c r="D260">
        <v>-11.52</v>
      </c>
      <c r="E260">
        <v>-12.33</v>
      </c>
      <c r="F260">
        <f>_10sept_0_10[[#This Row],[H_mag]]-40</f>
        <v>-51.5</v>
      </c>
      <c r="G260">
        <f>_10sept_0_10[[#This Row],[V_mag]]-40</f>
        <v>-51.519999999999996</v>
      </c>
      <c r="H260">
        <f>(10^(_10sept_0_10[[#This Row],[H_mag_adj]]/20)*COS(RADIANS(_10sept_0_10[[#This Row],[H_phase]])))*0.15</f>
        <v>3.9263971782318129E-4</v>
      </c>
      <c r="I260">
        <f>(10^(_10sept_0_10[[#This Row],[H_mag_adj]]/20)*SIN(RADIANS(_10sept_0_10[[#This Row],[H_phase]])))*0.15</f>
        <v>-7.1567125652517675E-5</v>
      </c>
      <c r="J260">
        <f>(10^(_10sept_0_10[[#This Row],[V_mag_adj]]/20)*COS(RADIANS(_10sept_0_10[[#This Row],[V_phase]])))*0.15</f>
        <v>3.8900612392073821E-4</v>
      </c>
      <c r="K260">
        <f>(10^(_10sept_0_10[[#This Row],[V_mag_adj]]/20)*SIN(RADIANS(_10sept_0_10[[#This Row],[V_phase]])))*0.15</f>
        <v>-8.5030442017969851E-5</v>
      </c>
    </row>
    <row r="261" spans="1:11" x14ac:dyDescent="0.25">
      <c r="A261">
        <v>78</v>
      </c>
      <c r="B261">
        <v>-11.9</v>
      </c>
      <c r="C261">
        <v>-26.9</v>
      </c>
      <c r="D261">
        <v>-11.88</v>
      </c>
      <c r="E261">
        <v>-28.79</v>
      </c>
      <c r="F261">
        <f>_10sept_0_10[[#This Row],[H_mag]]-40</f>
        <v>-51.9</v>
      </c>
      <c r="G261">
        <f>_10sept_0_10[[#This Row],[V_mag]]-40</f>
        <v>-51.88</v>
      </c>
      <c r="H261">
        <f>(10^(_10sept_0_10[[#This Row],[H_mag_adj]]/20)*COS(RADIANS(_10sept_0_10[[#This Row],[H_phase]])))*0.15</f>
        <v>3.3990497724047201E-4</v>
      </c>
      <c r="I261">
        <f>(10^(_10sept_0_10[[#This Row],[H_mag_adj]]/20)*SIN(RADIANS(_10sept_0_10[[#This Row],[H_phase]])))*0.15</f>
        <v>-1.7244363711065602E-4</v>
      </c>
      <c r="J261">
        <f>(10^(_10sept_0_10[[#This Row],[V_mag_adj]]/20)*COS(RADIANS(_10sept_0_10[[#This Row],[V_phase]])))*0.15</f>
        <v>3.3480277073327363E-4</v>
      </c>
      <c r="K261">
        <f>(10^(_10sept_0_10[[#This Row],[V_mag_adj]]/20)*SIN(RADIANS(_10sept_0_10[[#This Row],[V_phase]])))*0.15</f>
        <v>-1.8398329342001775E-4</v>
      </c>
    </row>
    <row r="262" spans="1:11" x14ac:dyDescent="0.25">
      <c r="A262">
        <v>79</v>
      </c>
      <c r="B262">
        <v>-12.28</v>
      </c>
      <c r="C262">
        <v>-44.58</v>
      </c>
      <c r="D262">
        <v>-12.18</v>
      </c>
      <c r="E262">
        <v>-45.7</v>
      </c>
      <c r="F262">
        <f>_10sept_0_10[[#This Row],[H_mag]]-40</f>
        <v>-52.28</v>
      </c>
      <c r="G262">
        <f>_10sept_0_10[[#This Row],[V_mag]]-40</f>
        <v>-52.18</v>
      </c>
      <c r="H262">
        <f>(10^(_10sept_0_10[[#This Row],[H_mag_adj]]/20)*COS(RADIANS(_10sept_0_10[[#This Row],[H_phase]])))*0.15</f>
        <v>2.5985829383977355E-4</v>
      </c>
      <c r="I262">
        <f>(10^(_10sept_0_10[[#This Row],[H_mag_adj]]/20)*SIN(RADIANS(_10sept_0_10[[#This Row],[H_phase]])))*0.15</f>
        <v>-2.5607622851831342E-4</v>
      </c>
      <c r="J262">
        <f>(10^(_10sept_0_10[[#This Row],[V_mag_adj]]/20)*COS(RADIANS(_10sept_0_10[[#This Row],[V_phase]])))*0.15</f>
        <v>2.5775375137739471E-4</v>
      </c>
      <c r="K262">
        <f>(10^(_10sept_0_10[[#This Row],[V_mag_adj]]/20)*SIN(RADIANS(_10sept_0_10[[#This Row],[V_phase]])))*0.15</f>
        <v>-2.6413008247927889E-4</v>
      </c>
    </row>
    <row r="263" spans="1:11" x14ac:dyDescent="0.25">
      <c r="A263">
        <v>80</v>
      </c>
      <c r="B263">
        <v>-12.55</v>
      </c>
      <c r="C263">
        <v>-61.04</v>
      </c>
      <c r="D263">
        <v>-12.47</v>
      </c>
      <c r="E263">
        <v>-61.93</v>
      </c>
      <c r="F263">
        <f>_10sept_0_10[[#This Row],[H_mag]]-40</f>
        <v>-52.55</v>
      </c>
      <c r="G263">
        <f>_10sept_0_10[[#This Row],[V_mag]]-40</f>
        <v>-52.47</v>
      </c>
      <c r="H263">
        <f>(10^(_10sept_0_10[[#This Row],[H_mag_adj]]/20)*COS(RADIANS(_10sept_0_10[[#This Row],[H_phase]])))*0.15</f>
        <v>1.7124388011320208E-4</v>
      </c>
      <c r="I263">
        <f>(10^(_10sept_0_10[[#This Row],[H_mag_adj]]/20)*SIN(RADIANS(_10sept_0_10[[#This Row],[H_phase]])))*0.15</f>
        <v>-3.0944141838095286E-4</v>
      </c>
      <c r="J263">
        <f>(10^(_10sept_0_10[[#This Row],[V_mag_adj]]/20)*COS(RADIANS(_10sept_0_10[[#This Row],[V_phase]])))*0.15</f>
        <v>1.6795656262908238E-4</v>
      </c>
      <c r="K263">
        <f>(10^(_10sept_0_10[[#This Row],[V_mag_adj]]/20)*SIN(RADIANS(_10sept_0_10[[#This Row],[V_phase]])))*0.15</f>
        <v>-3.1495147737934168E-4</v>
      </c>
    </row>
    <row r="264" spans="1:11" x14ac:dyDescent="0.25">
      <c r="A264">
        <v>81</v>
      </c>
      <c r="B264">
        <v>-12.83</v>
      </c>
      <c r="C264">
        <v>-78.27</v>
      </c>
      <c r="D264">
        <v>-12.74</v>
      </c>
      <c r="E264">
        <v>-78.53</v>
      </c>
      <c r="F264">
        <f>_10sept_0_10[[#This Row],[H_mag]]-40</f>
        <v>-52.83</v>
      </c>
      <c r="G264">
        <f>_10sept_0_10[[#This Row],[V_mag]]-40</f>
        <v>-52.74</v>
      </c>
      <c r="H264">
        <f>(10^(_10sept_0_10[[#This Row],[H_mag_adj]]/20)*COS(RADIANS(_10sept_0_10[[#This Row],[H_phase]])))*0.15</f>
        <v>6.961913304332176E-5</v>
      </c>
      <c r="I264">
        <f>(10^(_10sept_0_10[[#This Row],[H_mag_adj]]/20)*SIN(RADIANS(_10sept_0_10[[#This Row],[H_phase]])))*0.15</f>
        <v>-3.3529388051817976E-4</v>
      </c>
      <c r="J264">
        <f>(10^(_10sept_0_10[[#This Row],[V_mag_adj]]/20)*COS(RADIANS(_10sept_0_10[[#This Row],[V_phase]])))*0.15</f>
        <v>6.8806169458486812E-5</v>
      </c>
      <c r="K264">
        <f>(10^(_10sept_0_10[[#This Row],[V_mag_adj]]/20)*SIN(RADIANS(_10sept_0_10[[#This Row],[V_phase]])))*0.15</f>
        <v>-3.391018569390009E-4</v>
      </c>
    </row>
    <row r="265" spans="1:11" x14ac:dyDescent="0.25">
      <c r="A265">
        <v>82</v>
      </c>
      <c r="B265">
        <v>-13.06</v>
      </c>
      <c r="C265">
        <v>-95.63</v>
      </c>
      <c r="D265">
        <v>-13.05</v>
      </c>
      <c r="E265">
        <v>-96.32</v>
      </c>
      <c r="F265">
        <f>_10sept_0_10[[#This Row],[H_mag]]-40</f>
        <v>-53.06</v>
      </c>
      <c r="G265">
        <f>_10sept_0_10[[#This Row],[V_mag]]-40</f>
        <v>-53.05</v>
      </c>
      <c r="H265">
        <f>(10^(_10sept_0_10[[#This Row],[H_mag_adj]]/20)*COS(RADIANS(_10sept_0_10[[#This Row],[H_phase]])))*0.15</f>
        <v>-3.2717334426938933E-5</v>
      </c>
      <c r="I265">
        <f>(10^(_10sept_0_10[[#This Row],[H_mag_adj]]/20)*SIN(RADIANS(_10sept_0_10[[#This Row],[H_phase]])))*0.15</f>
        <v>-3.3188775301302341E-4</v>
      </c>
      <c r="J265">
        <f>(10^(_10sept_0_10[[#This Row],[V_mag_adj]]/20)*COS(RADIANS(_10sept_0_10[[#This Row],[V_phase]])))*0.15</f>
        <v>-3.6754004124061221E-5</v>
      </c>
      <c r="K265">
        <f>(10^(_10sept_0_10[[#This Row],[V_mag_adj]]/20)*SIN(RADIANS(_10sept_0_10[[#This Row],[V_phase]])))*0.15</f>
        <v>-3.3185152721047729E-4</v>
      </c>
    </row>
    <row r="266" spans="1:11" x14ac:dyDescent="0.25">
      <c r="A266">
        <v>83</v>
      </c>
      <c r="B266">
        <v>-13.32</v>
      </c>
      <c r="C266">
        <v>-112.52</v>
      </c>
      <c r="D266">
        <v>-13.32</v>
      </c>
      <c r="E266">
        <v>-112.91</v>
      </c>
      <c r="F266">
        <f>_10sept_0_10[[#This Row],[H_mag]]-40</f>
        <v>-53.32</v>
      </c>
      <c r="G266">
        <f>_10sept_0_10[[#This Row],[V_mag]]-40</f>
        <v>-53.32</v>
      </c>
      <c r="H266">
        <f>(10^(_10sept_0_10[[#This Row],[H_mag_adj]]/20)*COS(RADIANS(_10sept_0_10[[#This Row],[H_phase]])))*0.15</f>
        <v>-1.2396432715209999E-4</v>
      </c>
      <c r="I266">
        <f>(10^(_10sept_0_10[[#This Row],[H_mag_adj]]/20)*SIN(RADIANS(_10sept_0_10[[#This Row],[H_phase]])))*0.15</f>
        <v>-2.9898113090359545E-4</v>
      </c>
      <c r="J266">
        <f>(10^(_10sept_0_10[[#This Row],[V_mag_adj]]/20)*COS(RADIANS(_10sept_0_10[[#This Row],[V_phase]])))*0.15</f>
        <v>-1.2599653967417334E-4</v>
      </c>
      <c r="K266">
        <f>(10^(_10sept_0_10[[#This Row],[V_mag_adj]]/20)*SIN(RADIANS(_10sept_0_10[[#This Row],[V_phase]])))*0.15</f>
        <v>-2.981304127941331E-4</v>
      </c>
    </row>
    <row r="267" spans="1:11" x14ac:dyDescent="0.25">
      <c r="A267">
        <v>84</v>
      </c>
      <c r="B267">
        <v>-13.62</v>
      </c>
      <c r="C267">
        <v>-129.25</v>
      </c>
      <c r="D267">
        <v>-13.59</v>
      </c>
      <c r="E267">
        <v>-129.16</v>
      </c>
      <c r="F267">
        <f>_10sept_0_10[[#This Row],[H_mag]]-40</f>
        <v>-53.62</v>
      </c>
      <c r="G267">
        <f>_10sept_0_10[[#This Row],[V_mag]]-40</f>
        <v>-53.59</v>
      </c>
      <c r="H267">
        <f>(10^(_10sept_0_10[[#This Row],[H_mag_adj]]/20)*COS(RADIANS(_10sept_0_10[[#This Row],[H_phase]])))*0.15</f>
        <v>-1.9783027336134573E-4</v>
      </c>
      <c r="I267">
        <f>(10^(_10sept_0_10[[#This Row],[H_mag_adj]]/20)*SIN(RADIANS(_10sept_0_10[[#This Row],[H_phase]])))*0.15</f>
        <v>-2.4213216097903774E-4</v>
      </c>
      <c r="J267">
        <f>(10^(_10sept_0_10[[#This Row],[V_mag_adj]]/20)*COS(RADIANS(_10sept_0_10[[#This Row],[V_phase]])))*0.15</f>
        <v>-1.9813283528415367E-4</v>
      </c>
      <c r="K267">
        <f>(10^(_10sept_0_10[[#This Row],[V_mag_adj]]/20)*SIN(RADIANS(_10sept_0_10[[#This Row],[V_phase]])))*0.15</f>
        <v>-2.4328142806813062E-4</v>
      </c>
    </row>
    <row r="268" spans="1:11" x14ac:dyDescent="0.25">
      <c r="A268">
        <v>85</v>
      </c>
      <c r="B268">
        <v>-13.91</v>
      </c>
      <c r="C268">
        <v>-144.68</v>
      </c>
      <c r="D268">
        <v>-13.89</v>
      </c>
      <c r="E268">
        <v>-145.16999999999999</v>
      </c>
      <c r="F268">
        <f>_10sept_0_10[[#This Row],[H_mag]]-40</f>
        <v>-53.91</v>
      </c>
      <c r="G268">
        <f>_10sept_0_10[[#This Row],[V_mag]]-40</f>
        <v>-53.89</v>
      </c>
      <c r="H268">
        <f>(10^(_10sept_0_10[[#This Row],[H_mag_adj]]/20)*COS(RADIANS(_10sept_0_10[[#This Row],[H_phase]])))*0.15</f>
        <v>-2.4674437657785041E-4</v>
      </c>
      <c r="I268">
        <f>(10^(_10sept_0_10[[#This Row],[H_mag_adj]]/20)*SIN(RADIANS(_10sept_0_10[[#This Row],[H_phase]])))*0.15</f>
        <v>-1.7483409761651398E-4</v>
      </c>
      <c r="J268">
        <f>(10^(_10sept_0_10[[#This Row],[V_mag_adj]]/20)*COS(RADIANS(_10sept_0_10[[#This Row],[V_phase]])))*0.15</f>
        <v>-2.4880276663400737E-4</v>
      </c>
      <c r="K268">
        <f>(10^(_10sept_0_10[[#This Row],[V_mag_adj]]/20)*SIN(RADIANS(_10sept_0_10[[#This Row],[V_phase]])))*0.15</f>
        <v>-1.7311569899959757E-4</v>
      </c>
    </row>
    <row r="269" spans="1:11" x14ac:dyDescent="0.25">
      <c r="A269">
        <v>86</v>
      </c>
      <c r="B269">
        <v>-14.26</v>
      </c>
      <c r="C269">
        <v>-160.26</v>
      </c>
      <c r="D269">
        <v>-14.27</v>
      </c>
      <c r="E269">
        <v>-161.58000000000001</v>
      </c>
      <c r="F269">
        <f>_10sept_0_10[[#This Row],[H_mag]]-40</f>
        <v>-54.26</v>
      </c>
      <c r="G269">
        <f>_10sept_0_10[[#This Row],[V_mag]]-40</f>
        <v>-54.269999999999996</v>
      </c>
      <c r="H269">
        <f>(10^(_10sept_0_10[[#This Row],[H_mag_adj]]/20)*COS(RADIANS(_10sept_0_10[[#This Row],[H_phase]])))*0.15</f>
        <v>-2.7339421284451647E-4</v>
      </c>
      <c r="I269">
        <f>(10^(_10sept_0_10[[#This Row],[H_mag_adj]]/20)*SIN(RADIANS(_10sept_0_10[[#This Row],[H_phase]])))*0.15</f>
        <v>-9.8104688411720798E-5</v>
      </c>
      <c r="J269">
        <f>(10^(_10sept_0_10[[#This Row],[V_mag_adj]]/20)*COS(RADIANS(_10sept_0_10[[#This Row],[V_phase]])))*0.15</f>
        <v>-2.7526453928666095E-4</v>
      </c>
      <c r="K269">
        <f>(10^(_10sept_0_10[[#This Row],[V_mag_adj]]/20)*SIN(RADIANS(_10sept_0_10[[#This Row],[V_phase]])))*0.15</f>
        <v>-9.1675055345029319E-5</v>
      </c>
    </row>
    <row r="270" spans="1:11" x14ac:dyDescent="0.25">
      <c r="A270">
        <v>87</v>
      </c>
      <c r="B270">
        <v>-14.72</v>
      </c>
      <c r="C270">
        <v>-177.61</v>
      </c>
      <c r="D270">
        <v>-14.76</v>
      </c>
      <c r="E270">
        <v>-178.45</v>
      </c>
      <c r="F270">
        <f>_10sept_0_10[[#This Row],[H_mag]]-40</f>
        <v>-54.72</v>
      </c>
      <c r="G270">
        <f>_10sept_0_10[[#This Row],[V_mag]]-40</f>
        <v>-54.76</v>
      </c>
      <c r="H270">
        <f>(10^(_10sept_0_10[[#This Row],[H_mag_adj]]/20)*COS(RADIANS(_10sept_0_10[[#This Row],[H_phase]])))*0.15</f>
        <v>-2.7524111728730114E-4</v>
      </c>
      <c r="I270">
        <f>(10^(_10sept_0_10[[#This Row],[H_mag_adj]]/20)*SIN(RADIANS(_10sept_0_10[[#This Row],[H_phase]])))*0.15</f>
        <v>-1.1487898096847189E-5</v>
      </c>
      <c r="J270">
        <f>(10^(_10sept_0_10[[#This Row],[V_mag_adj]]/20)*COS(RADIANS(_10sept_0_10[[#This Row],[V_phase]])))*0.15</f>
        <v>-2.741146973166506E-4</v>
      </c>
      <c r="K270">
        <f>(10^(_10sept_0_10[[#This Row],[V_mag_adj]]/20)*SIN(RADIANS(_10sept_0_10[[#This Row],[V_phase]])))*0.15</f>
        <v>-7.4173257226978637E-6</v>
      </c>
    </row>
    <row r="271" spans="1:11" x14ac:dyDescent="0.25">
      <c r="A271">
        <v>88</v>
      </c>
      <c r="B271">
        <v>-15.18</v>
      </c>
      <c r="C271">
        <v>165.28</v>
      </c>
      <c r="D271">
        <v>-15.21</v>
      </c>
      <c r="E271">
        <v>164.23</v>
      </c>
      <c r="F271">
        <f>_10sept_0_10[[#This Row],[H_mag]]-40</f>
        <v>-55.18</v>
      </c>
      <c r="G271">
        <f>_10sept_0_10[[#This Row],[V_mag]]-40</f>
        <v>-55.21</v>
      </c>
      <c r="H271">
        <f>(10^(_10sept_0_10[[#This Row],[H_mag_adj]]/20)*COS(RADIANS(_10sept_0_10[[#This Row],[H_phase]])))*0.15</f>
        <v>-2.5269588470701971E-4</v>
      </c>
      <c r="I271">
        <f>(10^(_10sept_0_10[[#This Row],[H_mag_adj]]/20)*SIN(RADIANS(_10sept_0_10[[#This Row],[H_phase]])))*0.15</f>
        <v>6.6387811355004381E-5</v>
      </c>
      <c r="J271">
        <f>(10^(_10sept_0_10[[#This Row],[V_mag_adj]]/20)*COS(RADIANS(_10sept_0_10[[#This Row],[V_phase]])))*0.15</f>
        <v>-2.505699667379755E-4</v>
      </c>
      <c r="K271">
        <f>(10^(_10sept_0_10[[#This Row],[V_mag_adj]]/20)*SIN(RADIANS(_10sept_0_10[[#This Row],[V_phase]])))*0.15</f>
        <v>7.0762471078372394E-5</v>
      </c>
    </row>
    <row r="272" spans="1:11" x14ac:dyDescent="0.25">
      <c r="A272">
        <v>89</v>
      </c>
      <c r="B272">
        <v>-15.63</v>
      </c>
      <c r="C272">
        <v>147.94</v>
      </c>
      <c r="D272">
        <v>-15.62</v>
      </c>
      <c r="E272">
        <v>146.85</v>
      </c>
      <c r="F272">
        <f>_10sept_0_10[[#This Row],[H_mag]]-40</f>
        <v>-55.63</v>
      </c>
      <c r="G272">
        <f>_10sept_0_10[[#This Row],[V_mag]]-40</f>
        <v>-55.62</v>
      </c>
      <c r="H272">
        <f>(10^(_10sept_0_10[[#This Row],[H_mag_adj]]/20)*COS(RADIANS(_10sept_0_10[[#This Row],[H_phase]])))*0.15</f>
        <v>-2.1024575005690232E-4</v>
      </c>
      <c r="I272">
        <f>(10^(_10sept_0_10[[#This Row],[H_mag_adj]]/20)*SIN(RADIANS(_10sept_0_10[[#This Row],[H_phase]])))*0.15</f>
        <v>1.3168246248043599E-4</v>
      </c>
      <c r="J272">
        <f>(10^(_10sept_0_10[[#This Row],[V_mag_adj]]/20)*COS(RADIANS(_10sept_0_10[[#This Row],[V_phase]])))*0.15</f>
        <v>-2.0794198209430105E-4</v>
      </c>
      <c r="K272">
        <f>(10^(_10sept_0_10[[#This Row],[V_mag_adj]]/20)*SIN(RADIANS(_10sept_0_10[[#This Row],[V_phase]])))*0.15</f>
        <v>1.3581439890921265E-4</v>
      </c>
    </row>
    <row r="273" spans="1:11" x14ac:dyDescent="0.25">
      <c r="A273">
        <v>90</v>
      </c>
      <c r="B273">
        <v>-15.95</v>
      </c>
      <c r="C273">
        <v>130.49</v>
      </c>
      <c r="D273">
        <v>-16.02</v>
      </c>
      <c r="E273">
        <v>128.75</v>
      </c>
      <c r="F273">
        <f>_10sept_0_10[[#This Row],[H_mag]]-40</f>
        <v>-55.95</v>
      </c>
      <c r="G273">
        <f>_10sept_0_10[[#This Row],[V_mag]]-40</f>
        <v>-56.019999999999996</v>
      </c>
      <c r="H273">
        <f>(10^(_10sept_0_10[[#This Row],[H_mag_adj]]/20)*COS(RADIANS(_10sept_0_10[[#This Row],[H_phase]])))*0.15</f>
        <v>-1.5525547009002084E-4</v>
      </c>
      <c r="I273">
        <f>(10^(_10sept_0_10[[#This Row],[H_mag_adj]]/20)*SIN(RADIANS(_10sept_0_10[[#This Row],[H_phase]])))*0.15</f>
        <v>1.8184505734824308E-4</v>
      </c>
      <c r="J273">
        <f>(10^(_10sept_0_10[[#This Row],[V_mag_adj]]/20)*COS(RADIANS(_10sept_0_10[[#This Row],[V_phase]])))*0.15</f>
        <v>-1.4846103946865308E-4</v>
      </c>
      <c r="K273">
        <f>(10^(_10sept_0_10[[#This Row],[V_mag_adj]]/20)*SIN(RADIANS(_10sept_0_10[[#This Row],[V_phase]])))*0.15</f>
        <v>1.8497862146220242E-4</v>
      </c>
    </row>
    <row r="274" spans="1:11" x14ac:dyDescent="0.25">
      <c r="A274">
        <v>91</v>
      </c>
      <c r="B274">
        <v>-16.3</v>
      </c>
      <c r="C274">
        <v>112.05</v>
      </c>
      <c r="D274">
        <v>-16.28</v>
      </c>
      <c r="E274">
        <v>110.84</v>
      </c>
      <c r="F274">
        <f>_10sept_0_10[[#This Row],[H_mag]]-40</f>
        <v>-56.3</v>
      </c>
      <c r="G274">
        <f>_10sept_0_10[[#This Row],[V_mag]]-40</f>
        <v>-56.28</v>
      </c>
      <c r="H274">
        <f>(10^(_10sept_0_10[[#This Row],[H_mag_adj]]/20)*COS(RADIANS(_10sept_0_10[[#This Row],[H_phase]])))*0.15</f>
        <v>-8.6219111103484142E-5</v>
      </c>
      <c r="I274">
        <f>(10^(_10sept_0_10[[#This Row],[H_mag_adj]]/20)*SIN(RADIANS(_10sept_0_10[[#This Row],[H_phase]])))*0.15</f>
        <v>2.1286477685428191E-4</v>
      </c>
      <c r="J274">
        <f>(10^(_10sept_0_10[[#This Row],[V_mag_adj]]/20)*COS(RADIANS(_10sept_0_10[[#This Row],[V_phase]])))*0.15</f>
        <v>-8.1893187244363823E-5</v>
      </c>
      <c r="K274">
        <f>(10^(_10sept_0_10[[#This Row],[V_mag_adj]]/20)*SIN(RADIANS(_10sept_0_10[[#This Row],[V_phase]])))*0.15</f>
        <v>2.1513278404422626E-4</v>
      </c>
    </row>
    <row r="275" spans="1:11" x14ac:dyDescent="0.25">
      <c r="A275">
        <v>92</v>
      </c>
      <c r="B275">
        <v>-16.48</v>
      </c>
      <c r="C275">
        <v>94.66</v>
      </c>
      <c r="D275">
        <v>-16.489999999999998</v>
      </c>
      <c r="E275">
        <v>92.81</v>
      </c>
      <c r="F275">
        <f>_10sept_0_10[[#This Row],[H_mag]]-40</f>
        <v>-56.480000000000004</v>
      </c>
      <c r="G275">
        <f>_10sept_0_10[[#This Row],[V_mag]]-40</f>
        <v>-56.489999999999995</v>
      </c>
      <c r="H275">
        <f>(10^(_10sept_0_10[[#This Row],[H_mag_adj]]/20)*COS(RADIANS(_10sept_0_10[[#This Row],[H_phase]])))*0.15</f>
        <v>-1.8275767804633244E-5</v>
      </c>
      <c r="I275">
        <f>(10^(_10sept_0_10[[#This Row],[H_mag_adj]]/20)*SIN(RADIANS(_10sept_0_10[[#This Row],[H_phase]])))*0.15</f>
        <v>2.2420910985608062E-4</v>
      </c>
      <c r="J275">
        <f>(10^(_10sept_0_10[[#This Row],[V_mag_adj]]/20)*COS(RADIANS(_10sept_0_10[[#This Row],[V_phase]])))*0.15</f>
        <v>-1.1015414196237645E-5</v>
      </c>
      <c r="K275">
        <f>(10^(_10sept_0_10[[#This Row],[V_mag_adj]]/20)*SIN(RADIANS(_10sept_0_10[[#This Row],[V_phase]])))*0.15</f>
        <v>2.244237151800086E-4</v>
      </c>
    </row>
    <row r="276" spans="1:11" x14ac:dyDescent="0.25">
      <c r="A276">
        <v>93</v>
      </c>
      <c r="B276">
        <v>-16.52</v>
      </c>
      <c r="C276">
        <v>77.37</v>
      </c>
      <c r="D276">
        <v>-16.62</v>
      </c>
      <c r="E276">
        <v>75.22</v>
      </c>
      <c r="F276">
        <f>_10sept_0_10[[#This Row],[H_mag]]-40</f>
        <v>-56.519999999999996</v>
      </c>
      <c r="G276">
        <f>_10sept_0_10[[#This Row],[V_mag]]-40</f>
        <v>-56.620000000000005</v>
      </c>
      <c r="H276">
        <f>(10^(_10sept_0_10[[#This Row],[H_mag_adj]]/20)*COS(RADIANS(_10sept_0_10[[#This Row],[H_phase]])))*0.15</f>
        <v>4.8960865174080549E-5</v>
      </c>
      <c r="I276">
        <f>(10^(_10sept_0_10[[#This Row],[H_mag_adj]]/20)*SIN(RADIANS(_10sept_0_10[[#This Row],[H_phase]])))*0.15</f>
        <v>2.1850085706922844E-4</v>
      </c>
      <c r="J276">
        <f>(10^(_10sept_0_10[[#This Row],[V_mag_adj]]/20)*COS(RADIANS(_10sept_0_10[[#This Row],[V_phase]])))*0.15</f>
        <v>5.6469738309973093E-5</v>
      </c>
      <c r="K276">
        <f>(10^(_10sept_0_10[[#This Row],[V_mag_adj]]/20)*SIN(RADIANS(_10sept_0_10[[#This Row],[V_phase]])))*0.15</f>
        <v>2.1403186335952206E-4</v>
      </c>
    </row>
    <row r="277" spans="1:11" x14ac:dyDescent="0.25">
      <c r="A277">
        <v>94</v>
      </c>
      <c r="B277">
        <v>-16.63</v>
      </c>
      <c r="C277">
        <v>59.32</v>
      </c>
      <c r="D277">
        <v>-16.64</v>
      </c>
      <c r="E277">
        <v>57.24</v>
      </c>
      <c r="F277">
        <f>_10sept_0_10[[#This Row],[H_mag]]-40</f>
        <v>-56.629999999999995</v>
      </c>
      <c r="G277">
        <f>_10sept_0_10[[#This Row],[V_mag]]-40</f>
        <v>-56.64</v>
      </c>
      <c r="H277">
        <f>(10^(_10sept_0_10[[#This Row],[H_mag_adj]]/20)*COS(RADIANS(_10sept_0_10[[#This Row],[H_phase]])))*0.15</f>
        <v>1.1281532389624249E-4</v>
      </c>
      <c r="I277">
        <f>(10^(_10sept_0_10[[#This Row],[H_mag_adj]]/20)*SIN(RADIANS(_10sept_0_10[[#This Row],[H_phase]])))*0.15</f>
        <v>1.9015383040743664E-4</v>
      </c>
      <c r="J277">
        <f>(10^(_10sept_0_10[[#This Row],[V_mag_adj]]/20)*COS(RADIANS(_10sept_0_10[[#This Row],[V_phase]])))*0.15</f>
        <v>1.19504937725767E-4</v>
      </c>
      <c r="K277">
        <f>(10^(_10sept_0_10[[#This Row],[V_mag_adj]]/20)*SIN(RADIANS(_10sept_0_10[[#This Row],[V_phase]])))*0.15</f>
        <v>1.8571998335559819E-4</v>
      </c>
    </row>
    <row r="278" spans="1:11" x14ac:dyDescent="0.25">
      <c r="A278">
        <v>95</v>
      </c>
      <c r="B278">
        <v>-16.62</v>
      </c>
      <c r="C278">
        <v>41.7</v>
      </c>
      <c r="D278">
        <v>-16.649999999999999</v>
      </c>
      <c r="E278">
        <v>40.299999999999997</v>
      </c>
      <c r="F278">
        <f>_10sept_0_10[[#This Row],[H_mag]]-40</f>
        <v>-56.620000000000005</v>
      </c>
      <c r="G278">
        <f>_10sept_0_10[[#This Row],[V_mag]]-40</f>
        <v>-56.65</v>
      </c>
      <c r="H278">
        <f>(10^(_10sept_0_10[[#This Row],[H_mag_adj]]/20)*COS(RADIANS(_10sept_0_10[[#This Row],[H_phase]])))*0.15</f>
        <v>1.6527282653876836E-4</v>
      </c>
      <c r="I278">
        <f>(10^(_10sept_0_10[[#This Row],[H_mag_adj]]/20)*SIN(RADIANS(_10sept_0_10[[#This Row],[H_phase]])))*0.15</f>
        <v>1.4725271707453195E-4</v>
      </c>
      <c r="J278">
        <f>(10^(_10sept_0_10[[#This Row],[V_mag_adj]]/20)*COS(RADIANS(_10sept_0_10[[#This Row],[V_phase]])))*0.15</f>
        <v>1.6823911357444733E-4</v>
      </c>
      <c r="K278">
        <f>(10^(_10sept_0_10[[#This Row],[V_mag_adj]]/20)*SIN(RADIANS(_10sept_0_10[[#This Row],[V_phase]])))*0.15</f>
        <v>1.4267714409653051E-4</v>
      </c>
    </row>
    <row r="279" spans="1:11" x14ac:dyDescent="0.25">
      <c r="A279">
        <v>96</v>
      </c>
      <c r="B279">
        <v>-16.62</v>
      </c>
      <c r="C279">
        <v>26.17</v>
      </c>
      <c r="D279">
        <v>-16.64</v>
      </c>
      <c r="E279">
        <v>24.24</v>
      </c>
      <c r="F279">
        <f>_10sept_0_10[[#This Row],[H_mag]]-40</f>
        <v>-56.620000000000005</v>
      </c>
      <c r="G279">
        <f>_10sept_0_10[[#This Row],[V_mag]]-40</f>
        <v>-56.64</v>
      </c>
      <c r="H279">
        <f>(10^(_10sept_0_10[[#This Row],[H_mag_adj]]/20)*COS(RADIANS(_10sept_0_10[[#This Row],[H_phase]])))*0.15</f>
        <v>1.9866464978465526E-4</v>
      </c>
      <c r="I279">
        <f>(10^(_10sept_0_10[[#This Row],[H_mag_adj]]/20)*SIN(RADIANS(_10sept_0_10[[#This Row],[H_phase]])))*0.15</f>
        <v>9.7625953536373925E-5</v>
      </c>
      <c r="J279">
        <f>(10^(_10sept_0_10[[#This Row],[V_mag_adj]]/20)*COS(RADIANS(_10sept_0_10[[#This Row],[V_phase]])))*0.15</f>
        <v>2.0137562651255142E-4</v>
      </c>
      <c r="K279">
        <f>(10^(_10sept_0_10[[#This Row],[V_mag_adj]]/20)*SIN(RADIANS(_10sept_0_10[[#This Row],[V_phase]])))*0.15</f>
        <v>9.0670829957161588E-5</v>
      </c>
    </row>
    <row r="280" spans="1:11" x14ac:dyDescent="0.25">
      <c r="A280">
        <v>97</v>
      </c>
      <c r="B280">
        <v>-16.670000000000002</v>
      </c>
      <c r="C280">
        <v>10.55</v>
      </c>
      <c r="D280">
        <v>-16.739999999999998</v>
      </c>
      <c r="E280">
        <v>8.92</v>
      </c>
      <c r="F280">
        <f>_10sept_0_10[[#This Row],[H_mag]]-40</f>
        <v>-56.67</v>
      </c>
      <c r="G280">
        <f>_10sept_0_10[[#This Row],[V_mag]]-40</f>
        <v>-56.739999999999995</v>
      </c>
      <c r="H280">
        <f>(10^(_10sept_0_10[[#This Row],[H_mag_adj]]/20)*COS(RADIANS(_10sept_0_10[[#This Row],[H_phase]])))*0.15</f>
        <v>2.1636497976390781E-4</v>
      </c>
      <c r="I280">
        <f>(10^(_10sept_0_10[[#This Row],[H_mag_adj]]/20)*SIN(RADIANS(_10sept_0_10[[#This Row],[H_phase]])))*0.15</f>
        <v>4.0296210281639495E-5</v>
      </c>
      <c r="J280">
        <f>(10^(_10sept_0_10[[#This Row],[V_mag_adj]]/20)*COS(RADIANS(_10sept_0_10[[#This Row],[V_phase]])))*0.15</f>
        <v>2.1567847042592433E-4</v>
      </c>
      <c r="K280">
        <f>(10^(_10sept_0_10[[#This Row],[V_mag_adj]]/20)*SIN(RADIANS(_10sept_0_10[[#This Row],[V_phase]])))*0.15</f>
        <v>3.3851483539499041E-5</v>
      </c>
    </row>
    <row r="281" spans="1:11" x14ac:dyDescent="0.25">
      <c r="A281">
        <v>98</v>
      </c>
      <c r="B281">
        <v>-16.75</v>
      </c>
      <c r="C281">
        <v>-5.1100000000000003</v>
      </c>
      <c r="D281">
        <v>-16.82</v>
      </c>
      <c r="E281">
        <v>-6.74</v>
      </c>
      <c r="F281">
        <f>_10sept_0_10[[#This Row],[H_mag]]-40</f>
        <v>-56.75</v>
      </c>
      <c r="G281">
        <f>_10sept_0_10[[#This Row],[V_mag]]-40</f>
        <v>-56.82</v>
      </c>
      <c r="H281">
        <f>(10^(_10sept_0_10[[#This Row],[H_mag_adj]]/20)*COS(RADIANS(_10sept_0_10[[#This Row],[H_phase]])))*0.15</f>
        <v>2.1720095562382198E-4</v>
      </c>
      <c r="I281">
        <f>(10^(_10sept_0_10[[#This Row],[H_mag_adj]]/20)*SIN(RADIANS(_10sept_0_10[[#This Row],[H_phase]])))*0.15</f>
        <v>-1.9422880126876769E-5</v>
      </c>
      <c r="J281">
        <f>(10^(_10sept_0_10[[#This Row],[V_mag_adj]]/20)*COS(RADIANS(_10sept_0_10[[#This Row],[V_phase]])))*0.15</f>
        <v>2.148223243262725E-4</v>
      </c>
      <c r="K281">
        <f>(10^(_10sept_0_10[[#This Row],[V_mag_adj]]/20)*SIN(RADIANS(_10sept_0_10[[#This Row],[V_phase]])))*0.15</f>
        <v>-2.5387879606041198E-5</v>
      </c>
    </row>
    <row r="282" spans="1:11" x14ac:dyDescent="0.25">
      <c r="A282">
        <v>99</v>
      </c>
      <c r="B282">
        <v>-16.97</v>
      </c>
      <c r="C282">
        <v>-20.38</v>
      </c>
      <c r="D282">
        <v>-16.899999999999999</v>
      </c>
      <c r="E282">
        <v>-22.34</v>
      </c>
      <c r="F282">
        <f>_10sept_0_10[[#This Row],[H_mag]]-40</f>
        <v>-56.97</v>
      </c>
      <c r="G282">
        <f>_10sept_0_10[[#This Row],[V_mag]]-40</f>
        <v>-56.9</v>
      </c>
      <c r="H282">
        <f>(10^(_10sept_0_10[[#This Row],[H_mag_adj]]/20)*COS(RADIANS(_10sept_0_10[[#This Row],[H_phase]])))*0.15</f>
        <v>1.9930485557043685E-4</v>
      </c>
      <c r="I282">
        <f>(10^(_10sept_0_10[[#This Row],[H_mag_adj]]/20)*SIN(RADIANS(_10sept_0_10[[#This Row],[H_phase]])))*0.15</f>
        <v>-7.4041629032211293E-5</v>
      </c>
      <c r="J282">
        <f>(10^(_10sept_0_10[[#This Row],[V_mag_adj]]/20)*COS(RADIANS(_10sept_0_10[[#This Row],[V_phase]])))*0.15</f>
        <v>1.982471588977658E-4</v>
      </c>
      <c r="K282">
        <f>(10^(_10sept_0_10[[#This Row],[V_mag_adj]]/20)*SIN(RADIANS(_10sept_0_10[[#This Row],[V_phase]])))*0.15</f>
        <v>-8.1468814549055308E-5</v>
      </c>
    </row>
    <row r="283" spans="1:11" x14ac:dyDescent="0.25">
      <c r="A283">
        <v>100</v>
      </c>
      <c r="B283">
        <v>-17.12</v>
      </c>
      <c r="C283">
        <v>-35.64</v>
      </c>
      <c r="D283">
        <v>-17.05</v>
      </c>
      <c r="E283">
        <v>-37.92</v>
      </c>
      <c r="F283">
        <f>_10sept_0_10[[#This Row],[H_mag]]-40</f>
        <v>-57.120000000000005</v>
      </c>
      <c r="G283">
        <f>_10sept_0_10[[#This Row],[V_mag]]-40</f>
        <v>-57.05</v>
      </c>
      <c r="H283">
        <f>(10^(_10sept_0_10[[#This Row],[H_mag_adj]]/20)*COS(RADIANS(_10sept_0_10[[#This Row],[H_phase]])))*0.15</f>
        <v>1.6983156058408686E-4</v>
      </c>
      <c r="I283">
        <f>(10^(_10sept_0_10[[#This Row],[H_mag_adj]]/20)*SIN(RADIANS(_10sept_0_10[[#This Row],[H_phase]])))*0.15</f>
        <v>-1.2176688086426067E-4</v>
      </c>
      <c r="J283">
        <f>(10^(_10sept_0_10[[#This Row],[V_mag_adj]]/20)*COS(RADIANS(_10sept_0_10[[#This Row],[V_phase]])))*0.15</f>
        <v>1.6618678467770389E-4</v>
      </c>
      <c r="K283">
        <f>(10^(_10sept_0_10[[#This Row],[V_mag_adj]]/20)*SIN(RADIANS(_10sept_0_10[[#This Row],[V_phase]])))*0.15</f>
        <v>-1.2946607339790089E-4</v>
      </c>
    </row>
    <row r="284" spans="1:11" x14ac:dyDescent="0.25">
      <c r="A284">
        <v>101</v>
      </c>
      <c r="B284">
        <v>-17.36</v>
      </c>
      <c r="C284">
        <v>-51.53</v>
      </c>
      <c r="D284">
        <v>-17.239999999999998</v>
      </c>
      <c r="E284">
        <v>-53.08</v>
      </c>
      <c r="F284">
        <f>_10sept_0_10[[#This Row],[H_mag]]-40</f>
        <v>-57.36</v>
      </c>
      <c r="G284">
        <f>_10sept_0_10[[#This Row],[V_mag]]-40</f>
        <v>-57.239999999999995</v>
      </c>
      <c r="H284">
        <f>(10^(_10sept_0_10[[#This Row],[H_mag_adj]]/20)*COS(RADIANS(_10sept_0_10[[#This Row],[H_phase]])))*0.15</f>
        <v>1.2646047141005846E-4</v>
      </c>
      <c r="I284">
        <f>(10^(_10sept_0_10[[#This Row],[H_mag_adj]]/20)*SIN(RADIANS(_10sept_0_10[[#This Row],[H_phase]])))*0.15</f>
        <v>-1.5915357958928706E-4</v>
      </c>
      <c r="J284">
        <f>(10^(_10sept_0_10[[#This Row],[V_mag_adj]]/20)*COS(RADIANS(_10sept_0_10[[#This Row],[V_phase]])))*0.15</f>
        <v>1.2380791434468048E-4</v>
      </c>
      <c r="K284">
        <f>(10^(_10sept_0_10[[#This Row],[V_mag_adj]]/20)*SIN(RADIANS(_10sept_0_10[[#This Row],[V_phase]])))*0.15</f>
        <v>-1.6477683605497126E-4</v>
      </c>
    </row>
    <row r="285" spans="1:11" x14ac:dyDescent="0.25">
      <c r="A285">
        <v>102</v>
      </c>
      <c r="B285">
        <v>-17.559999999999999</v>
      </c>
      <c r="C285">
        <v>-67.7</v>
      </c>
      <c r="D285">
        <v>-17.36</v>
      </c>
      <c r="E285">
        <v>-68.150000000000006</v>
      </c>
      <c r="F285">
        <f>_10sept_0_10[[#This Row],[H_mag]]-40</f>
        <v>-57.56</v>
      </c>
      <c r="G285">
        <f>_10sept_0_10[[#This Row],[V_mag]]-40</f>
        <v>-57.36</v>
      </c>
      <c r="H285">
        <f>(10^(_10sept_0_10[[#This Row],[H_mag_adj]]/20)*COS(RADIANS(_10sept_0_10[[#This Row],[H_phase]])))*0.15</f>
        <v>7.5379432927457038E-5</v>
      </c>
      <c r="I285">
        <f>(10^(_10sept_0_10[[#This Row],[H_mag_adj]]/20)*SIN(RADIANS(_10sept_0_10[[#This Row],[H_phase]])))*0.15</f>
        <v>-1.8379404882360728E-4</v>
      </c>
      <c r="J285">
        <f>(10^(_10sept_0_10[[#This Row],[V_mag_adj]]/20)*COS(RADIANS(_10sept_0_10[[#This Row],[V_phase]])))*0.15</f>
        <v>7.5655742760701462E-5</v>
      </c>
      <c r="K285">
        <f>(10^(_10sept_0_10[[#This Row],[V_mag_adj]]/20)*SIN(RADIANS(_10sept_0_10[[#This Row],[V_phase]])))*0.15</f>
        <v>-1.8867517407614688E-4</v>
      </c>
    </row>
    <row r="286" spans="1:11" x14ac:dyDescent="0.25">
      <c r="A286">
        <v>103</v>
      </c>
      <c r="B286">
        <v>-17.559999999999999</v>
      </c>
      <c r="C286">
        <v>-83.74</v>
      </c>
      <c r="D286">
        <v>-17.59</v>
      </c>
      <c r="E286">
        <v>-83.86</v>
      </c>
      <c r="F286">
        <f>_10sept_0_10[[#This Row],[H_mag]]-40</f>
        <v>-57.56</v>
      </c>
      <c r="G286">
        <f>_10sept_0_10[[#This Row],[V_mag]]-40</f>
        <v>-57.59</v>
      </c>
      <c r="H286">
        <f>(10^(_10sept_0_10[[#This Row],[H_mag_adj]]/20)*COS(RADIANS(_10sept_0_10[[#This Row],[H_phase]])))*0.15</f>
        <v>2.1661003402974305E-5</v>
      </c>
      <c r="I286">
        <f>(10^(_10sept_0_10[[#This Row],[H_mag_adj]]/20)*SIN(RADIANS(_10sept_0_10[[#This Row],[H_phase]])))*0.15</f>
        <v>-1.9746673700402271E-4</v>
      </c>
      <c r="J286">
        <f>(10^(_10sept_0_10[[#This Row],[V_mag_adj]]/20)*COS(RADIANS(_10sept_0_10[[#This Row],[V_phase]])))*0.15</f>
        <v>2.117412355723844E-5</v>
      </c>
      <c r="K286">
        <f>(10^(_10sept_0_10[[#This Row],[V_mag_adj]]/20)*SIN(RADIANS(_10sept_0_10[[#This Row],[V_phase]])))*0.15</f>
        <v>-1.9683066616483821E-4</v>
      </c>
    </row>
    <row r="287" spans="1:11" x14ac:dyDescent="0.25">
      <c r="A287">
        <v>104</v>
      </c>
      <c r="B287">
        <v>-17.559999999999999</v>
      </c>
      <c r="C287">
        <v>-98.17</v>
      </c>
      <c r="D287">
        <v>-17.78</v>
      </c>
      <c r="E287">
        <v>-99.6</v>
      </c>
      <c r="F287">
        <f>_10sept_0_10[[#This Row],[H_mag]]-40</f>
        <v>-57.56</v>
      </c>
      <c r="G287">
        <f>_10sept_0_10[[#This Row],[V_mag]]-40</f>
        <v>-57.78</v>
      </c>
      <c r="H287">
        <f>(10^(_10sept_0_10[[#This Row],[H_mag_adj]]/20)*COS(RADIANS(_10sept_0_10[[#This Row],[H_phase]])))*0.15</f>
        <v>-2.8230459144311166E-5</v>
      </c>
      <c r="I287">
        <f>(10^(_10sept_0_10[[#This Row],[H_mag_adj]]/20)*SIN(RADIANS(_10sept_0_10[[#This Row],[H_phase]])))*0.15</f>
        <v>-1.9663507435841883E-4</v>
      </c>
      <c r="J287">
        <f>(10^(_10sept_0_10[[#This Row],[V_mag_adj]]/20)*COS(RADIANS(_10sept_0_10[[#This Row],[V_phase]])))*0.15</f>
        <v>-3.230025299943071E-5</v>
      </c>
      <c r="K287">
        <f>(10^(_10sept_0_10[[#This Row],[V_mag_adj]]/20)*SIN(RADIANS(_10sept_0_10[[#This Row],[V_phase]])))*0.15</f>
        <v>-1.9097056301579991E-4</v>
      </c>
    </row>
    <row r="288" spans="1:11" x14ac:dyDescent="0.25">
      <c r="A288">
        <v>105</v>
      </c>
      <c r="B288">
        <v>-17.690000000000001</v>
      </c>
      <c r="C288">
        <v>-113.05</v>
      </c>
      <c r="D288">
        <v>-17.940000000000001</v>
      </c>
      <c r="E288">
        <v>-114.56</v>
      </c>
      <c r="F288">
        <f>_10sept_0_10[[#This Row],[H_mag]]-40</f>
        <v>-57.69</v>
      </c>
      <c r="G288">
        <f>_10sept_0_10[[#This Row],[V_mag]]-40</f>
        <v>-57.94</v>
      </c>
      <c r="H288">
        <f>(10^(_10sept_0_10[[#This Row],[H_mag_adj]]/20)*COS(RADIANS(_10sept_0_10[[#This Row],[H_phase]])))*0.15</f>
        <v>-7.6623333423376529E-5</v>
      </c>
      <c r="I288">
        <f>(10^(_10sept_0_10[[#This Row],[H_mag_adj]]/20)*SIN(RADIANS(_10sept_0_10[[#This Row],[H_phase]])))*0.15</f>
        <v>-1.8007618169534918E-4</v>
      </c>
      <c r="J288">
        <f>(10^(_10sept_0_10[[#This Row],[V_mag_adj]]/20)*COS(RADIANS(_10sept_0_10[[#This Row],[V_phase]])))*0.15</f>
        <v>-7.9034149724237107E-5</v>
      </c>
      <c r="K288">
        <f>(10^(_10sept_0_10[[#This Row],[V_mag_adj]]/20)*SIN(RADIANS(_10sept_0_10[[#This Row],[V_phase]])))*0.15</f>
        <v>-1.7294444590722357E-4</v>
      </c>
    </row>
    <row r="289" spans="1:11" x14ac:dyDescent="0.25">
      <c r="A289">
        <v>106</v>
      </c>
      <c r="B289">
        <v>-18.010000000000002</v>
      </c>
      <c r="C289">
        <v>-128.18</v>
      </c>
      <c r="D289">
        <v>-18.100000000000001</v>
      </c>
      <c r="E289">
        <v>-129.62</v>
      </c>
      <c r="F289">
        <f>_10sept_0_10[[#This Row],[H_mag]]-40</f>
        <v>-58.010000000000005</v>
      </c>
      <c r="G289">
        <f>_10sept_0_10[[#This Row],[V_mag]]-40</f>
        <v>-58.1</v>
      </c>
      <c r="H289">
        <f>(10^(_10sept_0_10[[#This Row],[H_mag_adj]]/20)*COS(RADIANS(_10sept_0_10[[#This Row],[H_phase]])))*0.15</f>
        <v>-1.1659338758465683E-4</v>
      </c>
      <c r="I289">
        <f>(10^(_10sept_0_10[[#This Row],[H_mag_adj]]/20)*SIN(RADIANS(_10sept_0_10[[#This Row],[H_phase]])))*0.15</f>
        <v>-1.4827023590430256E-4</v>
      </c>
      <c r="J289">
        <f>(10^(_10sept_0_10[[#This Row],[V_mag_adj]]/20)*COS(RADIANS(_10sept_0_10[[#This Row],[V_phase]])))*0.15</f>
        <v>-1.1904272179134471E-4</v>
      </c>
      <c r="K289">
        <f>(10^(_10sept_0_10[[#This Row],[V_mag_adj]]/20)*SIN(RADIANS(_10sept_0_10[[#This Row],[V_phase]])))*0.15</f>
        <v>-1.437957033921362E-4</v>
      </c>
    </row>
    <row r="290" spans="1:11" x14ac:dyDescent="0.25">
      <c r="A290">
        <v>107</v>
      </c>
      <c r="B290">
        <v>-18.29</v>
      </c>
      <c r="C290">
        <v>-143.32</v>
      </c>
      <c r="D290">
        <v>-18.32</v>
      </c>
      <c r="E290">
        <v>-144.91</v>
      </c>
      <c r="F290">
        <f>_10sept_0_10[[#This Row],[H_mag]]-40</f>
        <v>-58.29</v>
      </c>
      <c r="G290">
        <f>_10sept_0_10[[#This Row],[V_mag]]-40</f>
        <v>-58.32</v>
      </c>
      <c r="H290">
        <f>(10^(_10sept_0_10[[#This Row],[H_mag_adj]]/20)*COS(RADIANS(_10sept_0_10[[#This Row],[H_phase]])))*0.15</f>
        <v>-1.4647283063982179E-4</v>
      </c>
      <c r="I290">
        <f>(10^(_10sept_0_10[[#This Row],[H_mag_adj]]/20)*SIN(RADIANS(_10sept_0_10[[#This Row],[H_phase]])))*0.15</f>
        <v>-1.0909796881767333E-4</v>
      </c>
      <c r="J290">
        <f>(10^(_10sept_0_10[[#This Row],[V_mag_adj]]/20)*COS(RADIANS(_10sept_0_10[[#This Row],[V_phase]])))*0.15</f>
        <v>-1.4892832537525259E-4</v>
      </c>
      <c r="K290">
        <f>(10^(_10sept_0_10[[#This Row],[V_mag_adj]]/20)*SIN(RADIANS(_10sept_0_10[[#This Row],[V_phase]])))*0.15</f>
        <v>-1.0462975296567916E-4</v>
      </c>
    </row>
    <row r="291" spans="1:11" x14ac:dyDescent="0.25">
      <c r="A291">
        <v>108</v>
      </c>
      <c r="B291">
        <v>-18.53</v>
      </c>
      <c r="C291">
        <v>-157.76</v>
      </c>
      <c r="D291">
        <v>-18.600000000000001</v>
      </c>
      <c r="E291">
        <v>-159.25</v>
      </c>
      <c r="F291">
        <f>_10sept_0_10[[#This Row],[H_mag]]-40</f>
        <v>-58.53</v>
      </c>
      <c r="G291">
        <f>_10sept_0_10[[#This Row],[V_mag]]-40</f>
        <v>-58.6</v>
      </c>
      <c r="H291">
        <f>(10^(_10sept_0_10[[#This Row],[H_mag_adj]]/20)*COS(RADIANS(_10sept_0_10[[#This Row],[H_phase]])))*0.15</f>
        <v>-1.6444387071184308E-4</v>
      </c>
      <c r="I291">
        <f>(10^(_10sept_0_10[[#This Row],[H_mag_adj]]/20)*SIN(RADIANS(_10sept_0_10[[#This Row],[H_phase]])))*0.15</f>
        <v>-6.724226154696657E-5</v>
      </c>
      <c r="J291">
        <f>(10^(_10sept_0_10[[#This Row],[V_mag_adj]]/20)*COS(RADIANS(_10sept_0_10[[#This Row],[V_phase]])))*0.15</f>
        <v>-1.6480321070969369E-4</v>
      </c>
      <c r="K291">
        <f>(10^(_10sept_0_10[[#This Row],[V_mag_adj]]/20)*SIN(RADIANS(_10sept_0_10[[#This Row],[V_phase]])))*0.15</f>
        <v>-6.2438351142075595E-5</v>
      </c>
    </row>
    <row r="292" spans="1:11" x14ac:dyDescent="0.25">
      <c r="A292">
        <v>109</v>
      </c>
      <c r="B292">
        <v>-18.829999999999998</v>
      </c>
      <c r="C292">
        <v>-172.42</v>
      </c>
      <c r="D292">
        <v>-18.77</v>
      </c>
      <c r="E292">
        <v>-174.7</v>
      </c>
      <c r="F292">
        <f>_10sept_0_10[[#This Row],[H_mag]]-40</f>
        <v>-58.83</v>
      </c>
      <c r="G292">
        <f>_10sept_0_10[[#This Row],[V_mag]]-40</f>
        <v>-58.769999999999996</v>
      </c>
      <c r="H292">
        <f>(10^(_10sept_0_10[[#This Row],[H_mag_adj]]/20)*COS(RADIANS(_10sept_0_10[[#This Row],[H_phase]])))*0.15</f>
        <v>-1.7012947499568592E-4</v>
      </c>
      <c r="I292">
        <f>(10^(_10sept_0_10[[#This Row],[H_mag_adj]]/20)*SIN(RADIANS(_10sept_0_10[[#This Row],[H_phase]])))*0.15</f>
        <v>-2.2639677673918288E-5</v>
      </c>
      <c r="J292">
        <f>(10^(_10sept_0_10[[#This Row],[V_mag_adj]]/20)*COS(RADIANS(_10sept_0_10[[#This Row],[V_phase]])))*0.15</f>
        <v>-1.7208005597859653E-4</v>
      </c>
      <c r="K292">
        <f>(10^(_10sept_0_10[[#This Row],[V_mag_adj]]/20)*SIN(RADIANS(_10sept_0_10[[#This Row],[V_phase]])))*0.15</f>
        <v>-1.5963384143790348E-5</v>
      </c>
    </row>
    <row r="293" spans="1:11" x14ac:dyDescent="0.25">
      <c r="A293">
        <v>110</v>
      </c>
      <c r="B293">
        <v>-19.010000000000002</v>
      </c>
      <c r="C293">
        <v>172.6</v>
      </c>
      <c r="D293">
        <v>-19.02</v>
      </c>
      <c r="E293">
        <v>169.53</v>
      </c>
      <c r="F293">
        <f>_10sept_0_10[[#This Row],[H_mag]]-40</f>
        <v>-59.010000000000005</v>
      </c>
      <c r="G293">
        <f>_10sept_0_10[[#This Row],[V_mag]]-40</f>
        <v>-59.019999999999996</v>
      </c>
      <c r="H293">
        <f>(10^(_10sept_0_10[[#This Row],[H_mag_adj]]/20)*COS(RADIANS(_10sept_0_10[[#This Row],[H_phase]])))*0.15</f>
        <v>-1.6670896040873052E-4</v>
      </c>
      <c r="I293">
        <f>(10^(_10sept_0_10[[#This Row],[H_mag_adj]]/20)*SIN(RADIANS(_10sept_0_10[[#This Row],[H_phase]])))*0.15</f>
        <v>2.1651713617515876E-5</v>
      </c>
      <c r="J293">
        <f>(10^(_10sept_0_10[[#This Row],[V_mag_adj]]/20)*COS(RADIANS(_10sept_0_10[[#This Row],[V_phase]])))*0.15</f>
        <v>-1.651199184906291E-4</v>
      </c>
      <c r="K293">
        <f>(10^(_10sept_0_10[[#This Row],[V_mag_adj]]/20)*SIN(RADIANS(_10sept_0_10[[#This Row],[V_phase]])))*0.15</f>
        <v>3.0513750241978715E-5</v>
      </c>
    </row>
    <row r="294" spans="1:11" x14ac:dyDescent="0.25">
      <c r="A294">
        <v>111</v>
      </c>
      <c r="B294">
        <v>-19.22</v>
      </c>
      <c r="C294">
        <v>156.72999999999999</v>
      </c>
      <c r="D294">
        <v>-19.12</v>
      </c>
      <c r="E294">
        <v>153.96</v>
      </c>
      <c r="F294">
        <f>_10sept_0_10[[#This Row],[H_mag]]-40</f>
        <v>-59.22</v>
      </c>
      <c r="G294">
        <f>_10sept_0_10[[#This Row],[V_mag]]-40</f>
        <v>-59.120000000000005</v>
      </c>
      <c r="H294">
        <f>(10^(_10sept_0_10[[#This Row],[H_mag_adj]]/20)*COS(RADIANS(_10sept_0_10[[#This Row],[H_phase]])))*0.15</f>
        <v>-1.5074500415806217E-4</v>
      </c>
      <c r="I294">
        <f>(10^(_10sept_0_10[[#This Row],[H_mag_adj]]/20)*SIN(RADIANS(_10sept_0_10[[#This Row],[H_phase]])))*0.15</f>
        <v>6.4827507092273738E-5</v>
      </c>
      <c r="J294">
        <f>(10^(_10sept_0_10[[#This Row],[V_mag_adj]]/20)*COS(RADIANS(_10sept_0_10[[#This Row],[V_phase]])))*0.15</f>
        <v>-1.491431931230006E-4</v>
      </c>
      <c r="K294">
        <f>(10^(_10sept_0_10[[#This Row],[V_mag_adj]]/20)*SIN(RADIANS(_10sept_0_10[[#This Row],[V_phase]])))*0.15</f>
        <v>7.2870929927775936E-5</v>
      </c>
    </row>
    <row r="295" spans="1:11" x14ac:dyDescent="0.25">
      <c r="A295">
        <v>112</v>
      </c>
      <c r="B295">
        <v>-19.329999999999998</v>
      </c>
      <c r="C295">
        <v>142.02000000000001</v>
      </c>
      <c r="D295">
        <v>-19.09</v>
      </c>
      <c r="E295">
        <v>139.87</v>
      </c>
      <c r="F295">
        <f>_10sept_0_10[[#This Row],[H_mag]]-40</f>
        <v>-59.33</v>
      </c>
      <c r="G295">
        <f>_10sept_0_10[[#This Row],[V_mag]]-40</f>
        <v>-59.09</v>
      </c>
      <c r="H295">
        <f>(10^(_10sept_0_10[[#This Row],[H_mag_adj]]/20)*COS(RADIANS(_10sept_0_10[[#This Row],[H_phase]])))*0.15</f>
        <v>-1.2771496874780243E-4</v>
      </c>
      <c r="I295">
        <f>(10^(_10sept_0_10[[#This Row],[H_mag_adj]]/20)*SIN(RADIANS(_10sept_0_10[[#This Row],[H_phase]])))*0.15</f>
        <v>9.9710095484958257E-5</v>
      </c>
      <c r="J295">
        <f>(10^(_10sept_0_10[[#This Row],[V_mag_adj]]/20)*COS(RADIANS(_10sept_0_10[[#This Row],[V_phase]])))*0.15</f>
        <v>-1.2735514181069662E-4</v>
      </c>
      <c r="K295">
        <f>(10^(_10sept_0_10[[#This Row],[V_mag_adj]]/20)*SIN(RADIANS(_10sept_0_10[[#This Row],[V_phase]])))*0.15</f>
        <v>1.0735700537006286E-4</v>
      </c>
    </row>
    <row r="296" spans="1:11" x14ac:dyDescent="0.25">
      <c r="A296">
        <v>113</v>
      </c>
      <c r="B296">
        <v>-19.3</v>
      </c>
      <c r="C296">
        <v>127.76</v>
      </c>
      <c r="D296">
        <v>-19.260000000000002</v>
      </c>
      <c r="E296">
        <v>125.95</v>
      </c>
      <c r="F296">
        <f>_10sept_0_10[[#This Row],[H_mag]]-40</f>
        <v>-59.3</v>
      </c>
      <c r="G296">
        <f>_10sept_0_10[[#This Row],[V_mag]]-40</f>
        <v>-59.260000000000005</v>
      </c>
      <c r="H296">
        <f>(10^(_10sept_0_10[[#This Row],[H_mag_adj]]/20)*COS(RADIANS(_10sept_0_10[[#This Row],[H_phase]])))*0.15</f>
        <v>-9.9562254051466435E-5</v>
      </c>
      <c r="I296">
        <f>(10^(_10sept_0_10[[#This Row],[H_mag_adj]]/20)*SIN(RADIANS(_10sept_0_10[[#This Row],[H_phase]])))*0.15</f>
        <v>1.2854008150896227E-4</v>
      </c>
      <c r="J296">
        <f>(10^(_10sept_0_10[[#This Row],[V_mag_adj]]/20)*COS(RADIANS(_10sept_0_10[[#This Row],[V_phase]])))*0.15</f>
        <v>-9.58932031224708E-5</v>
      </c>
      <c r="K296">
        <f>(10^(_10sept_0_10[[#This Row],[V_mag_adj]]/20)*SIN(RADIANS(_10sept_0_10[[#This Row],[V_phase]])))*0.15</f>
        <v>1.3222817562332786E-4</v>
      </c>
    </row>
    <row r="297" spans="1:11" x14ac:dyDescent="0.25">
      <c r="A297">
        <v>114</v>
      </c>
      <c r="B297">
        <v>-19.559999999999999</v>
      </c>
      <c r="C297">
        <v>114.93</v>
      </c>
      <c r="D297">
        <v>-19.440000000000001</v>
      </c>
      <c r="E297">
        <v>113.13</v>
      </c>
      <c r="F297">
        <f>_10sept_0_10[[#This Row],[H_mag]]-40</f>
        <v>-59.56</v>
      </c>
      <c r="G297">
        <f>_10sept_0_10[[#This Row],[V_mag]]-40</f>
        <v>-59.44</v>
      </c>
      <c r="H297">
        <f>(10^(_10sept_0_10[[#This Row],[H_mag_adj]]/20)*COS(RADIANS(_10sept_0_10[[#This Row],[H_phase]])))*0.15</f>
        <v>-6.6511975151918565E-5</v>
      </c>
      <c r="I297">
        <f>(10^(_10sept_0_10[[#This Row],[H_mag_adj]]/20)*SIN(RADIANS(_10sept_0_10[[#This Row],[H_phase]])))*0.15</f>
        <v>1.4309155216464734E-4</v>
      </c>
      <c r="J297">
        <f>(10^(_10sept_0_10[[#This Row],[V_mag_adj]]/20)*COS(RADIANS(_10sept_0_10[[#This Row],[V_phase]])))*0.15</f>
        <v>-6.2846832098912032E-5</v>
      </c>
      <c r="K297">
        <f>(10^(_10sept_0_10[[#This Row],[V_mag_adj]]/20)*SIN(RADIANS(_10sept_0_10[[#This Row],[V_phase]])))*0.15</f>
        <v>1.4712881983540251E-4</v>
      </c>
    </row>
    <row r="298" spans="1:11" x14ac:dyDescent="0.25">
      <c r="A298">
        <v>115</v>
      </c>
      <c r="B298">
        <v>-19.87</v>
      </c>
      <c r="C298">
        <v>101.67</v>
      </c>
      <c r="D298">
        <v>-19.850000000000001</v>
      </c>
      <c r="E298">
        <v>100.11</v>
      </c>
      <c r="F298">
        <f>_10sept_0_10[[#This Row],[H_mag]]-40</f>
        <v>-59.870000000000005</v>
      </c>
      <c r="G298">
        <f>_10sept_0_10[[#This Row],[V_mag]]-40</f>
        <v>-59.85</v>
      </c>
      <c r="H298">
        <f>(10^(_10sept_0_10[[#This Row],[H_mag_adj]]/20)*COS(RADIANS(_10sept_0_10[[#This Row],[H_phase]])))*0.15</f>
        <v>-3.0798707965646406E-5</v>
      </c>
      <c r="I298">
        <f>(10^(_10sept_0_10[[#This Row],[H_mag_adj]]/20)*SIN(RADIANS(_10sept_0_10[[#This Row],[H_phase]])))*0.15</f>
        <v>1.4911447715625458E-4</v>
      </c>
      <c r="J298">
        <f>(10^(_10sept_0_10[[#This Row],[V_mag_adj]]/20)*COS(RADIANS(_10sept_0_10[[#This Row],[V_phase]])))*0.15</f>
        <v>-2.6789448292473883E-5</v>
      </c>
      <c r="K298">
        <f>(10^(_10sept_0_10[[#This Row],[V_mag_adj]]/20)*SIN(RADIANS(_10sept_0_10[[#This Row],[V_phase]])))*0.15</f>
        <v>1.5024321685344093E-4</v>
      </c>
    </row>
    <row r="299" spans="1:11" x14ac:dyDescent="0.25">
      <c r="A299">
        <v>116</v>
      </c>
      <c r="B299">
        <v>-20.39</v>
      </c>
      <c r="C299">
        <v>88.53</v>
      </c>
      <c r="D299">
        <v>-20.399999999999999</v>
      </c>
      <c r="E299">
        <v>87.34</v>
      </c>
      <c r="F299">
        <f>_10sept_0_10[[#This Row],[H_mag]]-40</f>
        <v>-60.39</v>
      </c>
      <c r="G299">
        <f>_10sept_0_10[[#This Row],[V_mag]]-40</f>
        <v>-60.4</v>
      </c>
      <c r="H299">
        <f>(10^(_10sept_0_10[[#This Row],[H_mag_adj]]/20)*COS(RADIANS(_10sept_0_10[[#This Row],[H_phase]])))*0.15</f>
        <v>3.6790722343388457E-6</v>
      </c>
      <c r="I299">
        <f>(10^(_10sept_0_10[[#This Row],[H_mag_adj]]/20)*SIN(RADIANS(_10sept_0_10[[#This Row],[H_phase]])))*0.15</f>
        <v>1.4336670589985368E-4</v>
      </c>
      <c r="J299">
        <f>(10^(_10sept_0_10[[#This Row],[V_mag_adj]]/20)*COS(RADIANS(_10sept_0_10[[#This Row],[V_phase]])))*0.15</f>
        <v>6.6480494709749711E-6</v>
      </c>
      <c r="K299">
        <f>(10^(_10sept_0_10[[#This Row],[V_mag_adj]]/20)*SIN(RADIANS(_10sept_0_10[[#This Row],[V_phase]])))*0.15</f>
        <v>1.4309453981106133E-4</v>
      </c>
    </row>
    <row r="300" spans="1:11" x14ac:dyDescent="0.25">
      <c r="A300">
        <v>117</v>
      </c>
      <c r="B300">
        <v>-20.99</v>
      </c>
      <c r="C300">
        <v>73.88</v>
      </c>
      <c r="D300">
        <v>-21.01</v>
      </c>
      <c r="E300">
        <v>72.900000000000006</v>
      </c>
      <c r="F300">
        <f>_10sept_0_10[[#This Row],[H_mag]]-40</f>
        <v>-60.989999999999995</v>
      </c>
      <c r="G300">
        <f>_10sept_0_10[[#This Row],[V_mag]]-40</f>
        <v>-61.010000000000005</v>
      </c>
      <c r="H300">
        <f>(10^(_10sept_0_10[[#This Row],[H_mag_adj]]/20)*COS(RADIANS(_10sept_0_10[[#This Row],[H_phase]])))*0.15</f>
        <v>3.7161133713421437E-5</v>
      </c>
      <c r="I300">
        <f>(10^(_10sept_0_10[[#This Row],[H_mag_adj]]/20)*SIN(RADIANS(_10sept_0_10[[#This Row],[H_phase]])))*0.15</f>
        <v>1.2857929664422218E-4</v>
      </c>
      <c r="J300">
        <f>(10^(_10sept_0_10[[#This Row],[V_mag_adj]]/20)*COS(RADIANS(_10sept_0_10[[#This Row],[V_phase]])))*0.15</f>
        <v>3.9264326598388832E-5</v>
      </c>
      <c r="K300">
        <f>(10^(_10sept_0_10[[#This Row],[V_mag_adj]]/20)*SIN(RADIANS(_10sept_0_10[[#This Row],[V_phase]])))*0.15</f>
        <v>1.2763068828689132E-4</v>
      </c>
    </row>
    <row r="301" spans="1:11" x14ac:dyDescent="0.25">
      <c r="A301">
        <v>118</v>
      </c>
      <c r="B301">
        <v>-21.51</v>
      </c>
      <c r="C301">
        <v>58.11</v>
      </c>
      <c r="D301">
        <v>-21.66</v>
      </c>
      <c r="E301">
        <v>56.69</v>
      </c>
      <c r="F301">
        <f>_10sept_0_10[[#This Row],[H_mag]]-40</f>
        <v>-61.510000000000005</v>
      </c>
      <c r="G301">
        <f>_10sept_0_10[[#This Row],[V_mag]]-40</f>
        <v>-61.66</v>
      </c>
      <c r="H301">
        <f>(10^(_10sept_0_10[[#This Row],[H_mag_adj]]/20)*COS(RADIANS(_10sept_0_10[[#This Row],[H_phase]])))*0.15</f>
        <v>6.6598396845405416E-5</v>
      </c>
      <c r="I301">
        <f>(10^(_10sept_0_10[[#This Row],[H_mag_adj]]/20)*SIN(RADIANS(_10sept_0_10[[#This Row],[H_phase]])))*0.15</f>
        <v>1.0703643542522564E-4</v>
      </c>
      <c r="J301">
        <f>(10^(_10sept_0_10[[#This Row],[V_mag_adj]]/20)*COS(RADIANS(_10sept_0_10[[#This Row],[V_phase]])))*0.15</f>
        <v>6.8045126246191794E-5</v>
      </c>
      <c r="K301">
        <f>(10^(_10sept_0_10[[#This Row],[V_mag_adj]]/20)*SIN(RADIANS(_10sept_0_10[[#This Row],[V_phase]])))*0.15</f>
        <v>1.0354941531620243E-4</v>
      </c>
    </row>
    <row r="302" spans="1:11" x14ac:dyDescent="0.25">
      <c r="A302">
        <v>119</v>
      </c>
      <c r="B302">
        <v>-21.8</v>
      </c>
      <c r="C302">
        <v>42.25</v>
      </c>
      <c r="D302">
        <v>-22.02</v>
      </c>
      <c r="E302">
        <v>41.01</v>
      </c>
      <c r="F302">
        <f>_10sept_0_10[[#This Row],[H_mag]]-40</f>
        <v>-61.8</v>
      </c>
      <c r="G302">
        <f>_10sept_0_10[[#This Row],[V_mag]]-40</f>
        <v>-62.019999999999996</v>
      </c>
      <c r="H302">
        <f>(10^(_10sept_0_10[[#This Row],[H_mag_adj]]/20)*COS(RADIANS(_10sept_0_10[[#This Row],[H_phase]])))*0.15</f>
        <v>9.0250782395871653E-5</v>
      </c>
      <c r="I302">
        <f>(10^(_10sept_0_10[[#This Row],[H_mag_adj]]/20)*SIN(RADIANS(_10sept_0_10[[#This Row],[H_phase]])))*0.15</f>
        <v>8.1978038870809248E-5</v>
      </c>
      <c r="J302">
        <f>(10^(_10sept_0_10[[#This Row],[V_mag_adj]]/20)*COS(RADIANS(_10sept_0_10[[#This Row],[V_phase]])))*0.15</f>
        <v>8.9702638927413529E-5</v>
      </c>
      <c r="K302">
        <f>(10^(_10sept_0_10[[#This Row],[V_mag_adj]]/20)*SIN(RADIANS(_10sept_0_10[[#This Row],[V_phase]])))*0.15</f>
        <v>7.800480525427722E-5</v>
      </c>
    </row>
    <row r="303" spans="1:11" x14ac:dyDescent="0.25">
      <c r="A303">
        <v>120</v>
      </c>
      <c r="B303">
        <v>-21.83</v>
      </c>
      <c r="C303">
        <v>27.6</v>
      </c>
      <c r="D303">
        <v>-22.02</v>
      </c>
      <c r="E303">
        <v>26.16</v>
      </c>
      <c r="F303">
        <f>_10sept_0_10[[#This Row],[H_mag]]-40</f>
        <v>-61.83</v>
      </c>
      <c r="G303">
        <f>_10sept_0_10[[#This Row],[V_mag]]-40</f>
        <v>-62.019999999999996</v>
      </c>
      <c r="H303">
        <f>(10^(_10sept_0_10[[#This Row],[H_mag_adj]]/20)*COS(RADIANS(_10sept_0_10[[#This Row],[H_phase]])))*0.15</f>
        <v>1.0767744917916297E-4</v>
      </c>
      <c r="I303">
        <f>(10^(_10sept_0_10[[#This Row],[H_mag_adj]]/20)*SIN(RADIANS(_10sept_0_10[[#This Row],[H_phase]])))*0.15</f>
        <v>5.6292410057521307E-5</v>
      </c>
      <c r="J303">
        <f>(10^(_10sept_0_10[[#This Row],[V_mag_adj]]/20)*COS(RADIANS(_10sept_0_10[[#This Row],[V_phase]])))*0.15</f>
        <v>1.0669838257840391E-4</v>
      </c>
      <c r="K303">
        <f>(10^(_10sept_0_10[[#This Row],[V_mag_adj]]/20)*SIN(RADIANS(_10sept_0_10[[#This Row],[V_phase]])))*0.15</f>
        <v>5.2409619617511006E-5</v>
      </c>
    </row>
    <row r="304" spans="1:11" x14ac:dyDescent="0.25">
      <c r="A304">
        <v>121</v>
      </c>
      <c r="B304">
        <v>-22</v>
      </c>
      <c r="C304">
        <v>14.29</v>
      </c>
      <c r="D304">
        <v>-22.09</v>
      </c>
      <c r="E304">
        <v>13.24</v>
      </c>
      <c r="F304">
        <f>_10sept_0_10[[#This Row],[H_mag]]-40</f>
        <v>-62</v>
      </c>
      <c r="G304">
        <f>_10sept_0_10[[#This Row],[V_mag]]-40</f>
        <v>-62.09</v>
      </c>
      <c r="H304">
        <f>(10^(_10sept_0_10[[#This Row],[H_mag_adj]]/20)*COS(RADIANS(_10sept_0_10[[#This Row],[H_phase]])))*0.15</f>
        <v>1.1546261800294188E-4</v>
      </c>
      <c r="I304">
        <f>(10^(_10sept_0_10[[#This Row],[H_mag_adj]]/20)*SIN(RADIANS(_10sept_0_10[[#This Row],[H_phase]])))*0.15</f>
        <v>2.9409591882769263E-5</v>
      </c>
      <c r="J304">
        <f>(10^(_10sept_0_10[[#This Row],[V_mag_adj]]/20)*COS(RADIANS(_10sept_0_10[[#This Row],[V_phase]])))*0.15</f>
        <v>1.1478659889424754E-4</v>
      </c>
      <c r="K304">
        <f>(10^(_10sept_0_10[[#This Row],[V_mag_adj]]/20)*SIN(RADIANS(_10sept_0_10[[#This Row],[V_phase]])))*0.15</f>
        <v>2.7007512240216777E-5</v>
      </c>
    </row>
    <row r="305" spans="1:11" x14ac:dyDescent="0.25">
      <c r="A305">
        <v>122</v>
      </c>
      <c r="B305">
        <v>-22.14</v>
      </c>
      <c r="C305">
        <v>2.99</v>
      </c>
      <c r="D305">
        <v>-22.33</v>
      </c>
      <c r="E305">
        <v>1.21</v>
      </c>
      <c r="F305">
        <f>_10sept_0_10[[#This Row],[H_mag]]-40</f>
        <v>-62.14</v>
      </c>
      <c r="G305">
        <f>_10sept_0_10[[#This Row],[V_mag]]-40</f>
        <v>-62.33</v>
      </c>
      <c r="H305">
        <f>(10^(_10sept_0_10[[#This Row],[H_mag_adj]]/20)*COS(RADIANS(_10sept_0_10[[#This Row],[H_phase]])))*0.15</f>
        <v>1.1708456079280493E-4</v>
      </c>
      <c r="I305">
        <f>(10^(_10sept_0_10[[#This Row],[H_mag_adj]]/20)*SIN(RADIANS(_10sept_0_10[[#This Row],[H_phase]])))*0.15</f>
        <v>6.1156507692400315E-6</v>
      </c>
      <c r="J305">
        <f>(10^(_10sept_0_10[[#This Row],[V_mag_adj]]/20)*COS(RADIANS(_10sept_0_10[[#This Row],[V_phase]])))*0.15</f>
        <v>1.1468177502934754E-4</v>
      </c>
      <c r="K305">
        <f>(10^(_10sept_0_10[[#This Row],[V_mag_adj]]/20)*SIN(RADIANS(_10sept_0_10[[#This Row],[V_phase]])))*0.15</f>
        <v>2.4222653382559936E-6</v>
      </c>
    </row>
    <row r="306" spans="1:11" x14ac:dyDescent="0.25">
      <c r="A306">
        <v>123</v>
      </c>
      <c r="B306">
        <v>-22.63</v>
      </c>
      <c r="C306">
        <v>-7.33</v>
      </c>
      <c r="D306">
        <v>-22.79</v>
      </c>
      <c r="E306">
        <v>-9.66</v>
      </c>
      <c r="F306">
        <f>_10sept_0_10[[#This Row],[H_mag]]-40</f>
        <v>-62.629999999999995</v>
      </c>
      <c r="G306">
        <f>_10sept_0_10[[#This Row],[V_mag]]-40</f>
        <v>-62.79</v>
      </c>
      <c r="H306">
        <f>(10^(_10sept_0_10[[#This Row],[H_mag_adj]]/20)*COS(RADIANS(_10sept_0_10[[#This Row],[H_phase]])))*0.15</f>
        <v>1.0990754962393606E-4</v>
      </c>
      <c r="I306">
        <f>(10^(_10sept_0_10[[#This Row],[H_mag_adj]]/20)*SIN(RADIANS(_10sept_0_10[[#This Row],[H_phase]])))*0.15</f>
        <v>-1.4137977585765804E-5</v>
      </c>
      <c r="J306">
        <f>(10^(_10sept_0_10[[#This Row],[V_mag_adj]]/20)*COS(RADIANS(_10sept_0_10[[#This Row],[V_phase]])))*0.15</f>
        <v>1.0724801460184638E-4</v>
      </c>
      <c r="K306">
        <f>(10^(_10sept_0_10[[#This Row],[V_mag_adj]]/20)*SIN(RADIANS(_10sept_0_10[[#This Row],[V_phase]])))*0.15</f>
        <v>-1.8255187146480147E-5</v>
      </c>
    </row>
    <row r="307" spans="1:11" x14ac:dyDescent="0.25">
      <c r="A307">
        <v>124</v>
      </c>
      <c r="B307">
        <v>-23.39</v>
      </c>
      <c r="C307">
        <v>-16.920000000000002</v>
      </c>
      <c r="D307">
        <v>-23.56</v>
      </c>
      <c r="E307">
        <v>-18.670000000000002</v>
      </c>
      <c r="F307">
        <f>_10sept_0_10[[#This Row],[H_mag]]-40</f>
        <v>-63.39</v>
      </c>
      <c r="G307">
        <f>_10sept_0_10[[#This Row],[V_mag]]-40</f>
        <v>-63.56</v>
      </c>
      <c r="H307">
        <f>(10^(_10sept_0_10[[#This Row],[H_mag_adj]]/20)*COS(RADIANS(_10sept_0_10[[#This Row],[H_phase]])))*0.15</f>
        <v>9.7134275178905672E-5</v>
      </c>
      <c r="I307">
        <f>(10^(_10sept_0_10[[#This Row],[H_mag_adj]]/20)*SIN(RADIANS(_10sept_0_10[[#This Row],[H_phase]])))*0.15</f>
        <v>-2.9548689252581129E-5</v>
      </c>
      <c r="J307">
        <f>(10^(_10sept_0_10[[#This Row],[V_mag_adj]]/20)*COS(RADIANS(_10sept_0_10[[#This Row],[V_phase]])))*0.15</f>
        <v>9.4322339420321218E-5</v>
      </c>
      <c r="K307">
        <f>(10^(_10sept_0_10[[#This Row],[V_mag_adj]]/20)*SIN(RADIANS(_10sept_0_10[[#This Row],[V_phase]])))*0.15</f>
        <v>-3.1871314926986704E-5</v>
      </c>
    </row>
    <row r="308" spans="1:11" x14ac:dyDescent="0.25">
      <c r="A308">
        <v>125</v>
      </c>
      <c r="B308">
        <v>-24.61</v>
      </c>
      <c r="C308">
        <v>-25.18</v>
      </c>
      <c r="D308">
        <v>-24.8</v>
      </c>
      <c r="E308">
        <v>-27.42</v>
      </c>
      <c r="F308">
        <f>_10sept_0_10[[#This Row],[H_mag]]-40</f>
        <v>-64.61</v>
      </c>
      <c r="G308">
        <f>_10sept_0_10[[#This Row],[V_mag]]-40</f>
        <v>-64.8</v>
      </c>
      <c r="H308">
        <f>(10^(_10sept_0_10[[#This Row],[H_mag_adj]]/20)*COS(RADIANS(_10sept_0_10[[#This Row],[H_phase]])))*0.15</f>
        <v>7.9841399278614562E-5</v>
      </c>
      <c r="I308">
        <f>(10^(_10sept_0_10[[#This Row],[H_mag_adj]]/20)*SIN(RADIANS(_10sept_0_10[[#This Row],[H_phase]])))*0.15</f>
        <v>-3.7536475091843207E-5</v>
      </c>
      <c r="J308">
        <f>(10^(_10sept_0_10[[#This Row],[V_mag_adj]]/20)*COS(RADIANS(_10sept_0_10[[#This Row],[V_phase]])))*0.15</f>
        <v>7.6618793966777907E-5</v>
      </c>
      <c r="K308">
        <f>(10^(_10sept_0_10[[#This Row],[V_mag_adj]]/20)*SIN(RADIANS(_10sept_0_10[[#This Row],[V_phase]])))*0.15</f>
        <v>-3.9749347723387033E-5</v>
      </c>
    </row>
    <row r="309" spans="1:11" x14ac:dyDescent="0.25">
      <c r="A309">
        <v>126</v>
      </c>
      <c r="B309">
        <v>-26.33</v>
      </c>
      <c r="C309">
        <v>-35.36</v>
      </c>
      <c r="D309">
        <v>-26.53</v>
      </c>
      <c r="E309">
        <v>-38.380000000000003</v>
      </c>
      <c r="F309">
        <f>_10sept_0_10[[#This Row],[H_mag]]-40</f>
        <v>-66.33</v>
      </c>
      <c r="G309">
        <f>_10sept_0_10[[#This Row],[V_mag]]-40</f>
        <v>-66.53</v>
      </c>
      <c r="H309">
        <f>(10^(_10sept_0_10[[#This Row],[H_mag_adj]]/20)*COS(RADIANS(_10sept_0_10[[#This Row],[H_phase]])))*0.15</f>
        <v>5.9024493889960067E-5</v>
      </c>
      <c r="I309">
        <f>(10^(_10sept_0_10[[#This Row],[H_mag_adj]]/20)*SIN(RADIANS(_10sept_0_10[[#This Row],[H_phase]])))*0.15</f>
        <v>-4.1884537132220179E-5</v>
      </c>
      <c r="J309">
        <f>(10^(_10sept_0_10[[#This Row],[V_mag_adj]]/20)*COS(RADIANS(_10sept_0_10[[#This Row],[V_phase]])))*0.15</f>
        <v>5.5444387692903517E-5</v>
      </c>
      <c r="K309">
        <f>(10^(_10sept_0_10[[#This Row],[V_mag_adj]]/20)*SIN(RADIANS(_10sept_0_10[[#This Row],[V_phase]])))*0.15</f>
        <v>-4.3913177149059193E-5</v>
      </c>
    </row>
    <row r="310" spans="1:11" x14ac:dyDescent="0.25">
      <c r="A310">
        <v>127</v>
      </c>
      <c r="B310">
        <v>-28.51</v>
      </c>
      <c r="C310">
        <v>-47.92</v>
      </c>
      <c r="D310">
        <v>-28.38</v>
      </c>
      <c r="E310">
        <v>-49.37</v>
      </c>
      <c r="F310">
        <f>_10sept_0_10[[#This Row],[H_mag]]-40</f>
        <v>-68.510000000000005</v>
      </c>
      <c r="G310">
        <f>_10sept_0_10[[#This Row],[V_mag]]-40</f>
        <v>-68.38</v>
      </c>
      <c r="H310">
        <f>(10^(_10sept_0_10[[#This Row],[H_mag_adj]]/20)*COS(RADIANS(_10sept_0_10[[#This Row],[H_phase]])))*0.15</f>
        <v>3.7737634461409051E-5</v>
      </c>
      <c r="I310">
        <f>(10^(_10sept_0_10[[#This Row],[H_mag_adj]]/20)*SIN(RADIANS(_10sept_0_10[[#This Row],[H_phase]])))*0.15</f>
        <v>-4.1794386485582978E-5</v>
      </c>
      <c r="J310">
        <f>(10^(_10sept_0_10[[#This Row],[V_mag_adj]]/20)*COS(RADIANS(_10sept_0_10[[#This Row],[V_phase]])))*0.15</f>
        <v>3.7220890951103075E-5</v>
      </c>
      <c r="K310">
        <f>(10^(_10sept_0_10[[#This Row],[V_mag_adj]]/20)*SIN(RADIANS(_10sept_0_10[[#This Row],[V_phase]])))*0.15</f>
        <v>-4.3380369020773873E-5</v>
      </c>
    </row>
    <row r="311" spans="1:11" x14ac:dyDescent="0.25">
      <c r="A311">
        <v>128</v>
      </c>
      <c r="B311">
        <v>-30.75</v>
      </c>
      <c r="C311">
        <v>-65.7</v>
      </c>
      <c r="D311">
        <v>-30.66</v>
      </c>
      <c r="E311">
        <v>-66.83</v>
      </c>
      <c r="F311">
        <f>_10sept_0_10[[#This Row],[H_mag]]-40</f>
        <v>-70.75</v>
      </c>
      <c r="G311">
        <f>_10sept_0_10[[#This Row],[V_mag]]-40</f>
        <v>-70.66</v>
      </c>
      <c r="H311">
        <f>(10^(_10sept_0_10[[#This Row],[H_mag_adj]]/20)*COS(RADIANS(_10sept_0_10[[#This Row],[H_phase]])))*0.15</f>
        <v>1.7905079444971633E-5</v>
      </c>
      <c r="I311">
        <f>(10^(_10sept_0_10[[#This Row],[H_mag_adj]]/20)*SIN(RADIANS(_10sept_0_10[[#This Row],[H_phase]])))*0.15</f>
        <v>-3.9655355234456501E-5</v>
      </c>
      <c r="J311">
        <f>(10^(_10sept_0_10[[#This Row],[V_mag_adj]]/20)*COS(RADIANS(_10sept_0_10[[#This Row],[V_phase]])))*0.15</f>
        <v>1.7297865111130235E-5</v>
      </c>
      <c r="K311">
        <f>(10^(_10sept_0_10[[#This Row],[V_mag_adj]]/20)*SIN(RADIANS(_10sept_0_10[[#This Row],[V_phase]])))*0.15</f>
        <v>-4.0417376040315656E-5</v>
      </c>
    </row>
    <row r="312" spans="1:11" x14ac:dyDescent="0.25">
      <c r="A312">
        <v>129</v>
      </c>
      <c r="B312">
        <v>-32.68</v>
      </c>
      <c r="C312">
        <v>-89.64</v>
      </c>
      <c r="D312">
        <v>-32.51</v>
      </c>
      <c r="E312">
        <v>-92</v>
      </c>
      <c r="F312">
        <f>_10sept_0_10[[#This Row],[H_mag]]-40</f>
        <v>-72.680000000000007</v>
      </c>
      <c r="G312">
        <f>_10sept_0_10[[#This Row],[V_mag]]-40</f>
        <v>-72.509999999999991</v>
      </c>
      <c r="H312">
        <f>(10^(_10sept_0_10[[#This Row],[H_mag_adj]]/20)*COS(RADIANS(_10sept_0_10[[#This Row],[H_phase]])))*0.15</f>
        <v>2.1891134528419687E-7</v>
      </c>
      <c r="I312">
        <f>(10^(_10sept_0_10[[#This Row],[H_mag_adj]]/20)*SIN(RADIANS(_10sept_0_10[[#This Row],[H_phase]])))*0.15</f>
        <v>-3.4840364212819855E-5</v>
      </c>
      <c r="J312">
        <f>(10^(_10sept_0_10[[#This Row],[V_mag_adj]]/20)*COS(RADIANS(_10sept_0_10[[#This Row],[V_phase]])))*0.15</f>
        <v>-1.2399678444914337E-6</v>
      </c>
      <c r="K312">
        <f>(10^(_10sept_0_10[[#This Row],[V_mag_adj]]/20)*SIN(RADIANS(_10sept_0_10[[#This Row],[V_phase]])))*0.15</f>
        <v>-3.5508033257527625E-5</v>
      </c>
    </row>
    <row r="313" spans="1:11" x14ac:dyDescent="0.25">
      <c r="A313">
        <v>130</v>
      </c>
      <c r="B313">
        <v>-33.06</v>
      </c>
      <c r="C313">
        <v>-119.88</v>
      </c>
      <c r="D313">
        <v>-33.33</v>
      </c>
      <c r="E313">
        <v>-119.55</v>
      </c>
      <c r="F313">
        <f>_10sept_0_10[[#This Row],[H_mag]]-40</f>
        <v>-73.06</v>
      </c>
      <c r="G313">
        <f>_10sept_0_10[[#This Row],[V_mag]]-40</f>
        <v>-73.33</v>
      </c>
      <c r="H313">
        <f>(10^(_10sept_0_10[[#This Row],[H_mag_adj]]/20)*COS(RADIANS(_10sept_0_10[[#This Row],[H_phase]])))*0.15</f>
        <v>-1.6614298081147493E-5</v>
      </c>
      <c r="I313">
        <f>(10^(_10sept_0_10[[#This Row],[H_mag_adj]]/20)*SIN(RADIANS(_10sept_0_10[[#This Row],[H_phase]])))*0.15</f>
        <v>-2.8916502986895839E-5</v>
      </c>
      <c r="J313">
        <f>(10^(_10sept_0_10[[#This Row],[V_mag_adj]]/20)*COS(RADIANS(_10sept_0_10[[#This Row],[V_phase]])))*0.15</f>
        <v>-1.5944072851150722E-5</v>
      </c>
      <c r="K313">
        <f>(10^(_10sept_0_10[[#This Row],[V_mag_adj]]/20)*SIN(RADIANS(_10sept_0_10[[#This Row],[V_phase]])))*0.15</f>
        <v>-2.8123760597906917E-5</v>
      </c>
    </row>
    <row r="314" spans="1:11" x14ac:dyDescent="0.25">
      <c r="A314">
        <v>131</v>
      </c>
      <c r="B314">
        <v>-33.159999999999997</v>
      </c>
      <c r="C314">
        <v>-145.01</v>
      </c>
      <c r="D314">
        <v>-33.03</v>
      </c>
      <c r="E314">
        <v>-146.02000000000001</v>
      </c>
      <c r="F314">
        <f>_10sept_0_10[[#This Row],[H_mag]]-40</f>
        <v>-73.16</v>
      </c>
      <c r="G314">
        <f>_10sept_0_10[[#This Row],[V_mag]]-40</f>
        <v>-73.03</v>
      </c>
      <c r="H314">
        <f>(10^(_10sept_0_10[[#This Row],[H_mag_adj]]/20)*COS(RADIANS(_10sept_0_10[[#This Row],[H_phase]])))*0.15</f>
        <v>-2.7009021055909713E-5</v>
      </c>
      <c r="I314">
        <f>(10^(_10sept_0_10[[#This Row],[H_mag_adj]]/20)*SIN(RADIANS(_10sept_0_10[[#This Row],[H_phase]])))*0.15</f>
        <v>-1.8904895825973542E-5</v>
      </c>
      <c r="J314">
        <f>(10^(_10sept_0_10[[#This Row],[V_mag_adj]]/20)*COS(RADIANS(_10sept_0_10[[#This Row],[V_phase]])))*0.15</f>
        <v>-2.775030033849414E-5</v>
      </c>
      <c r="K314">
        <f>(10^(_10sept_0_10[[#This Row],[V_mag_adj]]/20)*SIN(RADIANS(_10sept_0_10[[#This Row],[V_phase]])))*0.15</f>
        <v>-1.8703723488278432E-5</v>
      </c>
    </row>
    <row r="315" spans="1:11" x14ac:dyDescent="0.25">
      <c r="A315">
        <v>132</v>
      </c>
      <c r="B315">
        <v>-32.659999999999997</v>
      </c>
      <c r="C315">
        <v>-161.88</v>
      </c>
      <c r="D315">
        <v>-32.71</v>
      </c>
      <c r="E315">
        <v>-163.78</v>
      </c>
      <c r="F315">
        <f>_10sept_0_10[[#This Row],[H_mag]]-40</f>
        <v>-72.66</v>
      </c>
      <c r="G315">
        <f>_10sept_0_10[[#This Row],[V_mag]]-40</f>
        <v>-72.710000000000008</v>
      </c>
      <c r="H315">
        <f>(10^(_10sept_0_10[[#This Row],[H_mag_adj]]/20)*COS(RADIANS(_10sept_0_10[[#This Row],[H_phase]])))*0.15</f>
        <v>-3.3189521352610433E-5</v>
      </c>
      <c r="I315">
        <f>(10^(_10sept_0_10[[#This Row],[H_mag_adj]]/20)*SIN(RADIANS(_10sept_0_10[[#This Row],[H_phase]])))*0.15</f>
        <v>-1.0860832186727992E-5</v>
      </c>
      <c r="J315">
        <f>(10^(_10sept_0_10[[#This Row],[V_mag_adj]]/20)*COS(RADIANS(_10sept_0_10[[#This Row],[V_phase]])))*0.15</f>
        <v>-3.3338899543992779E-5</v>
      </c>
      <c r="K315">
        <f>(10^(_10sept_0_10[[#This Row],[V_mag_adj]]/20)*SIN(RADIANS(_10sept_0_10[[#This Row],[V_phase]])))*0.15</f>
        <v>-9.6984667138972817E-6</v>
      </c>
    </row>
    <row r="316" spans="1:11" x14ac:dyDescent="0.25">
      <c r="A316">
        <v>133</v>
      </c>
      <c r="B316">
        <v>-32.840000000000003</v>
      </c>
      <c r="C316">
        <v>-179.02</v>
      </c>
      <c r="D316">
        <v>-32.99</v>
      </c>
      <c r="E316">
        <v>178.37</v>
      </c>
      <c r="F316">
        <f>_10sept_0_10[[#This Row],[H_mag]]-40</f>
        <v>-72.84</v>
      </c>
      <c r="G316">
        <f>_10sept_0_10[[#This Row],[V_mag]]-40</f>
        <v>-72.990000000000009</v>
      </c>
      <c r="H316">
        <f>(10^(_10sept_0_10[[#This Row],[H_mag_adj]]/20)*COS(RADIANS(_10sept_0_10[[#This Row],[H_phase]])))*0.15</f>
        <v>-3.4200127768279631E-5</v>
      </c>
      <c r="I316">
        <f>(10^(_10sept_0_10[[#This Row],[H_mag_adj]]/20)*SIN(RADIANS(_10sept_0_10[[#This Row],[H_phase]])))*0.15</f>
        <v>-5.8502378904976394E-7</v>
      </c>
      <c r="J316">
        <f>(10^(_10sept_0_10[[#This Row],[V_mag_adj]]/20)*COS(RADIANS(_10sept_0_10[[#This Row],[V_phase]])))*0.15</f>
        <v>-3.3605896834177757E-5</v>
      </c>
      <c r="K316">
        <f>(10^(_10sept_0_10[[#This Row],[V_mag_adj]]/20)*SIN(RADIANS(_10sept_0_10[[#This Row],[V_phase]])))*0.15</f>
        <v>9.5630768896162994E-7</v>
      </c>
    </row>
    <row r="317" spans="1:11" x14ac:dyDescent="0.25">
      <c r="A317">
        <v>134</v>
      </c>
      <c r="B317">
        <v>-33.200000000000003</v>
      </c>
      <c r="C317">
        <v>162.58000000000001</v>
      </c>
      <c r="D317">
        <v>-33.49</v>
      </c>
      <c r="E317">
        <v>161.25</v>
      </c>
      <c r="F317">
        <f>_10sept_0_10[[#This Row],[H_mag]]-40</f>
        <v>-73.2</v>
      </c>
      <c r="G317">
        <f>_10sept_0_10[[#This Row],[V_mag]]-40</f>
        <v>-73.490000000000009</v>
      </c>
      <c r="H317">
        <f>(10^(_10sept_0_10[[#This Row],[H_mag_adj]]/20)*COS(RADIANS(_10sept_0_10[[#This Row],[H_phase]])))*0.15</f>
        <v>-3.1311328113450606E-5</v>
      </c>
      <c r="I317">
        <f>(10^(_10sept_0_10[[#This Row],[H_mag_adj]]/20)*SIN(RADIANS(_10sept_0_10[[#This Row],[H_phase]])))*0.15</f>
        <v>9.8243798530885666E-6</v>
      </c>
      <c r="J317">
        <f>(10^(_10sept_0_10[[#This Row],[V_mag_adj]]/20)*COS(RADIANS(_10sept_0_10[[#This Row],[V_phase]])))*0.15</f>
        <v>-3.0054478339004491E-5</v>
      </c>
      <c r="K317">
        <f>(10^(_10sept_0_10[[#This Row],[V_mag_adj]]/20)*SIN(RADIANS(_10sept_0_10[[#This Row],[V_phase]])))*0.15</f>
        <v>1.0202120670092157E-5</v>
      </c>
    </row>
    <row r="318" spans="1:11" x14ac:dyDescent="0.25">
      <c r="A318">
        <v>135</v>
      </c>
      <c r="B318">
        <v>-33.630000000000003</v>
      </c>
      <c r="C318">
        <v>141.88999999999999</v>
      </c>
      <c r="D318">
        <v>-33.979999999999997</v>
      </c>
      <c r="E318">
        <v>138.59</v>
      </c>
      <c r="F318">
        <f>_10sept_0_10[[#This Row],[H_mag]]-40</f>
        <v>-73.63</v>
      </c>
      <c r="G318">
        <f>_10sept_0_10[[#This Row],[V_mag]]-40</f>
        <v>-73.97999999999999</v>
      </c>
      <c r="H318">
        <f>(10^(_10sept_0_10[[#This Row],[H_mag_adj]]/20)*COS(RADIANS(_10sept_0_10[[#This Row],[H_phase]])))*0.15</f>
        <v>-2.4573707711056208E-5</v>
      </c>
      <c r="I318">
        <f>(10^(_10sept_0_10[[#This Row],[H_mag_adj]]/20)*SIN(RADIANS(_10sept_0_10[[#This Row],[H_phase]])))*0.15</f>
        <v>1.9275174855329259E-5</v>
      </c>
      <c r="J318">
        <f>(10^(_10sept_0_10[[#This Row],[V_mag_adj]]/20)*COS(RADIANS(_10sept_0_10[[#This Row],[V_phase]])))*0.15</f>
        <v>-2.2498315167763561E-5</v>
      </c>
      <c r="K318">
        <f>(10^(_10sept_0_10[[#This Row],[V_mag_adj]]/20)*SIN(RADIANS(_10sept_0_10[[#This Row],[V_phase]])))*0.15</f>
        <v>1.9841912749895107E-5</v>
      </c>
    </row>
    <row r="319" spans="1:11" x14ac:dyDescent="0.25">
      <c r="A319">
        <v>136</v>
      </c>
      <c r="B319">
        <v>-33.76</v>
      </c>
      <c r="C319">
        <v>117.88</v>
      </c>
      <c r="D319">
        <v>-33.93</v>
      </c>
      <c r="E319">
        <v>117.62</v>
      </c>
      <c r="F319">
        <f>_10sept_0_10[[#This Row],[H_mag]]-40</f>
        <v>-73.759999999999991</v>
      </c>
      <c r="G319">
        <f>_10sept_0_10[[#This Row],[V_mag]]-40</f>
        <v>-73.930000000000007</v>
      </c>
      <c r="H319">
        <f>(10^(_10sept_0_10[[#This Row],[H_mag_adj]]/20)*COS(RADIANS(_10sept_0_10[[#This Row],[H_phase]])))*0.15</f>
        <v>-1.4387506664232233E-5</v>
      </c>
      <c r="I319">
        <f>(10^(_10sept_0_10[[#This Row],[H_mag_adj]]/20)*SIN(RADIANS(_10sept_0_10[[#This Row],[H_phase]])))*0.15</f>
        <v>2.7196223374793616E-5</v>
      </c>
      <c r="J319">
        <f>(10^(_10sept_0_10[[#This Row],[V_mag_adj]]/20)*COS(RADIANS(_10sept_0_10[[#This Row],[V_phase]])))*0.15</f>
        <v>-1.3987487080586524E-5</v>
      </c>
      <c r="K319">
        <f>(10^(_10sept_0_10[[#This Row],[V_mag_adj]]/20)*SIN(RADIANS(_10sept_0_10[[#This Row],[V_phase]])))*0.15</f>
        <v>2.6732862949741627E-5</v>
      </c>
    </row>
    <row r="320" spans="1:11" x14ac:dyDescent="0.25">
      <c r="A320">
        <v>137</v>
      </c>
      <c r="B320">
        <v>-33.340000000000003</v>
      </c>
      <c r="C320">
        <v>94.18</v>
      </c>
      <c r="D320">
        <v>-33.659999999999997</v>
      </c>
      <c r="E320">
        <v>93.8</v>
      </c>
      <c r="F320">
        <f>_10sept_0_10[[#This Row],[H_mag]]-40</f>
        <v>-73.34</v>
      </c>
      <c r="G320">
        <f>_10sept_0_10[[#This Row],[V_mag]]-40</f>
        <v>-73.66</v>
      </c>
      <c r="H320">
        <f>(10^(_10sept_0_10[[#This Row],[H_mag_adj]]/20)*COS(RADIANS(_10sept_0_10[[#This Row],[H_phase]])))*0.15</f>
        <v>-2.3537459842966876E-6</v>
      </c>
      <c r="I320">
        <f>(10^(_10sept_0_10[[#This Row],[H_mag_adj]]/20)*SIN(RADIANS(_10sept_0_10[[#This Row],[H_phase]])))*0.15</f>
        <v>3.2205829429593198E-5</v>
      </c>
      <c r="J320">
        <f>(10^(_10sept_0_10[[#This Row],[V_mag_adj]]/20)*COS(RADIANS(_10sept_0_10[[#This Row],[V_phase]])))*0.15</f>
        <v>-2.0626891769163095E-6</v>
      </c>
      <c r="K320">
        <f>(10^(_10sept_0_10[[#This Row],[V_mag_adj]]/20)*SIN(RADIANS(_10sept_0_10[[#This Row],[V_phase]])))*0.15</f>
        <v>3.105527631443295E-5</v>
      </c>
    </row>
    <row r="321" spans="1:11" x14ac:dyDescent="0.25">
      <c r="A321">
        <v>138</v>
      </c>
      <c r="B321">
        <v>-33.270000000000003</v>
      </c>
      <c r="C321">
        <v>73.790000000000006</v>
      </c>
      <c r="D321">
        <v>-33.42</v>
      </c>
      <c r="E321">
        <v>71.709999999999994</v>
      </c>
      <c r="F321">
        <f>_10sept_0_10[[#This Row],[H_mag]]-40</f>
        <v>-73.27000000000001</v>
      </c>
      <c r="G321">
        <f>_10sept_0_10[[#This Row],[V_mag]]-40</f>
        <v>-73.42</v>
      </c>
      <c r="H321">
        <f>(10^(_10sept_0_10[[#This Row],[H_mag_adj]]/20)*COS(RADIANS(_10sept_0_10[[#This Row],[H_phase]])))*0.15</f>
        <v>9.0874583524366052E-6</v>
      </c>
      <c r="I321">
        <f>(10^(_10sept_0_10[[#This Row],[H_mag_adj]]/20)*SIN(RADIANS(_10sept_0_10[[#This Row],[H_phase]])))*0.15</f>
        <v>3.1258872101946856E-5</v>
      </c>
      <c r="J321">
        <f>(10^(_10sept_0_10[[#This Row],[V_mag_adj]]/20)*COS(RADIANS(_10sept_0_10[[#This Row],[V_phase]])))*0.15</f>
        <v>1.0041098136233051E-5</v>
      </c>
      <c r="K321">
        <f>(10^(_10sept_0_10[[#This Row],[V_mag_adj]]/20)*SIN(RADIANS(_10sept_0_10[[#This Row],[V_phase]])))*0.15</f>
        <v>3.0379260747360923E-5</v>
      </c>
    </row>
    <row r="322" spans="1:11" x14ac:dyDescent="0.25">
      <c r="A322">
        <v>139</v>
      </c>
      <c r="B322">
        <v>-32.56</v>
      </c>
      <c r="C322">
        <v>50.98</v>
      </c>
      <c r="D322">
        <v>-32.92</v>
      </c>
      <c r="E322">
        <v>51.86</v>
      </c>
      <c r="F322">
        <f>_10sept_0_10[[#This Row],[H_mag]]-40</f>
        <v>-72.56</v>
      </c>
      <c r="G322">
        <f>_10sept_0_10[[#This Row],[V_mag]]-40</f>
        <v>-72.92</v>
      </c>
      <c r="H322">
        <f>(10^(_10sept_0_10[[#This Row],[H_mag_adj]]/20)*COS(RADIANS(_10sept_0_10[[#This Row],[H_phase]])))*0.15</f>
        <v>2.2240789683661172E-5</v>
      </c>
      <c r="I322">
        <f>(10^(_10sept_0_10[[#This Row],[H_mag_adj]]/20)*SIN(RADIANS(_10sept_0_10[[#This Row],[H_phase]])))*0.15</f>
        <v>2.7445493772246959E-5</v>
      </c>
      <c r="J322">
        <f>(10^(_10sept_0_10[[#This Row],[V_mag_adj]]/20)*COS(RADIANS(_10sept_0_10[[#This Row],[V_phase]])))*0.15</f>
        <v>2.0930908296914703E-5</v>
      </c>
      <c r="K322">
        <f>(10^(_10sept_0_10[[#This Row],[V_mag_adj]]/20)*SIN(RADIANS(_10sept_0_10[[#This Row],[V_phase]])))*0.15</f>
        <v>2.6655831028328642E-5</v>
      </c>
    </row>
    <row r="323" spans="1:11" x14ac:dyDescent="0.25">
      <c r="A323">
        <v>140</v>
      </c>
      <c r="B323">
        <v>-32.18</v>
      </c>
      <c r="C323">
        <v>34.119999999999997</v>
      </c>
      <c r="D323">
        <v>-31.99</v>
      </c>
      <c r="E323">
        <v>31.6</v>
      </c>
      <c r="F323">
        <f>_10sept_0_10[[#This Row],[H_mag]]-40</f>
        <v>-72.180000000000007</v>
      </c>
      <c r="G323">
        <f>_10sept_0_10[[#This Row],[V_mag]]-40</f>
        <v>-71.989999999999995</v>
      </c>
      <c r="H323">
        <f>(10^(_10sept_0_10[[#This Row],[H_mag_adj]]/20)*COS(RADIANS(_10sept_0_10[[#This Row],[H_phase]])))*0.15</f>
        <v>3.0552768055675078E-5</v>
      </c>
      <c r="I323">
        <f>(10^(_10sept_0_10[[#This Row],[H_mag_adj]]/20)*SIN(RADIANS(_10sept_0_10[[#This Row],[H_phase]])))*0.15</f>
        <v>2.0701336486623758E-5</v>
      </c>
      <c r="J323">
        <f>(10^(_10sept_0_10[[#This Row],[V_mag_adj]]/20)*COS(RADIANS(_10sept_0_10[[#This Row],[V_phase]])))*0.15</f>
        <v>3.2128588057694426E-5</v>
      </c>
      <c r="K323">
        <f>(10^(_10sept_0_10[[#This Row],[V_mag_adj]]/20)*SIN(RADIANS(_10sept_0_10[[#This Row],[V_phase]])))*0.15</f>
        <v>1.9765639251374255E-5</v>
      </c>
    </row>
    <row r="324" spans="1:11" x14ac:dyDescent="0.25">
      <c r="A324">
        <v>141</v>
      </c>
      <c r="B324">
        <v>-31.41</v>
      </c>
      <c r="C324">
        <v>15.27</v>
      </c>
      <c r="D324">
        <v>-31.32</v>
      </c>
      <c r="E324">
        <v>12.7</v>
      </c>
      <c r="F324">
        <f>_10sept_0_10[[#This Row],[H_mag]]-40</f>
        <v>-71.41</v>
      </c>
      <c r="G324">
        <f>_10sept_0_10[[#This Row],[V_mag]]-40</f>
        <v>-71.319999999999993</v>
      </c>
      <c r="H324">
        <f>(10^(_10sept_0_10[[#This Row],[H_mag_adj]]/20)*COS(RADIANS(_10sept_0_10[[#This Row],[H_phase]])))*0.15</f>
        <v>3.8902856315646885E-5</v>
      </c>
      <c r="I324">
        <f>(10^(_10sept_0_10[[#This Row],[H_mag_adj]]/20)*SIN(RADIANS(_10sept_0_10[[#This Row],[H_phase]])))*0.15</f>
        <v>1.062072636823944E-5</v>
      </c>
      <c r="J324">
        <f>(10^(_10sept_0_10[[#This Row],[V_mag_adj]]/20)*COS(RADIANS(_10sept_0_10[[#This Row],[V_phase]])))*0.15</f>
        <v>3.974970514925324E-5</v>
      </c>
      <c r="K324">
        <f>(10^(_10sept_0_10[[#This Row],[V_mag_adj]]/20)*SIN(RADIANS(_10sept_0_10[[#This Row],[V_phase]])))*0.15</f>
        <v>8.9579829391390359E-6</v>
      </c>
    </row>
    <row r="325" spans="1:11" x14ac:dyDescent="0.25">
      <c r="A325">
        <v>142</v>
      </c>
      <c r="B325">
        <v>-30.41</v>
      </c>
      <c r="C325">
        <v>-1.07</v>
      </c>
      <c r="D325">
        <v>-30.32</v>
      </c>
      <c r="E325">
        <v>-2.71</v>
      </c>
      <c r="F325">
        <f>_10sept_0_10[[#This Row],[H_mag]]-40</f>
        <v>-70.41</v>
      </c>
      <c r="G325">
        <f>_10sept_0_10[[#This Row],[V_mag]]-40</f>
        <v>-70.319999999999993</v>
      </c>
      <c r="H325">
        <f>(10^(_10sept_0_10[[#This Row],[H_mag_adj]]/20)*COS(RADIANS(_10sept_0_10[[#This Row],[H_phase]])))*0.15</f>
        <v>4.5239263207730756E-5</v>
      </c>
      <c r="I325">
        <f>(10^(_10sept_0_10[[#This Row],[H_mag_adj]]/20)*SIN(RADIANS(_10sept_0_10[[#This Row],[H_phase]])))*0.15</f>
        <v>-8.4494250941859944E-7</v>
      </c>
      <c r="J325">
        <f>(10^(_10sept_0_10[[#This Row],[V_mag_adj]]/20)*COS(RADIANS(_10sept_0_10[[#This Row],[V_phase]])))*0.15</f>
        <v>4.5667295100924649E-5</v>
      </c>
      <c r="K325">
        <f>(10^(_10sept_0_10[[#This Row],[V_mag_adj]]/20)*SIN(RADIANS(_10sept_0_10[[#This Row],[V_phase]])))*0.15</f>
        <v>-2.1616032059387072E-6</v>
      </c>
    </row>
    <row r="326" spans="1:11" x14ac:dyDescent="0.25">
      <c r="A326">
        <v>143</v>
      </c>
      <c r="B326">
        <v>-29.43</v>
      </c>
      <c r="C326">
        <v>-15.18</v>
      </c>
      <c r="D326">
        <v>-29.43</v>
      </c>
      <c r="E326">
        <v>-18.71</v>
      </c>
      <c r="F326">
        <f>_10sept_0_10[[#This Row],[H_mag]]-40</f>
        <v>-69.430000000000007</v>
      </c>
      <c r="G326">
        <f>_10sept_0_10[[#This Row],[V_mag]]-40</f>
        <v>-69.430000000000007</v>
      </c>
      <c r="H326">
        <f>(10^(_10sept_0_10[[#This Row],[H_mag_adj]]/20)*COS(RADIANS(_10sept_0_10[[#This Row],[H_phase]])))*0.15</f>
        <v>4.8884047259996055E-5</v>
      </c>
      <c r="I326">
        <f>(10^(_10sept_0_10[[#This Row],[H_mag_adj]]/20)*SIN(RADIANS(_10sept_0_10[[#This Row],[H_phase]])))*0.15</f>
        <v>-1.3263180067204608E-5</v>
      </c>
      <c r="J326">
        <f>(10^(_10sept_0_10[[#This Row],[V_mag_adj]]/20)*COS(RADIANS(_10sept_0_10[[#This Row],[V_phase]])))*0.15</f>
        <v>4.7974670100711666E-5</v>
      </c>
      <c r="K326">
        <f>(10^(_10sept_0_10[[#This Row],[V_mag_adj]]/20)*SIN(RADIANS(_10sept_0_10[[#This Row],[V_phase]])))*0.15</f>
        <v>-1.6247862959186456E-5</v>
      </c>
    </row>
    <row r="327" spans="1:11" x14ac:dyDescent="0.25">
      <c r="A327">
        <v>144</v>
      </c>
      <c r="B327">
        <v>-28.77</v>
      </c>
      <c r="C327">
        <v>-27.98</v>
      </c>
      <c r="D327">
        <v>-28.7</v>
      </c>
      <c r="E327">
        <v>-29.85</v>
      </c>
      <c r="F327">
        <f>_10sept_0_10[[#This Row],[H_mag]]-40</f>
        <v>-68.77</v>
      </c>
      <c r="G327">
        <f>_10sept_0_10[[#This Row],[V_mag]]-40</f>
        <v>-68.7</v>
      </c>
      <c r="H327">
        <f>(10^(_10sept_0_10[[#This Row],[H_mag_adj]]/20)*COS(RADIANS(_10sept_0_10[[#This Row],[H_phase]])))*0.15</f>
        <v>4.8262160296900549E-5</v>
      </c>
      <c r="I327">
        <f>(10^(_10sept_0_10[[#This Row],[H_mag_adj]]/20)*SIN(RADIANS(_10sept_0_10[[#This Row],[H_phase]])))*0.15</f>
        <v>-2.5639840353796772E-5</v>
      </c>
      <c r="J327">
        <f>(10^(_10sept_0_10[[#This Row],[V_mag_adj]]/20)*COS(RADIANS(_10sept_0_10[[#This Row],[V_phase]])))*0.15</f>
        <v>4.7783322513250481E-5</v>
      </c>
      <c r="K327">
        <f>(10^(_10sept_0_10[[#This Row],[V_mag_adj]]/20)*SIN(RADIANS(_10sept_0_10[[#This Row],[V_phase]])))*0.15</f>
        <v>-2.7421170205261205E-5</v>
      </c>
    </row>
    <row r="328" spans="1:11" x14ac:dyDescent="0.25">
      <c r="A328">
        <v>145</v>
      </c>
      <c r="B328">
        <v>-28.5</v>
      </c>
      <c r="C328">
        <v>-36.44</v>
      </c>
      <c r="D328">
        <v>-28.29</v>
      </c>
      <c r="E328">
        <v>-38.72</v>
      </c>
      <c r="F328">
        <f>_10sept_0_10[[#This Row],[H_mag]]-40</f>
        <v>-68.5</v>
      </c>
      <c r="G328">
        <f>_10sept_0_10[[#This Row],[V_mag]]-40</f>
        <v>-68.289999999999992</v>
      </c>
      <c r="H328">
        <f>(10^(_10sept_0_10[[#This Row],[H_mag_adj]]/20)*COS(RADIANS(_10sept_0_10[[#This Row],[H_phase]])))*0.15</f>
        <v>4.5353012729136197E-5</v>
      </c>
      <c r="I328">
        <f>(10^(_10sept_0_10[[#This Row],[H_mag_adj]]/20)*SIN(RADIANS(_10sept_0_10[[#This Row],[H_phase]])))*0.15</f>
        <v>-3.3486022633212291E-5</v>
      </c>
      <c r="J328">
        <f>(10^(_10sept_0_10[[#This Row],[V_mag_adj]]/20)*COS(RADIANS(_10sept_0_10[[#This Row],[V_phase]])))*0.15</f>
        <v>4.5061323716167134E-5</v>
      </c>
      <c r="K328">
        <f>(10^(_10sept_0_10[[#This Row],[V_mag_adj]]/20)*SIN(RADIANS(_10sept_0_10[[#This Row],[V_phase]])))*0.15</f>
        <v>-3.6126760116639234E-5</v>
      </c>
    </row>
    <row r="329" spans="1:11" x14ac:dyDescent="0.25">
      <c r="A329">
        <v>146</v>
      </c>
      <c r="B329">
        <v>-28.33</v>
      </c>
      <c r="C329">
        <v>-45.59</v>
      </c>
      <c r="D329">
        <v>-28.09</v>
      </c>
      <c r="E329">
        <v>-47.07</v>
      </c>
      <c r="F329">
        <f>_10sept_0_10[[#This Row],[H_mag]]-40</f>
        <v>-68.33</v>
      </c>
      <c r="G329">
        <f>_10sept_0_10[[#This Row],[V_mag]]-40</f>
        <v>-68.09</v>
      </c>
      <c r="H329">
        <f>(10^(_10sept_0_10[[#This Row],[H_mag_adj]]/20)*COS(RADIANS(_10sept_0_10[[#This Row],[H_phase]])))*0.15</f>
        <v>4.0230716550788803E-5</v>
      </c>
      <c r="I329">
        <f>(10^(_10sept_0_10[[#This Row],[H_mag_adj]]/20)*SIN(RADIANS(_10sept_0_10[[#This Row],[H_phase]])))*0.15</f>
        <v>-4.1067914124152674E-5</v>
      </c>
      <c r="J329">
        <f>(10^(_10sept_0_10[[#This Row],[V_mag_adj]]/20)*COS(RADIANS(_10sept_0_10[[#This Row],[V_phase]])))*0.15</f>
        <v>4.0253616338450338E-5</v>
      </c>
      <c r="K329">
        <f>(10^(_10sept_0_10[[#This Row],[V_mag_adj]]/20)*SIN(RADIANS(_10sept_0_10[[#This Row],[V_phase]])))*0.15</f>
        <v>-4.3272591141304698E-5</v>
      </c>
    </row>
    <row r="330" spans="1:11" x14ac:dyDescent="0.25">
      <c r="A330">
        <v>147</v>
      </c>
      <c r="B330">
        <v>-28.52</v>
      </c>
      <c r="C330">
        <v>-54.07</v>
      </c>
      <c r="D330">
        <v>-28.17</v>
      </c>
      <c r="E330">
        <v>-55.51</v>
      </c>
      <c r="F330">
        <f>_10sept_0_10[[#This Row],[H_mag]]-40</f>
        <v>-68.52</v>
      </c>
      <c r="G330">
        <f>_10sept_0_10[[#This Row],[V_mag]]-40</f>
        <v>-68.17</v>
      </c>
      <c r="H330">
        <f>(10^(_10sept_0_10[[#This Row],[H_mag_adj]]/20)*COS(RADIANS(_10sept_0_10[[#This Row],[H_phase]])))*0.15</f>
        <v>3.3004921911797321E-5</v>
      </c>
      <c r="I330">
        <f>(10^(_10sept_0_10[[#This Row],[H_mag_adj]]/20)*SIN(RADIANS(_10sept_0_10[[#This Row],[H_phase]])))*0.15</f>
        <v>-4.5544286786472652E-5</v>
      </c>
      <c r="J330">
        <f>(10^(_10sept_0_10[[#This Row],[V_mag_adj]]/20)*COS(RADIANS(_10sept_0_10[[#This Row],[V_phase]])))*0.15</f>
        <v>3.3159576673263916E-5</v>
      </c>
      <c r="K330">
        <f>(10^(_10sept_0_10[[#This Row],[V_mag_adj]]/20)*SIN(RADIANS(_10sept_0_10[[#This Row],[V_phase]])))*0.15</f>
        <v>-4.8265527769763689E-5</v>
      </c>
    </row>
    <row r="331" spans="1:11" x14ac:dyDescent="0.25">
      <c r="A331">
        <v>148</v>
      </c>
      <c r="B331">
        <v>-28.79</v>
      </c>
      <c r="C331">
        <v>-63.31</v>
      </c>
      <c r="D331">
        <v>-28.6</v>
      </c>
      <c r="E331">
        <v>-64.150000000000006</v>
      </c>
      <c r="F331">
        <f>_10sept_0_10[[#This Row],[H_mag]]-40</f>
        <v>-68.789999999999992</v>
      </c>
      <c r="G331">
        <f>_10sept_0_10[[#This Row],[V_mag]]-40</f>
        <v>-68.599999999999994</v>
      </c>
      <c r="H331">
        <f>(10^(_10sept_0_10[[#This Row],[H_mag_adj]]/20)*COS(RADIANS(_10sept_0_10[[#This Row],[H_phase]])))*0.15</f>
        <v>2.4490367360818066E-5</v>
      </c>
      <c r="I331">
        <f>(10^(_10sept_0_10[[#This Row],[H_mag_adj]]/20)*SIN(RADIANS(_10sept_0_10[[#This Row],[H_phase]])))*0.15</f>
        <v>-4.8714854854058311E-5</v>
      </c>
      <c r="J331">
        <f>(10^(_10sept_0_10[[#This Row],[V_mag_adj]]/20)*COS(RADIANS(_10sept_0_10[[#This Row],[V_phase]])))*0.15</f>
        <v>2.429932965700535E-5</v>
      </c>
      <c r="K331">
        <f>(10^(_10sept_0_10[[#This Row],[V_mag_adj]]/20)*SIN(RADIANS(_10sept_0_10[[#This Row],[V_phase]])))*0.15</f>
        <v>-5.0153835083437736E-5</v>
      </c>
    </row>
    <row r="332" spans="1:11" x14ac:dyDescent="0.25">
      <c r="A332">
        <v>149</v>
      </c>
      <c r="B332">
        <v>-29.63</v>
      </c>
      <c r="C332">
        <v>-72.790000000000006</v>
      </c>
      <c r="D332">
        <v>-29.25</v>
      </c>
      <c r="E332">
        <v>-72.680000000000007</v>
      </c>
      <c r="F332">
        <f>_10sept_0_10[[#This Row],[H_mag]]-40</f>
        <v>-69.63</v>
      </c>
      <c r="G332">
        <f>_10sept_0_10[[#This Row],[V_mag]]-40</f>
        <v>-69.25</v>
      </c>
      <c r="H332">
        <f>(10^(_10sept_0_10[[#This Row],[H_mag_adj]]/20)*COS(RADIANS(_10sept_0_10[[#This Row],[H_phase]])))*0.15</f>
        <v>1.4645331176981686E-5</v>
      </c>
      <c r="I332">
        <f>(10^(_10sept_0_10[[#This Row],[H_mag_adj]]/20)*SIN(RADIANS(_10sept_0_10[[#This Row],[H_phase]])))*0.15</f>
        <v>-4.7282205793688974E-5</v>
      </c>
      <c r="J332">
        <f>(10^(_10sept_0_10[[#This Row],[V_mag_adj]]/20)*COS(RADIANS(_10sept_0_10[[#This Row],[V_phase]])))*0.15</f>
        <v>1.5395080152815673E-5</v>
      </c>
      <c r="K332">
        <f>(10^(_10sept_0_10[[#This Row],[V_mag_adj]]/20)*SIN(RADIANS(_10sept_0_10[[#This Row],[V_phase]])))*0.15</f>
        <v>-4.9367210968634513E-5</v>
      </c>
    </row>
    <row r="333" spans="1:11" x14ac:dyDescent="0.25">
      <c r="A333">
        <v>150</v>
      </c>
      <c r="B333">
        <v>-30.01</v>
      </c>
      <c r="C333">
        <v>-82.63</v>
      </c>
      <c r="D333">
        <v>-29.64</v>
      </c>
      <c r="E333">
        <v>-84.68</v>
      </c>
      <c r="F333">
        <f>_10sept_0_10[[#This Row],[H_mag]]-40</f>
        <v>-70.010000000000005</v>
      </c>
      <c r="G333">
        <f>_10sept_0_10[[#This Row],[V_mag]]-40</f>
        <v>-69.64</v>
      </c>
      <c r="H333">
        <f>(10^(_10sept_0_10[[#This Row],[H_mag_adj]]/20)*COS(RADIANS(_10sept_0_10[[#This Row],[H_phase]])))*0.15</f>
        <v>6.0776799016981399E-6</v>
      </c>
      <c r="I333">
        <f>(10^(_10sept_0_10[[#This Row],[H_mag_adj]]/20)*SIN(RADIANS(_10sept_0_10[[#This Row],[H_phase]])))*0.15</f>
        <v>-4.6988157557125351E-5</v>
      </c>
      <c r="J333">
        <f>(10^(_10sept_0_10[[#This Row],[V_mag_adj]]/20)*COS(RADIANS(_10sept_0_10[[#This Row],[V_phase]])))*0.15</f>
        <v>4.584120672333384E-6</v>
      </c>
      <c r="K333">
        <f>(10^(_10sept_0_10[[#This Row],[V_mag_adj]]/20)*SIN(RADIANS(_10sept_0_10[[#This Row],[V_phase]])))*0.15</f>
        <v>-4.9228482515713132E-5</v>
      </c>
    </row>
    <row r="334" spans="1:11" x14ac:dyDescent="0.25">
      <c r="A334">
        <v>151</v>
      </c>
      <c r="B334">
        <v>-30.29</v>
      </c>
      <c r="C334">
        <v>-97.53</v>
      </c>
      <c r="D334">
        <v>-30.32</v>
      </c>
      <c r="E334">
        <v>-98.35</v>
      </c>
      <c r="F334">
        <f>_10sept_0_10[[#This Row],[H_mag]]-40</f>
        <v>-70.289999999999992</v>
      </c>
      <c r="G334">
        <f>_10sept_0_10[[#This Row],[V_mag]]-40</f>
        <v>-70.319999999999993</v>
      </c>
      <c r="H334">
        <f>(10^(_10sept_0_10[[#This Row],[H_mag_adj]]/20)*COS(RADIANS(_10sept_0_10[[#This Row],[H_phase]])))*0.15</f>
        <v>-6.011913001828383E-6</v>
      </c>
      <c r="I334">
        <f>(10^(_10sept_0_10[[#This Row],[H_mag_adj]]/20)*SIN(RADIANS(_10sept_0_10[[#This Row],[H_phase]])))*0.15</f>
        <v>-4.5480981397617623E-5</v>
      </c>
      <c r="J334">
        <f>(10^(_10sept_0_10[[#This Row],[V_mag_adj]]/20)*COS(RADIANS(_10sept_0_10[[#This Row],[V_phase]])))*0.15</f>
        <v>-6.6392145723577518E-6</v>
      </c>
      <c r="K334">
        <f>(10^(_10sept_0_10[[#This Row],[V_mag_adj]]/20)*SIN(RADIANS(_10sept_0_10[[#This Row],[V_phase]])))*0.15</f>
        <v>-4.5233783835945598E-5</v>
      </c>
    </row>
    <row r="335" spans="1:11" x14ac:dyDescent="0.25">
      <c r="A335">
        <v>152</v>
      </c>
      <c r="B335">
        <v>-30.29</v>
      </c>
      <c r="C335">
        <v>-113.84</v>
      </c>
      <c r="D335">
        <v>-29.93</v>
      </c>
      <c r="E335">
        <v>-114.2</v>
      </c>
      <c r="F335">
        <f>_10sept_0_10[[#This Row],[H_mag]]-40</f>
        <v>-70.289999999999992</v>
      </c>
      <c r="G335">
        <f>_10sept_0_10[[#This Row],[V_mag]]-40</f>
        <v>-69.930000000000007</v>
      </c>
      <c r="H335">
        <f>(10^(_10sept_0_10[[#This Row],[H_mag_adj]]/20)*COS(RADIANS(_10sept_0_10[[#This Row],[H_phase]])))*0.15</f>
        <v>-1.8542587368002099E-5</v>
      </c>
      <c r="I335">
        <f>(10^(_10sept_0_10[[#This Row],[H_mag_adj]]/20)*SIN(RADIANS(_10sept_0_10[[#This Row],[H_phase]])))*0.15</f>
        <v>-4.1962307140241967E-5</v>
      </c>
      <c r="J335">
        <f>(10^(_10sept_0_10[[#This Row],[V_mag_adj]]/20)*COS(RADIANS(_10sept_0_10[[#This Row],[V_phase]])))*0.15</f>
        <v>-1.9601692924025607E-5</v>
      </c>
      <c r="K335">
        <f>(10^(_10sept_0_10[[#This Row],[V_mag_adj]]/20)*SIN(RADIANS(_10sept_0_10[[#This Row],[V_phase]])))*0.15</f>
        <v>-4.3615744788679957E-5</v>
      </c>
    </row>
    <row r="336" spans="1:11" x14ac:dyDescent="0.25">
      <c r="A336">
        <v>153</v>
      </c>
      <c r="B336">
        <v>-29.65</v>
      </c>
      <c r="C336">
        <v>-129.32</v>
      </c>
      <c r="D336">
        <v>-29.67</v>
      </c>
      <c r="E336">
        <v>-128.47</v>
      </c>
      <c r="F336">
        <f>_10sept_0_10[[#This Row],[H_mag]]-40</f>
        <v>-69.650000000000006</v>
      </c>
      <c r="G336">
        <f>_10sept_0_10[[#This Row],[V_mag]]-40</f>
        <v>-69.67</v>
      </c>
      <c r="H336">
        <f>(10^(_10sept_0_10[[#This Row],[H_mag_adj]]/20)*COS(RADIANS(_10sept_0_10[[#This Row],[H_phase]])))*0.15</f>
        <v>-3.1292578686589565E-5</v>
      </c>
      <c r="I336">
        <f>(10^(_10sept_0_10[[#This Row],[H_mag_adj]]/20)*SIN(RADIANS(_10sept_0_10[[#This Row],[H_phase]])))*0.15</f>
        <v>-3.8204843615584889E-5</v>
      </c>
      <c r="J336">
        <f>(10^(_10sept_0_10[[#This Row],[V_mag_adj]]/20)*COS(RADIANS(_10sept_0_10[[#This Row],[V_phase]])))*0.15</f>
        <v>-3.0651716240974714E-5</v>
      </c>
      <c r="K336">
        <f>(10^(_10sept_0_10[[#This Row],[V_mag_adj]]/20)*SIN(RADIANS(_10sept_0_10[[#This Row],[V_phase]])))*0.15</f>
        <v>-3.8575930533168941E-5</v>
      </c>
    </row>
    <row r="337" spans="1:11" x14ac:dyDescent="0.25">
      <c r="A337">
        <v>154</v>
      </c>
      <c r="B337">
        <v>-28.66</v>
      </c>
      <c r="C337">
        <v>-143.30000000000001</v>
      </c>
      <c r="D337">
        <v>-28.73</v>
      </c>
      <c r="E337">
        <v>-142</v>
      </c>
      <c r="F337">
        <f>_10sept_0_10[[#This Row],[H_mag]]-40</f>
        <v>-68.66</v>
      </c>
      <c r="G337">
        <f>_10sept_0_10[[#This Row],[V_mag]]-40</f>
        <v>-68.73</v>
      </c>
      <c r="H337">
        <f>(10^(_10sept_0_10[[#This Row],[H_mag_adj]]/20)*COS(RADIANS(_10sept_0_10[[#This Row],[H_phase]])))*0.15</f>
        <v>-4.4375587770764319E-5</v>
      </c>
      <c r="I337">
        <f>(10^(_10sept_0_10[[#This Row],[H_mag_adj]]/20)*SIN(RADIANS(_10sept_0_10[[#This Row],[H_phase]])))*0.15</f>
        <v>-3.3076543736424117E-5</v>
      </c>
      <c r="J337">
        <f>(10^(_10sept_0_10[[#This Row],[V_mag_adj]]/20)*COS(RADIANS(_10sept_0_10[[#This Row],[V_phase]])))*0.15</f>
        <v>-4.3263674572683183E-5</v>
      </c>
      <c r="K337">
        <f>(10^(_10sept_0_10[[#This Row],[V_mag_adj]]/20)*SIN(RADIANS(_10sept_0_10[[#This Row],[V_phase]])))*0.15</f>
        <v>-3.380128709350153E-5</v>
      </c>
    </row>
    <row r="338" spans="1:11" x14ac:dyDescent="0.25">
      <c r="A338">
        <v>155</v>
      </c>
      <c r="B338">
        <v>-27.84</v>
      </c>
      <c r="C338">
        <v>-154.29</v>
      </c>
      <c r="D338">
        <v>-27.73</v>
      </c>
      <c r="E338">
        <v>-153.82</v>
      </c>
      <c r="F338">
        <f>_10sept_0_10[[#This Row],[H_mag]]-40</f>
        <v>-67.84</v>
      </c>
      <c r="G338">
        <f>_10sept_0_10[[#This Row],[V_mag]]-40</f>
        <v>-67.73</v>
      </c>
      <c r="H338">
        <f>(10^(_10sept_0_10[[#This Row],[H_mag_adj]]/20)*COS(RADIANS(_10sept_0_10[[#This Row],[H_phase]])))*0.15</f>
        <v>-5.4804558844964688E-5</v>
      </c>
      <c r="I338">
        <f>(10^(_10sept_0_10[[#This Row],[H_mag_adj]]/20)*SIN(RADIANS(_10sept_0_10[[#This Row],[H_phase]])))*0.15</f>
        <v>-2.6387434643071768E-5</v>
      </c>
      <c r="J338">
        <f>(10^(_10sept_0_10[[#This Row],[V_mag_adj]]/20)*COS(RADIANS(_10sept_0_10[[#This Row],[V_phase]])))*0.15</f>
        <v>-5.52819481769243E-5</v>
      </c>
      <c r="K338">
        <f>(10^(_10sept_0_10[[#This Row],[V_mag_adj]]/20)*SIN(RADIANS(_10sept_0_10[[#This Row],[V_phase]])))*0.15</f>
        <v>-2.7178125632363091E-5</v>
      </c>
    </row>
    <row r="339" spans="1:11" x14ac:dyDescent="0.25">
      <c r="A339">
        <v>156</v>
      </c>
      <c r="B339">
        <v>-26.76</v>
      </c>
      <c r="C339">
        <v>-161.83000000000001</v>
      </c>
      <c r="D339">
        <v>-26.9</v>
      </c>
      <c r="E339">
        <v>-161.55000000000001</v>
      </c>
      <c r="F339">
        <f>_10sept_0_10[[#This Row],[H_mag]]-40</f>
        <v>-66.760000000000005</v>
      </c>
      <c r="G339">
        <f>_10sept_0_10[[#This Row],[V_mag]]-40</f>
        <v>-66.900000000000006</v>
      </c>
      <c r="H339">
        <f>(10^(_10sept_0_10[[#This Row],[H_mag_adj]]/20)*COS(RADIANS(_10sept_0_10[[#This Row],[H_phase]])))*0.15</f>
        <v>-6.5445047237719725E-5</v>
      </c>
      <c r="I339">
        <f>(10^(_10sept_0_10[[#This Row],[H_mag_adj]]/20)*SIN(RADIANS(_10sept_0_10[[#This Row],[H_phase]])))*0.15</f>
        <v>-2.1479272087352573E-5</v>
      </c>
      <c r="J339">
        <f>(10^(_10sept_0_10[[#This Row],[V_mag_adj]]/20)*COS(RADIANS(_10sept_0_10[[#This Row],[V_phase]])))*0.15</f>
        <v>-6.4294595516511312E-5</v>
      </c>
      <c r="K339">
        <f>(10^(_10sept_0_10[[#This Row],[V_mag_adj]]/20)*SIN(RADIANS(_10sept_0_10[[#This Row],[V_phase]])))*0.15</f>
        <v>-2.145029983181202E-5</v>
      </c>
    </row>
    <row r="340" spans="1:11" x14ac:dyDescent="0.25">
      <c r="A340">
        <v>157</v>
      </c>
      <c r="B340">
        <v>-26.15</v>
      </c>
      <c r="C340">
        <v>-169.28</v>
      </c>
      <c r="D340">
        <v>-26.21</v>
      </c>
      <c r="E340">
        <v>-169.29</v>
      </c>
      <c r="F340">
        <f>_10sept_0_10[[#This Row],[H_mag]]-40</f>
        <v>-66.150000000000006</v>
      </c>
      <c r="G340">
        <f>_10sept_0_10[[#This Row],[V_mag]]-40</f>
        <v>-66.210000000000008</v>
      </c>
      <c r="H340">
        <f>(10^(_10sept_0_10[[#This Row],[H_mag_adj]]/20)*COS(RADIANS(_10sept_0_10[[#This Row],[H_phase]])))*0.15</f>
        <v>-7.2601401208422948E-5</v>
      </c>
      <c r="I340">
        <f>(10^(_10sept_0_10[[#This Row],[H_mag_adj]]/20)*SIN(RADIANS(_10sept_0_10[[#This Row],[H_phase]])))*0.15</f>
        <v>-1.3744426379773857E-5</v>
      </c>
      <c r="J340">
        <f>(10^(_10sept_0_10[[#This Row],[V_mag_adj]]/20)*COS(RADIANS(_10sept_0_10[[#This Row],[V_phase]])))*0.15</f>
        <v>-7.2103997921089266E-5</v>
      </c>
      <c r="K340">
        <f>(10^(_10sept_0_10[[#This Row],[V_mag_adj]]/20)*SIN(RADIANS(_10sept_0_10[[#This Row],[V_phase]])))*0.15</f>
        <v>-1.3637226100188434E-5</v>
      </c>
    </row>
    <row r="341" spans="1:11" x14ac:dyDescent="0.25">
      <c r="A341">
        <v>158</v>
      </c>
      <c r="B341">
        <v>-25.66</v>
      </c>
      <c r="C341">
        <v>-175.76</v>
      </c>
      <c r="D341">
        <v>-25.78</v>
      </c>
      <c r="E341">
        <v>-176.13</v>
      </c>
      <c r="F341">
        <f>_10sept_0_10[[#This Row],[H_mag]]-40</f>
        <v>-65.66</v>
      </c>
      <c r="G341">
        <f>_10sept_0_10[[#This Row],[V_mag]]-40</f>
        <v>-65.78</v>
      </c>
      <c r="H341">
        <f>(10^(_10sept_0_10[[#This Row],[H_mag_adj]]/20)*COS(RADIANS(_10sept_0_10[[#This Row],[H_phase]])))*0.15</f>
        <v>-7.7965238329802375E-5</v>
      </c>
      <c r="I341">
        <f>(10^(_10sept_0_10[[#This Row],[H_mag_adj]]/20)*SIN(RADIANS(_10sept_0_10[[#This Row],[H_phase]])))*0.15</f>
        <v>-5.7801355576697575E-6</v>
      </c>
      <c r="J341">
        <f>(10^(_10sept_0_10[[#This Row],[V_mag_adj]]/20)*COS(RADIANS(_10sept_0_10[[#This Row],[V_phase]])))*0.15</f>
        <v>-7.6930725901726556E-5</v>
      </c>
      <c r="K341">
        <f>(10^(_10sept_0_10[[#This Row],[V_mag_adj]]/20)*SIN(RADIANS(_10sept_0_10[[#This Row],[V_phase]])))*0.15</f>
        <v>-5.2041441378759492E-6</v>
      </c>
    </row>
    <row r="342" spans="1:11" x14ac:dyDescent="0.25">
      <c r="A342">
        <v>159</v>
      </c>
      <c r="B342">
        <v>-25.55</v>
      </c>
      <c r="C342">
        <v>178.37</v>
      </c>
      <c r="D342">
        <v>-25.69</v>
      </c>
      <c r="E342">
        <v>178.25</v>
      </c>
      <c r="F342">
        <f>_10sept_0_10[[#This Row],[H_mag]]-40</f>
        <v>-65.55</v>
      </c>
      <c r="G342">
        <f>_10sept_0_10[[#This Row],[V_mag]]-40</f>
        <v>-65.69</v>
      </c>
      <c r="H342">
        <f>(10^(_10sept_0_10[[#This Row],[H_mag_adj]]/20)*COS(RADIANS(_10sept_0_10[[#This Row],[H_phase]])))*0.15</f>
        <v>-7.9143543274013637E-5</v>
      </c>
      <c r="I342">
        <f>(10^(_10sept_0_10[[#This Row],[H_mag_adj]]/20)*SIN(RADIANS(_10sept_0_10[[#This Row],[H_phase]])))*0.15</f>
        <v>2.2521517380733381E-6</v>
      </c>
      <c r="J342">
        <f>(10^(_10sept_0_10[[#This Row],[V_mag_adj]]/20)*COS(RADIANS(_10sept_0_10[[#This Row],[V_phase]])))*0.15</f>
        <v>-7.7873313250904048E-5</v>
      </c>
      <c r="K342">
        <f>(10^(_10sept_0_10[[#This Row],[V_mag_adj]]/20)*SIN(RADIANS(_10sept_0_10[[#This Row],[V_phase]])))*0.15</f>
        <v>2.3792449070317353E-6</v>
      </c>
    </row>
    <row r="343" spans="1:11" x14ac:dyDescent="0.25">
      <c r="A343">
        <v>160</v>
      </c>
      <c r="B343">
        <v>-25.67</v>
      </c>
      <c r="C343">
        <v>173.18</v>
      </c>
      <c r="D343">
        <v>-25.76</v>
      </c>
      <c r="E343">
        <v>173.53</v>
      </c>
      <c r="F343">
        <f>_10sept_0_10[[#This Row],[H_mag]]-40</f>
        <v>-65.67</v>
      </c>
      <c r="G343">
        <f>_10sept_0_10[[#This Row],[V_mag]]-40</f>
        <v>-65.760000000000005</v>
      </c>
      <c r="H343">
        <f>(10^(_10sept_0_10[[#This Row],[H_mag_adj]]/20)*COS(RADIANS(_10sept_0_10[[#This Row],[H_phase]])))*0.15</f>
        <v>-7.7536700901102034E-5</v>
      </c>
      <c r="I343">
        <f>(10^(_10sept_0_10[[#This Row],[H_mag_adj]]/20)*SIN(RADIANS(_10sept_0_10[[#This Row],[H_phase]])))*0.15</f>
        <v>9.2731432172388537E-6</v>
      </c>
      <c r="J343">
        <f>(10^(_10sept_0_10[[#This Row],[V_mag_adj]]/20)*COS(RADIANS(_10sept_0_10[[#This Row],[V_phase]])))*0.15</f>
        <v>-7.6792072425223539E-5</v>
      </c>
      <c r="K343">
        <f>(10^(_10sept_0_10[[#This Row],[V_mag_adj]]/20)*SIN(RADIANS(_10sept_0_10[[#This Row],[V_phase]])))*0.15</f>
        <v>8.7086237192896261E-6</v>
      </c>
    </row>
    <row r="344" spans="1:11" x14ac:dyDescent="0.25">
      <c r="A344">
        <v>161</v>
      </c>
      <c r="B344">
        <v>-25.98</v>
      </c>
      <c r="C344">
        <v>167.38</v>
      </c>
      <c r="D344">
        <v>-26.11</v>
      </c>
      <c r="E344">
        <v>167.52</v>
      </c>
      <c r="F344">
        <f>_10sept_0_10[[#This Row],[H_mag]]-40</f>
        <v>-65.98</v>
      </c>
      <c r="G344">
        <f>_10sept_0_10[[#This Row],[V_mag]]-40</f>
        <v>-66.11</v>
      </c>
      <c r="H344">
        <f>(10^(_10sept_0_10[[#This Row],[H_mag_adj]]/20)*COS(RADIANS(_10sept_0_10[[#This Row],[H_phase]])))*0.15</f>
        <v>-7.3530940788944126E-5</v>
      </c>
      <c r="I344">
        <f>(10^(_10sept_0_10[[#This Row],[H_mag_adj]]/20)*SIN(RADIANS(_10sept_0_10[[#This Row],[H_phase]])))*0.15</f>
        <v>1.6463064258335044E-5</v>
      </c>
      <c r="J344">
        <f>(10^(_10sept_0_10[[#This Row],[V_mag_adj]]/20)*COS(RADIANS(_10sept_0_10[[#This Row],[V_phase]])))*0.15</f>
        <v>-7.2478025382206285E-5</v>
      </c>
      <c r="K344">
        <f>(10^(_10sept_0_10[[#This Row],[V_mag_adj]]/20)*SIN(RADIANS(_10sept_0_10[[#This Row],[V_phase]])))*0.15</f>
        <v>1.6041450397234361E-5</v>
      </c>
    </row>
    <row r="345" spans="1:11" x14ac:dyDescent="0.25">
      <c r="A345">
        <v>162</v>
      </c>
      <c r="B345">
        <v>-26.7</v>
      </c>
      <c r="C345">
        <v>162.16</v>
      </c>
      <c r="D345">
        <v>-26.71</v>
      </c>
      <c r="E345">
        <v>161.61000000000001</v>
      </c>
      <c r="F345">
        <f>_10sept_0_10[[#This Row],[H_mag]]-40</f>
        <v>-66.7</v>
      </c>
      <c r="G345">
        <f>_10sept_0_10[[#This Row],[V_mag]]-40</f>
        <v>-66.710000000000008</v>
      </c>
      <c r="H345">
        <f>(10^(_10sept_0_10[[#This Row],[H_mag_adj]]/20)*COS(RADIANS(_10sept_0_10[[#This Row],[H_phase]])))*0.15</f>
        <v>-6.602216617914553E-5</v>
      </c>
      <c r="I345">
        <f>(10^(_10sept_0_10[[#This Row],[H_mag_adj]]/20)*SIN(RADIANS(_10sept_0_10[[#This Row],[H_phase]])))*0.15</f>
        <v>2.1248253443361042E-5</v>
      </c>
      <c r="J345">
        <f>(10^(_10sept_0_10[[#This Row],[V_mag_adj]]/20)*COS(RADIANS(_10sept_0_10[[#This Row],[V_phase]])))*0.15</f>
        <v>-6.5739429979305581E-5</v>
      </c>
      <c r="K345">
        <f>(10^(_10sept_0_10[[#This Row],[V_mag_adj]]/20)*SIN(RADIANS(_10sept_0_10[[#This Row],[V_phase]])))*0.15</f>
        <v>2.1855855063935475E-5</v>
      </c>
    </row>
    <row r="346" spans="1:11" x14ac:dyDescent="0.25">
      <c r="A346">
        <v>163</v>
      </c>
      <c r="B346">
        <v>-27.53</v>
      </c>
      <c r="C346">
        <v>155.66999999999999</v>
      </c>
      <c r="D346">
        <v>-27.91</v>
      </c>
      <c r="E346">
        <v>155.25</v>
      </c>
      <c r="F346">
        <f>_10sept_0_10[[#This Row],[H_mag]]-40</f>
        <v>-67.53</v>
      </c>
      <c r="G346">
        <f>_10sept_0_10[[#This Row],[V_mag]]-40</f>
        <v>-67.91</v>
      </c>
      <c r="H346">
        <f>(10^(_10sept_0_10[[#This Row],[H_mag_adj]]/20)*COS(RADIANS(_10sept_0_10[[#This Row],[H_phase]])))*0.15</f>
        <v>-5.743797228262488E-5</v>
      </c>
      <c r="I346">
        <f>(10^(_10sept_0_10[[#This Row],[H_mag_adj]]/20)*SIN(RADIANS(_10sept_0_10[[#This Row],[H_phase]])))*0.15</f>
        <v>2.5970453145917176E-5</v>
      </c>
      <c r="J346">
        <f>(10^(_10sept_0_10[[#This Row],[V_mag_adj]]/20)*COS(RADIANS(_10sept_0_10[[#This Row],[V_phase]])))*0.15</f>
        <v>-5.4795586776207931E-5</v>
      </c>
      <c r="K346">
        <f>(10^(_10sept_0_10[[#This Row],[V_mag_adj]]/20)*SIN(RADIANS(_10sept_0_10[[#This Row],[V_phase]])))*0.15</f>
        <v>2.5261111506581903E-5</v>
      </c>
    </row>
    <row r="347" spans="1:11" x14ac:dyDescent="0.25">
      <c r="A347">
        <v>164</v>
      </c>
      <c r="B347">
        <v>-28.68</v>
      </c>
      <c r="C347">
        <v>148.47999999999999</v>
      </c>
      <c r="D347">
        <v>-29.06</v>
      </c>
      <c r="E347">
        <v>148.75</v>
      </c>
      <c r="F347">
        <f>_10sept_0_10[[#This Row],[H_mag]]-40</f>
        <v>-68.680000000000007</v>
      </c>
      <c r="G347">
        <f>_10sept_0_10[[#This Row],[V_mag]]-40</f>
        <v>-69.06</v>
      </c>
      <c r="H347">
        <f>(10^(_10sept_0_10[[#This Row],[H_mag_adj]]/20)*COS(RADIANS(_10sept_0_10[[#This Row],[H_phase]])))*0.15</f>
        <v>-4.7072158162244165E-5</v>
      </c>
      <c r="I347">
        <f>(10^(_10sept_0_10[[#This Row],[H_mag_adj]]/20)*SIN(RADIANS(_10sept_0_10[[#This Row],[H_phase]])))*0.15</f>
        <v>2.8868462095139272E-5</v>
      </c>
      <c r="J347">
        <f>(10^(_10sept_0_10[[#This Row],[V_mag_adj]]/20)*COS(RADIANS(_10sept_0_10[[#This Row],[V_phase]])))*0.15</f>
        <v>-4.5186906080038192E-5</v>
      </c>
      <c r="K347">
        <f>(10^(_10sept_0_10[[#This Row],[V_mag_adj]]/20)*SIN(RADIANS(_10sept_0_10[[#This Row],[V_phase]])))*0.15</f>
        <v>2.7420087727735759E-5</v>
      </c>
    </row>
    <row r="348" spans="1:11" x14ac:dyDescent="0.25">
      <c r="A348">
        <v>165</v>
      </c>
      <c r="B348">
        <v>-29.87</v>
      </c>
      <c r="C348">
        <v>142.28</v>
      </c>
      <c r="D348">
        <v>-30.38</v>
      </c>
      <c r="E348">
        <v>142.35</v>
      </c>
      <c r="F348">
        <f>_10sept_0_10[[#This Row],[H_mag]]-40</f>
        <v>-69.87</v>
      </c>
      <c r="G348">
        <f>_10sept_0_10[[#This Row],[V_mag]]-40</f>
        <v>-70.38</v>
      </c>
      <c r="H348">
        <f>(10^(_10sept_0_10[[#This Row],[H_mag_adj]]/20)*COS(RADIANS(_10sept_0_10[[#This Row],[H_phase]])))*0.15</f>
        <v>-3.8086691204550147E-5</v>
      </c>
      <c r="I348">
        <f>(10^(_10sept_0_10[[#This Row],[H_mag_adj]]/20)*SIN(RADIANS(_10sept_0_10[[#This Row],[H_phase]])))*0.15</f>
        <v>2.9457982349150686E-5</v>
      </c>
      <c r="J348">
        <f>(10^(_10sept_0_10[[#This Row],[V_mag_adj]]/20)*COS(RADIANS(_10sept_0_10[[#This Row],[V_phase]])))*0.15</f>
        <v>-3.5948693415645482E-5</v>
      </c>
      <c r="K348">
        <f>(10^(_10sept_0_10[[#This Row],[V_mag_adj]]/20)*SIN(RADIANS(_10sept_0_10[[#This Row],[V_phase]])))*0.15</f>
        <v>2.7734230555081719E-5</v>
      </c>
    </row>
    <row r="349" spans="1:11" x14ac:dyDescent="0.25">
      <c r="A349">
        <v>166</v>
      </c>
      <c r="B349">
        <v>-31.27</v>
      </c>
      <c r="C349">
        <v>133.49</v>
      </c>
      <c r="D349">
        <v>-31.69</v>
      </c>
      <c r="E349">
        <v>132.88</v>
      </c>
      <c r="F349">
        <f>_10sept_0_10[[#This Row],[H_mag]]-40</f>
        <v>-71.27</v>
      </c>
      <c r="G349">
        <f>_10sept_0_10[[#This Row],[V_mag]]-40</f>
        <v>-71.69</v>
      </c>
      <c r="H349">
        <f>(10^(_10sept_0_10[[#This Row],[H_mag_adj]]/20)*COS(RADIANS(_10sept_0_10[[#This Row],[H_phase]])))*0.15</f>
        <v>-2.8204835660299659E-5</v>
      </c>
      <c r="I349">
        <f>(10^(_10sept_0_10[[#This Row],[H_mag_adj]]/20)*SIN(RADIANS(_10sept_0_10[[#This Row],[H_phase]])))*0.15</f>
        <v>2.9732086233531223E-5</v>
      </c>
      <c r="J349">
        <f>(10^(_10sept_0_10[[#This Row],[V_mag_adj]]/20)*COS(RADIANS(_10sept_0_10[[#This Row],[V_phase]])))*0.15</f>
        <v>-2.6570341040238416E-5</v>
      </c>
      <c r="K349">
        <f>(10^(_10sept_0_10[[#This Row],[V_mag_adj]]/20)*SIN(RADIANS(_10sept_0_10[[#This Row],[V_phase]])))*0.15</f>
        <v>2.8613115334221088E-5</v>
      </c>
    </row>
    <row r="350" spans="1:11" x14ac:dyDescent="0.25">
      <c r="A350">
        <v>167</v>
      </c>
      <c r="B350">
        <v>-32.76</v>
      </c>
      <c r="C350">
        <v>124.47</v>
      </c>
      <c r="D350">
        <v>-33.47</v>
      </c>
      <c r="E350">
        <v>127.24</v>
      </c>
      <c r="F350">
        <f>_10sept_0_10[[#This Row],[H_mag]]-40</f>
        <v>-72.759999999999991</v>
      </c>
      <c r="G350">
        <f>_10sept_0_10[[#This Row],[V_mag]]-40</f>
        <v>-73.47</v>
      </c>
      <c r="H350">
        <f>(10^(_10sept_0_10[[#This Row],[H_mag_adj]]/20)*COS(RADIANS(_10sept_0_10[[#This Row],[H_phase]])))*0.15</f>
        <v>-1.9538365831963462E-5</v>
      </c>
      <c r="I350">
        <f>(10^(_10sept_0_10[[#This Row],[H_mag_adj]]/20)*SIN(RADIANS(_10sept_0_10[[#This Row],[H_phase]])))*0.15</f>
        <v>2.8460411264993945E-5</v>
      </c>
      <c r="J350">
        <f>(10^(_10sept_0_10[[#This Row],[V_mag_adj]]/20)*COS(RADIANS(_10sept_0_10[[#This Row],[V_phase]])))*0.15</f>
        <v>-1.9251205104609762E-5</v>
      </c>
      <c r="K350">
        <f>(10^(_10sept_0_10[[#This Row],[V_mag_adj]]/20)*SIN(RADIANS(_10sept_0_10[[#This Row],[V_phase]])))*0.15</f>
        <v>2.5325792693026269E-5</v>
      </c>
    </row>
    <row r="351" spans="1:11" x14ac:dyDescent="0.25">
      <c r="A351">
        <v>168</v>
      </c>
      <c r="B351">
        <v>-34.01</v>
      </c>
      <c r="C351">
        <v>115.71</v>
      </c>
      <c r="D351">
        <v>-34.86</v>
      </c>
      <c r="E351">
        <v>116.29</v>
      </c>
      <c r="F351">
        <f>_10sept_0_10[[#This Row],[H_mag]]-40</f>
        <v>-74.009999999999991</v>
      </c>
      <c r="G351">
        <f>_10sept_0_10[[#This Row],[V_mag]]-40</f>
        <v>-74.86</v>
      </c>
      <c r="H351">
        <f>(10^(_10sept_0_10[[#This Row],[H_mag_adj]]/20)*COS(RADIANS(_10sept_0_10[[#This Row],[H_phase]])))*0.15</f>
        <v>-1.2968721698817776E-5</v>
      </c>
      <c r="I351">
        <f>(10^(_10sept_0_10[[#This Row],[H_mag_adj]]/20)*SIN(RADIANS(_10sept_0_10[[#This Row],[H_phase]])))*0.15</f>
        <v>2.6934981785864561E-5</v>
      </c>
      <c r="J351">
        <f>(10^(_10sept_0_10[[#This Row],[V_mag_adj]]/20)*COS(RADIANS(_10sept_0_10[[#This Row],[V_phase]])))*0.15</f>
        <v>-1.2006360267243668E-5</v>
      </c>
      <c r="K351">
        <f>(10^(_10sept_0_10[[#This Row],[V_mag_adj]]/20)*SIN(RADIANS(_10sept_0_10[[#This Row],[V_phase]])))*0.15</f>
        <v>2.4303702094967096E-5</v>
      </c>
    </row>
    <row r="352" spans="1:11" x14ac:dyDescent="0.25">
      <c r="A352">
        <v>169</v>
      </c>
      <c r="B352">
        <v>-35.4</v>
      </c>
      <c r="C352">
        <v>108.83</v>
      </c>
      <c r="D352">
        <v>-35.96</v>
      </c>
      <c r="E352">
        <v>108.24</v>
      </c>
      <c r="F352">
        <f>_10sept_0_10[[#This Row],[H_mag]]-40</f>
        <v>-75.400000000000006</v>
      </c>
      <c r="G352">
        <f>_10sept_0_10[[#This Row],[V_mag]]-40</f>
        <v>-75.960000000000008</v>
      </c>
      <c r="H352">
        <f>(10^(_10sept_0_10[[#This Row],[H_mag_adj]]/20)*COS(RADIANS(_10sept_0_10[[#This Row],[H_phase]])))*0.15</f>
        <v>-8.2219103277334601E-6</v>
      </c>
      <c r="I352">
        <f>(10^(_10sept_0_10[[#This Row],[H_mag_adj]]/20)*SIN(RADIANS(_10sept_0_10[[#This Row],[H_phase]])))*0.15</f>
        <v>2.4110314779492085E-5</v>
      </c>
      <c r="J352">
        <f>(10^(_10sept_0_10[[#This Row],[V_mag_adj]]/20)*COS(RADIANS(_10sept_0_10[[#This Row],[V_phase]])))*0.15</f>
        <v>-7.4753733523984226E-6</v>
      </c>
      <c r="K352">
        <f>(10^(_10sept_0_10[[#This Row],[V_mag_adj]]/20)*SIN(RADIANS(_10sept_0_10[[#This Row],[V_phase]])))*0.15</f>
        <v>2.2683093596427256E-5</v>
      </c>
    </row>
    <row r="353" spans="1:11" x14ac:dyDescent="0.25">
      <c r="A353">
        <v>170</v>
      </c>
      <c r="B353">
        <v>-36.11</v>
      </c>
      <c r="C353">
        <v>102.62</v>
      </c>
      <c r="D353">
        <v>-37.119999999999997</v>
      </c>
      <c r="E353">
        <v>100.63</v>
      </c>
      <c r="F353">
        <f>_10sept_0_10[[#This Row],[H_mag]]-40</f>
        <v>-76.11</v>
      </c>
      <c r="G353">
        <f>_10sept_0_10[[#This Row],[V_mag]]-40</f>
        <v>-77.12</v>
      </c>
      <c r="H353">
        <f>(10^(_10sept_0_10[[#This Row],[H_mag_adj]]/20)*COS(RADIANS(_10sept_0_10[[#This Row],[H_phase]])))*0.15</f>
        <v>-5.1287398834464665E-6</v>
      </c>
      <c r="I353">
        <f>(10^(_10sept_0_10[[#This Row],[H_mag_adj]]/20)*SIN(RADIANS(_10sept_0_10[[#This Row],[H_phase]])))*0.15</f>
        <v>2.29071005721591E-5</v>
      </c>
      <c r="J353">
        <f>(10^(_10sept_0_10[[#This Row],[V_mag_adj]]/20)*COS(RADIANS(_10sept_0_10[[#This Row],[V_phase]])))*0.15</f>
        <v>-3.8548507147945591E-6</v>
      </c>
      <c r="K353">
        <f>(10^(_10sept_0_10[[#This Row],[V_mag_adj]]/20)*SIN(RADIANS(_10sept_0_10[[#This Row],[V_phase]])))*0.15</f>
        <v>2.0538730448229313E-5</v>
      </c>
    </row>
    <row r="354" spans="1:11" x14ac:dyDescent="0.25">
      <c r="A354">
        <v>171</v>
      </c>
      <c r="B354">
        <v>-37.53</v>
      </c>
      <c r="C354">
        <v>96.61</v>
      </c>
      <c r="D354">
        <v>-38.409999999999997</v>
      </c>
      <c r="E354">
        <v>99.61</v>
      </c>
      <c r="F354">
        <f>_10sept_0_10[[#This Row],[H_mag]]-40</f>
        <v>-77.53</v>
      </c>
      <c r="G354">
        <f>_10sept_0_10[[#This Row],[V_mag]]-40</f>
        <v>-78.41</v>
      </c>
      <c r="H354">
        <f>(10^(_10sept_0_10[[#This Row],[H_mag_adj]]/20)*COS(RADIANS(_10sept_0_10[[#This Row],[H_phase]])))*0.15</f>
        <v>-2.294596325105756E-6</v>
      </c>
      <c r="I354">
        <f>(10^(_10sept_0_10[[#This Row],[H_mag_adj]]/20)*SIN(RADIANS(_10sept_0_10[[#This Row],[H_phase]])))*0.15</f>
        <v>1.9801346857201333E-5</v>
      </c>
      <c r="J354">
        <f>(10^(_10sept_0_10[[#This Row],[V_mag_adj]]/20)*COS(RADIANS(_10sept_0_10[[#This Row],[V_phase]])))*0.15</f>
        <v>-3.0071412990043999E-6</v>
      </c>
      <c r="K354">
        <f>(10^(_10sept_0_10[[#This Row],[V_mag_adj]]/20)*SIN(RADIANS(_10sept_0_10[[#This Row],[V_phase]])))*0.15</f>
        <v>1.7760435110123779E-5</v>
      </c>
    </row>
    <row r="355" spans="1:11" x14ac:dyDescent="0.25">
      <c r="A355">
        <v>172</v>
      </c>
      <c r="B355">
        <v>-39.19</v>
      </c>
      <c r="C355">
        <v>100.49</v>
      </c>
      <c r="D355">
        <v>-39.14</v>
      </c>
      <c r="E355">
        <v>102.01</v>
      </c>
      <c r="F355">
        <f>_10sept_0_10[[#This Row],[H_mag]]-40</f>
        <v>-79.19</v>
      </c>
      <c r="G355">
        <f>_10sept_0_10[[#This Row],[V_mag]]-40</f>
        <v>-79.14</v>
      </c>
      <c r="H355">
        <f>(10^(_10sept_0_10[[#This Row],[H_mag_adj]]/20)*COS(RADIANS(_10sept_0_10[[#This Row],[H_phase]])))*0.15</f>
        <v>-2.9978861110310766E-6</v>
      </c>
      <c r="I355">
        <f>(10^(_10sept_0_10[[#This Row],[H_mag_adj]]/20)*SIN(RADIANS(_10sept_0_10[[#This Row],[H_phase]])))*0.15</f>
        <v>1.6190916139889702E-5</v>
      </c>
      <c r="J355">
        <f>(10^(_10sept_0_10[[#This Row],[V_mag_adj]]/20)*COS(RADIANS(_10sept_0_10[[#This Row],[V_phase]])))*0.15</f>
        <v>-3.4460900447753111E-6</v>
      </c>
      <c r="K355">
        <f>(10^(_10sept_0_10[[#This Row],[V_mag_adj]]/20)*SIN(RADIANS(_10sept_0_10[[#This Row],[V_phase]])))*0.15</f>
        <v>1.6198676586727541E-5</v>
      </c>
    </row>
    <row r="356" spans="1:11" x14ac:dyDescent="0.25">
      <c r="A356">
        <v>173</v>
      </c>
      <c r="B356">
        <v>-38.840000000000003</v>
      </c>
      <c r="C356">
        <v>106.9</v>
      </c>
      <c r="D356">
        <v>-40.26</v>
      </c>
      <c r="E356">
        <v>105.26</v>
      </c>
      <c r="F356">
        <f>_10sept_0_10[[#This Row],[H_mag]]-40</f>
        <v>-78.84</v>
      </c>
      <c r="G356">
        <f>_10sept_0_10[[#This Row],[V_mag]]-40</f>
        <v>-80.259999999999991</v>
      </c>
      <c r="H356">
        <f>(10^(_10sept_0_10[[#This Row],[H_mag_adj]]/20)*COS(RADIANS(_10sept_0_10[[#This Row],[H_phase]])))*0.15</f>
        <v>-4.9835585840895633E-6</v>
      </c>
      <c r="I356">
        <f>(10^(_10sept_0_10[[#This Row],[H_mag_adj]]/20)*SIN(RADIANS(_10sept_0_10[[#This Row],[H_phase]])))*0.15</f>
        <v>1.6402822734779853E-5</v>
      </c>
      <c r="J356">
        <f>(10^(_10sept_0_10[[#This Row],[V_mag_adj]]/20)*COS(RADIANS(_10sept_0_10[[#This Row],[V_phase]])))*0.15</f>
        <v>-3.8315674927561549E-6</v>
      </c>
      <c r="K356">
        <f>(10^(_10sept_0_10[[#This Row],[V_mag_adj]]/20)*SIN(RADIANS(_10sept_0_10[[#This Row],[V_phase]])))*0.15</f>
        <v>1.4044367189948187E-5</v>
      </c>
    </row>
    <row r="357" spans="1:11" x14ac:dyDescent="0.25">
      <c r="A357">
        <v>174</v>
      </c>
      <c r="B357">
        <v>-39.75</v>
      </c>
      <c r="C357">
        <v>114.54</v>
      </c>
      <c r="D357">
        <v>-40.380000000000003</v>
      </c>
      <c r="E357">
        <v>117.6</v>
      </c>
      <c r="F357">
        <f>_10sept_0_10[[#This Row],[H_mag]]-40</f>
        <v>-79.75</v>
      </c>
      <c r="G357">
        <f>_10sept_0_10[[#This Row],[V_mag]]-40</f>
        <v>-80.38</v>
      </c>
      <c r="H357">
        <f>(10^(_10sept_0_10[[#This Row],[H_mag_adj]]/20)*COS(RADIANS(_10sept_0_10[[#This Row],[H_phase]])))*0.15</f>
        <v>-6.4118433452119753E-6</v>
      </c>
      <c r="I357">
        <f>(10^(_10sept_0_10[[#This Row],[H_mag_adj]]/20)*SIN(RADIANS(_10sept_0_10[[#This Row],[H_phase]])))*0.15</f>
        <v>1.4043516407273159E-5</v>
      </c>
      <c r="J357">
        <f>(10^(_10sept_0_10[[#This Row],[V_mag_adj]]/20)*COS(RADIANS(_10sept_0_10[[#This Row],[V_phase]])))*0.15</f>
        <v>-6.6519632710670811E-6</v>
      </c>
      <c r="K357">
        <f>(10^(_10sept_0_10[[#This Row],[V_mag_adj]]/20)*SIN(RADIANS(_10sept_0_10[[#This Row],[V_phase]])))*0.15</f>
        <v>1.2724032180005824E-5</v>
      </c>
    </row>
    <row r="358" spans="1:11" x14ac:dyDescent="0.25">
      <c r="A358">
        <v>175</v>
      </c>
      <c r="B358">
        <v>-39.78</v>
      </c>
      <c r="C358">
        <v>133.56</v>
      </c>
      <c r="D358">
        <v>-41.02</v>
      </c>
      <c r="E358">
        <v>132.76</v>
      </c>
      <c r="F358">
        <f>_10sept_0_10[[#This Row],[H_mag]]-40</f>
        <v>-79.78</v>
      </c>
      <c r="G358">
        <f>_10sept_0_10[[#This Row],[V_mag]]-40</f>
        <v>-81.02000000000001</v>
      </c>
      <c r="H358">
        <f>(10^(_10sept_0_10[[#This Row],[H_mag_adj]]/20)*COS(RADIANS(_10sept_0_10[[#This Row],[H_phase]])))*0.15</f>
        <v>-1.0601863574683909E-5</v>
      </c>
      <c r="I358">
        <f>(10^(_10sept_0_10[[#This Row],[H_mag_adj]]/20)*SIN(RADIANS(_10sept_0_10[[#This Row],[H_phase]])))*0.15</f>
        <v>1.1148628182606841E-5</v>
      </c>
      <c r="J358">
        <f>(10^(_10sept_0_10[[#This Row],[V_mag_adj]]/20)*COS(RADIANS(_10sept_0_10[[#This Row],[V_phase]])))*0.15</f>
        <v>-9.0555650343736823E-6</v>
      </c>
      <c r="K358">
        <f>(10^(_10sept_0_10[[#This Row],[V_mag_adj]]/20)*SIN(RADIANS(_10sept_0_10[[#This Row],[V_phase]])))*0.15</f>
        <v>9.7928255987834779E-6</v>
      </c>
    </row>
    <row r="359" spans="1:11" x14ac:dyDescent="0.25">
      <c r="A359">
        <v>176</v>
      </c>
      <c r="B359">
        <v>-39.869999999999997</v>
      </c>
      <c r="C359">
        <v>155.85</v>
      </c>
      <c r="D359">
        <v>-39.79</v>
      </c>
      <c r="E359">
        <v>149.99</v>
      </c>
      <c r="F359">
        <f>_10sept_0_10[[#This Row],[H_mag]]-40</f>
        <v>-79.87</v>
      </c>
      <c r="G359">
        <f>_10sept_0_10[[#This Row],[V_mag]]-40</f>
        <v>-79.789999999999992</v>
      </c>
      <c r="H359">
        <f>(10^(_10sept_0_10[[#This Row],[H_mag_adj]]/20)*COS(RADIANS(_10sept_0_10[[#This Row],[H_phase]])))*0.15</f>
        <v>-1.3893556151578533E-5</v>
      </c>
      <c r="I359">
        <f>(10^(_10sept_0_10[[#This Row],[H_mag_adj]]/20)*SIN(RADIANS(_10sept_0_10[[#This Row],[H_phase]])))*0.15</f>
        <v>6.2294441615843329E-6</v>
      </c>
      <c r="J359">
        <f>(10^(_10sept_0_10[[#This Row],[V_mag_adj]]/20)*COS(RADIANS(_10sept_0_10[[#This Row],[V_phase]])))*0.15</f>
        <v>-1.3306937575021521E-5</v>
      </c>
      <c r="K359">
        <f>(10^(_10sept_0_10[[#This Row],[V_mag_adj]]/20)*SIN(RADIANS(_10sept_0_10[[#This Row],[V_phase]])))*0.15</f>
        <v>7.6858609681188339E-6</v>
      </c>
    </row>
    <row r="360" spans="1:11" x14ac:dyDescent="0.25">
      <c r="A360">
        <v>177</v>
      </c>
      <c r="B360">
        <v>-38.6</v>
      </c>
      <c r="C360">
        <v>175.77</v>
      </c>
      <c r="D360">
        <v>-38.68</v>
      </c>
      <c r="E360">
        <v>170.24</v>
      </c>
      <c r="F360">
        <f>_10sept_0_10[[#This Row],[H_mag]]-40</f>
        <v>-78.599999999999994</v>
      </c>
      <c r="G360">
        <f>_10sept_0_10[[#This Row],[V_mag]]-40</f>
        <v>-78.680000000000007</v>
      </c>
      <c r="H360">
        <f>(10^(_10sept_0_10[[#This Row],[H_mag_adj]]/20)*COS(RADIANS(_10sept_0_10[[#This Row],[H_phase]])))*0.15</f>
        <v>-1.7575456888152261E-5</v>
      </c>
      <c r="I360">
        <f>(10^(_10sept_0_10[[#This Row],[H_mag_adj]]/20)*SIN(RADIANS(_10sept_0_10[[#This Row],[H_phase]])))*0.15</f>
        <v>1.2999133464775457E-6</v>
      </c>
      <c r="J360">
        <f>(10^(_10sept_0_10[[#This Row],[V_mag_adj]]/20)*COS(RADIANS(_10sept_0_10[[#This Row],[V_phase]])))*0.15</f>
        <v>-1.7209155542556934E-5</v>
      </c>
      <c r="K360">
        <f>(10^(_10sept_0_10[[#This Row],[V_mag_adj]]/20)*SIN(RADIANS(_10sept_0_10[[#This Row],[V_phase]])))*0.15</f>
        <v>2.9601660918037326E-6</v>
      </c>
    </row>
    <row r="361" spans="1:11" x14ac:dyDescent="0.25">
      <c r="A361">
        <v>178</v>
      </c>
      <c r="B361">
        <v>-36.770000000000003</v>
      </c>
      <c r="C361">
        <v>-169.02</v>
      </c>
      <c r="D361">
        <v>-37.340000000000003</v>
      </c>
      <c r="E361">
        <v>-170.28</v>
      </c>
      <c r="F361">
        <f>_10sept_0_10[[#This Row],[H_mag]]-40</f>
        <v>-76.77000000000001</v>
      </c>
      <c r="G361">
        <f>_10sept_0_10[[#This Row],[V_mag]]-40</f>
        <v>-77.34</v>
      </c>
      <c r="H361">
        <f>(10^(_10sept_0_10[[#This Row],[H_mag_adj]]/20)*COS(RADIANS(_10sept_0_10[[#This Row],[H_phase]])))*0.15</f>
        <v>-2.1358329176447891E-5</v>
      </c>
      <c r="I361">
        <f>(10^(_10sept_0_10[[#This Row],[H_mag_adj]]/20)*SIN(RADIANS(_10sept_0_10[[#This Row],[H_phase]])))*0.15</f>
        <v>-4.1439019942499642E-6</v>
      </c>
      <c r="J361">
        <f>(10^(_10sept_0_10[[#This Row],[V_mag_adj]]/20)*COS(RADIANS(_10sept_0_10[[#This Row],[V_phase]])))*0.15</f>
        <v>-2.0082214607202535E-5</v>
      </c>
      <c r="K361">
        <f>(10^(_10sept_0_10[[#This Row],[V_mag_adj]]/20)*SIN(RADIANS(_10sept_0_10[[#This Row],[V_phase]])))*0.15</f>
        <v>-3.4399310728040333E-6</v>
      </c>
    </row>
    <row r="362" spans="1:11" x14ac:dyDescent="0.25">
      <c r="A362">
        <v>179</v>
      </c>
      <c r="B362">
        <v>-35.590000000000003</v>
      </c>
      <c r="C362">
        <v>-153.41999999999999</v>
      </c>
      <c r="D362">
        <v>-35.56</v>
      </c>
      <c r="E362">
        <v>-155.24</v>
      </c>
      <c r="F362">
        <f>_10sept_0_10[[#This Row],[H_mag]]-40</f>
        <v>-75.59</v>
      </c>
      <c r="G362">
        <f>_10sept_0_10[[#This Row],[V_mag]]-40</f>
        <v>-75.56</v>
      </c>
      <c r="H362">
        <f>(10^(_10sept_0_10[[#This Row],[H_mag_adj]]/20)*COS(RADIANS(_10sept_0_10[[#This Row],[H_phase]])))*0.15</f>
        <v>-2.2288435194710256E-5</v>
      </c>
      <c r="I362">
        <f>(10^(_10sept_0_10[[#This Row],[H_mag_adj]]/20)*SIN(RADIANS(_10sept_0_10[[#This Row],[H_phase]])))*0.15</f>
        <v>-1.1151487533991951E-5</v>
      </c>
      <c r="J362">
        <f>(10^(_10sept_0_10[[#This Row],[V_mag_adj]]/20)*COS(RADIANS(_10sept_0_10[[#This Row],[V_phase]])))*0.15</f>
        <v>-2.2709659897427726E-5</v>
      </c>
      <c r="K362">
        <f>(10^(_10sept_0_10[[#This Row],[V_mag_adj]]/20)*SIN(RADIANS(_10sept_0_10[[#This Row],[V_phase]])))*0.15</f>
        <v>-1.0474102949131299E-5</v>
      </c>
    </row>
    <row r="363" spans="1:11" x14ac:dyDescent="0.25">
      <c r="A363">
        <v>180</v>
      </c>
      <c r="B363">
        <v>-33.92</v>
      </c>
      <c r="C363">
        <v>-138.15</v>
      </c>
      <c r="D363">
        <v>-34.26</v>
      </c>
      <c r="E363">
        <v>-141.51</v>
      </c>
      <c r="F363">
        <f>_10sept_0_10[[#This Row],[H_mag]]-40</f>
        <v>-73.92</v>
      </c>
      <c r="G363">
        <f>_10sept_0_10[[#This Row],[V_mag]]-40</f>
        <v>-74.259999999999991</v>
      </c>
      <c r="H363">
        <f>(10^(_10sept_0_10[[#This Row],[H_mag_adj]]/20)*COS(RADIANS(_10sept_0_10[[#This Row],[H_phase]])))*0.15</f>
        <v>-2.2500168380053713E-5</v>
      </c>
      <c r="I363">
        <f>(10^(_10sept_0_10[[#This Row],[H_mag_adj]]/20)*SIN(RADIANS(_10sept_0_10[[#This Row],[H_phase]])))*0.15</f>
        <v>-2.0152831752091145E-5</v>
      </c>
      <c r="J363">
        <f>(10^(_10sept_0_10[[#This Row],[V_mag_adj]]/20)*COS(RADIANS(_10sept_0_10[[#This Row],[V_phase]])))*0.15</f>
        <v>-2.273504987852738E-5</v>
      </c>
      <c r="K363">
        <f>(10^(_10sept_0_10[[#This Row],[V_mag_adj]]/20)*SIN(RADIANS(_10sept_0_10[[#This Row],[V_phase]])))*0.15</f>
        <v>-1.80777974895508E-5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25FA-A5EA-449C-AA51-E530799CDC22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.42578125" bestFit="1" customWidth="1"/>
    <col min="7" max="7" width="10.7109375" bestFit="1" customWidth="1"/>
    <col min="8" max="8" width="12.42578125" bestFit="1" customWidth="1"/>
    <col min="9" max="9" width="12.7109375" bestFit="1" customWidth="1"/>
    <col min="10" max="10" width="12" bestFit="1" customWidth="1"/>
    <col min="11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-24.19</v>
      </c>
      <c r="C3">
        <v>-39.54</v>
      </c>
      <c r="D3">
        <v>-24.27</v>
      </c>
      <c r="E3">
        <v>-40.409999999999997</v>
      </c>
      <c r="F3">
        <f>_10sept_0_20[[#This Row],[H_mag]]-40</f>
        <v>-64.19</v>
      </c>
      <c r="G3">
        <f>_10sept_0_20[[#This Row],[V_mag]]-40</f>
        <v>-64.27</v>
      </c>
      <c r="H3">
        <f>(10^(_10sept_0_20[[#This Row],[H_mag_adj]]/20)*COS(RADIANS(_10sept_0_20[[#This Row],[H_phase]])))*0.6</f>
        <v>2.8563221886040681E-4</v>
      </c>
      <c r="I3">
        <f>(10^(_10sept_0_20[[#This Row],[H_mag_adj]]/20)*SIN(RADIANS(_10sept_0_20[[#This Row],[H_phase]])))*0.6</f>
        <v>-2.3579213721122873E-4</v>
      </c>
      <c r="J3">
        <f>(10^(_10sept_0_20[[#This Row],[V_mag_adj]]/20)*COS(RADIANS(_10sept_0_20[[#This Row],[V_phase]])))*0.6</f>
        <v>2.7943350851379584E-4</v>
      </c>
      <c r="K3">
        <f>(10^(_10sept_0_20[[#This Row],[V_mag_adj]]/20)*SIN(RADIANS(_10sept_0_20[[#This Row],[V_phase]])))*0.6</f>
        <v>-2.3790066434881924E-4</v>
      </c>
    </row>
    <row r="4" spans="1:11" x14ac:dyDescent="0.25">
      <c r="A4">
        <v>-179</v>
      </c>
      <c r="B4">
        <v>-24.91</v>
      </c>
      <c r="C4">
        <v>-33.17</v>
      </c>
      <c r="D4">
        <v>-25.03</v>
      </c>
      <c r="E4">
        <v>-34.74</v>
      </c>
      <c r="F4">
        <f>_10sept_0_20[[#This Row],[H_mag]]-40</f>
        <v>-64.91</v>
      </c>
      <c r="G4">
        <f>_10sept_0_20[[#This Row],[V_mag]]-40</f>
        <v>-65.03</v>
      </c>
      <c r="H4">
        <f>(10^(_10sept_0_20[[#This Row],[H_mag_adj]]/20)*COS(RADIANS(_10sept_0_20[[#This Row],[H_phase]])))*0.6</f>
        <v>2.8536658576258086E-4</v>
      </c>
      <c r="I4">
        <f>(10^(_10sept_0_20[[#This Row],[H_mag_adj]]/20)*SIN(RADIANS(_10sept_0_20[[#This Row],[H_phase]])))*0.6</f>
        <v>-1.8652533369990871E-4</v>
      </c>
      <c r="J4">
        <f>(10^(_10sept_0_20[[#This Row],[V_mag_adj]]/20)*COS(RADIANS(_10sept_0_20[[#This Row],[V_phase]])))*0.6</f>
        <v>2.7630520431381534E-4</v>
      </c>
      <c r="K4">
        <f>(10^(_10sept_0_20[[#This Row],[V_mag_adj]]/20)*SIN(RADIANS(_10sept_0_20[[#This Row],[V_phase]])))*0.6</f>
        <v>-1.9160831675228595E-4</v>
      </c>
    </row>
    <row r="5" spans="1:11" x14ac:dyDescent="0.25">
      <c r="A5">
        <v>-178</v>
      </c>
      <c r="B5">
        <v>-25.62</v>
      </c>
      <c r="C5">
        <v>-27.82</v>
      </c>
      <c r="D5">
        <v>-26.02</v>
      </c>
      <c r="E5">
        <v>-30.09</v>
      </c>
      <c r="F5">
        <f>_10sept_0_20[[#This Row],[H_mag]]-40</f>
        <v>-65.62</v>
      </c>
      <c r="G5">
        <f>_10sept_0_20[[#This Row],[V_mag]]-40</f>
        <v>-66.02</v>
      </c>
      <c r="H5">
        <f>(10^(_10sept_0_20[[#This Row],[H_mag_adj]]/20)*COS(RADIANS(_10sept_0_20[[#This Row],[H_phase]])))*0.6</f>
        <v>2.7784902878078455E-4</v>
      </c>
      <c r="I5">
        <f>(10^(_10sept_0_20[[#This Row],[H_mag_adj]]/20)*SIN(RADIANS(_10sept_0_20[[#This Row],[H_phase]])))*0.6</f>
        <v>-1.4661714563780827E-4</v>
      </c>
      <c r="J5">
        <f>(10^(_10sept_0_20[[#This Row],[V_mag_adj]]/20)*COS(RADIANS(_10sept_0_20[[#This Row],[V_phase]])))*0.6</f>
        <v>2.5958960986254074E-4</v>
      </c>
      <c r="K5">
        <f>(10^(_10sept_0_20[[#This Row],[V_mag_adj]]/20)*SIN(RADIANS(_10sept_0_20[[#This Row],[V_phase]])))*0.6</f>
        <v>-1.5041830830216571E-4</v>
      </c>
    </row>
    <row r="6" spans="1:11" x14ac:dyDescent="0.25">
      <c r="A6">
        <v>-177</v>
      </c>
      <c r="B6">
        <v>-26.67</v>
      </c>
      <c r="C6">
        <v>-25.05</v>
      </c>
      <c r="D6">
        <v>-26.94</v>
      </c>
      <c r="E6">
        <v>-25.31</v>
      </c>
      <c r="F6">
        <f>_10sept_0_20[[#This Row],[H_mag]]-40</f>
        <v>-66.67</v>
      </c>
      <c r="G6">
        <f>_10sept_0_20[[#This Row],[V_mag]]-40</f>
        <v>-66.94</v>
      </c>
      <c r="H6">
        <f>(10^(_10sept_0_20[[#This Row],[H_mag_adj]]/20)*COS(RADIANS(_10sept_0_20[[#This Row],[H_phase]])))*0.6</f>
        <v>2.5220287495510097E-4</v>
      </c>
      <c r="I6">
        <f>(10^(_10sept_0_20[[#This Row],[H_mag_adj]]/20)*SIN(RADIANS(_10sept_0_20[[#This Row],[H_phase]])))*0.6</f>
        <v>-1.1787218634800568E-4</v>
      </c>
      <c r="J6">
        <f>(10^(_10sept_0_20[[#This Row],[V_mag_adj]]/20)*COS(RADIANS(_10sept_0_20[[#This Row],[V_phase]])))*0.6</f>
        <v>2.4396273817006893E-4</v>
      </c>
      <c r="K6">
        <f>(10^(_10sept_0_20[[#This Row],[V_mag_adj]]/20)*SIN(RADIANS(_10sept_0_20[[#This Row],[V_phase]])))*0.6</f>
        <v>-1.1537275595642201E-4</v>
      </c>
    </row>
    <row r="7" spans="1:11" x14ac:dyDescent="0.25">
      <c r="A7">
        <v>-176</v>
      </c>
      <c r="B7">
        <v>-28.55</v>
      </c>
      <c r="C7">
        <v>-21.15</v>
      </c>
      <c r="D7">
        <v>-28.44</v>
      </c>
      <c r="E7">
        <v>-21.48</v>
      </c>
      <c r="F7">
        <f>_10sept_0_20[[#This Row],[H_mag]]-40</f>
        <v>-68.55</v>
      </c>
      <c r="G7">
        <f>_10sept_0_20[[#This Row],[V_mag]]-40</f>
        <v>-68.44</v>
      </c>
      <c r="H7">
        <f>(10^(_10sept_0_20[[#This Row],[H_mag_adj]]/20)*COS(RADIANS(_10sept_0_20[[#This Row],[H_phase]])))*0.6</f>
        <v>2.0910520026261919E-4</v>
      </c>
      <c r="I7">
        <f>(10^(_10sept_0_20[[#This Row],[H_mag_adj]]/20)*SIN(RADIANS(_10sept_0_20[[#This Row],[H_phase]])))*0.6</f>
        <v>-8.0896700928676055E-5</v>
      </c>
      <c r="J7">
        <f>(10^(_10sept_0_20[[#This Row],[V_mag_adj]]/20)*COS(RADIANS(_10sept_0_20[[#This Row],[V_phase]])))*0.6</f>
        <v>2.1129481389562703E-4</v>
      </c>
      <c r="K7">
        <f>(10^(_10sept_0_20[[#This Row],[V_mag_adj]]/20)*SIN(RADIANS(_10sept_0_20[[#This Row],[V_phase]])))*0.6</f>
        <v>-8.3146052189264717E-5</v>
      </c>
    </row>
    <row r="8" spans="1:11" x14ac:dyDescent="0.25">
      <c r="A8">
        <v>-175</v>
      </c>
      <c r="B8">
        <v>-30.72</v>
      </c>
      <c r="C8">
        <v>-15.95</v>
      </c>
      <c r="D8">
        <v>-30.54</v>
      </c>
      <c r="E8">
        <v>-16.07</v>
      </c>
      <c r="F8">
        <f>_10sept_0_20[[#This Row],[H_mag]]-40</f>
        <v>-70.72</v>
      </c>
      <c r="G8">
        <f>_10sept_0_20[[#This Row],[V_mag]]-40</f>
        <v>-70.539999999999992</v>
      </c>
      <c r="H8">
        <f>(10^(_10sept_0_20[[#This Row],[H_mag_adj]]/20)*COS(RADIANS(_10sept_0_20[[#This Row],[H_phase]])))*0.6</f>
        <v>1.679195969240213E-4</v>
      </c>
      <c r="I8">
        <f>(10^(_10sept_0_20[[#This Row],[H_mag_adj]]/20)*SIN(RADIANS(_10sept_0_20[[#This Row],[H_phase]])))*0.6</f>
        <v>-4.7991622997515408E-5</v>
      </c>
      <c r="J8">
        <f>(10^(_10sept_0_20[[#This Row],[V_mag_adj]]/20)*COS(RADIANS(_10sept_0_20[[#This Row],[V_phase]])))*0.6</f>
        <v>1.7133275254321964E-4</v>
      </c>
      <c r="K8">
        <f>(10^(_10sept_0_20[[#This Row],[V_mag_adj]]/20)*SIN(RADIANS(_10sept_0_20[[#This Row],[V_phase]])))*0.6</f>
        <v>-4.9355489269504222E-5</v>
      </c>
    </row>
    <row r="9" spans="1:11" x14ac:dyDescent="0.25">
      <c r="A9">
        <v>-174</v>
      </c>
      <c r="B9">
        <v>-33.06</v>
      </c>
      <c r="C9">
        <v>-12.38</v>
      </c>
      <c r="D9">
        <v>-33.44</v>
      </c>
      <c r="E9">
        <v>-14.44</v>
      </c>
      <c r="F9">
        <f>_10sept_0_20[[#This Row],[H_mag]]-40</f>
        <v>-73.06</v>
      </c>
      <c r="G9">
        <f>_10sept_0_20[[#This Row],[V_mag]]-40</f>
        <v>-73.44</v>
      </c>
      <c r="H9">
        <f>(10^(_10sept_0_20[[#This Row],[H_mag_adj]]/20)*COS(RADIANS(_10sept_0_20[[#This Row],[H_phase]])))*0.6</f>
        <v>1.3029669937063225E-4</v>
      </c>
      <c r="I9">
        <f>(10^(_10sept_0_20[[#This Row],[H_mag_adj]]/20)*SIN(RADIANS(_10sept_0_20[[#This Row],[H_phase]])))*0.6</f>
        <v>-2.8599910220927586E-5</v>
      </c>
      <c r="J9">
        <f>(10^(_10sept_0_20[[#This Row],[V_mag_adj]]/20)*COS(RADIANS(_10sept_0_20[[#This Row],[V_phase]])))*0.6</f>
        <v>1.2365457949905292E-4</v>
      </c>
      <c r="K9">
        <f>(10^(_10sept_0_20[[#This Row],[V_mag_adj]]/20)*SIN(RADIANS(_10sept_0_20[[#This Row],[V_phase]])))*0.6</f>
        <v>-3.1841134487369431E-5</v>
      </c>
    </row>
    <row r="10" spans="1:11" x14ac:dyDescent="0.25">
      <c r="A10">
        <v>-173</v>
      </c>
      <c r="B10">
        <v>-37.36</v>
      </c>
      <c r="C10">
        <v>-9.43</v>
      </c>
      <c r="D10">
        <v>-37.86</v>
      </c>
      <c r="E10">
        <v>-7.62</v>
      </c>
      <c r="F10">
        <f>_10sept_0_20[[#This Row],[H_mag]]-40</f>
        <v>-77.36</v>
      </c>
      <c r="G10">
        <f>_10sept_0_20[[#This Row],[V_mag]]-40</f>
        <v>-77.86</v>
      </c>
      <c r="H10">
        <f>(10^(_10sept_0_20[[#This Row],[H_mag_adj]]/20)*COS(RADIANS(_10sept_0_20[[#This Row],[H_phase]])))*0.6</f>
        <v>8.021256435355473E-5</v>
      </c>
      <c r="I10">
        <f>(10^(_10sept_0_20[[#This Row],[H_mag_adj]]/20)*SIN(RADIANS(_10sept_0_20[[#This Row],[H_phase]])))*0.6</f>
        <v>-1.3322257912263834E-5</v>
      </c>
      <c r="J10">
        <f>(10^(_10sept_0_20[[#This Row],[V_mag_adj]]/20)*COS(RADIANS(_10sept_0_20[[#This Row],[V_phase]])))*0.6</f>
        <v>7.6085009350214085E-5</v>
      </c>
      <c r="K10">
        <f>(10^(_10sept_0_20[[#This Row],[V_mag_adj]]/20)*SIN(RADIANS(_10sept_0_20[[#This Row],[V_phase]])))*0.6</f>
        <v>-1.0178940481108027E-5</v>
      </c>
    </row>
    <row r="11" spans="1:11" x14ac:dyDescent="0.25">
      <c r="A11">
        <v>-172</v>
      </c>
      <c r="B11">
        <v>-46.32</v>
      </c>
      <c r="C11">
        <v>-15.88</v>
      </c>
      <c r="D11">
        <v>-45.42</v>
      </c>
      <c r="E11">
        <v>-11.33</v>
      </c>
      <c r="F11">
        <f>_10sept_0_20[[#This Row],[H_mag]]-40</f>
        <v>-86.32</v>
      </c>
      <c r="G11">
        <f>_10sept_0_20[[#This Row],[V_mag]]-40</f>
        <v>-85.42</v>
      </c>
      <c r="H11">
        <f>(10^(_10sept_0_20[[#This Row],[H_mag_adj]]/20)*COS(RADIANS(_10sept_0_20[[#This Row],[H_phase]])))*0.6</f>
        <v>2.7877426282722084E-5</v>
      </c>
      <c r="I11">
        <f>(10^(_10sept_0_20[[#This Row],[H_mag_adj]]/20)*SIN(RADIANS(_10sept_0_20[[#This Row],[H_phase]])))*0.6</f>
        <v>-7.9305741452026167E-6</v>
      </c>
      <c r="J11">
        <f>(10^(_10sept_0_20[[#This Row],[V_mag_adj]]/20)*COS(RADIANS(_10sept_0_20[[#This Row],[V_phase]])))*0.6</f>
        <v>3.1521300787335243E-5</v>
      </c>
      <c r="K11">
        <f>(10^(_10sept_0_20[[#This Row],[V_mag_adj]]/20)*SIN(RADIANS(_10sept_0_20[[#This Row],[V_phase]])))*0.6</f>
        <v>-6.315742727757804E-6</v>
      </c>
    </row>
    <row r="12" spans="1:11" x14ac:dyDescent="0.25">
      <c r="A12">
        <v>-171</v>
      </c>
      <c r="B12">
        <v>-54.14</v>
      </c>
      <c r="C12">
        <v>-160.93</v>
      </c>
      <c r="D12">
        <v>-61.8</v>
      </c>
      <c r="E12">
        <v>-150.58000000000001</v>
      </c>
      <c r="F12">
        <f>_10sept_0_20[[#This Row],[H_mag]]-40</f>
        <v>-94.14</v>
      </c>
      <c r="G12">
        <f>_10sept_0_20[[#This Row],[V_mag]]-40</f>
        <v>-101.8</v>
      </c>
      <c r="H12">
        <f>(10^(_10sept_0_20[[#This Row],[H_mag_adj]]/20)*COS(RADIANS(_10sept_0_20[[#This Row],[H_phase]])))*0.6</f>
        <v>-1.1133667726218893E-5</v>
      </c>
      <c r="I12">
        <f>(10^(_10sept_0_20[[#This Row],[H_mag_adj]]/20)*SIN(RADIANS(_10sept_0_20[[#This Row],[H_phase]])))*0.6</f>
        <v>-3.8488507014210596E-6</v>
      </c>
      <c r="J12">
        <f>(10^(_10sept_0_20[[#This Row],[V_mag_adj]]/20)*COS(RADIANS(_10sept_0_20[[#This Row],[V_phase]])))*0.6</f>
        <v>-4.2480590630690945E-6</v>
      </c>
      <c r="K12">
        <f>(10^(_10sept_0_20[[#This Row],[V_mag_adj]]/20)*SIN(RADIANS(_10sept_0_20[[#This Row],[V_phase]])))*0.6</f>
        <v>-2.395612306895656E-6</v>
      </c>
    </row>
    <row r="13" spans="1:11" x14ac:dyDescent="0.25">
      <c r="A13">
        <v>-170</v>
      </c>
      <c r="B13">
        <v>-41.01</v>
      </c>
      <c r="C13">
        <v>-175.89</v>
      </c>
      <c r="D13">
        <v>-41.08</v>
      </c>
      <c r="E13">
        <v>177.23</v>
      </c>
      <c r="F13">
        <f>_10sept_0_20[[#This Row],[H_mag]]-40</f>
        <v>-81.009999999999991</v>
      </c>
      <c r="G13">
        <f>_10sept_0_20[[#This Row],[V_mag]]-40</f>
        <v>-81.08</v>
      </c>
      <c r="H13">
        <f>(10^(_10sept_0_20[[#This Row],[H_mag_adj]]/20)*COS(RADIANS(_10sept_0_20[[#This Row],[H_phase]])))*0.6</f>
        <v>-5.3276162131855186E-5</v>
      </c>
      <c r="I13">
        <f>(10^(_10sept_0_20[[#This Row],[H_mag_adj]]/20)*SIN(RADIANS(_10sept_0_20[[#This Row],[H_phase]])))*0.6</f>
        <v>-3.828229124540896E-6</v>
      </c>
      <c r="J13">
        <f>(10^(_10sept_0_20[[#This Row],[V_mag_adj]]/20)*COS(RADIANS(_10sept_0_20[[#This Row],[V_phase]])))*0.6</f>
        <v>-5.2922885431711612E-5</v>
      </c>
      <c r="K13">
        <f>(10^(_10sept_0_20[[#This Row],[V_mag_adj]]/20)*SIN(RADIANS(_10sept_0_20[[#This Row],[V_phase]])))*0.6</f>
        <v>2.5605849850472341E-6</v>
      </c>
    </row>
    <row r="14" spans="1:11" x14ac:dyDescent="0.25">
      <c r="A14">
        <v>-169</v>
      </c>
      <c r="B14">
        <v>-38.44</v>
      </c>
      <c r="C14">
        <v>-172.82</v>
      </c>
      <c r="D14">
        <v>-37.58</v>
      </c>
      <c r="E14">
        <v>-176.7</v>
      </c>
      <c r="F14">
        <f>_10sept_0_20[[#This Row],[H_mag]]-40</f>
        <v>-78.44</v>
      </c>
      <c r="G14">
        <f>_10sept_0_20[[#This Row],[V_mag]]-40</f>
        <v>-77.58</v>
      </c>
      <c r="H14">
        <f>(10^(_10sept_0_20[[#This Row],[H_mag_adj]]/20)*COS(RADIANS(_10sept_0_20[[#This Row],[H_phase]])))*0.6</f>
        <v>-7.1241369557692761E-5</v>
      </c>
      <c r="I14">
        <f>(10^(_10sept_0_20[[#This Row],[H_mag_adj]]/20)*SIN(RADIANS(_10sept_0_20[[#This Row],[H_phase]])))*0.6</f>
        <v>-8.9746142495935845E-6</v>
      </c>
      <c r="J14">
        <f>(10^(_10sept_0_20[[#This Row],[V_mag_adj]]/20)*COS(RADIANS(_10sept_0_20[[#This Row],[V_phase]])))*0.6</f>
        <v>-7.9146281023080489E-5</v>
      </c>
      <c r="K14">
        <f>(10^(_10sept_0_20[[#This Row],[V_mag_adj]]/20)*SIN(RADIANS(_10sept_0_20[[#This Row],[V_phase]])))*0.6</f>
        <v>-4.5635458504724747E-6</v>
      </c>
    </row>
    <row r="15" spans="1:11" x14ac:dyDescent="0.25">
      <c r="A15">
        <v>-168</v>
      </c>
      <c r="B15">
        <v>-35.94</v>
      </c>
      <c r="C15">
        <v>179.52</v>
      </c>
      <c r="D15">
        <v>-36.270000000000003</v>
      </c>
      <c r="E15">
        <v>179.51</v>
      </c>
      <c r="F15">
        <f>_10sept_0_20[[#This Row],[H_mag]]-40</f>
        <v>-75.94</v>
      </c>
      <c r="G15">
        <f>_10sept_0_20[[#This Row],[V_mag]]-40</f>
        <v>-76.27000000000001</v>
      </c>
      <c r="H15">
        <f>(10^(_10sept_0_20[[#This Row],[H_mag_adj]]/20)*COS(RADIANS(_10sept_0_20[[#This Row],[H_phase]])))*0.6</f>
        <v>-9.5749388705407089E-5</v>
      </c>
      <c r="I15">
        <f>(10^(_10sept_0_20[[#This Row],[H_mag_adj]]/20)*SIN(RADIANS(_10sept_0_20[[#This Row],[H_phase]])))*0.6</f>
        <v>8.0216696952449482E-7</v>
      </c>
      <c r="J15">
        <f>(10^(_10sept_0_20[[#This Row],[V_mag_adj]]/20)*COS(RADIANS(_10sept_0_20[[#This Row],[V_phase]])))*0.6</f>
        <v>-9.2179716547498148E-5</v>
      </c>
      <c r="K15">
        <f>(10^(_10sept_0_20[[#This Row],[V_mag_adj]]/20)*SIN(RADIANS(_10sept_0_20[[#This Row],[V_phase]])))*0.6</f>
        <v>7.8835060280606429E-7</v>
      </c>
    </row>
    <row r="16" spans="1:11" x14ac:dyDescent="0.25">
      <c r="A16">
        <v>-167</v>
      </c>
      <c r="B16">
        <v>-35.69</v>
      </c>
      <c r="C16">
        <v>176.04</v>
      </c>
      <c r="D16">
        <v>-36.630000000000003</v>
      </c>
      <c r="E16">
        <v>176.01</v>
      </c>
      <c r="F16">
        <f>_10sept_0_20[[#This Row],[H_mag]]-40</f>
        <v>-75.69</v>
      </c>
      <c r="G16">
        <f>_10sept_0_20[[#This Row],[V_mag]]-40</f>
        <v>-76.63</v>
      </c>
      <c r="H16">
        <f>(10^(_10sept_0_20[[#This Row],[H_mag_adj]]/20)*COS(RADIANS(_10sept_0_20[[#This Row],[H_phase]])))*0.6</f>
        <v>-9.831349499612088E-5</v>
      </c>
      <c r="I16">
        <f>(10^(_10sept_0_20[[#This Row],[H_mag_adj]]/20)*SIN(RADIANS(_10sept_0_20[[#This Row],[H_phase]])))*0.6</f>
        <v>6.8057812519511655E-6</v>
      </c>
      <c r="J16">
        <f>(10^(_10sept_0_20[[#This Row],[V_mag_adj]]/20)*COS(RADIANS(_10sept_0_20[[#This Row],[V_phase]])))*0.6</f>
        <v>-8.8226151217010503E-5</v>
      </c>
      <c r="K16">
        <f>(10^(_10sept_0_20[[#This Row],[V_mag_adj]]/20)*SIN(RADIANS(_10sept_0_20[[#This Row],[V_phase]])))*0.6</f>
        <v>6.1539000107798297E-6</v>
      </c>
    </row>
    <row r="17" spans="1:11" x14ac:dyDescent="0.25">
      <c r="A17">
        <v>-166</v>
      </c>
      <c r="B17">
        <v>-36</v>
      </c>
      <c r="C17">
        <v>163.96</v>
      </c>
      <c r="D17">
        <v>-35.909999999999997</v>
      </c>
      <c r="E17">
        <v>162.02000000000001</v>
      </c>
      <c r="F17">
        <f>_10sept_0_20[[#This Row],[H_mag]]-40</f>
        <v>-76</v>
      </c>
      <c r="G17">
        <f>_10sept_0_20[[#This Row],[V_mag]]-40</f>
        <v>-75.91</v>
      </c>
      <c r="H17">
        <f>(10^(_10sept_0_20[[#This Row],[H_mag_adj]]/20)*COS(RADIANS(_10sept_0_20[[#This Row],[H_phase]])))*0.6</f>
        <v>-9.1391505837789237E-5</v>
      </c>
      <c r="I17">
        <f>(10^(_10sept_0_20[[#This Row],[H_mag_adj]]/20)*SIN(RADIANS(_10sept_0_20[[#This Row],[H_phase]])))*0.6</f>
        <v>2.6275155834662657E-5</v>
      </c>
      <c r="J17">
        <f>(10^(_10sept_0_20[[#This Row],[V_mag_adj]]/20)*COS(RADIANS(_10sept_0_20[[#This Row],[V_phase]])))*0.6</f>
        <v>-9.139171006487103E-5</v>
      </c>
      <c r="K17">
        <f>(10^(_10sept_0_20[[#This Row],[V_mag_adj]]/20)*SIN(RADIANS(_10sept_0_20[[#This Row],[V_phase]])))*0.6</f>
        <v>2.9659700991114797E-5</v>
      </c>
    </row>
    <row r="18" spans="1:11" x14ac:dyDescent="0.25">
      <c r="A18">
        <v>-165</v>
      </c>
      <c r="B18">
        <v>-35.700000000000003</v>
      </c>
      <c r="C18">
        <v>145.84</v>
      </c>
      <c r="D18">
        <v>-35.29</v>
      </c>
      <c r="E18">
        <v>143.85</v>
      </c>
      <c r="F18">
        <f>_10sept_0_20[[#This Row],[H_mag]]-40</f>
        <v>-75.7</v>
      </c>
      <c r="G18">
        <f>_10sept_0_20[[#This Row],[V_mag]]-40</f>
        <v>-75.289999999999992</v>
      </c>
      <c r="H18">
        <f>(10^(_10sept_0_20[[#This Row],[H_mag_adj]]/20)*COS(RADIANS(_10sept_0_20[[#This Row],[H_phase]])))*0.6</f>
        <v>-8.1452602917985752E-5</v>
      </c>
      <c r="I18">
        <f>(10^(_10sept_0_20[[#This Row],[H_mag_adj]]/20)*SIN(RADIANS(_10sept_0_20[[#This Row],[H_phase]])))*0.6</f>
        <v>5.5272043313250287E-5</v>
      </c>
      <c r="J18">
        <f>(10^(_10sept_0_20[[#This Row],[V_mag_adj]]/20)*COS(RADIANS(_10sept_0_20[[#This Row],[V_phase]])))*0.6</f>
        <v>-8.332600369526528E-5</v>
      </c>
      <c r="K18">
        <f>(10^(_10sept_0_20[[#This Row],[V_mag_adj]]/20)*SIN(RADIANS(_10sept_0_20[[#This Row],[V_phase]])))*0.6</f>
        <v>6.0873820216594112E-5</v>
      </c>
    </row>
    <row r="19" spans="1:11" x14ac:dyDescent="0.25">
      <c r="A19">
        <v>-164</v>
      </c>
      <c r="B19">
        <v>-33.619999999999997</v>
      </c>
      <c r="C19">
        <v>127.61</v>
      </c>
      <c r="D19">
        <v>-34.020000000000003</v>
      </c>
      <c r="E19">
        <v>127.94</v>
      </c>
      <c r="F19">
        <f>_10sept_0_20[[#This Row],[H_mag]]-40</f>
        <v>-73.62</v>
      </c>
      <c r="G19">
        <f>_10sept_0_20[[#This Row],[V_mag]]-40</f>
        <v>-74.02000000000001</v>
      </c>
      <c r="H19">
        <f>(10^(_10sept_0_20[[#This Row],[H_mag_adj]]/20)*COS(RADIANS(_10sept_0_20[[#This Row],[H_phase]])))*0.6</f>
        <v>-7.6327815411357077E-5</v>
      </c>
      <c r="I19">
        <f>(10^(_10sept_0_20[[#This Row],[H_mag_adj]]/20)*SIN(RADIANS(_10sept_0_20[[#This Row],[H_phase]])))*0.6</f>
        <v>9.907791209299045E-5</v>
      </c>
      <c r="J19">
        <f>(10^(_10sept_0_20[[#This Row],[V_mag_adj]]/20)*COS(RADIANS(_10sept_0_20[[#This Row],[V_phase]])))*0.6</f>
        <v>-7.3436250215862467E-5</v>
      </c>
      <c r="K19">
        <f>(10^(_10sept_0_20[[#This Row],[V_mag_adj]]/20)*SIN(RADIANS(_10sept_0_20[[#This Row],[V_phase]])))*0.6</f>
        <v>9.4197273779175687E-5</v>
      </c>
    </row>
    <row r="20" spans="1:11" x14ac:dyDescent="0.25">
      <c r="A20">
        <v>-163</v>
      </c>
      <c r="B20">
        <v>-30.84</v>
      </c>
      <c r="C20">
        <v>118.51</v>
      </c>
      <c r="D20">
        <v>-31.01</v>
      </c>
      <c r="E20">
        <v>117.46</v>
      </c>
      <c r="F20">
        <f>_10sept_0_20[[#This Row],[H_mag]]-40</f>
        <v>-70.84</v>
      </c>
      <c r="G20">
        <f>_10sept_0_20[[#This Row],[V_mag]]-40</f>
        <v>-71.010000000000005</v>
      </c>
      <c r="H20">
        <f>(10^(_10sept_0_20[[#This Row],[H_mag_adj]]/20)*COS(RADIANS(_10sept_0_20[[#This Row],[H_phase]])))*0.6</f>
        <v>-8.2215504611671321E-5</v>
      </c>
      <c r="I20">
        <f>(10^(_10sept_0_20[[#This Row],[H_mag_adj]]/20)*SIN(RADIANS(_10sept_0_20[[#This Row],[H_phase]])))*0.6</f>
        <v>1.5135911912374575E-4</v>
      </c>
      <c r="J20">
        <f>(10^(_10sept_0_20[[#This Row],[V_mag_adj]]/20)*COS(RADIANS(_10sept_0_20[[#This Row],[V_phase]])))*0.6</f>
        <v>-7.7888604293321122E-5</v>
      </c>
      <c r="K20">
        <f>(10^(_10sept_0_20[[#This Row],[V_mag_adj]]/20)*SIN(RADIANS(_10sept_0_20[[#This Row],[V_phase]])))*0.6</f>
        <v>1.4987799444393196E-4</v>
      </c>
    </row>
    <row r="21" spans="1:11" x14ac:dyDescent="0.25">
      <c r="A21">
        <v>-162</v>
      </c>
      <c r="B21">
        <v>-28.38</v>
      </c>
      <c r="C21">
        <v>115.18</v>
      </c>
      <c r="D21">
        <v>-28.3</v>
      </c>
      <c r="E21">
        <v>112.66</v>
      </c>
      <c r="F21">
        <f>_10sept_0_20[[#This Row],[H_mag]]-40</f>
        <v>-68.38</v>
      </c>
      <c r="G21">
        <f>_10sept_0_20[[#This Row],[V_mag]]-40</f>
        <v>-68.3</v>
      </c>
      <c r="H21">
        <f>(10^(_10sept_0_20[[#This Row],[H_mag_adj]]/20)*COS(RADIANS(_10sept_0_20[[#This Row],[H_phase]])))*0.6</f>
        <v>-9.7277741401433394E-5</v>
      </c>
      <c r="I21">
        <f>(10^(_10sept_0_20[[#This Row],[H_mag_adj]]/20)*SIN(RADIANS(_10sept_0_20[[#This Row],[H_phase]])))*0.6</f>
        <v>2.0691316840886333E-4</v>
      </c>
      <c r="J21">
        <f>(10^(_10sept_0_20[[#This Row],[V_mag_adj]]/20)*COS(RADIANS(_10sept_0_20[[#This Row],[V_phase]])))*0.6</f>
        <v>-8.8901135308613213E-5</v>
      </c>
      <c r="K21">
        <f>(10^(_10sept_0_20[[#This Row],[V_mag_adj]]/20)*SIN(RADIANS(_10sept_0_20[[#This Row],[V_phase]])))*0.6</f>
        <v>2.129424572857536E-4</v>
      </c>
    </row>
    <row r="22" spans="1:11" x14ac:dyDescent="0.25">
      <c r="A22">
        <v>-161</v>
      </c>
      <c r="B22">
        <v>-26.24</v>
      </c>
      <c r="C22">
        <v>115.33</v>
      </c>
      <c r="D22">
        <v>-26.31</v>
      </c>
      <c r="E22">
        <v>114.68</v>
      </c>
      <c r="F22">
        <f>_10sept_0_20[[#This Row],[H_mag]]-40</f>
        <v>-66.239999999999995</v>
      </c>
      <c r="G22">
        <f>_10sept_0_20[[#This Row],[V_mag]]-40</f>
        <v>-66.31</v>
      </c>
      <c r="H22">
        <f>(10^(_10sept_0_20[[#This Row],[H_mag_adj]]/20)*COS(RADIANS(_10sept_0_20[[#This Row],[H_phase]])))*0.6</f>
        <v>-1.2514793390309403E-4</v>
      </c>
      <c r="I22">
        <f>(10^(_10sept_0_20[[#This Row],[H_mag_adj]]/20)*SIN(RADIANS(_10sept_0_20[[#This Row],[H_phase]])))*0.6</f>
        <v>2.6439410915956956E-4</v>
      </c>
      <c r="J22">
        <f>(10^(_10sept_0_20[[#This Row],[V_mag_adj]]/20)*COS(RADIANS(_10sept_0_20[[#This Row],[V_phase]])))*0.6</f>
        <v>-1.2116010871122267E-4</v>
      </c>
      <c r="K22">
        <f>(10^(_10sept_0_20[[#This Row],[V_mag_adj]]/20)*SIN(RADIANS(_10sept_0_20[[#This Row],[V_phase]])))*0.6</f>
        <v>2.6366336235590518E-4</v>
      </c>
    </row>
    <row r="23" spans="1:11" x14ac:dyDescent="0.25">
      <c r="A23">
        <v>-160</v>
      </c>
      <c r="B23">
        <v>-24.71</v>
      </c>
      <c r="C23">
        <v>120.3</v>
      </c>
      <c r="D23">
        <v>-24.69</v>
      </c>
      <c r="E23">
        <v>121.69</v>
      </c>
      <c r="F23">
        <f>_10sept_0_20[[#This Row],[H_mag]]-40</f>
        <v>-64.710000000000008</v>
      </c>
      <c r="G23">
        <f>_10sept_0_20[[#This Row],[V_mag]]-40</f>
        <v>-64.69</v>
      </c>
      <c r="H23">
        <f>(10^(_10sept_0_20[[#This Row],[H_mag_adj]]/20)*COS(RADIANS(_10sept_0_20[[#This Row],[H_phase]])))*0.6</f>
        <v>-1.7600953680551473E-4</v>
      </c>
      <c r="I23">
        <f>(10^(_10sept_0_20[[#This Row],[H_mag_adj]]/20)*SIN(RADIANS(_10sept_0_20[[#This Row],[H_phase]])))*0.6</f>
        <v>3.0120422305748168E-4</v>
      </c>
      <c r="J23">
        <f>(10^(_10sept_0_20[[#This Row],[V_mag_adj]]/20)*COS(RADIANS(_10sept_0_20[[#This Row],[V_phase]])))*0.6</f>
        <v>-1.8368673254981767E-4</v>
      </c>
      <c r="K23">
        <f>(10^(_10sept_0_20[[#This Row],[V_mag_adj]]/20)*SIN(RADIANS(_10sept_0_20[[#This Row],[V_phase]])))*0.6</f>
        <v>2.975303050408795E-4</v>
      </c>
    </row>
    <row r="24" spans="1:11" x14ac:dyDescent="0.25">
      <c r="A24">
        <v>-159</v>
      </c>
      <c r="B24">
        <v>-23.51</v>
      </c>
      <c r="C24">
        <v>129.36000000000001</v>
      </c>
      <c r="D24">
        <v>-23.64</v>
      </c>
      <c r="E24">
        <v>128.46</v>
      </c>
      <c r="F24">
        <f>_10sept_0_20[[#This Row],[H_mag]]-40</f>
        <v>-63.510000000000005</v>
      </c>
      <c r="G24">
        <f>_10sept_0_20[[#This Row],[V_mag]]-40</f>
        <v>-63.64</v>
      </c>
      <c r="H24">
        <f>(10^(_10sept_0_20[[#This Row],[H_mag_adj]]/20)*COS(RADIANS(_10sept_0_20[[#This Row],[H_phase]])))*0.6</f>
        <v>-2.5402195185473002E-4</v>
      </c>
      <c r="I24">
        <f>(10^(_10sept_0_20[[#This Row],[H_mag_adj]]/20)*SIN(RADIANS(_10sept_0_20[[#This Row],[H_phase]])))*0.6</f>
        <v>3.0969193951249966E-4</v>
      </c>
      <c r="J24">
        <f>(10^(_10sept_0_20[[#This Row],[V_mag_adj]]/20)*COS(RADIANS(_10sept_0_20[[#This Row],[V_phase]])))*0.6</f>
        <v>-2.4542532578042506E-4</v>
      </c>
      <c r="K24">
        <f>(10^(_10sept_0_20[[#This Row],[V_mag_adj]]/20)*SIN(RADIANS(_10sept_0_20[[#This Row],[V_phase]])))*0.6</f>
        <v>3.0898444724318291E-4</v>
      </c>
    </row>
    <row r="25" spans="1:11" x14ac:dyDescent="0.25">
      <c r="A25">
        <v>-158</v>
      </c>
      <c r="B25">
        <v>-22.61</v>
      </c>
      <c r="C25">
        <v>137.19</v>
      </c>
      <c r="D25">
        <v>-22.6</v>
      </c>
      <c r="E25">
        <v>136.66999999999999</v>
      </c>
      <c r="F25">
        <f>_10sept_0_20[[#This Row],[H_mag]]-40</f>
        <v>-62.61</v>
      </c>
      <c r="G25">
        <f>_10sept_0_20[[#This Row],[V_mag]]-40</f>
        <v>-62.6</v>
      </c>
      <c r="H25">
        <f>(10^(_10sept_0_20[[#This Row],[H_mag_adj]]/20)*COS(RADIANS(_10sept_0_20[[#This Row],[H_phase]])))*0.6</f>
        <v>-3.2592467712451602E-4</v>
      </c>
      <c r="I25">
        <f>(10^(_10sept_0_20[[#This Row],[H_mag_adj]]/20)*SIN(RADIANS(_10sept_0_20[[#This Row],[H_phase]])))*0.6</f>
        <v>3.019152401134912E-4</v>
      </c>
      <c r="J25">
        <f>(10^(_10sept_0_20[[#This Row],[V_mag_adj]]/20)*COS(RADIANS(_10sept_0_20[[#This Row],[V_phase]])))*0.6</f>
        <v>-3.2354347490927562E-4</v>
      </c>
      <c r="K25">
        <f>(10^(_10sept_0_20[[#This Row],[V_mag_adj]]/20)*SIN(RADIANS(_10sept_0_20[[#This Row],[V_phase]])))*0.6</f>
        <v>3.0521195001568288E-4</v>
      </c>
    </row>
    <row r="26" spans="1:11" x14ac:dyDescent="0.25">
      <c r="A26">
        <v>-157</v>
      </c>
      <c r="B26">
        <v>-22.09</v>
      </c>
      <c r="C26">
        <v>146.93</v>
      </c>
      <c r="D26">
        <v>-22.16</v>
      </c>
      <c r="E26">
        <v>146.47999999999999</v>
      </c>
      <c r="F26">
        <f>_10sept_0_20[[#This Row],[H_mag]]-40</f>
        <v>-62.09</v>
      </c>
      <c r="G26">
        <f>_10sept_0_20[[#This Row],[V_mag]]-40</f>
        <v>-62.16</v>
      </c>
      <c r="H26">
        <f>(10^(_10sept_0_20[[#This Row],[H_mag_adj]]/20)*COS(RADIANS(_10sept_0_20[[#This Row],[H_phase]])))*0.6</f>
        <v>-3.952734295989523E-4</v>
      </c>
      <c r="I26">
        <f>(10^(_10sept_0_20[[#This Row],[H_mag_adj]]/20)*SIN(RADIANS(_10sept_0_20[[#This Row],[H_phase]])))*0.6</f>
        <v>2.5738069061783053E-4</v>
      </c>
      <c r="J26">
        <f>(10^(_10sept_0_20[[#This Row],[V_mag_adj]]/20)*COS(RADIANS(_10sept_0_20[[#This Row],[V_phase]])))*0.6</f>
        <v>-3.9008339356046118E-4</v>
      </c>
      <c r="K26">
        <f>(10^(_10sept_0_20[[#This Row],[V_mag_adj]]/20)*SIN(RADIANS(_10sept_0_20[[#This Row],[V_phase]])))*0.6</f>
        <v>2.5838642868520175E-4</v>
      </c>
    </row>
    <row r="27" spans="1:11" x14ac:dyDescent="0.25">
      <c r="A27">
        <v>-156</v>
      </c>
      <c r="B27">
        <v>-21.53</v>
      </c>
      <c r="C27">
        <v>158.65</v>
      </c>
      <c r="D27">
        <v>-21.62</v>
      </c>
      <c r="E27">
        <v>158.22</v>
      </c>
      <c r="F27">
        <f>_10sept_0_20[[#This Row],[H_mag]]-40</f>
        <v>-61.53</v>
      </c>
      <c r="G27">
        <f>_10sept_0_20[[#This Row],[V_mag]]-40</f>
        <v>-61.620000000000005</v>
      </c>
      <c r="H27">
        <f>(10^(_10sept_0_20[[#This Row],[H_mag_adj]]/20)*COS(RADIANS(_10sept_0_20[[#This Row],[H_phase]])))*0.6</f>
        <v>-4.6857088818900419E-4</v>
      </c>
      <c r="I27">
        <f>(10^(_10sept_0_20[[#This Row],[H_mag_adj]]/20)*SIN(RADIANS(_10sept_0_20[[#This Row],[H_phase]])))*0.6</f>
        <v>1.8315937841111837E-4</v>
      </c>
      <c r="J27">
        <f>(10^(_10sept_0_20[[#This Row],[V_mag_adj]]/20)*COS(RADIANS(_10sept_0_20[[#This Row],[V_phase]])))*0.6</f>
        <v>-4.6236732251546164E-4</v>
      </c>
      <c r="K27">
        <f>(10^(_10sept_0_20[[#This Row],[V_mag_adj]]/20)*SIN(RADIANS(_10sept_0_20[[#This Row],[V_phase]])))*0.6</f>
        <v>1.8474654463296916E-4</v>
      </c>
    </row>
    <row r="28" spans="1:11" x14ac:dyDescent="0.25">
      <c r="A28">
        <v>-155</v>
      </c>
      <c r="B28">
        <v>-21.46</v>
      </c>
      <c r="C28">
        <v>170.95</v>
      </c>
      <c r="D28">
        <v>-21.53</v>
      </c>
      <c r="E28">
        <v>170.27</v>
      </c>
      <c r="F28">
        <f>_10sept_0_20[[#This Row],[H_mag]]-40</f>
        <v>-61.46</v>
      </c>
      <c r="G28">
        <f>_10sept_0_20[[#This Row],[V_mag]]-40</f>
        <v>-61.53</v>
      </c>
      <c r="H28">
        <f>(10^(_10sept_0_20[[#This Row],[H_mag_adj]]/20)*COS(RADIANS(_10sept_0_20[[#This Row],[H_phase]])))*0.6</f>
        <v>-5.0085380936566476E-4</v>
      </c>
      <c r="I28">
        <f>(10^(_10sept_0_20[[#This Row],[H_mag_adj]]/20)*SIN(RADIANS(_10sept_0_20[[#This Row],[H_phase]])))*0.6</f>
        <v>7.9775554094515605E-5</v>
      </c>
      <c r="J28">
        <f>(10^(_10sept_0_20[[#This Row],[V_mag_adj]]/20)*COS(RADIANS(_10sept_0_20[[#This Row],[V_phase]])))*0.6</f>
        <v>-4.9585946170180946E-4</v>
      </c>
      <c r="K28">
        <f>(10^(_10sept_0_20[[#This Row],[V_mag_adj]]/20)*SIN(RADIANS(_10sept_0_20[[#This Row],[V_phase]])))*0.6</f>
        <v>8.5026051295889637E-5</v>
      </c>
    </row>
    <row r="29" spans="1:11" x14ac:dyDescent="0.25">
      <c r="A29">
        <v>-154</v>
      </c>
      <c r="B29">
        <v>-21.34</v>
      </c>
      <c r="C29">
        <v>-176.45</v>
      </c>
      <c r="D29">
        <v>-21.4</v>
      </c>
      <c r="E29">
        <v>-176.36</v>
      </c>
      <c r="F29">
        <f>_10sept_0_20[[#This Row],[H_mag]]-40</f>
        <v>-61.34</v>
      </c>
      <c r="G29">
        <f>_10sept_0_20[[#This Row],[V_mag]]-40</f>
        <v>-61.4</v>
      </c>
      <c r="H29">
        <f>(10^(_10sept_0_20[[#This Row],[H_mag_adj]]/20)*COS(RADIANS(_10sept_0_20[[#This Row],[H_phase]])))*0.6</f>
        <v>-5.1323598753678684E-4</v>
      </c>
      <c r="I29">
        <f>(10^(_10sept_0_20[[#This Row],[H_mag_adj]]/20)*SIN(RADIANS(_10sept_0_20[[#This Row],[H_phase]])))*0.6</f>
        <v>-3.1840440224654134E-5</v>
      </c>
      <c r="J29">
        <f>(10^(_10sept_0_20[[#This Row],[V_mag_adj]]/20)*COS(RADIANS(_10sept_0_20[[#This Row],[V_phase]])))*0.6</f>
        <v>-5.0965259650299606E-4</v>
      </c>
      <c r="K29">
        <f>(10^(_10sept_0_20[[#This Row],[V_mag_adj]]/20)*SIN(RADIANS(_10sept_0_20[[#This Row],[V_phase]])))*0.6</f>
        <v>-3.2421852272051137E-5</v>
      </c>
    </row>
    <row r="30" spans="1:11" x14ac:dyDescent="0.25">
      <c r="A30">
        <v>-153</v>
      </c>
      <c r="B30">
        <v>-21.41</v>
      </c>
      <c r="C30">
        <v>-162.69</v>
      </c>
      <c r="D30">
        <v>-21.48</v>
      </c>
      <c r="E30">
        <v>-163.36000000000001</v>
      </c>
      <c r="F30">
        <f>_10sept_0_20[[#This Row],[H_mag]]-40</f>
        <v>-61.41</v>
      </c>
      <c r="G30">
        <f>_10sept_0_20[[#This Row],[V_mag]]-40</f>
        <v>-61.480000000000004</v>
      </c>
      <c r="H30">
        <f>(10^(_10sept_0_20[[#This Row],[H_mag_adj]]/20)*COS(RADIANS(_10sept_0_20[[#This Row],[H_phase]])))*0.6</f>
        <v>-4.8699243393728465E-4</v>
      </c>
      <c r="I30">
        <f>(10^(_10sept_0_20[[#This Row],[H_mag_adj]]/20)*SIN(RADIANS(_10sept_0_20[[#This Row],[H_phase]])))*0.6</f>
        <v>-1.5177449912492073E-4</v>
      </c>
      <c r="J30">
        <f>(10^(_10sept_0_20[[#This Row],[V_mag_adj]]/20)*COS(RADIANS(_10sept_0_20[[#This Row],[V_phase]])))*0.6</f>
        <v>-4.8481100264401991E-4</v>
      </c>
      <c r="K30">
        <f>(10^(_10sept_0_20[[#This Row],[V_mag_adj]]/20)*SIN(RADIANS(_10sept_0_20[[#This Row],[V_phase]])))*0.6</f>
        <v>-1.4489705528580646E-4</v>
      </c>
    </row>
    <row r="31" spans="1:11" x14ac:dyDescent="0.25">
      <c r="A31">
        <v>-152</v>
      </c>
      <c r="B31">
        <v>-21.76</v>
      </c>
      <c r="C31">
        <v>-148.86000000000001</v>
      </c>
      <c r="D31">
        <v>-21.87</v>
      </c>
      <c r="E31">
        <v>-149.34</v>
      </c>
      <c r="F31">
        <f>_10sept_0_20[[#This Row],[H_mag]]-40</f>
        <v>-61.760000000000005</v>
      </c>
      <c r="G31">
        <f>_10sept_0_20[[#This Row],[V_mag]]-40</f>
        <v>-61.870000000000005</v>
      </c>
      <c r="H31">
        <f>(10^(_10sept_0_20[[#This Row],[H_mag_adj]]/20)*COS(RADIANS(_10sept_0_20[[#This Row],[H_phase]])))*0.6</f>
        <v>-4.1935078182934516E-4</v>
      </c>
      <c r="I31">
        <f>(10^(_10sept_0_20[[#This Row],[H_mag_adj]]/20)*SIN(RADIANS(_10sept_0_20[[#This Row],[H_phase]])))*0.6</f>
        <v>-2.5336803013801954E-4</v>
      </c>
      <c r="J31">
        <f>(10^(_10sept_0_20[[#This Row],[V_mag_adj]]/20)*COS(RADIANS(_10sept_0_20[[#This Row],[V_phase]])))*0.6</f>
        <v>-4.1615486310718968E-4</v>
      </c>
      <c r="K31">
        <f>(10^(_10sept_0_20[[#This Row],[V_mag_adj]]/20)*SIN(RADIANS(_10sept_0_20[[#This Row],[V_phase]])))*0.6</f>
        <v>-2.4670188170289298E-4</v>
      </c>
    </row>
    <row r="32" spans="1:11" x14ac:dyDescent="0.25">
      <c r="A32">
        <v>-151</v>
      </c>
      <c r="B32">
        <v>-22.22</v>
      </c>
      <c r="C32">
        <v>-135.6</v>
      </c>
      <c r="D32">
        <v>-22.24</v>
      </c>
      <c r="E32">
        <v>-135.94</v>
      </c>
      <c r="F32">
        <f>_10sept_0_20[[#This Row],[H_mag]]-40</f>
        <v>-62.22</v>
      </c>
      <c r="G32">
        <f>_10sept_0_20[[#This Row],[V_mag]]-40</f>
        <v>-62.239999999999995</v>
      </c>
      <c r="H32">
        <f>(10^(_10sept_0_20[[#This Row],[H_mag_adj]]/20)*COS(RADIANS(_10sept_0_20[[#This Row],[H_phase]])))*0.6</f>
        <v>-3.3199907756952207E-4</v>
      </c>
      <c r="I32">
        <f>(10^(_10sept_0_20[[#This Row],[H_mag_adj]]/20)*SIN(RADIANS(_10sept_0_20[[#This Row],[H_phase]])))*0.6</f>
        <v>-3.2511751713029809E-4</v>
      </c>
      <c r="J32">
        <f>(10^(_10sept_0_20[[#This Row],[V_mag_adj]]/20)*COS(RADIANS(_10sept_0_20[[#This Row],[V_phase]])))*0.6</f>
        <v>-3.3315450652347144E-4</v>
      </c>
      <c r="K32">
        <f>(10^(_10sept_0_20[[#This Row],[V_mag_adj]]/20)*SIN(RADIANS(_10sept_0_20[[#This Row],[V_phase]])))*0.6</f>
        <v>-3.2239847697109771E-4</v>
      </c>
    </row>
    <row r="33" spans="1:11" x14ac:dyDescent="0.25">
      <c r="A33">
        <v>-150</v>
      </c>
      <c r="B33">
        <v>-22.91</v>
      </c>
      <c r="C33">
        <v>-119.56</v>
      </c>
      <c r="D33">
        <v>-22.96</v>
      </c>
      <c r="E33">
        <v>-119.92</v>
      </c>
      <c r="F33">
        <f>_10sept_0_20[[#This Row],[H_mag]]-40</f>
        <v>-62.91</v>
      </c>
      <c r="G33">
        <f>_10sept_0_20[[#This Row],[V_mag]]-40</f>
        <v>-62.96</v>
      </c>
      <c r="H33">
        <f>(10^(_10sept_0_20[[#This Row],[H_mag_adj]]/20)*COS(RADIANS(_10sept_0_20[[#This Row],[H_phase]])))*0.6</f>
        <v>-2.1173513763281146E-4</v>
      </c>
      <c r="I33">
        <f>(10^(_10sept_0_20[[#This Row],[H_mag_adj]]/20)*SIN(RADIANS(_10sept_0_20[[#This Row],[H_phase]])))*0.6</f>
        <v>-3.7332786165262968E-4</v>
      </c>
      <c r="J33">
        <f>(10^(_10sept_0_20[[#This Row],[V_mag_adj]]/20)*COS(RADIANS(_10sept_0_20[[#This Row],[V_phase]])))*0.6</f>
        <v>-2.1284784683402931E-4</v>
      </c>
      <c r="K33">
        <f>(10^(_10sept_0_20[[#This Row],[V_mag_adj]]/20)*SIN(RADIANS(_10sept_0_20[[#This Row],[V_phase]])))*0.6</f>
        <v>-3.6985493429078132E-4</v>
      </c>
    </row>
    <row r="34" spans="1:11" x14ac:dyDescent="0.25">
      <c r="A34">
        <v>-149</v>
      </c>
      <c r="B34">
        <v>-23.72</v>
      </c>
      <c r="C34">
        <v>-103.42</v>
      </c>
      <c r="D34">
        <v>-23.91</v>
      </c>
      <c r="E34">
        <v>-104.03</v>
      </c>
      <c r="F34">
        <f>_10sept_0_20[[#This Row],[H_mag]]-40</f>
        <v>-63.72</v>
      </c>
      <c r="G34">
        <f>_10sept_0_20[[#This Row],[V_mag]]-40</f>
        <v>-63.91</v>
      </c>
      <c r="H34">
        <f>(10^(_10sept_0_20[[#This Row],[H_mag_adj]]/20)*COS(RADIANS(_10sept_0_20[[#This Row],[H_phase]])))*0.6</f>
        <v>-9.0740864258205694E-5</v>
      </c>
      <c r="I34">
        <f>(10^(_10sept_0_20[[#This Row],[H_mag_adj]]/20)*SIN(RADIANS(_10sept_0_20[[#This Row],[H_phase]])))*0.6</f>
        <v>-3.8030137861220852E-4</v>
      </c>
      <c r="J34">
        <f>(10^(_10sept_0_20[[#This Row],[V_mag_adj]]/20)*COS(RADIANS(_10sept_0_20[[#This Row],[V_phase]])))*0.6</f>
        <v>-9.273366990379946E-5</v>
      </c>
      <c r="K34">
        <f>(10^(_10sept_0_20[[#This Row],[V_mag_adj]]/20)*SIN(RADIANS(_10sept_0_20[[#This Row],[V_phase]])))*0.6</f>
        <v>-3.711065412595816E-4</v>
      </c>
    </row>
    <row r="35" spans="1:11" x14ac:dyDescent="0.25">
      <c r="A35">
        <v>-148</v>
      </c>
      <c r="B35">
        <v>-24.78</v>
      </c>
      <c r="C35">
        <v>-87.6</v>
      </c>
      <c r="D35">
        <v>-24.97</v>
      </c>
      <c r="E35">
        <v>-87.98</v>
      </c>
      <c r="F35">
        <f>_10sept_0_20[[#This Row],[H_mag]]-40</f>
        <v>-64.78</v>
      </c>
      <c r="G35">
        <f>_10sept_0_20[[#This Row],[V_mag]]-40</f>
        <v>-64.97</v>
      </c>
      <c r="H35">
        <f>(10^(_10sept_0_20[[#This Row],[H_mag_adj]]/20)*COS(RADIANS(_10sept_0_20[[#This Row],[H_phase]])))*0.6</f>
        <v>1.4491483622177428E-5</v>
      </c>
      <c r="I35">
        <f>(10^(_10sept_0_20[[#This Row],[H_mag_adj]]/20)*SIN(RADIANS(_10sept_0_20[[#This Row],[H_phase]])))*0.6</f>
        <v>-3.45756324726345E-4</v>
      </c>
      <c r="J35">
        <f>(10^(_10sept_0_20[[#This Row],[V_mag_adj]]/20)*COS(RADIANS(_10sept_0_20[[#This Row],[V_phase]])))*0.6</f>
        <v>1.1934109413114249E-5</v>
      </c>
      <c r="K35">
        <f>(10^(_10sept_0_20[[#This Row],[V_mag_adj]]/20)*SIN(RADIANS(_10sept_0_20[[#This Row],[V_phase]])))*0.6</f>
        <v>-3.3836177061638643E-4</v>
      </c>
    </row>
    <row r="36" spans="1:11" x14ac:dyDescent="0.25">
      <c r="A36">
        <v>-147</v>
      </c>
      <c r="B36">
        <v>-26.22</v>
      </c>
      <c r="C36">
        <v>-71.010000000000005</v>
      </c>
      <c r="D36">
        <v>-26.35</v>
      </c>
      <c r="E36">
        <v>-71.14</v>
      </c>
      <c r="F36">
        <f>_10sept_0_20[[#This Row],[H_mag]]-40</f>
        <v>-66.22</v>
      </c>
      <c r="G36">
        <f>_10sept_0_20[[#This Row],[V_mag]]-40</f>
        <v>-66.349999999999994</v>
      </c>
      <c r="H36">
        <f>(10^(_10sept_0_20[[#This Row],[H_mag_adj]]/20)*COS(RADIANS(_10sept_0_20[[#This Row],[H_phase]])))*0.6</f>
        <v>9.5405402971648724E-5</v>
      </c>
      <c r="I36">
        <f>(10^(_10sept_0_20[[#This Row],[H_mag_adj]]/20)*SIN(RADIANS(_10sept_0_20[[#This Row],[H_phase]])))*0.6</f>
        <v>-2.7723458526794897E-4</v>
      </c>
      <c r="J36">
        <f>(10^(_10sept_0_20[[#This Row],[V_mag_adj]]/20)*COS(RADIANS(_10sept_0_20[[#This Row],[V_phase]])))*0.6</f>
        <v>9.3368199311924269E-5</v>
      </c>
      <c r="K36">
        <f>(10^(_10sept_0_20[[#This Row],[V_mag_adj]]/20)*SIN(RADIANS(_10sept_0_20[[#This Row],[V_phase]])))*0.6</f>
        <v>-2.7332871557177082E-4</v>
      </c>
    </row>
    <row r="37" spans="1:11" x14ac:dyDescent="0.25">
      <c r="A37">
        <v>-146</v>
      </c>
      <c r="B37">
        <v>-27.72</v>
      </c>
      <c r="C37">
        <v>-55.23</v>
      </c>
      <c r="D37">
        <v>-27.51</v>
      </c>
      <c r="E37">
        <v>-53.83</v>
      </c>
      <c r="F37">
        <f>_10sept_0_20[[#This Row],[H_mag]]-40</f>
        <v>-67.72</v>
      </c>
      <c r="G37">
        <f>_10sept_0_20[[#This Row],[V_mag]]-40</f>
        <v>-67.510000000000005</v>
      </c>
      <c r="H37">
        <f>(10^(_10sept_0_20[[#This Row],[H_mag_adj]]/20)*COS(RADIANS(_10sept_0_20[[#This Row],[H_phase]])))*0.6</f>
        <v>1.4068315025150566E-4</v>
      </c>
      <c r="I37">
        <f>(10^(_10sept_0_20[[#This Row],[H_mag_adj]]/20)*SIN(RADIANS(_10sept_0_20[[#This Row],[H_phase]])))*0.6</f>
        <v>-2.0264285029200914E-4</v>
      </c>
      <c r="J37">
        <f>(10^(_10sept_0_20[[#This Row],[V_mag_adj]]/20)*COS(RADIANS(_10sept_0_20[[#This Row],[V_phase]])))*0.6</f>
        <v>1.4915506049491286E-4</v>
      </c>
      <c r="K37">
        <f>(10^(_10sept_0_20[[#This Row],[V_mag_adj]]/20)*SIN(RADIANS(_10sept_0_20[[#This Row],[V_phase]])))*0.6</f>
        <v>-2.040186002324414E-4</v>
      </c>
    </row>
    <row r="38" spans="1:11" x14ac:dyDescent="0.25">
      <c r="A38">
        <v>-145</v>
      </c>
      <c r="B38">
        <v>-29.68</v>
      </c>
      <c r="C38">
        <v>-33.85</v>
      </c>
      <c r="D38">
        <v>-29.74</v>
      </c>
      <c r="E38">
        <v>-34.549999999999997</v>
      </c>
      <c r="F38">
        <f>_10sept_0_20[[#This Row],[H_mag]]-40</f>
        <v>-69.680000000000007</v>
      </c>
      <c r="G38">
        <f>_10sept_0_20[[#This Row],[V_mag]]-40</f>
        <v>-69.739999999999995</v>
      </c>
      <c r="H38">
        <f>(10^(_10sept_0_20[[#This Row],[H_mag_adj]]/20)*COS(RADIANS(_10sept_0_20[[#This Row],[H_phase]])))*0.6</f>
        <v>1.6348962734769076E-4</v>
      </c>
      <c r="I38">
        <f>(10^(_10sept_0_20[[#This Row],[H_mag_adj]]/20)*SIN(RADIANS(_10sept_0_20[[#This Row],[H_phase]])))*0.6</f>
        <v>-1.0965349716441854E-4</v>
      </c>
      <c r="J38">
        <f>(10^(_10sept_0_20[[#This Row],[V_mag_adj]]/20)*COS(RADIANS(_10sept_0_20[[#This Row],[V_phase]])))*0.6</f>
        <v>1.6102164050488984E-4</v>
      </c>
      <c r="K38">
        <f>(10^(_10sept_0_20[[#This Row],[V_mag_adj]]/20)*SIN(RADIANS(_10sept_0_20[[#This Row],[V_phase]])))*0.6</f>
        <v>-1.1087412388951758E-4</v>
      </c>
    </row>
    <row r="39" spans="1:11" x14ac:dyDescent="0.25">
      <c r="A39">
        <v>-144</v>
      </c>
      <c r="B39">
        <v>-32.65</v>
      </c>
      <c r="C39">
        <v>-10.55</v>
      </c>
      <c r="D39">
        <v>-33.08</v>
      </c>
      <c r="E39">
        <v>-9.4700000000000006</v>
      </c>
      <c r="F39">
        <f>_10sept_0_20[[#This Row],[H_mag]]-40</f>
        <v>-72.650000000000006</v>
      </c>
      <c r="G39">
        <f>_10sept_0_20[[#This Row],[V_mag]]-40</f>
        <v>-73.08</v>
      </c>
      <c r="H39">
        <f>(10^(_10sept_0_20[[#This Row],[H_mag_adj]]/20)*COS(RADIANS(_10sept_0_20[[#This Row],[H_phase]])))*0.6</f>
        <v>1.3748235404575194E-4</v>
      </c>
      <c r="I39">
        <f>(10^(_10sept_0_20[[#This Row],[H_mag_adj]]/20)*SIN(RADIANS(_10sept_0_20[[#This Row],[H_phase]])))*0.6</f>
        <v>-2.5604965529484318E-5</v>
      </c>
      <c r="J39">
        <f>(10^(_10sept_0_20[[#This Row],[V_mag_adj]]/20)*COS(RADIANS(_10sept_0_20[[#This Row],[V_phase]])))*0.6</f>
        <v>1.3127799504186532E-4</v>
      </c>
      <c r="K39">
        <f>(10^(_10sept_0_20[[#This Row],[V_mag_adj]]/20)*SIN(RADIANS(_10sept_0_20[[#This Row],[V_phase]])))*0.6</f>
        <v>-2.1897746512374724E-5</v>
      </c>
    </row>
    <row r="40" spans="1:11" x14ac:dyDescent="0.25">
      <c r="A40">
        <v>-143</v>
      </c>
      <c r="B40">
        <v>-36.32</v>
      </c>
      <c r="C40">
        <v>25.85</v>
      </c>
      <c r="D40">
        <v>-37.19</v>
      </c>
      <c r="E40">
        <v>24.38</v>
      </c>
      <c r="F40">
        <f>_10sept_0_20[[#This Row],[H_mag]]-40</f>
        <v>-76.319999999999993</v>
      </c>
      <c r="G40">
        <f>_10sept_0_20[[#This Row],[V_mag]]-40</f>
        <v>-77.19</v>
      </c>
      <c r="H40">
        <f>(10^(_10sept_0_20[[#This Row],[H_mag_adj]]/20)*COS(RADIANS(_10sept_0_20[[#This Row],[H_phase]])))*0.6</f>
        <v>8.2482941227510537E-5</v>
      </c>
      <c r="I40">
        <f>(10^(_10sept_0_20[[#This Row],[H_mag_adj]]/20)*SIN(RADIANS(_10sept_0_20[[#This Row],[H_phase]])))*0.6</f>
        <v>3.9962650446018405E-5</v>
      </c>
      <c r="J40">
        <f>(10^(_10sept_0_20[[#This Row],[V_mag_adj]]/20)*COS(RADIANS(_10sept_0_20[[#This Row],[V_phase]])))*0.6</f>
        <v>7.5524442962053462E-5</v>
      </c>
      <c r="K40">
        <f>(10^(_10sept_0_20[[#This Row],[V_mag_adj]]/20)*SIN(RADIANS(_10sept_0_20[[#This Row],[V_phase]])))*0.6</f>
        <v>3.4227624020810871E-5</v>
      </c>
    </row>
    <row r="41" spans="1:11" x14ac:dyDescent="0.25">
      <c r="A41">
        <v>-142</v>
      </c>
      <c r="B41">
        <v>-37.72</v>
      </c>
      <c r="C41">
        <v>79.790000000000006</v>
      </c>
      <c r="D41">
        <v>-38.380000000000003</v>
      </c>
      <c r="E41">
        <v>84.38</v>
      </c>
      <c r="F41">
        <f>_10sept_0_20[[#This Row],[H_mag]]-40</f>
        <v>-77.72</v>
      </c>
      <c r="G41">
        <f>_10sept_0_20[[#This Row],[V_mag]]-40</f>
        <v>-78.38</v>
      </c>
      <c r="H41">
        <f>(10^(_10sept_0_20[[#This Row],[H_mag_adj]]/20)*COS(RADIANS(_10sept_0_20[[#This Row],[H_phase]])))*0.6</f>
        <v>1.3827811477121901E-5</v>
      </c>
      <c r="I41">
        <f>(10^(_10sept_0_20[[#This Row],[H_mag_adj]]/20)*SIN(RADIANS(_10sept_0_20[[#This Row],[H_phase]])))*0.6</f>
        <v>7.6774859059909167E-5</v>
      </c>
      <c r="J41">
        <f>(10^(_10sept_0_20[[#This Row],[V_mag_adj]]/20)*COS(RADIANS(_10sept_0_20[[#This Row],[V_phase]])))*0.6</f>
        <v>7.0805714139934841E-6</v>
      </c>
      <c r="K41">
        <f>(10^(_10sept_0_20[[#This Row],[V_mag_adj]]/20)*SIN(RADIANS(_10sept_0_20[[#This Row],[V_phase]])))*0.6</f>
        <v>7.1954619947347509E-5</v>
      </c>
    </row>
    <row r="42" spans="1:11" x14ac:dyDescent="0.25">
      <c r="A42">
        <v>-141</v>
      </c>
      <c r="B42">
        <v>-34.57</v>
      </c>
      <c r="C42">
        <v>122.93</v>
      </c>
      <c r="D42">
        <v>-35.340000000000003</v>
      </c>
      <c r="E42">
        <v>123.17</v>
      </c>
      <c r="F42">
        <f>_10sept_0_20[[#This Row],[H_mag]]-40</f>
        <v>-74.569999999999993</v>
      </c>
      <c r="G42">
        <f>_10sept_0_20[[#This Row],[V_mag]]-40</f>
        <v>-75.34</v>
      </c>
      <c r="H42">
        <f>(10^(_10sept_0_20[[#This Row],[H_mag_adj]]/20)*COS(RADIANS(_10sept_0_20[[#This Row],[H_phase]])))*0.6</f>
        <v>-6.0945533451761172E-5</v>
      </c>
      <c r="I42">
        <f>(10^(_10sept_0_20[[#This Row],[H_mag_adj]]/20)*SIN(RADIANS(_10sept_0_20[[#This Row],[H_phase]])))*0.6</f>
        <v>9.4099379963469415E-5</v>
      </c>
      <c r="J42">
        <f>(10^(_10sept_0_20[[#This Row],[V_mag_adj]]/20)*COS(RADIANS(_10sept_0_20[[#This Row],[V_phase]])))*0.6</f>
        <v>-5.6135529775701949E-5</v>
      </c>
      <c r="K42">
        <f>(10^(_10sept_0_20[[#This Row],[V_mag_adj]]/20)*SIN(RADIANS(_10sept_0_20[[#This Row],[V_phase]])))*0.6</f>
        <v>8.5882191734010073E-5</v>
      </c>
    </row>
    <row r="43" spans="1:11" x14ac:dyDescent="0.25">
      <c r="A43">
        <v>-140</v>
      </c>
      <c r="B43">
        <v>-32.700000000000003</v>
      </c>
      <c r="C43">
        <v>149.74</v>
      </c>
      <c r="D43">
        <v>-32.5</v>
      </c>
      <c r="E43">
        <v>146.58000000000001</v>
      </c>
      <c r="F43">
        <f>_10sept_0_20[[#This Row],[H_mag]]-40</f>
        <v>-72.7</v>
      </c>
      <c r="G43">
        <f>_10sept_0_20[[#This Row],[V_mag]]-40</f>
        <v>-72.5</v>
      </c>
      <c r="H43">
        <f>(10^(_10sept_0_20[[#This Row],[H_mag_adj]]/20)*COS(RADIANS(_10sept_0_20[[#This Row],[H_phase]])))*0.6</f>
        <v>-1.2009863942772209E-4</v>
      </c>
      <c r="I43">
        <f>(10^(_10sept_0_20[[#This Row],[H_mag_adj]]/20)*SIN(RADIANS(_10sept_0_20[[#This Row],[H_phase]])))*0.6</f>
        <v>7.0067549385853832E-5</v>
      </c>
      <c r="J43">
        <f>(10^(_10sept_0_20[[#This Row],[V_mag_adj]]/20)*COS(RADIANS(_10sept_0_20[[#This Row],[V_phase]])))*0.6</f>
        <v>-1.1875682889353028E-4</v>
      </c>
      <c r="K43">
        <f>(10^(_10sept_0_20[[#This Row],[V_mag_adj]]/20)*SIN(RADIANS(_10sept_0_20[[#This Row],[V_phase]])))*0.6</f>
        <v>7.8365191877550509E-5</v>
      </c>
    </row>
    <row r="44" spans="1:11" x14ac:dyDescent="0.25">
      <c r="A44">
        <v>-139</v>
      </c>
      <c r="B44">
        <v>-31.35</v>
      </c>
      <c r="C44">
        <v>161.01</v>
      </c>
      <c r="D44">
        <v>-31.68</v>
      </c>
      <c r="E44">
        <v>164.4</v>
      </c>
      <c r="F44">
        <f>_10sept_0_20[[#This Row],[H_mag]]-40</f>
        <v>-71.349999999999994</v>
      </c>
      <c r="G44">
        <f>_10sept_0_20[[#This Row],[V_mag]]-40</f>
        <v>-71.680000000000007</v>
      </c>
      <c r="H44">
        <f>(10^(_10sept_0_20[[#This Row],[H_mag_adj]]/20)*COS(RADIANS(_10sept_0_20[[#This Row],[H_phase]])))*0.6</f>
        <v>-1.5358450698742588E-4</v>
      </c>
      <c r="I44">
        <f>(10^(_10sept_0_20[[#This Row],[H_mag_adj]]/20)*SIN(RADIANS(_10sept_0_20[[#This Row],[H_phase]])))*0.6</f>
        <v>5.2853404870735628E-5</v>
      </c>
      <c r="J44">
        <f>(10^(_10sept_0_20[[#This Row],[V_mag_adj]]/20)*COS(RADIANS(_10sept_0_20[[#This Row],[V_phase]])))*0.6</f>
        <v>-1.5060897256114554E-4</v>
      </c>
      <c r="K44">
        <f>(10^(_10sept_0_20[[#This Row],[V_mag_adj]]/20)*SIN(RADIANS(_10sept_0_20[[#This Row],[V_phase]])))*0.6</f>
        <v>4.2050780709692361E-5</v>
      </c>
    </row>
    <row r="45" spans="1:11" x14ac:dyDescent="0.25">
      <c r="A45">
        <v>-138</v>
      </c>
      <c r="B45">
        <v>-31.51</v>
      </c>
      <c r="C45">
        <v>179.54</v>
      </c>
      <c r="D45">
        <v>-31.49</v>
      </c>
      <c r="E45">
        <v>-179.84</v>
      </c>
      <c r="F45">
        <f>_10sept_0_20[[#This Row],[H_mag]]-40</f>
        <v>-71.510000000000005</v>
      </c>
      <c r="G45">
        <f>_10sept_0_20[[#This Row],[V_mag]]-40</f>
        <v>-71.489999999999995</v>
      </c>
      <c r="H45">
        <f>(10^(_10sept_0_20[[#This Row],[H_mag_adj]]/20)*COS(RADIANS(_10sept_0_20[[#This Row],[H_phase]])))*0.6</f>
        <v>-1.5945467384661076E-4</v>
      </c>
      <c r="I45">
        <f>(10^(_10sept_0_20[[#This Row],[H_mag_adj]]/20)*SIN(RADIANS(_10sept_0_20[[#This Row],[H_phase]])))*0.6</f>
        <v>1.280211676845045E-6</v>
      </c>
      <c r="J45">
        <f>(10^(_10sept_0_20[[#This Row],[V_mag_adj]]/20)*COS(RADIANS(_10sept_0_20[[#This Row],[V_phase]])))*0.6</f>
        <v>-1.5982678262291129E-4</v>
      </c>
      <c r="K45">
        <f>(10^(_10sept_0_20[[#This Row],[V_mag_adj]]/20)*SIN(RADIANS(_10sept_0_20[[#This Row],[V_phase]])))*0.6</f>
        <v>-4.4632173451244607E-7</v>
      </c>
    </row>
    <row r="46" spans="1:11" x14ac:dyDescent="0.25">
      <c r="A46">
        <v>-137</v>
      </c>
      <c r="B46">
        <v>-33.18</v>
      </c>
      <c r="C46">
        <v>-163.86</v>
      </c>
      <c r="D46">
        <v>-32.93</v>
      </c>
      <c r="E46">
        <v>-163.78</v>
      </c>
      <c r="F46">
        <f>_10sept_0_20[[#This Row],[H_mag]]-40</f>
        <v>-73.180000000000007</v>
      </c>
      <c r="G46">
        <f>_10sept_0_20[[#This Row],[V_mag]]-40</f>
        <v>-72.930000000000007</v>
      </c>
      <c r="H46">
        <f>(10^(_10sept_0_20[[#This Row],[H_mag_adj]]/20)*COS(RADIANS(_10sept_0_20[[#This Row],[H_phase]])))*0.6</f>
        <v>-1.2638257355322929E-4</v>
      </c>
      <c r="I46">
        <f>(10^(_10sept_0_20[[#This Row],[H_mag_adj]]/20)*SIN(RADIANS(_10sept_0_20[[#This Row],[H_phase]])))*0.6</f>
        <v>-3.6574057011121361E-5</v>
      </c>
      <c r="J46">
        <f>(10^(_10sept_0_20[[#This Row],[V_mag_adj]]/20)*COS(RADIANS(_10sept_0_20[[#This Row],[V_phase]])))*0.6</f>
        <v>-1.3002032635317545E-4</v>
      </c>
      <c r="K46">
        <f>(10^(_10sept_0_20[[#This Row],[V_mag_adj]]/20)*SIN(RADIANS(_10sept_0_20[[#This Row],[V_phase]])))*0.6</f>
        <v>-3.7823618191187375E-5</v>
      </c>
    </row>
    <row r="47" spans="1:11" x14ac:dyDescent="0.25">
      <c r="A47">
        <v>-136</v>
      </c>
      <c r="B47">
        <v>-34.799999999999997</v>
      </c>
      <c r="C47">
        <v>-145.71</v>
      </c>
      <c r="D47">
        <v>-34.31</v>
      </c>
      <c r="E47">
        <v>-144.28</v>
      </c>
      <c r="F47">
        <f>_10sept_0_20[[#This Row],[H_mag]]-40</f>
        <v>-74.8</v>
      </c>
      <c r="G47">
        <f>_10sept_0_20[[#This Row],[V_mag]]-40</f>
        <v>-74.31</v>
      </c>
      <c r="H47">
        <f>(10^(_10sept_0_20[[#This Row],[H_mag_adj]]/20)*COS(RADIANS(_10sept_0_20[[#This Row],[H_phase]])))*0.6</f>
        <v>-9.020584364869651E-5</v>
      </c>
      <c r="I47">
        <f>(10^(_10sept_0_20[[#This Row],[H_mag_adj]]/20)*SIN(RADIANS(_10sept_0_20[[#This Row],[H_phase]])))*0.6</f>
        <v>-6.1511187153234195E-5</v>
      </c>
      <c r="J47">
        <f>(10^(_10sept_0_20[[#This Row],[V_mag_adj]]/20)*COS(RADIANS(_10sept_0_20[[#This Row],[V_phase]])))*0.6</f>
        <v>-9.3787071970877475E-5</v>
      </c>
      <c r="K47">
        <f>(10^(_10sept_0_20[[#This Row],[V_mag_adj]]/20)*SIN(RADIANS(_10sept_0_20[[#This Row],[V_phase]])))*0.6</f>
        <v>-6.7442502291227135E-5</v>
      </c>
    </row>
    <row r="48" spans="1:11" x14ac:dyDescent="0.25">
      <c r="A48">
        <v>-135</v>
      </c>
      <c r="B48">
        <v>-38.119999999999997</v>
      </c>
      <c r="C48">
        <v>-118.01</v>
      </c>
      <c r="D48">
        <v>-37.6</v>
      </c>
      <c r="E48">
        <v>-115.43</v>
      </c>
      <c r="F48">
        <f>_10sept_0_20[[#This Row],[H_mag]]-40</f>
        <v>-78.12</v>
      </c>
      <c r="G48">
        <f>_10sept_0_20[[#This Row],[V_mag]]-40</f>
        <v>-77.599999999999994</v>
      </c>
      <c r="H48">
        <f>(10^(_10sept_0_20[[#This Row],[H_mag_adj]]/20)*COS(RADIANS(_10sept_0_20[[#This Row],[H_phase]])))*0.6</f>
        <v>-3.4986706996648955E-5</v>
      </c>
      <c r="I48">
        <f>(10^(_10sept_0_20[[#This Row],[H_mag_adj]]/20)*SIN(RADIANS(_10sept_0_20[[#This Row],[H_phase]])))*0.6</f>
        <v>-6.5772729638878769E-5</v>
      </c>
      <c r="J48">
        <f>(10^(_10sept_0_20[[#This Row],[V_mag_adj]]/20)*COS(RADIANS(_10sept_0_20[[#This Row],[V_phase]])))*0.6</f>
        <v>-3.3964204108259776E-5</v>
      </c>
      <c r="K48">
        <f>(10^(_10sept_0_20[[#This Row],[V_mag_adj]]/20)*SIN(RADIANS(_10sept_0_20[[#This Row],[V_phase]])))*0.6</f>
        <v>-7.1431896396429361E-5</v>
      </c>
    </row>
    <row r="49" spans="1:11" x14ac:dyDescent="0.25">
      <c r="A49">
        <v>-134</v>
      </c>
      <c r="B49">
        <v>-41.27</v>
      </c>
      <c r="C49">
        <v>-62.9</v>
      </c>
      <c r="D49">
        <v>-39.89</v>
      </c>
      <c r="E49">
        <v>-73.27</v>
      </c>
      <c r="F49">
        <f>_10sept_0_20[[#This Row],[H_mag]]-40</f>
        <v>-81.27000000000001</v>
      </c>
      <c r="G49">
        <f>_10sept_0_20[[#This Row],[V_mag]]-40</f>
        <v>-79.89</v>
      </c>
      <c r="H49">
        <f>(10^(_10sept_0_20[[#This Row],[H_mag_adj]]/20)*COS(RADIANS(_10sept_0_20[[#This Row],[H_phase]])))*0.6</f>
        <v>2.3614700733825855E-5</v>
      </c>
      <c r="I49">
        <f>(10^(_10sept_0_20[[#This Row],[H_mag_adj]]/20)*SIN(RADIANS(_10sept_0_20[[#This Row],[H_phase]])))*0.6</f>
        <v>-4.6147171522511306E-5</v>
      </c>
      <c r="J49">
        <f>(10^(_10sept_0_20[[#This Row],[V_mag_adj]]/20)*COS(RADIANS(_10sept_0_20[[#This Row],[V_phase]])))*0.6</f>
        <v>1.7491843436559245E-5</v>
      </c>
      <c r="K49">
        <f>(10^(_10sept_0_20[[#This Row],[V_mag_adj]]/20)*SIN(RADIANS(_10sept_0_20[[#This Row],[V_phase]])))*0.6</f>
        <v>-5.8192631386593637E-5</v>
      </c>
    </row>
    <row r="50" spans="1:11" x14ac:dyDescent="0.25">
      <c r="A50">
        <v>-133</v>
      </c>
      <c r="B50">
        <v>-39.28</v>
      </c>
      <c r="C50">
        <v>-12.65</v>
      </c>
      <c r="D50">
        <v>-39.619999999999997</v>
      </c>
      <c r="E50">
        <v>-13.47</v>
      </c>
      <c r="F50">
        <f>_10sept_0_20[[#This Row],[H_mag]]-40</f>
        <v>-79.28</v>
      </c>
      <c r="G50">
        <f>_10sept_0_20[[#This Row],[V_mag]]-40</f>
        <v>-79.62</v>
      </c>
      <c r="H50">
        <f>(10^(_10sept_0_20[[#This Row],[H_mag_adj]]/20)*COS(RADIANS(_10sept_0_20[[#This Row],[H_phase]])))*0.6</f>
        <v>6.3603225276931923E-5</v>
      </c>
      <c r="I50">
        <f>(10^(_10sept_0_20[[#This Row],[H_mag_adj]]/20)*SIN(RADIANS(_10sept_0_20[[#This Row],[H_phase]])))*0.6</f>
        <v>-1.4275294137707625E-5</v>
      </c>
      <c r="J50">
        <f>(10^(_10sept_0_20[[#This Row],[V_mag_adj]]/20)*COS(RADIANS(_10sept_0_20[[#This Row],[V_phase]])))*0.6</f>
        <v>6.0958924504800007E-5</v>
      </c>
      <c r="K50">
        <f>(10^(_10sept_0_20[[#This Row],[V_mag_adj]]/20)*SIN(RADIANS(_10sept_0_20[[#This Row],[V_phase]])))*0.6</f>
        <v>-1.4601189486942601E-5</v>
      </c>
    </row>
    <row r="51" spans="1:11" x14ac:dyDescent="0.25">
      <c r="A51">
        <v>-132</v>
      </c>
      <c r="B51">
        <v>-36.6</v>
      </c>
      <c r="C51">
        <v>22.37</v>
      </c>
      <c r="D51">
        <v>-37.56</v>
      </c>
      <c r="E51">
        <v>27.65</v>
      </c>
      <c r="F51">
        <f>_10sept_0_20[[#This Row],[H_mag]]-40</f>
        <v>-76.599999999999994</v>
      </c>
      <c r="G51">
        <f>_10sept_0_20[[#This Row],[V_mag]]-40</f>
        <v>-77.56</v>
      </c>
      <c r="H51">
        <f>(10^(_10sept_0_20[[#This Row],[H_mag_adj]]/20)*COS(RADIANS(_10sept_0_20[[#This Row],[H_phase]])))*0.6</f>
        <v>8.2067923776493355E-5</v>
      </c>
      <c r="I51">
        <f>(10^(_10sept_0_20[[#This Row],[H_mag_adj]]/20)*SIN(RADIANS(_10sept_0_20[[#This Row],[H_phase]])))*0.6</f>
        <v>3.3775697375984008E-5</v>
      </c>
      <c r="J51">
        <f>(10^(_10sept_0_20[[#This Row],[V_mag_adj]]/20)*COS(RADIANS(_10sept_0_20[[#This Row],[V_phase]])))*0.6</f>
        <v>7.0386019666925288E-5</v>
      </c>
      <c r="K51">
        <f>(10^(_10sept_0_20[[#This Row],[V_mag_adj]]/20)*SIN(RADIANS(_10sept_0_20[[#This Row],[V_phase]])))*0.6</f>
        <v>3.687516836676869E-5</v>
      </c>
    </row>
    <row r="52" spans="1:11" x14ac:dyDescent="0.25">
      <c r="A52">
        <v>-131</v>
      </c>
      <c r="B52">
        <v>-35.26</v>
      </c>
      <c r="C52">
        <v>60.66</v>
      </c>
      <c r="D52">
        <v>-35.44</v>
      </c>
      <c r="E52">
        <v>61.35</v>
      </c>
      <c r="F52">
        <f>_10sept_0_20[[#This Row],[H_mag]]-40</f>
        <v>-75.259999999999991</v>
      </c>
      <c r="G52">
        <f>_10sept_0_20[[#This Row],[V_mag]]-40</f>
        <v>-75.44</v>
      </c>
      <c r="H52">
        <f>(10^(_10sept_0_20[[#This Row],[H_mag_adj]]/20)*COS(RADIANS(_10sept_0_20[[#This Row],[H_phase]])))*0.6</f>
        <v>5.0738717774852509E-5</v>
      </c>
      <c r="I52">
        <f>(10^(_10sept_0_20[[#This Row],[H_mag_adj]]/20)*SIN(RADIANS(_10sept_0_20[[#This Row],[H_phase]])))*0.6</f>
        <v>9.0267611381430435E-5</v>
      </c>
      <c r="J52">
        <f>(10^(_10sept_0_20[[#This Row],[V_mag_adj]]/20)*COS(RADIANS(_10sept_0_20[[#This Row],[V_phase]])))*0.6</f>
        <v>4.8629711518480796E-5</v>
      </c>
      <c r="K52">
        <f>(10^(_10sept_0_20[[#This Row],[V_mag_adj]]/20)*SIN(RADIANS(_10sept_0_20[[#This Row],[V_phase]])))*0.6</f>
        <v>8.9008298005181091E-5</v>
      </c>
    </row>
    <row r="53" spans="1:11" x14ac:dyDescent="0.25">
      <c r="A53">
        <v>-130</v>
      </c>
      <c r="B53">
        <v>-32.99</v>
      </c>
      <c r="C53">
        <v>88.84</v>
      </c>
      <c r="D53">
        <v>-33.04</v>
      </c>
      <c r="E53">
        <v>92.4</v>
      </c>
      <c r="F53">
        <f>_10sept_0_20[[#This Row],[H_mag]]-40</f>
        <v>-72.990000000000009</v>
      </c>
      <c r="G53">
        <f>_10sept_0_20[[#This Row],[V_mag]]-40</f>
        <v>-73.039999999999992</v>
      </c>
      <c r="H53">
        <f>(10^(_10sept_0_20[[#This Row],[H_mag_adj]]/20)*COS(RADIANS(_10sept_0_20[[#This Row],[H_phase]])))*0.6</f>
        <v>2.7224313533062593E-6</v>
      </c>
      <c r="I53">
        <f>(10^(_10sept_0_20[[#This Row],[H_mag_adj]]/20)*SIN(RADIANS(_10sept_0_20[[#This Row],[H_phase]])))*0.6</f>
        <v>1.3445044287890015E-4</v>
      </c>
      <c r="J53">
        <f>(10^(_10sept_0_20[[#This Row],[V_mag_adj]]/20)*COS(RADIANS(_10sept_0_20[[#This Row],[V_phase]])))*0.6</f>
        <v>-5.599030720129229E-6</v>
      </c>
      <c r="K53">
        <f>(10^(_10sept_0_20[[#This Row],[V_mag_adj]]/20)*SIN(RADIANS(_10sept_0_20[[#This Row],[V_phase]])))*0.6</f>
        <v>1.3358882598184303E-4</v>
      </c>
    </row>
    <row r="54" spans="1:11" x14ac:dyDescent="0.25">
      <c r="A54">
        <v>-129</v>
      </c>
      <c r="B54">
        <v>-31.32</v>
      </c>
      <c r="C54">
        <v>116.21</v>
      </c>
      <c r="D54">
        <v>-31.36</v>
      </c>
      <c r="E54">
        <v>119.48</v>
      </c>
      <c r="F54">
        <f>_10sept_0_20[[#This Row],[H_mag]]-40</f>
        <v>-71.319999999999993</v>
      </c>
      <c r="G54">
        <f>_10sept_0_20[[#This Row],[V_mag]]-40</f>
        <v>-71.36</v>
      </c>
      <c r="H54">
        <f>(10^(_10sept_0_20[[#This Row],[H_mag_adj]]/20)*COS(RADIANS(_10sept_0_20[[#This Row],[H_phase]])))*0.6</f>
        <v>-7.1984952907818022E-5</v>
      </c>
      <c r="I54">
        <f>(10^(_10sept_0_20[[#This Row],[H_mag_adj]]/20)*SIN(RADIANS(_10sept_0_20[[#This Row],[H_phase]])))*0.6</f>
        <v>1.4622831066351971E-4</v>
      </c>
      <c r="J54">
        <f>(10^(_10sept_0_20[[#This Row],[V_mag_adj]]/20)*COS(RADIANS(_10sept_0_20[[#This Row],[V_phase]])))*0.6</f>
        <v>-7.9840273764544069E-5</v>
      </c>
      <c r="K54">
        <f>(10^(_10sept_0_20[[#This Row],[V_mag_adj]]/20)*SIN(RADIANS(_10sept_0_20[[#This Row],[V_phase]])))*0.6</f>
        <v>1.4123221194403771E-4</v>
      </c>
    </row>
    <row r="55" spans="1:11" x14ac:dyDescent="0.25">
      <c r="A55">
        <v>-128</v>
      </c>
      <c r="B55">
        <v>-28.97</v>
      </c>
      <c r="C55">
        <v>141.93</v>
      </c>
      <c r="D55">
        <v>-28.89</v>
      </c>
      <c r="E55">
        <v>140.4</v>
      </c>
      <c r="F55">
        <f>_10sept_0_20[[#This Row],[H_mag]]-40</f>
        <v>-68.97</v>
      </c>
      <c r="G55">
        <f>_10sept_0_20[[#This Row],[V_mag]]-40</f>
        <v>-68.89</v>
      </c>
      <c r="H55">
        <f>(10^(_10sept_0_20[[#This Row],[H_mag_adj]]/20)*COS(RADIANS(_10sept_0_20[[#This Row],[H_phase]])))*0.6</f>
        <v>-1.6817766920979534E-4</v>
      </c>
      <c r="I55">
        <f>(10^(_10sept_0_20[[#This Row],[H_mag_adj]]/20)*SIN(RADIANS(_10sept_0_20[[#This Row],[H_phase]])))*0.6</f>
        <v>1.3172599876274635E-4</v>
      </c>
      <c r="J55">
        <f>(10^(_10sept_0_20[[#This Row],[V_mag_adj]]/20)*COS(RADIANS(_10sept_0_20[[#This Row],[V_phase]])))*0.6</f>
        <v>-1.6612360907887195E-4</v>
      </c>
      <c r="K55">
        <f>(10^(_10sept_0_20[[#This Row],[V_mag_adj]]/20)*SIN(RADIANS(_10sept_0_20[[#This Row],[V_phase]])))*0.6</f>
        <v>1.3742940135464914E-4</v>
      </c>
    </row>
    <row r="56" spans="1:11" x14ac:dyDescent="0.25">
      <c r="A56">
        <v>-127</v>
      </c>
      <c r="B56">
        <v>-27.02</v>
      </c>
      <c r="C56">
        <v>159.80000000000001</v>
      </c>
      <c r="D56">
        <v>-27.2</v>
      </c>
      <c r="E56">
        <v>158.93</v>
      </c>
      <c r="F56">
        <f>_10sept_0_20[[#This Row],[H_mag]]-40</f>
        <v>-67.02</v>
      </c>
      <c r="G56">
        <f>_10sept_0_20[[#This Row],[V_mag]]-40</f>
        <v>-67.2</v>
      </c>
      <c r="H56">
        <f>(10^(_10sept_0_20[[#This Row],[H_mag_adj]]/20)*COS(RADIANS(_10sept_0_20[[#This Row],[H_phase]])))*0.6</f>
        <v>-2.5094716780215358E-4</v>
      </c>
      <c r="I56">
        <f>(10^(_10sept_0_20[[#This Row],[H_mag_adj]]/20)*SIN(RADIANS(_10sept_0_20[[#This Row],[H_phase]])))*0.6</f>
        <v>9.2330579966460807E-5</v>
      </c>
      <c r="J56">
        <f>(10^(_10sept_0_20[[#This Row],[V_mag_adj]]/20)*COS(RADIANS(_10sept_0_20[[#This Row],[V_phase]])))*0.6</f>
        <v>-2.4439872806013231E-4</v>
      </c>
      <c r="K56">
        <f>(10^(_10sept_0_20[[#This Row],[V_mag_adj]]/20)*SIN(RADIANS(_10sept_0_20[[#This Row],[V_phase]])))*0.6</f>
        <v>9.41586298183346E-5</v>
      </c>
    </row>
    <row r="57" spans="1:11" x14ac:dyDescent="0.25">
      <c r="A57">
        <v>-126</v>
      </c>
      <c r="B57">
        <v>-25.74</v>
      </c>
      <c r="C57">
        <v>176.75</v>
      </c>
      <c r="D57">
        <v>-25.68</v>
      </c>
      <c r="E57">
        <v>175.86</v>
      </c>
      <c r="F57">
        <f>_10sept_0_20[[#This Row],[H_mag]]-40</f>
        <v>-65.739999999999995</v>
      </c>
      <c r="G57">
        <f>_10sept_0_20[[#This Row],[V_mag]]-40</f>
        <v>-65.680000000000007</v>
      </c>
      <c r="H57">
        <f>(10^(_10sept_0_20[[#This Row],[H_mag_adj]]/20)*COS(RADIANS(_10sept_0_20[[#This Row],[H_phase]])))*0.6</f>
        <v>-3.0935148097242213E-4</v>
      </c>
      <c r="I57">
        <f>(10^(_10sept_0_20[[#This Row],[H_mag_adj]]/20)*SIN(RADIANS(_10sept_0_20[[#This Row],[H_phase]])))*0.6</f>
        <v>1.7566250110435378E-5</v>
      </c>
      <c r="J57">
        <f>(10^(_10sept_0_20[[#This Row],[V_mag_adj]]/20)*COS(RADIANS(_10sept_0_20[[#This Row],[V_phase]])))*0.6</f>
        <v>-3.1118347926052073E-4</v>
      </c>
      <c r="K57">
        <f>(10^(_10sept_0_20[[#This Row],[V_mag_adj]]/20)*SIN(RADIANS(_10sept_0_20[[#This Row],[V_phase]])))*0.6</f>
        <v>2.2524283412244695E-5</v>
      </c>
    </row>
    <row r="58" spans="1:11" x14ac:dyDescent="0.25">
      <c r="A58">
        <v>-125</v>
      </c>
      <c r="B58">
        <v>-24.64</v>
      </c>
      <c r="C58">
        <v>-167.36</v>
      </c>
      <c r="D58">
        <v>-24.88</v>
      </c>
      <c r="E58">
        <v>-169.08</v>
      </c>
      <c r="F58">
        <f>_10sept_0_20[[#This Row],[H_mag]]-40</f>
        <v>-64.64</v>
      </c>
      <c r="G58">
        <f>_10sept_0_20[[#This Row],[V_mag]]-40</f>
        <v>-64.88</v>
      </c>
      <c r="H58">
        <f>(10^(_10sept_0_20[[#This Row],[H_mag_adj]]/20)*COS(RADIANS(_10sept_0_20[[#This Row],[H_phase]])))*0.6</f>
        <v>-3.4315959335966522E-4</v>
      </c>
      <c r="I58">
        <f>(10^(_10sept_0_20[[#This Row],[H_mag_adj]]/20)*SIN(RADIANS(_10sept_0_20[[#This Row],[H_phase]])))*0.6</f>
        <v>-7.6956836792996236E-5</v>
      </c>
      <c r="J58">
        <f>(10^(_10sept_0_20[[#This Row],[V_mag_adj]]/20)*COS(RADIANS(_10sept_0_20[[#This Row],[V_phase]])))*0.6</f>
        <v>-3.359040636168996E-4</v>
      </c>
      <c r="K58">
        <f>(10^(_10sept_0_20[[#This Row],[V_mag_adj]]/20)*SIN(RADIANS(_10sept_0_20[[#This Row],[V_phase]])))*0.6</f>
        <v>-6.480653596983972E-5</v>
      </c>
    </row>
    <row r="59" spans="1:11" x14ac:dyDescent="0.25">
      <c r="A59">
        <v>-124</v>
      </c>
      <c r="B59">
        <v>-23.91</v>
      </c>
      <c r="C59">
        <v>-150.1</v>
      </c>
      <c r="D59">
        <v>-23.94</v>
      </c>
      <c r="E59">
        <v>-150.24</v>
      </c>
      <c r="F59">
        <f>_10sept_0_20[[#This Row],[H_mag]]-40</f>
        <v>-63.91</v>
      </c>
      <c r="G59">
        <f>_10sept_0_20[[#This Row],[V_mag]]-40</f>
        <v>-63.94</v>
      </c>
      <c r="H59">
        <f>(10^(_10sept_0_20[[#This Row],[H_mag_adj]]/20)*COS(RADIANS(_10sept_0_20[[#This Row],[H_phase]])))*0.6</f>
        <v>-3.3160313262063765E-4</v>
      </c>
      <c r="I59">
        <f>(10^(_10sept_0_20[[#This Row],[H_mag_adj]]/20)*SIN(RADIANS(_10sept_0_20[[#This Row],[H_phase]])))*0.6</f>
        <v>-1.9068025837945619E-4</v>
      </c>
      <c r="J59">
        <f>(10^(_10sept_0_20[[#This Row],[V_mag_adj]]/20)*COS(RADIANS(_10sept_0_20[[#This Row],[V_phase]])))*0.6</f>
        <v>-3.3092311793723588E-4</v>
      </c>
      <c r="K59">
        <f>(10^(_10sept_0_20[[#This Row],[V_mag_adj]]/20)*SIN(RADIANS(_10sept_0_20[[#This Row],[V_phase]])))*0.6</f>
        <v>-1.8921477606951255E-4</v>
      </c>
    </row>
    <row r="60" spans="1:11" x14ac:dyDescent="0.25">
      <c r="A60">
        <v>-123</v>
      </c>
      <c r="B60">
        <v>-23.61</v>
      </c>
      <c r="C60">
        <v>-132.80000000000001</v>
      </c>
      <c r="D60">
        <v>-23.55</v>
      </c>
      <c r="E60">
        <v>-134.58000000000001</v>
      </c>
      <c r="F60">
        <f>_10sept_0_20[[#This Row],[H_mag]]-40</f>
        <v>-63.61</v>
      </c>
      <c r="G60">
        <f>_10sept_0_20[[#This Row],[V_mag]]-40</f>
        <v>-63.55</v>
      </c>
      <c r="H60">
        <f>(10^(_10sept_0_20[[#This Row],[H_mag_adj]]/20)*COS(RADIANS(_10sept_0_20[[#This Row],[H_phase]])))*0.6</f>
        <v>-2.6903153844813426E-4</v>
      </c>
      <c r="I60">
        <f>(10^(_10sept_0_20[[#This Row],[H_mag_adj]]/20)*SIN(RADIANS(_10sept_0_20[[#This Row],[H_phase]])))*0.6</f>
        <v>-2.9052763353428998E-4</v>
      </c>
      <c r="J60">
        <f>(10^(_10sept_0_20[[#This Row],[V_mag_adj]]/20)*COS(RADIANS(_10sept_0_20[[#This Row],[V_phase]])))*0.6</f>
        <v>-2.7985254208096494E-4</v>
      </c>
      <c r="K60">
        <f>(10^(_10sept_0_20[[#This Row],[V_mag_adj]]/20)*SIN(RADIANS(_10sept_0_20[[#This Row],[V_phase]])))*0.6</f>
        <v>-2.8398576678772891E-4</v>
      </c>
    </row>
    <row r="61" spans="1:11" x14ac:dyDescent="0.25">
      <c r="A61">
        <v>-122</v>
      </c>
      <c r="B61">
        <v>-23.02</v>
      </c>
      <c r="C61">
        <v>-113.3</v>
      </c>
      <c r="D61">
        <v>-23.33</v>
      </c>
      <c r="E61">
        <v>-113.87</v>
      </c>
      <c r="F61">
        <f>_10sept_0_20[[#This Row],[H_mag]]-40</f>
        <v>-63.019999999999996</v>
      </c>
      <c r="G61">
        <f>_10sept_0_20[[#This Row],[V_mag]]-40</f>
        <v>-63.33</v>
      </c>
      <c r="H61">
        <f>(10^(_10sept_0_20[[#This Row],[H_mag_adj]]/20)*COS(RADIANS(_10sept_0_20[[#This Row],[H_phase]])))*0.6</f>
        <v>-1.6762843918199255E-4</v>
      </c>
      <c r="I61">
        <f>(10^(_10sept_0_20[[#This Row],[H_mag_adj]]/20)*SIN(RADIANS(_10sept_0_20[[#This Row],[H_phase]])))*0.6</f>
        <v>-3.8922888107515026E-4</v>
      </c>
      <c r="J61">
        <f>(10^(_10sept_0_20[[#This Row],[V_mag_adj]]/20)*COS(RADIANS(_10sept_0_20[[#This Row],[V_phase]])))*0.6</f>
        <v>-1.6547963860421276E-4</v>
      </c>
      <c r="K61">
        <f>(10^(_10sept_0_20[[#This Row],[V_mag_adj]]/20)*SIN(RADIANS(_10sept_0_20[[#This Row],[V_phase]])))*0.6</f>
        <v>-3.7395452703184191E-4</v>
      </c>
    </row>
    <row r="62" spans="1:11" x14ac:dyDescent="0.25">
      <c r="A62">
        <v>-121</v>
      </c>
      <c r="B62">
        <v>-22.77</v>
      </c>
      <c r="C62">
        <v>-92.7</v>
      </c>
      <c r="D62">
        <v>-22.92</v>
      </c>
      <c r="E62">
        <v>-93.02</v>
      </c>
      <c r="F62">
        <f>_10sept_0_20[[#This Row],[H_mag]]-40</f>
        <v>-62.769999999999996</v>
      </c>
      <c r="G62">
        <f>_10sept_0_20[[#This Row],[V_mag]]-40</f>
        <v>-62.92</v>
      </c>
      <c r="H62">
        <f>(10^(_10sept_0_20[[#This Row],[H_mag_adj]]/20)*COS(RADIANS(_10sept_0_20[[#This Row],[H_phase]])))*0.6</f>
        <v>-2.0546205778397627E-5</v>
      </c>
      <c r="I62">
        <f>(10^(_10sept_0_20[[#This Row],[H_mag_adj]]/20)*SIN(RADIANS(_10sept_0_20[[#This Row],[H_phase]])))*0.6</f>
        <v>-4.3568124135332778E-4</v>
      </c>
      <c r="J62">
        <f>(10^(_10sept_0_20[[#This Row],[V_mag_adj]]/20)*COS(RADIANS(_10sept_0_20[[#This Row],[V_phase]])))*0.6</f>
        <v>-2.2585746383434365E-5</v>
      </c>
      <c r="K62">
        <f>(10^(_10sept_0_20[[#This Row],[V_mag_adj]]/20)*SIN(RADIANS(_10sept_0_20[[#This Row],[V_phase]])))*0.6</f>
        <v>-4.2810242238446765E-4</v>
      </c>
    </row>
    <row r="63" spans="1:11" x14ac:dyDescent="0.25">
      <c r="A63">
        <v>-120</v>
      </c>
      <c r="B63">
        <v>-22.42</v>
      </c>
      <c r="C63">
        <v>-73.83</v>
      </c>
      <c r="D63">
        <v>-22.48</v>
      </c>
      <c r="E63">
        <v>-74.78</v>
      </c>
      <c r="F63">
        <f>_10sept_0_20[[#This Row],[H_mag]]-40</f>
        <v>-62.42</v>
      </c>
      <c r="G63">
        <f>_10sept_0_20[[#This Row],[V_mag]]-40</f>
        <v>-62.480000000000004</v>
      </c>
      <c r="H63">
        <f>(10^(_10sept_0_20[[#This Row],[H_mag_adj]]/20)*COS(RADIANS(_10sept_0_20[[#This Row],[H_phase]])))*0.6</f>
        <v>1.2646144527319936E-4</v>
      </c>
      <c r="I63">
        <f>(10^(_10sept_0_20[[#This Row],[H_mag_adj]]/20)*SIN(RADIANS(_10sept_0_20[[#This Row],[H_phase]])))*0.6</f>
        <v>-4.3613538496011954E-4</v>
      </c>
      <c r="J63">
        <f>(10^(_10sept_0_20[[#This Row],[V_mag_adj]]/20)*COS(RADIANS(_10sept_0_20[[#This Row],[V_phase]])))*0.6</f>
        <v>1.1839233877525927E-4</v>
      </c>
      <c r="K63">
        <f>(10^(_10sept_0_20[[#This Row],[V_mag_adj]]/20)*SIN(RADIANS(_10sept_0_20[[#This Row],[V_phase]])))*0.6</f>
        <v>-4.3515579399997986E-4</v>
      </c>
    </row>
    <row r="64" spans="1:11" x14ac:dyDescent="0.25">
      <c r="A64">
        <v>-119</v>
      </c>
      <c r="B64">
        <v>-21.96</v>
      </c>
      <c r="C64">
        <v>-55.19</v>
      </c>
      <c r="D64">
        <v>-21.96</v>
      </c>
      <c r="E64">
        <v>-56.17</v>
      </c>
      <c r="F64">
        <f>_10sept_0_20[[#This Row],[H_mag]]-40</f>
        <v>-61.96</v>
      </c>
      <c r="G64">
        <f>_10sept_0_20[[#This Row],[V_mag]]-40</f>
        <v>-61.96</v>
      </c>
      <c r="H64">
        <f>(10^(_10sept_0_20[[#This Row],[H_mag_adj]]/20)*COS(RADIANS(_10sept_0_20[[#This Row],[H_phase]])))*0.6</f>
        <v>2.7332445281342963E-4</v>
      </c>
      <c r="I64">
        <f>(10^(_10sept_0_20[[#This Row],[H_mag_adj]]/20)*SIN(RADIANS(_10sept_0_20[[#This Row],[H_phase]])))*0.6</f>
        <v>-3.9311592567725992E-4</v>
      </c>
      <c r="J64">
        <f>(10^(_10sept_0_20[[#This Row],[V_mag_adj]]/20)*COS(RADIANS(_10sept_0_20[[#This Row],[V_phase]])))*0.6</f>
        <v>2.6656085657769804E-4</v>
      </c>
      <c r="K64">
        <f>(10^(_10sept_0_20[[#This Row],[V_mag_adj]]/20)*SIN(RADIANS(_10sept_0_20[[#This Row],[V_phase]])))*0.6</f>
        <v>-3.9773319859852477E-4</v>
      </c>
    </row>
    <row r="65" spans="1:11" x14ac:dyDescent="0.25">
      <c r="A65">
        <v>-118</v>
      </c>
      <c r="B65">
        <v>-21.8</v>
      </c>
      <c r="C65">
        <v>-35.42</v>
      </c>
      <c r="D65">
        <v>-21.74</v>
      </c>
      <c r="E65">
        <v>-36.31</v>
      </c>
      <c r="F65">
        <f>_10sept_0_20[[#This Row],[H_mag]]-40</f>
        <v>-61.8</v>
      </c>
      <c r="G65">
        <f>_10sept_0_20[[#This Row],[V_mag]]-40</f>
        <v>-61.739999999999995</v>
      </c>
      <c r="H65">
        <f>(10^(_10sept_0_20[[#This Row],[H_mag_adj]]/20)*COS(RADIANS(_10sept_0_20[[#This Row],[H_phase]])))*0.6</f>
        <v>3.9743780780149675E-4</v>
      </c>
      <c r="I65">
        <f>(10^(_10sept_0_20[[#This Row],[H_mag_adj]]/20)*SIN(RADIANS(_10sept_0_20[[#This Row],[H_phase]])))*0.6</f>
        <v>-2.8265319777542723E-4</v>
      </c>
      <c r="J65">
        <f>(10^(_10sept_0_20[[#This Row],[V_mag_adj]]/20)*COS(RADIANS(_10sept_0_20[[#This Row],[V_phase]])))*0.6</f>
        <v>3.957236053282869E-4</v>
      </c>
      <c r="K65">
        <f>(10^(_10sept_0_20[[#This Row],[V_mag_adj]]/20)*SIN(RADIANS(_10sept_0_20[[#This Row],[V_phase]])))*0.6</f>
        <v>-2.9079423580245117E-4</v>
      </c>
    </row>
    <row r="66" spans="1:11" x14ac:dyDescent="0.25">
      <c r="A66">
        <v>-117</v>
      </c>
      <c r="B66">
        <v>-21.61</v>
      </c>
      <c r="C66">
        <v>-15.59</v>
      </c>
      <c r="D66">
        <v>-21.62</v>
      </c>
      <c r="E66">
        <v>-15.68</v>
      </c>
      <c r="F66">
        <f>_10sept_0_20[[#This Row],[H_mag]]-40</f>
        <v>-61.61</v>
      </c>
      <c r="G66">
        <f>_10sept_0_20[[#This Row],[V_mag]]-40</f>
        <v>-61.620000000000005</v>
      </c>
      <c r="H66">
        <f>(10^(_10sept_0_20[[#This Row],[H_mag_adj]]/20)*COS(RADIANS(_10sept_0_20[[#This Row],[H_phase]])))*0.6</f>
        <v>4.8014454823474645E-4</v>
      </c>
      <c r="I66">
        <f>(10^(_10sept_0_20[[#This Row],[H_mag_adj]]/20)*SIN(RADIANS(_10sept_0_20[[#This Row],[H_phase]])))*0.6</f>
        <v>-1.3396843726392522E-4</v>
      </c>
      <c r="J66">
        <f>(10^(_10sept_0_20[[#This Row],[V_mag_adj]]/20)*COS(RADIANS(_10sept_0_20[[#This Row],[V_phase]])))*0.6</f>
        <v>4.7938129290239892E-4</v>
      </c>
      <c r="K66">
        <f>(10^(_10sept_0_20[[#This Row],[V_mag_adj]]/20)*SIN(RADIANS(_10sept_0_20[[#This Row],[V_phase]])))*0.6</f>
        <v>-1.3456746523273373E-4</v>
      </c>
    </row>
    <row r="67" spans="1:11" x14ac:dyDescent="0.25">
      <c r="A67">
        <v>-116</v>
      </c>
      <c r="B67">
        <v>-21.52</v>
      </c>
      <c r="C67">
        <v>4.43</v>
      </c>
      <c r="D67">
        <v>-21.51</v>
      </c>
      <c r="E67">
        <v>3.7</v>
      </c>
      <c r="F67">
        <f>_10sept_0_20[[#This Row],[H_mag]]-40</f>
        <v>-61.519999999999996</v>
      </c>
      <c r="G67">
        <f>_10sept_0_20[[#This Row],[V_mag]]-40</f>
        <v>-61.510000000000005</v>
      </c>
      <c r="H67">
        <f>(10^(_10sept_0_20[[#This Row],[H_mag_adj]]/20)*COS(RADIANS(_10sept_0_20[[#This Row],[H_phase]])))*0.6</f>
        <v>5.0217123246856755E-4</v>
      </c>
      <c r="I67">
        <f>(10^(_10sept_0_20[[#This Row],[H_mag_adj]]/20)*SIN(RADIANS(_10sept_0_20[[#This Row],[H_phase]])))*0.6</f>
        <v>3.8904474153660385E-5</v>
      </c>
      <c r="J67">
        <f>(10^(_10sept_0_20[[#This Row],[V_mag_adj]]/20)*COS(RADIANS(_10sept_0_20[[#This Row],[V_phase]])))*0.6</f>
        <v>5.0320514184166336E-4</v>
      </c>
      <c r="K67">
        <f>(10^(_10sept_0_20[[#This Row],[V_mag_adj]]/20)*SIN(RADIANS(_10sept_0_20[[#This Row],[V_phase]])))*0.6</f>
        <v>3.2540816811770487E-5</v>
      </c>
    </row>
    <row r="68" spans="1:11" x14ac:dyDescent="0.25">
      <c r="A68">
        <v>-115</v>
      </c>
      <c r="B68">
        <v>-21.28</v>
      </c>
      <c r="C68">
        <v>23.91</v>
      </c>
      <c r="D68">
        <v>-21.26</v>
      </c>
      <c r="E68">
        <v>23.6</v>
      </c>
      <c r="F68">
        <f>_10sept_0_20[[#This Row],[H_mag]]-40</f>
        <v>-61.28</v>
      </c>
      <c r="G68">
        <f>_10sept_0_20[[#This Row],[V_mag]]-40</f>
        <v>-61.260000000000005</v>
      </c>
      <c r="H68">
        <f>(10^(_10sept_0_20[[#This Row],[H_mag_adj]]/20)*COS(RADIANS(_10sept_0_20[[#This Row],[H_phase]])))*0.6</f>
        <v>4.7335231012630947E-4</v>
      </c>
      <c r="I68">
        <f>(10^(_10sept_0_20[[#This Row],[H_mag_adj]]/20)*SIN(RADIANS(_10sept_0_20[[#This Row],[H_phase]])))*0.6</f>
        <v>2.0985971767883789E-4</v>
      </c>
      <c r="J68">
        <f>(10^(_10sept_0_20[[#This Row],[V_mag_adj]]/20)*COS(RADIANS(_10sept_0_20[[#This Row],[V_phase]])))*0.6</f>
        <v>4.7557461781983759E-4</v>
      </c>
      <c r="K68">
        <f>(10^(_10sept_0_20[[#This Row],[V_mag_adj]]/20)*SIN(RADIANS(_10sept_0_20[[#This Row],[V_phase]])))*0.6</f>
        <v>2.077734416847595E-4</v>
      </c>
    </row>
    <row r="69" spans="1:11" x14ac:dyDescent="0.25">
      <c r="A69">
        <v>-114</v>
      </c>
      <c r="B69">
        <v>-21.02</v>
      </c>
      <c r="C69">
        <v>43.37</v>
      </c>
      <c r="D69">
        <v>-21.01</v>
      </c>
      <c r="E69">
        <v>43.08</v>
      </c>
      <c r="F69">
        <f>_10sept_0_20[[#This Row],[H_mag]]-40</f>
        <v>-61.019999999999996</v>
      </c>
      <c r="G69">
        <f>_10sept_0_20[[#This Row],[V_mag]]-40</f>
        <v>-61.010000000000005</v>
      </c>
      <c r="H69">
        <f>(10^(_10sept_0_20[[#This Row],[H_mag_adj]]/20)*COS(RADIANS(_10sept_0_20[[#This Row],[H_phase]])))*0.6</f>
        <v>3.8783449105997923E-4</v>
      </c>
      <c r="I69">
        <f>(10^(_10sept_0_20[[#This Row],[H_mag_adj]]/20)*SIN(RADIANS(_10sept_0_20[[#This Row],[H_phase]])))*0.6</f>
        <v>3.663723701702734E-4</v>
      </c>
      <c r="J69">
        <f>(10^(_10sept_0_20[[#This Row],[V_mag_adj]]/20)*COS(RADIANS(_10sept_0_20[[#This Row],[V_phase]])))*0.6</f>
        <v>3.9013279103889011E-4</v>
      </c>
      <c r="K69">
        <f>(10^(_10sept_0_20[[#This Row],[V_mag_adj]]/20)*SIN(RADIANS(_10sept_0_20[[#This Row],[V_phase]])))*0.6</f>
        <v>3.6482445686819673E-4</v>
      </c>
    </row>
    <row r="70" spans="1:11" x14ac:dyDescent="0.25">
      <c r="A70">
        <v>-113</v>
      </c>
      <c r="B70">
        <v>-20.89</v>
      </c>
      <c r="C70">
        <v>61.97</v>
      </c>
      <c r="D70">
        <v>-20.88</v>
      </c>
      <c r="E70">
        <v>60.75</v>
      </c>
      <c r="F70">
        <f>_10sept_0_20[[#This Row],[H_mag]]-40</f>
        <v>-60.89</v>
      </c>
      <c r="G70">
        <f>_10sept_0_20[[#This Row],[V_mag]]-40</f>
        <v>-60.879999999999995</v>
      </c>
      <c r="H70">
        <f>(10^(_10sept_0_20[[#This Row],[H_mag_adj]]/20)*COS(RADIANS(_10sept_0_20[[#This Row],[H_phase]])))*0.6</f>
        <v>2.5450009055498577E-4</v>
      </c>
      <c r="I70">
        <f>(10^(_10sept_0_20[[#This Row],[H_mag_adj]]/20)*SIN(RADIANS(_10sept_0_20[[#This Row],[H_phase]])))*0.6</f>
        <v>4.7804105070067555E-4</v>
      </c>
      <c r="J70">
        <f>(10^(_10sept_0_20[[#This Row],[V_mag_adj]]/20)*COS(RADIANS(_10sept_0_20[[#This Row],[V_phase]])))*0.6</f>
        <v>2.6492539663695663E-4</v>
      </c>
      <c r="K70">
        <f>(10^(_10sept_0_20[[#This Row],[V_mag_adj]]/20)*SIN(RADIANS(_10sept_0_20[[#This Row],[V_phase]])))*0.6</f>
        <v>4.730583345696857E-4</v>
      </c>
    </row>
    <row r="71" spans="1:11" x14ac:dyDescent="0.25">
      <c r="A71">
        <v>-112</v>
      </c>
      <c r="B71">
        <v>-21.01</v>
      </c>
      <c r="C71">
        <v>79.73</v>
      </c>
      <c r="D71">
        <v>-20.93</v>
      </c>
      <c r="E71">
        <v>77.89</v>
      </c>
      <c r="F71">
        <f>_10sept_0_20[[#This Row],[H_mag]]-40</f>
        <v>-61.010000000000005</v>
      </c>
      <c r="G71">
        <f>_10sept_0_20[[#This Row],[V_mag]]-40</f>
        <v>-60.93</v>
      </c>
      <c r="H71">
        <f>(10^(_10sept_0_20[[#This Row],[H_mag_adj]]/20)*COS(RADIANS(_10sept_0_20[[#This Row],[H_phase]])))*0.6</f>
        <v>9.5229389425743476E-5</v>
      </c>
      <c r="I71">
        <f>(10^(_10sept_0_20[[#This Row],[H_mag_adj]]/20)*SIN(RADIANS(_10sept_0_20[[#This Row],[H_phase]])))*0.6</f>
        <v>5.2557762734211689E-4</v>
      </c>
      <c r="J71">
        <f>(10^(_10sept_0_20[[#This Row],[V_mag_adj]]/20)*COS(RADIANS(_10sept_0_20[[#This Row],[V_phase]])))*0.6</f>
        <v>1.1309265724384314E-4</v>
      </c>
      <c r="K71">
        <f>(10^(_10sept_0_20[[#This Row],[V_mag_adj]]/20)*SIN(RADIANS(_10sept_0_20[[#This Row],[V_phase]])))*0.6</f>
        <v>5.2708126675789582E-4</v>
      </c>
    </row>
    <row r="72" spans="1:11" x14ac:dyDescent="0.25">
      <c r="A72">
        <v>-111</v>
      </c>
      <c r="B72">
        <v>-21.3</v>
      </c>
      <c r="C72">
        <v>96.74</v>
      </c>
      <c r="D72">
        <v>-21.31</v>
      </c>
      <c r="E72">
        <v>96.01</v>
      </c>
      <c r="F72">
        <f>_10sept_0_20[[#This Row],[H_mag]]-40</f>
        <v>-61.3</v>
      </c>
      <c r="G72">
        <f>_10sept_0_20[[#This Row],[V_mag]]-40</f>
        <v>-61.31</v>
      </c>
      <c r="H72">
        <f>(10^(_10sept_0_20[[#This Row],[H_mag_adj]]/20)*COS(RADIANS(_10sept_0_20[[#This Row],[H_phase]])))*0.6</f>
        <v>-6.0629839905395001E-5</v>
      </c>
      <c r="I72">
        <f>(10^(_10sept_0_20[[#This Row],[H_mag_adj]]/20)*SIN(RADIANS(_10sept_0_20[[#This Row],[H_phase]])))*0.6</f>
        <v>5.1302603187496824E-4</v>
      </c>
      <c r="J72">
        <f>(10^(_10sept_0_20[[#This Row],[V_mag_adj]]/20)*COS(RADIANS(_10sept_0_20[[#This Row],[V_phase]])))*0.6</f>
        <v>-5.4026444526696662E-5</v>
      </c>
      <c r="K72">
        <f>(10^(_10sept_0_20[[#This Row],[V_mag_adj]]/20)*SIN(RADIANS(_10sept_0_20[[#This Row],[V_phase]])))*0.6</f>
        <v>5.1316570648550616E-4</v>
      </c>
    </row>
    <row r="73" spans="1:11" x14ac:dyDescent="0.25">
      <c r="A73">
        <v>-110</v>
      </c>
      <c r="B73">
        <v>-22.11</v>
      </c>
      <c r="C73">
        <v>116.94</v>
      </c>
      <c r="D73">
        <v>-21.95</v>
      </c>
      <c r="E73">
        <v>117.08</v>
      </c>
      <c r="F73">
        <f>_10sept_0_20[[#This Row],[H_mag]]-40</f>
        <v>-62.11</v>
      </c>
      <c r="G73">
        <f>_10sept_0_20[[#This Row],[V_mag]]-40</f>
        <v>-61.95</v>
      </c>
      <c r="H73">
        <f>(10^(_10sept_0_20[[#This Row],[H_mag_adj]]/20)*COS(RADIANS(_10sept_0_20[[#This Row],[H_phase]])))*0.6</f>
        <v>-2.132083840170351E-4</v>
      </c>
      <c r="I73">
        <f>(10^(_10sept_0_20[[#This Row],[H_mag_adj]]/20)*SIN(RADIANS(_10sept_0_20[[#This Row],[H_phase]])))*0.6</f>
        <v>4.1953052232274668E-4</v>
      </c>
      <c r="J73">
        <f>(10^(_10sept_0_20[[#This Row],[V_mag_adj]]/20)*COS(RADIANS(_10sept_0_20[[#This Row],[V_phase]])))*0.6</f>
        <v>-2.1821573907004771E-4</v>
      </c>
      <c r="K73">
        <f>(10^(_10sept_0_20[[#This Row],[V_mag_adj]]/20)*SIN(RADIANS(_10sept_0_20[[#This Row],[V_phase]])))*0.6</f>
        <v>4.2679825005581979E-4</v>
      </c>
    </row>
    <row r="74" spans="1:11" x14ac:dyDescent="0.25">
      <c r="A74">
        <v>-109</v>
      </c>
      <c r="B74">
        <v>-22.61</v>
      </c>
      <c r="C74">
        <v>141.38</v>
      </c>
      <c r="D74">
        <v>-22.61</v>
      </c>
      <c r="E74">
        <v>141.51</v>
      </c>
      <c r="F74">
        <f>_10sept_0_20[[#This Row],[H_mag]]-40</f>
        <v>-62.61</v>
      </c>
      <c r="G74">
        <f>_10sept_0_20[[#This Row],[V_mag]]-40</f>
        <v>-62.61</v>
      </c>
      <c r="H74">
        <f>(10^(_10sept_0_20[[#This Row],[H_mag_adj]]/20)*COS(RADIANS(_10sept_0_20[[#This Row],[H_phase]])))*0.6</f>
        <v>-3.4711273505087299E-4</v>
      </c>
      <c r="I74">
        <f>(10^(_10sept_0_20[[#This Row],[H_mag_adj]]/20)*SIN(RADIANS(_10sept_0_20[[#This Row],[H_phase]])))*0.6</f>
        <v>2.7729489093203564E-4</v>
      </c>
      <c r="J74">
        <f>(10^(_10sept_0_20[[#This Row],[V_mag_adj]]/20)*COS(RADIANS(_10sept_0_20[[#This Row],[V_phase]])))*0.6</f>
        <v>-3.4774100318722619E-4</v>
      </c>
      <c r="K74">
        <f>(10^(_10sept_0_20[[#This Row],[V_mag_adj]]/20)*SIN(RADIANS(_10sept_0_20[[#This Row],[V_phase]])))*0.6</f>
        <v>2.7650660403297532E-4</v>
      </c>
    </row>
    <row r="75" spans="1:11" x14ac:dyDescent="0.25">
      <c r="A75">
        <v>-108</v>
      </c>
      <c r="B75">
        <v>-22.57</v>
      </c>
      <c r="C75">
        <v>167.66</v>
      </c>
      <c r="D75">
        <v>-22.46</v>
      </c>
      <c r="E75">
        <v>168.03</v>
      </c>
      <c r="F75">
        <f>_10sept_0_20[[#This Row],[H_mag]]-40</f>
        <v>-62.57</v>
      </c>
      <c r="G75">
        <f>_10sept_0_20[[#This Row],[V_mag]]-40</f>
        <v>-62.46</v>
      </c>
      <c r="H75">
        <f>(10^(_10sept_0_20[[#This Row],[H_mag_adj]]/20)*COS(RADIANS(_10sept_0_20[[#This Row],[H_phase]])))*0.6</f>
        <v>-4.3601341770606084E-4</v>
      </c>
      <c r="I75">
        <f>(10^(_10sept_0_20[[#This Row],[H_mag_adj]]/20)*SIN(RADIANS(_10sept_0_20[[#This Row],[H_phase]])))*0.6</f>
        <v>9.5385213203857369E-5</v>
      </c>
      <c r="J75">
        <f>(10^(_10sept_0_20[[#This Row],[V_mag_adj]]/20)*COS(RADIANS(_10sept_0_20[[#This Row],[V_phase]])))*0.6</f>
        <v>-4.4218490890477727E-4</v>
      </c>
      <c r="K75">
        <f>(10^(_10sept_0_20[[#This Row],[V_mag_adj]]/20)*SIN(RADIANS(_10sept_0_20[[#This Row],[V_phase]])))*0.6</f>
        <v>9.3747342810077277E-5</v>
      </c>
    </row>
    <row r="76" spans="1:11" x14ac:dyDescent="0.25">
      <c r="A76">
        <v>-107</v>
      </c>
      <c r="B76">
        <v>-21.9</v>
      </c>
      <c r="C76">
        <v>-169.88</v>
      </c>
      <c r="D76">
        <v>-21.8</v>
      </c>
      <c r="E76">
        <v>-168.53</v>
      </c>
      <c r="F76">
        <f>_10sept_0_20[[#This Row],[H_mag]]-40</f>
        <v>-61.9</v>
      </c>
      <c r="G76">
        <f>_10sept_0_20[[#This Row],[V_mag]]-40</f>
        <v>-61.8</v>
      </c>
      <c r="H76">
        <f>(10^(_10sept_0_20[[#This Row],[H_mag_adj]]/20)*COS(RADIANS(_10sept_0_20[[#This Row],[H_phase]])))*0.6</f>
        <v>-4.7461487208723039E-4</v>
      </c>
      <c r="I76">
        <f>(10^(_10sept_0_20[[#This Row],[H_mag_adj]]/20)*SIN(RADIANS(_10sept_0_20[[#This Row],[H_phase]])))*0.6</f>
        <v>-8.4712724227816035E-5</v>
      </c>
      <c r="J76">
        <f>(10^(_10sept_0_20[[#This Row],[V_mag_adj]]/20)*COS(RADIANS(_10sept_0_20[[#This Row],[V_phase]])))*0.6</f>
        <v>-4.7795846680688222E-4</v>
      </c>
      <c r="K76">
        <f>(10^(_10sept_0_20[[#This Row],[V_mag_adj]]/20)*SIN(RADIANS(_10sept_0_20[[#This Row],[V_phase]])))*0.6</f>
        <v>-9.6981159460735874E-5</v>
      </c>
    </row>
    <row r="77" spans="1:11" x14ac:dyDescent="0.25">
      <c r="A77">
        <v>-106</v>
      </c>
      <c r="B77">
        <v>-20.95</v>
      </c>
      <c r="C77">
        <v>-148.05000000000001</v>
      </c>
      <c r="D77">
        <v>-20.88</v>
      </c>
      <c r="E77">
        <v>-149.63</v>
      </c>
      <c r="F77">
        <f>_10sept_0_20[[#This Row],[H_mag]]-40</f>
        <v>-60.95</v>
      </c>
      <c r="G77">
        <f>_10sept_0_20[[#This Row],[V_mag]]-40</f>
        <v>-60.879999999999995</v>
      </c>
      <c r="H77">
        <f>(10^(_10sept_0_20[[#This Row],[H_mag_adj]]/20)*COS(RADIANS(_10sept_0_20[[#This Row],[H_phase]])))*0.6</f>
        <v>-4.5636079226939462E-4</v>
      </c>
      <c r="I77">
        <f>(10^(_10sept_0_20[[#This Row],[H_mag_adj]]/20)*SIN(RADIANS(_10sept_0_20[[#This Row],[H_phase]])))*0.6</f>
        <v>-2.8461242289484133E-4</v>
      </c>
      <c r="J77">
        <f>(10^(_10sept_0_20[[#This Row],[V_mag_adj]]/20)*COS(RADIANS(_10sept_0_20[[#This Row],[V_phase]])))*0.6</f>
        <v>-4.6778960769581384E-4</v>
      </c>
      <c r="K77">
        <f>(10^(_10sept_0_20[[#This Row],[V_mag_adj]]/20)*SIN(RADIANS(_10sept_0_20[[#This Row],[V_phase]])))*0.6</f>
        <v>-2.7412139030161449E-4</v>
      </c>
    </row>
    <row r="78" spans="1:11" x14ac:dyDescent="0.25">
      <c r="A78">
        <v>-105</v>
      </c>
      <c r="B78">
        <v>-20.170000000000002</v>
      </c>
      <c r="C78">
        <v>-130.02000000000001</v>
      </c>
      <c r="D78">
        <v>-20.16</v>
      </c>
      <c r="E78">
        <v>-130.35</v>
      </c>
      <c r="F78">
        <f>_10sept_0_20[[#This Row],[H_mag]]-40</f>
        <v>-60.17</v>
      </c>
      <c r="G78">
        <f>_10sept_0_20[[#This Row],[V_mag]]-40</f>
        <v>-60.16</v>
      </c>
      <c r="H78">
        <f>(10^(_10sept_0_20[[#This Row],[H_mag_adj]]/20)*COS(RADIANS(_10sept_0_20[[#This Row],[H_phase]])))*0.6</f>
        <v>-3.7835488869827021E-4</v>
      </c>
      <c r="I78">
        <f>(10^(_10sept_0_20[[#This Row],[H_mag_adj]]/20)*SIN(RADIANS(_10sept_0_20[[#This Row],[H_phase]])))*0.6</f>
        <v>-4.5058628298721862E-4</v>
      </c>
      <c r="J78">
        <f>(10^(_10sept_0_20[[#This Row],[V_mag_adj]]/20)*COS(RADIANS(_10sept_0_20[[#This Row],[V_phase]])))*0.6</f>
        <v>-3.8138261980966371E-4</v>
      </c>
      <c r="K78">
        <f>(10^(_10sept_0_20[[#This Row],[V_mag_adj]]/20)*SIN(RADIANS(_10sept_0_20[[#This Row],[V_phase]])))*0.6</f>
        <v>-4.4891619018670541E-4</v>
      </c>
    </row>
    <row r="79" spans="1:11" x14ac:dyDescent="0.25">
      <c r="A79">
        <v>-104</v>
      </c>
      <c r="B79">
        <v>-19.84</v>
      </c>
      <c r="C79">
        <v>-113.84</v>
      </c>
      <c r="D79">
        <v>-19.739999999999998</v>
      </c>
      <c r="E79">
        <v>-115.18</v>
      </c>
      <c r="F79">
        <f>_10sept_0_20[[#This Row],[H_mag]]-40</f>
        <v>-59.84</v>
      </c>
      <c r="G79">
        <f>_10sept_0_20[[#This Row],[V_mag]]-40</f>
        <v>-59.739999999999995</v>
      </c>
      <c r="H79">
        <f>(10^(_10sept_0_20[[#This Row],[H_mag_adj]]/20)*COS(RADIANS(_10sept_0_20[[#This Row],[H_phase]])))*0.6</f>
        <v>-2.4701898069562724E-4</v>
      </c>
      <c r="I79">
        <f>(10^(_10sept_0_20[[#This Row],[H_mag_adj]]/20)*SIN(RADIANS(_10sept_0_20[[#This Row],[H_phase]])))*0.6</f>
        <v>-5.5900970731336821E-4</v>
      </c>
      <c r="J79">
        <f>(10^(_10sept_0_20[[#This Row],[V_mag_adj]]/20)*COS(RADIANS(_10sept_0_20[[#This Row],[V_phase]])))*0.6</f>
        <v>-2.6303496250402292E-4</v>
      </c>
      <c r="K79">
        <f>(10^(_10sept_0_20[[#This Row],[V_mag_adj]]/20)*SIN(RADIANS(_10sept_0_20[[#This Row],[V_phase]])))*0.6</f>
        <v>-5.5948459236340774E-4</v>
      </c>
    </row>
    <row r="80" spans="1:11" x14ac:dyDescent="0.25">
      <c r="A80">
        <v>-103</v>
      </c>
      <c r="B80">
        <v>-19.809999999999999</v>
      </c>
      <c r="C80">
        <v>-98.18</v>
      </c>
      <c r="D80">
        <v>-19.899999999999999</v>
      </c>
      <c r="E80">
        <v>-99.47</v>
      </c>
      <c r="F80">
        <f>_10sept_0_20[[#This Row],[H_mag]]-40</f>
        <v>-59.81</v>
      </c>
      <c r="G80">
        <f>_10sept_0_20[[#This Row],[V_mag]]-40</f>
        <v>-59.9</v>
      </c>
      <c r="H80">
        <f>(10^(_10sept_0_20[[#This Row],[H_mag_adj]]/20)*COS(RADIANS(_10sept_0_20[[#This Row],[H_phase]])))*0.6</f>
        <v>-8.725806342861163E-5</v>
      </c>
      <c r="I80">
        <f>(10^(_10sept_0_20[[#This Row],[H_mag_adj]]/20)*SIN(RADIANS(_10sept_0_20[[#This Row],[H_phase]])))*0.6</f>
        <v>-6.0702990806563736E-4</v>
      </c>
      <c r="J80">
        <f>(10^(_10sept_0_20[[#This Row],[V_mag_adj]]/20)*COS(RADIANS(_10sept_0_20[[#This Row],[V_phase]])))*0.6</f>
        <v>-9.9861807857866037E-5</v>
      </c>
      <c r="K80">
        <f>(10^(_10sept_0_20[[#This Row],[V_mag_adj]]/20)*SIN(RADIANS(_10sept_0_20[[#This Row],[V_phase]])))*0.6</f>
        <v>-5.9867611991161766E-4</v>
      </c>
    </row>
    <row r="81" spans="1:11" x14ac:dyDescent="0.25">
      <c r="A81">
        <v>-102</v>
      </c>
      <c r="B81">
        <v>-19.989999999999998</v>
      </c>
      <c r="C81">
        <v>-81.58</v>
      </c>
      <c r="D81">
        <v>-20.03</v>
      </c>
      <c r="E81">
        <v>-82.8</v>
      </c>
      <c r="F81">
        <f>_10sept_0_20[[#This Row],[H_mag]]-40</f>
        <v>-59.989999999999995</v>
      </c>
      <c r="G81">
        <f>_10sept_0_20[[#This Row],[V_mag]]-40</f>
        <v>-60.03</v>
      </c>
      <c r="H81">
        <f>(10^(_10sept_0_20[[#This Row],[H_mag_adj]]/20)*COS(RADIANS(_10sept_0_20[[#This Row],[H_phase]])))*0.6</f>
        <v>8.7958211869124079E-5</v>
      </c>
      <c r="I81">
        <f>(10^(_10sept_0_20[[#This Row],[H_mag_adj]]/20)*SIN(RADIANS(_10sept_0_20[[#This Row],[H_phase]])))*0.6</f>
        <v>-5.9421649141775756E-4</v>
      </c>
      <c r="J81">
        <f>(10^(_10sept_0_20[[#This Row],[V_mag_adj]]/20)*COS(RADIANS(_10sept_0_20[[#This Row],[V_phase]])))*0.6</f>
        <v>7.4940656771114447E-5</v>
      </c>
      <c r="K81">
        <f>(10^(_10sept_0_20[[#This Row],[V_mag_adj]]/20)*SIN(RADIANS(_10sept_0_20[[#This Row],[V_phase]])))*0.6</f>
        <v>-5.9321638159633584E-4</v>
      </c>
    </row>
    <row r="82" spans="1:11" x14ac:dyDescent="0.25">
      <c r="A82">
        <v>-101</v>
      </c>
      <c r="B82">
        <v>-20.41</v>
      </c>
      <c r="C82">
        <v>-63.29</v>
      </c>
      <c r="D82">
        <v>-20.47</v>
      </c>
      <c r="E82">
        <v>-64.75</v>
      </c>
      <c r="F82">
        <f>_10sept_0_20[[#This Row],[H_mag]]-40</f>
        <v>-60.41</v>
      </c>
      <c r="G82">
        <f>_10sept_0_20[[#This Row],[V_mag]]-40</f>
        <v>-60.47</v>
      </c>
      <c r="H82">
        <f>(10^(_10sept_0_20[[#This Row],[H_mag_adj]]/20)*COS(RADIANS(_10sept_0_20[[#This Row],[H_phase]])))*0.6</f>
        <v>2.5725078509962685E-4</v>
      </c>
      <c r="I82">
        <f>(10^(_10sept_0_20[[#This Row],[H_mag_adj]]/20)*SIN(RADIANS(_10sept_0_20[[#This Row],[H_phase]])))*0.6</f>
        <v>-5.1126393547094265E-4</v>
      </c>
      <c r="J82">
        <f>(10^(_10sept_0_20[[#This Row],[V_mag_adj]]/20)*COS(RADIANS(_10sept_0_20[[#This Row],[V_phase]])))*0.6</f>
        <v>2.4246009802102433E-4</v>
      </c>
      <c r="K82">
        <f>(10^(_10sept_0_20[[#This Row],[V_mag_adj]]/20)*SIN(RADIANS(_10sept_0_20[[#This Row],[V_phase]])))*0.6</f>
        <v>-5.1408896787220057E-4</v>
      </c>
    </row>
    <row r="83" spans="1:11" x14ac:dyDescent="0.25">
      <c r="A83">
        <v>-100</v>
      </c>
      <c r="B83">
        <v>-20.67</v>
      </c>
      <c r="C83">
        <v>-44.07</v>
      </c>
      <c r="D83">
        <v>-20.86</v>
      </c>
      <c r="E83">
        <v>-45.21</v>
      </c>
      <c r="F83">
        <f>_10sept_0_20[[#This Row],[H_mag]]-40</f>
        <v>-60.67</v>
      </c>
      <c r="G83">
        <f>_10sept_0_20[[#This Row],[V_mag]]-40</f>
        <v>-60.86</v>
      </c>
      <c r="H83">
        <f>(10^(_10sept_0_20[[#This Row],[H_mag_adj]]/20)*COS(RADIANS(_10sept_0_20[[#This Row],[H_phase]])))*0.6</f>
        <v>3.9909136201973544E-4</v>
      </c>
      <c r="I83">
        <f>(10^(_10sept_0_20[[#This Row],[H_mag_adj]]/20)*SIN(RADIANS(_10sept_0_20[[#This Row],[H_phase]])))*0.6</f>
        <v>-3.8634144101321169E-4</v>
      </c>
      <c r="J83">
        <f>(10^(_10sept_0_20[[#This Row],[V_mag_adj]]/20)*COS(RADIANS(_10sept_0_20[[#This Row],[V_phase]])))*0.6</f>
        <v>3.8285879813789001E-4</v>
      </c>
      <c r="K83">
        <f>(10^(_10sept_0_20[[#This Row],[V_mag_adj]]/20)*SIN(RADIANS(_10sept_0_20[[#This Row],[V_phase]])))*0.6</f>
        <v>-3.8567563657449839E-4</v>
      </c>
    </row>
    <row r="84" spans="1:11" x14ac:dyDescent="0.25">
      <c r="A84">
        <v>-99</v>
      </c>
      <c r="B84">
        <v>-21.07</v>
      </c>
      <c r="C84">
        <v>-24.28</v>
      </c>
      <c r="D84">
        <v>-21.14</v>
      </c>
      <c r="E84">
        <v>-25.91</v>
      </c>
      <c r="F84">
        <f>_10sept_0_20[[#This Row],[H_mag]]-40</f>
        <v>-61.07</v>
      </c>
      <c r="G84">
        <f>_10sept_0_20[[#This Row],[V_mag]]-40</f>
        <v>-61.14</v>
      </c>
      <c r="H84">
        <f>(10^(_10sept_0_20[[#This Row],[H_mag_adj]]/20)*COS(RADIANS(_10sept_0_20[[#This Row],[H_phase]])))*0.6</f>
        <v>4.8353760267442586E-4</v>
      </c>
      <c r="I84">
        <f>(10^(_10sept_0_20[[#This Row],[H_mag_adj]]/20)*SIN(RADIANS(_10sept_0_20[[#This Row],[H_phase]])))*0.6</f>
        <v>-2.1812243454460918E-4</v>
      </c>
      <c r="J84">
        <f>(10^(_10sept_0_20[[#This Row],[V_mag_adj]]/20)*COS(RADIANS(_10sept_0_20[[#This Row],[V_phase]])))*0.6</f>
        <v>4.733076237012197E-4</v>
      </c>
      <c r="K84">
        <f>(10^(_10sept_0_20[[#This Row],[V_mag_adj]]/20)*SIN(RADIANS(_10sept_0_20[[#This Row],[V_phase]])))*0.6</f>
        <v>-2.2992792751095663E-4</v>
      </c>
    </row>
    <row r="85" spans="1:11" x14ac:dyDescent="0.25">
      <c r="A85">
        <v>-98</v>
      </c>
      <c r="B85">
        <v>-21.49</v>
      </c>
      <c r="C85">
        <v>-4.3899999999999997</v>
      </c>
      <c r="D85">
        <v>-21.61</v>
      </c>
      <c r="E85">
        <v>-5.34</v>
      </c>
      <c r="F85">
        <f>_10sept_0_20[[#This Row],[H_mag]]-40</f>
        <v>-61.489999999999995</v>
      </c>
      <c r="G85">
        <f>_10sept_0_20[[#This Row],[V_mag]]-40</f>
        <v>-61.61</v>
      </c>
      <c r="H85">
        <f>(10^(_10sept_0_20[[#This Row],[H_mag_adj]]/20)*COS(RADIANS(_10sept_0_20[[#This Row],[H_phase]])))*0.6</f>
        <v>5.0393580079535554E-4</v>
      </c>
      <c r="I85">
        <f>(10^(_10sept_0_20[[#This Row],[H_mag_adj]]/20)*SIN(RADIANS(_10sept_0_20[[#This Row],[H_phase]])))*0.6</f>
        <v>-3.8687273664137803E-5</v>
      </c>
      <c r="J85">
        <f>(10^(_10sept_0_20[[#This Row],[V_mag_adj]]/20)*COS(RADIANS(_10sept_0_20[[#This Row],[V_phase]])))*0.6</f>
        <v>4.9632059492431583E-4</v>
      </c>
      <c r="K85">
        <f>(10^(_10sept_0_20[[#This Row],[V_mag_adj]]/20)*SIN(RADIANS(_10sept_0_20[[#This Row],[V_phase]])))*0.6</f>
        <v>-4.6391771214949531E-5</v>
      </c>
    </row>
    <row r="86" spans="1:11" x14ac:dyDescent="0.25">
      <c r="A86">
        <v>-97</v>
      </c>
      <c r="B86">
        <v>-22.06</v>
      </c>
      <c r="C86">
        <v>16.25</v>
      </c>
      <c r="D86">
        <v>-22.15</v>
      </c>
      <c r="E86">
        <v>15.33</v>
      </c>
      <c r="F86">
        <f>_10sept_0_20[[#This Row],[H_mag]]-40</f>
        <v>-62.06</v>
      </c>
      <c r="G86">
        <f>_10sept_0_20[[#This Row],[V_mag]]-40</f>
        <v>-62.15</v>
      </c>
      <c r="H86">
        <f>(10^(_10sept_0_20[[#This Row],[H_mag_adj]]/20)*COS(RADIANS(_10sept_0_20[[#This Row],[H_phase]])))*0.6</f>
        <v>4.5440702463033536E-4</v>
      </c>
      <c r="I86">
        <f>(10^(_10sept_0_20[[#This Row],[H_mag_adj]]/20)*SIN(RADIANS(_10sept_0_20[[#This Row],[H_phase]])))*0.6</f>
        <v>1.3244756935294337E-4</v>
      </c>
      <c r="J86">
        <f>(10^(_10sept_0_20[[#This Row],[V_mag_adj]]/20)*COS(RADIANS(_10sept_0_20[[#This Row],[V_phase]])))*0.6</f>
        <v>4.517696623541716E-4</v>
      </c>
      <c r="K86">
        <f>(10^(_10sept_0_20[[#This Row],[V_mag_adj]]/20)*SIN(RADIANS(_10sept_0_20[[#This Row],[V_phase]])))*0.6</f>
        <v>1.2384447982392442E-4</v>
      </c>
    </row>
    <row r="87" spans="1:11" x14ac:dyDescent="0.25">
      <c r="A87">
        <v>-96</v>
      </c>
      <c r="B87">
        <v>-22.57</v>
      </c>
      <c r="C87">
        <v>38.78</v>
      </c>
      <c r="D87">
        <v>-22.69</v>
      </c>
      <c r="E87">
        <v>38.64</v>
      </c>
      <c r="F87">
        <f>_10sept_0_20[[#This Row],[H_mag]]-40</f>
        <v>-62.57</v>
      </c>
      <c r="G87">
        <f>_10sept_0_20[[#This Row],[V_mag]]-40</f>
        <v>-62.69</v>
      </c>
      <c r="H87">
        <f>(10^(_10sept_0_20[[#This Row],[H_mag_adj]]/20)*COS(RADIANS(_10sept_0_20[[#This Row],[H_phase]])))*0.6</f>
        <v>3.4793564830706413E-4</v>
      </c>
      <c r="I87">
        <f>(10^(_10sept_0_20[[#This Row],[H_mag_adj]]/20)*SIN(RADIANS(_10sept_0_20[[#This Row],[H_phase]])))*0.6</f>
        <v>2.7954753433863117E-4</v>
      </c>
      <c r="J87">
        <f>(10^(_10sept_0_20[[#This Row],[V_mag_adj]]/20)*COS(RADIANS(_10sept_0_20[[#This Row],[V_phase]])))*0.6</f>
        <v>3.4383445865344839E-4</v>
      </c>
      <c r="K87">
        <f>(10^(_10sept_0_20[[#This Row],[V_mag_adj]]/20)*SIN(RADIANS(_10sept_0_20[[#This Row],[V_phase]])))*0.6</f>
        <v>2.7487267370248638E-4</v>
      </c>
    </row>
    <row r="88" spans="1:11" x14ac:dyDescent="0.25">
      <c r="A88">
        <v>-95</v>
      </c>
      <c r="B88">
        <v>-22.83</v>
      </c>
      <c r="C88">
        <v>63.62</v>
      </c>
      <c r="D88">
        <v>-22.91</v>
      </c>
      <c r="E88">
        <v>63.47</v>
      </c>
      <c r="F88">
        <f>_10sept_0_20[[#This Row],[H_mag]]-40</f>
        <v>-62.83</v>
      </c>
      <c r="G88">
        <f>_10sept_0_20[[#This Row],[V_mag]]-40</f>
        <v>-62.91</v>
      </c>
      <c r="H88">
        <f>(10^(_10sept_0_20[[#This Row],[H_mag_adj]]/20)*COS(RADIANS(_10sept_0_20[[#This Row],[H_phase]])))*0.6</f>
        <v>1.9246401718601663E-4</v>
      </c>
      <c r="I88">
        <f>(10^(_10sept_0_20[[#This Row],[H_mag_adj]]/20)*SIN(RADIANS(_10sept_0_20[[#This Row],[H_phase]])))*0.6</f>
        <v>3.8805630788127837E-4</v>
      </c>
      <c r="J88">
        <f>(10^(_10sept_0_20[[#This Row],[V_mag_adj]]/20)*COS(RADIANS(_10sept_0_20[[#This Row],[V_phase]])))*0.6</f>
        <v>1.9170545674886702E-4</v>
      </c>
      <c r="K88">
        <f>(10^(_10sept_0_20[[#This Row],[V_mag_adj]]/20)*SIN(RADIANS(_10sept_0_20[[#This Row],[V_phase]])))*0.6</f>
        <v>3.8399801906679012E-4</v>
      </c>
    </row>
    <row r="89" spans="1:11" x14ac:dyDescent="0.25">
      <c r="A89">
        <v>-94</v>
      </c>
      <c r="B89">
        <v>-22.63</v>
      </c>
      <c r="C89">
        <v>89.72</v>
      </c>
      <c r="D89">
        <v>-22.65</v>
      </c>
      <c r="E89">
        <v>89.37</v>
      </c>
      <c r="F89">
        <f>_10sept_0_20[[#This Row],[H_mag]]-40</f>
        <v>-62.629999999999995</v>
      </c>
      <c r="G89">
        <f>_10sept_0_20[[#This Row],[V_mag]]-40</f>
        <v>-62.65</v>
      </c>
      <c r="H89">
        <f>(10^(_10sept_0_20[[#This Row],[H_mag_adj]]/20)*COS(RADIANS(_10sept_0_20[[#This Row],[H_phase]])))*0.6</f>
        <v>2.1661320124468048E-6</v>
      </c>
      <c r="I89">
        <f>(10^(_10sept_0_20[[#This Row],[H_mag_adj]]/20)*SIN(RADIANS(_10sept_0_20[[#This Row],[H_phase]])))*0.6</f>
        <v>4.4324726492665691E-4</v>
      </c>
      <c r="J89">
        <f>(10^(_10sept_0_20[[#This Row],[V_mag_adj]]/20)*COS(RADIANS(_10sept_0_20[[#This Row],[V_phase]])))*0.6</f>
        <v>4.8625089775884426E-6</v>
      </c>
      <c r="K89">
        <f>(10^(_10sept_0_20[[#This Row],[V_mag_adj]]/20)*SIN(RADIANS(_10sept_0_20[[#This Row],[V_phase]])))*0.6</f>
        <v>4.4220637189407245E-4</v>
      </c>
    </row>
    <row r="90" spans="1:11" x14ac:dyDescent="0.25">
      <c r="A90">
        <v>-93</v>
      </c>
      <c r="B90">
        <v>-21.86</v>
      </c>
      <c r="C90">
        <v>113.35</v>
      </c>
      <c r="D90">
        <v>-21.75</v>
      </c>
      <c r="E90">
        <v>113.52</v>
      </c>
      <c r="F90">
        <f>_10sept_0_20[[#This Row],[H_mag]]-40</f>
        <v>-61.86</v>
      </c>
      <c r="G90">
        <f>_10sept_0_20[[#This Row],[V_mag]]-40</f>
        <v>-61.75</v>
      </c>
      <c r="H90">
        <f>(10^(_10sept_0_20[[#This Row],[H_mag_adj]]/20)*COS(RADIANS(_10sept_0_20[[#This Row],[H_phase]])))*0.6</f>
        <v>-1.9196703566643487E-4</v>
      </c>
      <c r="I90">
        <f>(10^(_10sept_0_20[[#This Row],[H_mag_adj]]/20)*SIN(RADIANS(_10sept_0_20[[#This Row],[H_phase]])))*0.6</f>
        <v>4.4467390195439239E-4</v>
      </c>
      <c r="J90">
        <f>(10^(_10sept_0_20[[#This Row],[V_mag_adj]]/20)*COS(RADIANS(_10sept_0_20[[#This Row],[V_phase]])))*0.6</f>
        <v>-1.9574893871951289E-4</v>
      </c>
      <c r="K90">
        <f>(10^(_10sept_0_20[[#This Row],[V_mag_adj]]/20)*SIN(RADIANS(_10sept_0_20[[#This Row],[V_phase]])))*0.6</f>
        <v>4.497623409256108E-4</v>
      </c>
    </row>
    <row r="91" spans="1:11" x14ac:dyDescent="0.25">
      <c r="A91">
        <v>-92</v>
      </c>
      <c r="B91">
        <v>-20.93</v>
      </c>
      <c r="C91">
        <v>134.04</v>
      </c>
      <c r="D91">
        <v>-20.89</v>
      </c>
      <c r="E91">
        <v>133.41</v>
      </c>
      <c r="F91">
        <f>_10sept_0_20[[#This Row],[H_mag]]-40</f>
        <v>-60.93</v>
      </c>
      <c r="G91">
        <f>_10sept_0_20[[#This Row],[V_mag]]-40</f>
        <v>-60.89</v>
      </c>
      <c r="H91">
        <f>(10^(_10sept_0_20[[#This Row],[H_mag_adj]]/20)*COS(RADIANS(_10sept_0_20[[#This Row],[H_phase]])))*0.6</f>
        <v>-3.7474536647476607E-4</v>
      </c>
      <c r="I91">
        <f>(10^(_10sept_0_20[[#This Row],[H_mag_adj]]/20)*SIN(RADIANS(_10sept_0_20[[#This Row],[H_phase]])))*0.6</f>
        <v>3.8751841400799883E-4</v>
      </c>
      <c r="J91">
        <f>(10^(_10sept_0_20[[#This Row],[V_mag_adj]]/20)*COS(RADIANS(_10sept_0_20[[#This Row],[V_phase]])))*0.6</f>
        <v>-3.72171785226225E-4</v>
      </c>
      <c r="K91">
        <f>(10^(_10sept_0_20[[#This Row],[V_mag_adj]]/20)*SIN(RADIANS(_10sept_0_20[[#This Row],[V_phase]])))*0.6</f>
        <v>3.9342306049471281E-4</v>
      </c>
    </row>
    <row r="92" spans="1:11" x14ac:dyDescent="0.25">
      <c r="A92">
        <v>-91</v>
      </c>
      <c r="B92">
        <v>-20.12</v>
      </c>
      <c r="C92">
        <v>152.16</v>
      </c>
      <c r="D92">
        <v>-20.04</v>
      </c>
      <c r="E92">
        <v>151.68</v>
      </c>
      <c r="F92">
        <f>_10sept_0_20[[#This Row],[H_mag]]-40</f>
        <v>-60.120000000000005</v>
      </c>
      <c r="G92">
        <f>_10sept_0_20[[#This Row],[V_mag]]-40</f>
        <v>-60.04</v>
      </c>
      <c r="H92">
        <f>(10^(_10sept_0_20[[#This Row],[H_mag_adj]]/20)*COS(RADIANS(_10sept_0_20[[#This Row],[H_phase]])))*0.6</f>
        <v>-5.2327363484547295E-4</v>
      </c>
      <c r="I92">
        <f>(10^(_10sept_0_20[[#This Row],[H_mag_adj]]/20)*SIN(RADIANS(_10sept_0_20[[#This Row],[H_phase]])))*0.6</f>
        <v>2.7635792667356787E-4</v>
      </c>
      <c r="J92">
        <f>(10^(_10sept_0_20[[#This Row],[V_mag_adj]]/20)*COS(RADIANS(_10sept_0_20[[#This Row],[V_phase]])))*0.6</f>
        <v>-5.2576028789452225E-4</v>
      </c>
      <c r="K92">
        <f>(10^(_10sept_0_20[[#This Row],[V_mag_adj]]/20)*SIN(RADIANS(_10sept_0_20[[#This Row],[V_phase]])))*0.6</f>
        <v>2.8332952517248403E-4</v>
      </c>
    </row>
    <row r="93" spans="1:11" x14ac:dyDescent="0.25">
      <c r="A93">
        <v>-90</v>
      </c>
      <c r="B93">
        <v>-19.53</v>
      </c>
      <c r="C93">
        <v>169.51</v>
      </c>
      <c r="D93">
        <v>-19.53</v>
      </c>
      <c r="E93">
        <v>168.99</v>
      </c>
      <c r="F93">
        <f>_10sept_0_20[[#This Row],[H_mag]]-40</f>
        <v>-59.53</v>
      </c>
      <c r="G93">
        <f>_10sept_0_20[[#This Row],[V_mag]]-40</f>
        <v>-59.53</v>
      </c>
      <c r="H93">
        <f>(10^(_10sept_0_20[[#This Row],[H_mag_adj]]/20)*COS(RADIANS(_10sept_0_20[[#This Row],[H_phase]])))*0.6</f>
        <v>-6.2277535033592737E-4</v>
      </c>
      <c r="I93">
        <f>(10^(_10sept_0_20[[#This Row],[H_mag_adj]]/20)*SIN(RADIANS(_10sept_0_20[[#This Row],[H_phase]])))*0.6</f>
        <v>1.1531216374253376E-4</v>
      </c>
      <c r="J93">
        <f>(10^(_10sept_0_20[[#This Row],[V_mag_adj]]/20)*COS(RADIANS(_10sept_0_20[[#This Row],[V_phase]])))*0.6</f>
        <v>-6.2170317632657837E-4</v>
      </c>
      <c r="K93">
        <f>(10^(_10sept_0_20[[#This Row],[V_mag_adj]]/20)*SIN(RADIANS(_10sept_0_20[[#This Row],[V_phase]])))*0.6</f>
        <v>1.209594669236981E-4</v>
      </c>
    </row>
    <row r="94" spans="1:11" x14ac:dyDescent="0.25">
      <c r="A94">
        <v>-89</v>
      </c>
      <c r="B94">
        <v>-19.12</v>
      </c>
      <c r="C94">
        <v>-172.62</v>
      </c>
      <c r="D94">
        <v>-19.09</v>
      </c>
      <c r="E94">
        <v>-174.1</v>
      </c>
      <c r="F94">
        <f>_10sept_0_20[[#This Row],[H_mag]]-40</f>
        <v>-59.120000000000005</v>
      </c>
      <c r="G94">
        <f>_10sept_0_20[[#This Row],[V_mag]]-40</f>
        <v>-59.09</v>
      </c>
      <c r="H94">
        <f>(10^(_10sept_0_20[[#This Row],[H_mag_adj]]/20)*COS(RADIANS(_10sept_0_20[[#This Row],[H_phase]])))*0.6</f>
        <v>-6.5847394744258296E-4</v>
      </c>
      <c r="I94">
        <f>(10^(_10sept_0_20[[#This Row],[H_mag_adj]]/20)*SIN(RADIANS(_10sept_0_20[[#This Row],[H_phase]])))*0.6</f>
        <v>-8.528711669882046E-5</v>
      </c>
      <c r="J94">
        <f>(10^(_10sept_0_20[[#This Row],[V_mag_adj]]/20)*COS(RADIANS(_10sept_0_20[[#This Row],[V_phase]])))*0.6</f>
        <v>-6.62742159102767E-4</v>
      </c>
      <c r="K94">
        <f>(10^(_10sept_0_20[[#This Row],[V_mag_adj]]/20)*SIN(RADIANS(_10sept_0_20[[#This Row],[V_phase]])))*0.6</f>
        <v>-6.8487739853264641E-5</v>
      </c>
    </row>
    <row r="95" spans="1:11" x14ac:dyDescent="0.25">
      <c r="A95">
        <v>-88</v>
      </c>
      <c r="B95">
        <v>-18.829999999999998</v>
      </c>
      <c r="C95">
        <v>-156.03</v>
      </c>
      <c r="D95">
        <v>-18.82</v>
      </c>
      <c r="E95">
        <v>-156.28</v>
      </c>
      <c r="F95">
        <f>_10sept_0_20[[#This Row],[H_mag]]-40</f>
        <v>-58.83</v>
      </c>
      <c r="G95">
        <f>_10sept_0_20[[#This Row],[V_mag]]-40</f>
        <v>-58.82</v>
      </c>
      <c r="H95">
        <f>(10^(_10sept_0_20[[#This Row],[H_mag_adj]]/20)*COS(RADIANS(_10sept_0_20[[#This Row],[H_phase]])))*0.6</f>
        <v>-6.273105404107956E-4</v>
      </c>
      <c r="I95">
        <f>(10^(_10sept_0_20[[#This Row],[H_mag_adj]]/20)*SIN(RADIANS(_10sept_0_20[[#This Row],[H_phase]])))*0.6</f>
        <v>-2.789031698803395E-4</v>
      </c>
      <c r="J95">
        <f>(10^(_10sept_0_20[[#This Row],[V_mag_adj]]/20)*COS(RADIANS(_10sept_0_20[[#This Row],[V_phase]])))*0.6</f>
        <v>-6.2924553849116752E-4</v>
      </c>
      <c r="K95">
        <f>(10^(_10sept_0_20[[#This Row],[V_mag_adj]]/20)*SIN(RADIANS(_10sept_0_20[[#This Row],[V_phase]])))*0.6</f>
        <v>-2.7648149293555546E-4</v>
      </c>
    </row>
    <row r="96" spans="1:11" x14ac:dyDescent="0.25">
      <c r="A96">
        <v>-87</v>
      </c>
      <c r="B96">
        <v>-18.36</v>
      </c>
      <c r="C96">
        <v>-138.35</v>
      </c>
      <c r="D96">
        <v>-18.350000000000001</v>
      </c>
      <c r="E96">
        <v>-138.41</v>
      </c>
      <c r="F96">
        <f>_10sept_0_20[[#This Row],[H_mag]]-40</f>
        <v>-58.36</v>
      </c>
      <c r="G96">
        <f>_10sept_0_20[[#This Row],[V_mag]]-40</f>
        <v>-58.35</v>
      </c>
      <c r="H96">
        <f>(10^(_10sept_0_20[[#This Row],[H_mag_adj]]/20)*COS(RADIANS(_10sept_0_20[[#This Row],[H_phase]])))*0.6</f>
        <v>-5.415004479742227E-4</v>
      </c>
      <c r="I96">
        <f>(10^(_10sept_0_20[[#This Row],[H_mag_adj]]/20)*SIN(RADIANS(_10sept_0_20[[#This Row],[H_phase]])))*0.6</f>
        <v>-4.8161229068913988E-4</v>
      </c>
      <c r="J96">
        <f>(10^(_10sept_0_20[[#This Row],[V_mag_adj]]/20)*COS(RADIANS(_10sept_0_20[[#This Row],[V_phase]])))*0.6</f>
        <v>-5.4262885926144831E-4</v>
      </c>
      <c r="K96">
        <f>(10^(_10sept_0_20[[#This Row],[V_mag_adj]]/20)*SIN(RADIANS(_10sept_0_20[[#This Row],[V_phase]])))*0.6</f>
        <v>-4.8159911119211724E-4</v>
      </c>
    </row>
    <row r="97" spans="1:11" x14ac:dyDescent="0.25">
      <c r="A97">
        <v>-86</v>
      </c>
      <c r="B97">
        <v>-17.739999999999998</v>
      </c>
      <c r="C97">
        <v>-120.37</v>
      </c>
      <c r="D97">
        <v>-17.78</v>
      </c>
      <c r="E97">
        <v>-120.7</v>
      </c>
      <c r="F97">
        <f>_10sept_0_20[[#This Row],[H_mag]]-40</f>
        <v>-57.739999999999995</v>
      </c>
      <c r="G97">
        <f>_10sept_0_20[[#This Row],[V_mag]]-40</f>
        <v>-57.78</v>
      </c>
      <c r="H97">
        <f>(10^(_10sept_0_20[[#This Row],[H_mag_adj]]/20)*COS(RADIANS(_10sept_0_20[[#This Row],[H_phase]])))*0.6</f>
        <v>-3.9349835923418113E-4</v>
      </c>
      <c r="I97">
        <f>(10^(_10sept_0_20[[#This Row],[H_mag_adj]]/20)*SIN(RADIANS(_10sept_0_20[[#This Row],[H_phase]])))*0.6</f>
        <v>-6.7150703887999266E-4</v>
      </c>
      <c r="J97">
        <f>(10^(_10sept_0_20[[#This Row],[V_mag_adj]]/20)*COS(RADIANS(_10sept_0_20[[#This Row],[V_phase]])))*0.6</f>
        <v>-3.9553371336861412E-4</v>
      </c>
      <c r="K97">
        <f>(10^(_10sept_0_20[[#This Row],[V_mag_adj]]/20)*SIN(RADIANS(_10sept_0_20[[#This Row],[V_phase]])))*0.6</f>
        <v>-6.661546953277566E-4</v>
      </c>
    </row>
    <row r="98" spans="1:11" x14ac:dyDescent="0.25">
      <c r="A98">
        <v>-85</v>
      </c>
      <c r="B98">
        <v>-17.02</v>
      </c>
      <c r="C98">
        <v>-103.49</v>
      </c>
      <c r="D98">
        <v>-17.12</v>
      </c>
      <c r="E98">
        <v>-104.32</v>
      </c>
      <c r="F98">
        <f>_10sept_0_20[[#This Row],[H_mag]]-40</f>
        <v>-57.019999999999996</v>
      </c>
      <c r="G98">
        <f>_10sept_0_20[[#This Row],[V_mag]]-40</f>
        <v>-57.120000000000005</v>
      </c>
      <c r="H98">
        <f>(10^(_10sept_0_20[[#This Row],[H_mag_adj]]/20)*COS(RADIANS(_10sept_0_20[[#This Row],[H_phase]])))*0.6</f>
        <v>-1.9725165606934031E-4</v>
      </c>
      <c r="I98">
        <f>(10^(_10sept_0_20[[#This Row],[H_mag_adj]]/20)*SIN(RADIANS(_10sept_0_20[[#This Row],[H_phase]])))*0.6</f>
        <v>-8.2224446147514724E-4</v>
      </c>
      <c r="J98">
        <f>(10^(_10sept_0_20[[#This Row],[V_mag_adj]]/20)*COS(RADIANS(_10sept_0_20[[#This Row],[V_phase]])))*0.6</f>
        <v>-2.0674774177717239E-4</v>
      </c>
      <c r="K98">
        <f>(10^(_10sept_0_20[[#This Row],[V_mag_adj]]/20)*SIN(RADIANS(_10sept_0_20[[#This Row],[V_phase]])))*0.6</f>
        <v>-8.099223957907561E-4</v>
      </c>
    </row>
    <row r="99" spans="1:11" x14ac:dyDescent="0.25">
      <c r="A99">
        <v>-84</v>
      </c>
      <c r="B99">
        <v>-16.46</v>
      </c>
      <c r="C99">
        <v>-88.51</v>
      </c>
      <c r="D99">
        <v>-16.57</v>
      </c>
      <c r="E99">
        <v>-89.57</v>
      </c>
      <c r="F99">
        <f>_10sept_0_20[[#This Row],[H_mag]]-40</f>
        <v>-56.46</v>
      </c>
      <c r="G99">
        <f>_10sept_0_20[[#This Row],[V_mag]]-40</f>
        <v>-56.57</v>
      </c>
      <c r="H99">
        <f>(10^(_10sept_0_20[[#This Row],[H_mag_adj]]/20)*COS(RADIANS(_10sept_0_20[[#This Row],[H_phase]])))*0.6</f>
        <v>2.3451246650076197E-5</v>
      </c>
      <c r="I99">
        <f>(10^(_10sept_0_20[[#This Row],[H_mag_adj]]/20)*SIN(RADIANS(_10sept_0_20[[#This Row],[H_phase]])))*0.6</f>
        <v>-9.0158023287453901E-4</v>
      </c>
      <c r="J99">
        <f>(10^(_10sept_0_20[[#This Row],[V_mag_adj]]/20)*COS(RADIANS(_10sept_0_20[[#This Row],[V_phase]])))*0.6</f>
        <v>6.68333140140725E-6</v>
      </c>
      <c r="K99">
        <f>(10^(_10sept_0_20[[#This Row],[V_mag_adj]]/20)*SIN(RADIANS(_10sept_0_20[[#This Row],[V_phase]])))*0.6</f>
        <v>-8.9051044900137044E-4</v>
      </c>
    </row>
    <row r="100" spans="1:11" x14ac:dyDescent="0.25">
      <c r="A100">
        <v>-83</v>
      </c>
      <c r="B100">
        <v>-16.100000000000001</v>
      </c>
      <c r="C100">
        <v>-74.02</v>
      </c>
      <c r="D100">
        <v>-16.190000000000001</v>
      </c>
      <c r="E100">
        <v>-74.97</v>
      </c>
      <c r="F100">
        <f>_10sept_0_20[[#This Row],[H_mag]]-40</f>
        <v>-56.1</v>
      </c>
      <c r="G100">
        <f>_10sept_0_20[[#This Row],[V_mag]]-40</f>
        <v>-56.19</v>
      </c>
      <c r="H100">
        <f>(10^(_10sept_0_20[[#This Row],[H_mag_adj]]/20)*COS(RADIANS(_10sept_0_20[[#This Row],[H_phase]])))*0.6</f>
        <v>2.5879762952708298E-4</v>
      </c>
      <c r="I100">
        <f>(10^(_10sept_0_20[[#This Row],[H_mag_adj]]/20)*SIN(RADIANS(_10sept_0_20[[#This Row],[H_phase]])))*0.6</f>
        <v>-9.0372506693007712E-4</v>
      </c>
      <c r="J100">
        <f>(10^(_10sept_0_20[[#This Row],[V_mag_adj]]/20)*COS(RADIANS(_10sept_0_20[[#This Row],[V_phase]])))*0.6</f>
        <v>2.4126551281567483E-4</v>
      </c>
      <c r="K100">
        <f>(10^(_10sept_0_20[[#This Row],[V_mag_adj]]/20)*SIN(RADIANS(_10sept_0_20[[#This Row],[V_phase]])))*0.6</f>
        <v>-8.9853300458485373E-4</v>
      </c>
    </row>
    <row r="101" spans="1:11" x14ac:dyDescent="0.25">
      <c r="A101">
        <v>-82</v>
      </c>
      <c r="B101">
        <v>-15.79</v>
      </c>
      <c r="C101">
        <v>-59.26</v>
      </c>
      <c r="D101">
        <v>-15.86</v>
      </c>
      <c r="E101">
        <v>-59.18</v>
      </c>
      <c r="F101">
        <f>_10sept_0_20[[#This Row],[H_mag]]-40</f>
        <v>-55.79</v>
      </c>
      <c r="G101">
        <f>_10sept_0_20[[#This Row],[V_mag]]-40</f>
        <v>-55.86</v>
      </c>
      <c r="H101">
        <f>(10^(_10sept_0_20[[#This Row],[H_mag_adj]]/20)*COS(RADIANS(_10sept_0_20[[#This Row],[H_phase]])))*0.6</f>
        <v>4.9795917528016708E-4</v>
      </c>
      <c r="I101">
        <f>(10^(_10sept_0_20[[#This Row],[H_mag_adj]]/20)*SIN(RADIANS(_10sept_0_20[[#This Row],[H_phase]])))*0.6</f>
        <v>-8.3732667379669183E-4</v>
      </c>
      <c r="J101">
        <f>(10^(_10sept_0_20[[#This Row],[V_mag_adj]]/20)*COS(RADIANS(_10sept_0_20[[#This Row],[V_phase]])))*0.6</f>
        <v>4.9512148841948406E-4</v>
      </c>
      <c r="K101">
        <f>(10^(_10sept_0_20[[#This Row],[V_mag_adj]]/20)*SIN(RADIANS(_10sept_0_20[[#This Row],[V_phase]])))*0.6</f>
        <v>-8.2991522583216045E-4</v>
      </c>
    </row>
    <row r="102" spans="1:11" x14ac:dyDescent="0.25">
      <c r="A102">
        <v>-81</v>
      </c>
      <c r="B102">
        <v>-15.54</v>
      </c>
      <c r="C102">
        <v>-43.42</v>
      </c>
      <c r="D102">
        <v>-15.6</v>
      </c>
      <c r="E102">
        <v>-43.66</v>
      </c>
      <c r="F102">
        <f>_10sept_0_20[[#This Row],[H_mag]]-40</f>
        <v>-55.54</v>
      </c>
      <c r="G102">
        <f>_10sept_0_20[[#This Row],[V_mag]]-40</f>
        <v>-55.6</v>
      </c>
      <c r="H102">
        <f>(10^(_10sept_0_20[[#This Row],[H_mag_adj]]/20)*COS(RADIANS(_10sept_0_20[[#This Row],[H_phase]])))*0.6</f>
        <v>7.2826274816842178E-4</v>
      </c>
      <c r="I102">
        <f>(10^(_10sept_0_20[[#This Row],[H_mag_adj]]/20)*SIN(RADIANS(_10sept_0_20[[#This Row],[H_phase]])))*0.6</f>
        <v>-6.8916554794593292E-4</v>
      </c>
      <c r="J102">
        <f>(10^(_10sept_0_20[[#This Row],[V_mag_adj]]/20)*COS(RADIANS(_10sept_0_20[[#This Row],[V_phase]])))*0.6</f>
        <v>7.2037618849974359E-4</v>
      </c>
      <c r="K102">
        <f>(10^(_10sept_0_20[[#This Row],[V_mag_adj]]/20)*SIN(RADIANS(_10sept_0_20[[#This Row],[V_phase]])))*0.6</f>
        <v>-6.8744489251453455E-4</v>
      </c>
    </row>
    <row r="103" spans="1:11" x14ac:dyDescent="0.25">
      <c r="A103">
        <v>-80</v>
      </c>
      <c r="B103">
        <v>-15.22</v>
      </c>
      <c r="C103">
        <v>-26.78</v>
      </c>
      <c r="D103">
        <v>-15.26</v>
      </c>
      <c r="E103">
        <v>-27.79</v>
      </c>
      <c r="F103">
        <f>_10sept_0_20[[#This Row],[H_mag]]-40</f>
        <v>-55.22</v>
      </c>
      <c r="G103">
        <f>_10sept_0_20[[#This Row],[V_mag]]-40</f>
        <v>-55.26</v>
      </c>
      <c r="H103">
        <f>(10^(_10sept_0_20[[#This Row],[H_mag_adj]]/20)*COS(RADIANS(_10sept_0_20[[#This Row],[H_phase]])))*0.6</f>
        <v>9.2870498548510328E-4</v>
      </c>
      <c r="I103">
        <f>(10^(_10sept_0_20[[#This Row],[H_mag_adj]]/20)*SIN(RADIANS(_10sept_0_20[[#This Row],[H_phase]])))*0.6</f>
        <v>-4.6871581889378869E-4</v>
      </c>
      <c r="J103">
        <f>(10^(_10sept_0_20[[#This Row],[V_mag_adj]]/20)*COS(RADIANS(_10sept_0_20[[#This Row],[V_phase]])))*0.6</f>
        <v>9.160702951252406E-4</v>
      </c>
      <c r="K103">
        <f>(10^(_10sept_0_20[[#This Row],[V_mag_adj]]/20)*SIN(RADIANS(_10sept_0_20[[#This Row],[V_phase]])))*0.6</f>
        <v>-4.8278476465570192E-4</v>
      </c>
    </row>
    <row r="104" spans="1:11" x14ac:dyDescent="0.25">
      <c r="A104">
        <v>-79</v>
      </c>
      <c r="B104">
        <v>-14.73</v>
      </c>
      <c r="C104">
        <v>-10.96</v>
      </c>
      <c r="D104">
        <v>-14.76</v>
      </c>
      <c r="E104">
        <v>-11.48</v>
      </c>
      <c r="F104">
        <f>_10sept_0_20[[#This Row],[H_mag]]-40</f>
        <v>-54.730000000000004</v>
      </c>
      <c r="G104">
        <f>_10sept_0_20[[#This Row],[V_mag]]-40</f>
        <v>-54.76</v>
      </c>
      <c r="H104">
        <f>(10^(_10sept_0_20[[#This Row],[H_mag_adj]]/20)*COS(RADIANS(_10sept_0_20[[#This Row],[H_phase]])))*0.6</f>
        <v>1.0805793207742072E-3</v>
      </c>
      <c r="I104">
        <f>(10^(_10sept_0_20[[#This Row],[H_mag_adj]]/20)*SIN(RADIANS(_10sept_0_20[[#This Row],[H_phase]])))*0.6</f>
        <v>-2.0926055831645805E-4</v>
      </c>
      <c r="J104">
        <f>(10^(_10sept_0_20[[#This Row],[V_mag_adj]]/20)*COS(RADIANS(_10sept_0_20[[#This Row],[V_phase]])))*0.6</f>
        <v>1.0749166063877863E-3</v>
      </c>
      <c r="K104">
        <f>(10^(_10sept_0_20[[#This Row],[V_mag_adj]]/20)*SIN(RADIANS(_10sept_0_20[[#This Row],[V_phase]])))*0.6</f>
        <v>-2.18303535028121E-4</v>
      </c>
    </row>
    <row r="105" spans="1:11" x14ac:dyDescent="0.25">
      <c r="A105">
        <v>-78</v>
      </c>
      <c r="B105">
        <v>-14.15</v>
      </c>
      <c r="C105">
        <v>3.8</v>
      </c>
      <c r="D105">
        <v>-14.2</v>
      </c>
      <c r="E105">
        <v>3.74</v>
      </c>
      <c r="F105">
        <f>_10sept_0_20[[#This Row],[H_mag]]-40</f>
        <v>-54.15</v>
      </c>
      <c r="G105">
        <f>_10sept_0_20[[#This Row],[V_mag]]-40</f>
        <v>-54.2</v>
      </c>
      <c r="H105">
        <f>(10^(_10sept_0_20[[#This Row],[H_mag_adj]]/20)*COS(RADIANS(_10sept_0_20[[#This Row],[H_phase]])))*0.6</f>
        <v>1.1740737794155582E-3</v>
      </c>
      <c r="I105">
        <f>(10^(_10sept_0_20[[#This Row],[H_mag_adj]]/20)*SIN(RADIANS(_10sept_0_20[[#This Row],[H_phase]])))*0.6</f>
        <v>7.7981894386693624E-5</v>
      </c>
      <c r="J105">
        <f>(10^(_10sept_0_20[[#This Row],[V_mag_adj]]/20)*COS(RADIANS(_10sept_0_20[[#This Row],[V_phase]])))*0.6</f>
        <v>1.1674152363827189E-3</v>
      </c>
      <c r="K105">
        <f>(10^(_10sept_0_20[[#This Row],[V_mag_adj]]/20)*SIN(RADIANS(_10sept_0_20[[#This Row],[V_phase]])))*0.6</f>
        <v>7.6311811769204707E-5</v>
      </c>
    </row>
    <row r="106" spans="1:11" x14ac:dyDescent="0.25">
      <c r="A106">
        <v>-77</v>
      </c>
      <c r="B106">
        <v>-13.55</v>
      </c>
      <c r="C106">
        <v>18.13</v>
      </c>
      <c r="D106">
        <v>-13.56</v>
      </c>
      <c r="E106">
        <v>17.91</v>
      </c>
      <c r="F106">
        <f>_10sept_0_20[[#This Row],[H_mag]]-40</f>
        <v>-53.55</v>
      </c>
      <c r="G106">
        <f>_10sept_0_20[[#This Row],[V_mag]]-40</f>
        <v>-53.56</v>
      </c>
      <c r="H106">
        <f>(10^(_10sept_0_20[[#This Row],[H_mag_adj]]/20)*COS(RADIANS(_10sept_0_20[[#This Row],[H_phase]])))*0.6</f>
        <v>1.1982189096198036E-3</v>
      </c>
      <c r="I106">
        <f>(10^(_10sept_0_20[[#This Row],[H_mag_adj]]/20)*SIN(RADIANS(_10sept_0_20[[#This Row],[H_phase]])))*0.6</f>
        <v>3.9233283714399097E-4</v>
      </c>
      <c r="J106">
        <f>(10^(_10sept_0_20[[#This Row],[V_mag_adj]]/20)*COS(RADIANS(_10sept_0_20[[#This Row],[V_phase]])))*0.6</f>
        <v>1.198336093019672E-3</v>
      </c>
      <c r="K106">
        <f>(10^(_10sept_0_20[[#This Row],[V_mag_adj]]/20)*SIN(RADIANS(_10sept_0_20[[#This Row],[V_phase]])))*0.6</f>
        <v>3.8728299315867018E-4</v>
      </c>
    </row>
    <row r="107" spans="1:11" x14ac:dyDescent="0.25">
      <c r="A107">
        <v>-76</v>
      </c>
      <c r="B107">
        <v>-12.97</v>
      </c>
      <c r="C107">
        <v>31.09</v>
      </c>
      <c r="D107">
        <v>-12.95</v>
      </c>
      <c r="E107">
        <v>31.41</v>
      </c>
      <c r="F107">
        <f>_10sept_0_20[[#This Row],[H_mag]]-40</f>
        <v>-52.97</v>
      </c>
      <c r="G107">
        <f>_10sept_0_20[[#This Row],[V_mag]]-40</f>
        <v>-52.95</v>
      </c>
      <c r="H107">
        <f>(10^(_10sept_0_20[[#This Row],[H_mag_adj]]/20)*COS(RADIANS(_10sept_0_20[[#This Row],[H_phase]])))*0.6</f>
        <v>1.1542668307606425E-3</v>
      </c>
      <c r="I107">
        <f>(10^(_10sept_0_20[[#This Row],[H_mag_adj]]/20)*SIN(RADIANS(_10sept_0_20[[#This Row],[H_phase]])))*0.6</f>
        <v>6.9602353023046819E-4</v>
      </c>
      <c r="J107">
        <f>(10^(_10sept_0_20[[#This Row],[V_mag_adj]]/20)*COS(RADIANS(_10sept_0_20[[#This Row],[V_phase]])))*0.6</f>
        <v>1.1530133770472496E-3</v>
      </c>
      <c r="K107">
        <f>(10^(_10sept_0_20[[#This Row],[V_mag_adj]]/20)*SIN(RADIANS(_10sept_0_20[[#This Row],[V_phase]])))*0.6</f>
        <v>7.0407861928837928E-4</v>
      </c>
    </row>
    <row r="108" spans="1:11" x14ac:dyDescent="0.25">
      <c r="A108">
        <v>-75</v>
      </c>
      <c r="B108">
        <v>-12.5</v>
      </c>
      <c r="C108">
        <v>43.61</v>
      </c>
      <c r="D108">
        <v>-12.49</v>
      </c>
      <c r="E108">
        <v>43.63</v>
      </c>
      <c r="F108">
        <f>_10sept_0_20[[#This Row],[H_mag]]-40</f>
        <v>-52.5</v>
      </c>
      <c r="G108">
        <f>_10sept_0_20[[#This Row],[V_mag]]-40</f>
        <v>-52.49</v>
      </c>
      <c r="H108">
        <f>(10^(_10sept_0_20[[#This Row],[H_mag_adj]]/20)*COS(RADIANS(_10sept_0_20[[#This Row],[H_phase]])))*0.6</f>
        <v>1.0301979976668567E-3</v>
      </c>
      <c r="I108">
        <f>(10^(_10sept_0_20[[#This Row],[H_mag_adj]]/20)*SIN(RADIANS(_10sept_0_20[[#This Row],[H_phase]])))*0.6</f>
        <v>9.8138721017162881E-4</v>
      </c>
      <c r="J108">
        <f>(10^(_10sept_0_20[[#This Row],[V_mag_adj]]/20)*COS(RADIANS(_10sept_0_20[[#This Row],[V_phase]])))*0.6</f>
        <v>1.0310417137420222E-3</v>
      </c>
      <c r="K108">
        <f>(10^(_10sept_0_20[[#This Row],[V_mag_adj]]/20)*SIN(RADIANS(_10sept_0_20[[#This Row],[V_phase]])))*0.6</f>
        <v>9.8287768592910133E-4</v>
      </c>
    </row>
    <row r="109" spans="1:11" x14ac:dyDescent="0.25">
      <c r="A109">
        <v>-74</v>
      </c>
      <c r="B109">
        <v>-12.12</v>
      </c>
      <c r="C109">
        <v>56.76</v>
      </c>
      <c r="D109">
        <v>-12.16</v>
      </c>
      <c r="E109">
        <v>55.91</v>
      </c>
      <c r="F109">
        <f>_10sept_0_20[[#This Row],[H_mag]]-40</f>
        <v>-52.12</v>
      </c>
      <c r="G109">
        <f>_10sept_0_20[[#This Row],[V_mag]]-40</f>
        <v>-52.16</v>
      </c>
      <c r="H109">
        <f>(10^(_10sept_0_20[[#This Row],[H_mag_adj]]/20)*COS(RADIANS(_10sept_0_20[[#This Row],[H_phase]])))*0.6</f>
        <v>8.1479527018099194E-4</v>
      </c>
      <c r="I109">
        <f>(10^(_10sept_0_20[[#This Row],[H_mag_adj]]/20)*SIN(RADIANS(_10sept_0_20[[#This Row],[H_phase]])))*0.6</f>
        <v>1.2432424889312385E-3</v>
      </c>
      <c r="J109">
        <f>(10^(_10sept_0_20[[#This Row],[V_mag_adj]]/20)*COS(RADIANS(_10sept_0_20[[#This Row],[V_phase]])))*0.6</f>
        <v>8.2932083530042923E-4</v>
      </c>
      <c r="K109">
        <f>(10^(_10sept_0_20[[#This Row],[V_mag_adj]]/20)*SIN(RADIANS(_10sept_0_20[[#This Row],[V_phase]])))*0.6</f>
        <v>1.2253623777234164E-3</v>
      </c>
    </row>
    <row r="110" spans="1:11" x14ac:dyDescent="0.25">
      <c r="A110">
        <v>-73</v>
      </c>
      <c r="B110">
        <v>-11.88</v>
      </c>
      <c r="C110">
        <v>69.06</v>
      </c>
      <c r="D110">
        <v>-11.95</v>
      </c>
      <c r="E110">
        <v>68.180000000000007</v>
      </c>
      <c r="F110">
        <f>_10sept_0_20[[#This Row],[H_mag]]-40</f>
        <v>-51.88</v>
      </c>
      <c r="G110">
        <f>_10sept_0_20[[#This Row],[V_mag]]-40</f>
        <v>-51.95</v>
      </c>
      <c r="H110">
        <f>(10^(_10sept_0_20[[#This Row],[H_mag_adj]]/20)*COS(RADIANS(_10sept_0_20[[#This Row],[H_phase]])))*0.6</f>
        <v>5.4612716661162433E-4</v>
      </c>
      <c r="I110">
        <f>(10^(_10sept_0_20[[#This Row],[H_mag_adj]]/20)*SIN(RADIANS(_10sept_0_20[[#This Row],[H_phase]])))*0.6</f>
        <v>1.4271752095178828E-3</v>
      </c>
      <c r="J110">
        <f>(10^(_10sept_0_20[[#This Row],[V_mag_adj]]/20)*COS(RADIANS(_10sept_0_20[[#This Row],[V_phase]])))*0.6</f>
        <v>5.6342273253660576E-4</v>
      </c>
      <c r="K110">
        <f>(10^(_10sept_0_20[[#This Row],[V_mag_adj]]/20)*SIN(RADIANS(_10sept_0_20[[#This Row],[V_phase]])))*0.6</f>
        <v>1.4072325233403878E-3</v>
      </c>
    </row>
    <row r="111" spans="1:11" x14ac:dyDescent="0.25">
      <c r="A111">
        <v>-72</v>
      </c>
      <c r="B111">
        <v>-11.71</v>
      </c>
      <c r="C111">
        <v>81.37</v>
      </c>
      <c r="D111">
        <v>-11.71</v>
      </c>
      <c r="E111">
        <v>80.56</v>
      </c>
      <c r="F111">
        <f>_10sept_0_20[[#This Row],[H_mag]]-40</f>
        <v>-51.71</v>
      </c>
      <c r="G111">
        <f>_10sept_0_20[[#This Row],[V_mag]]-40</f>
        <v>-51.71</v>
      </c>
      <c r="H111">
        <f>(10^(_10sept_0_20[[#This Row],[H_mag_adj]]/20)*COS(RADIANS(_10sept_0_20[[#This Row],[H_phase]])))*0.6</f>
        <v>2.3382774050362447E-4</v>
      </c>
      <c r="I111">
        <f>(10^(_10sept_0_20[[#This Row],[H_mag_adj]]/20)*SIN(RADIANS(_10sept_0_20[[#This Row],[H_phase]])))*0.6</f>
        <v>1.5406574854533652E-3</v>
      </c>
      <c r="J111">
        <f>(10^(_10sept_0_20[[#This Row],[V_mag_adj]]/20)*COS(RADIANS(_10sept_0_20[[#This Row],[V_phase]])))*0.6</f>
        <v>2.555841811169816E-4</v>
      </c>
      <c r="K111">
        <f>(10^(_10sept_0_20[[#This Row],[V_mag_adj]]/20)*SIN(RADIANS(_10sept_0_20[[#This Row],[V_phase]])))*0.6</f>
        <v>1.5371979788157666E-3</v>
      </c>
    </row>
    <row r="112" spans="1:11" x14ac:dyDescent="0.25">
      <c r="A112">
        <v>-71</v>
      </c>
      <c r="B112">
        <v>-11.47</v>
      </c>
      <c r="C112">
        <v>93.89</v>
      </c>
      <c r="D112">
        <v>-11.53</v>
      </c>
      <c r="E112">
        <v>92.85</v>
      </c>
      <c r="F112">
        <f>_10sept_0_20[[#This Row],[H_mag]]-40</f>
        <v>-51.47</v>
      </c>
      <c r="G112">
        <f>_10sept_0_20[[#This Row],[V_mag]]-40</f>
        <v>-51.53</v>
      </c>
      <c r="H112">
        <f>(10^(_10sept_0_20[[#This Row],[H_mag_adj]]/20)*COS(RADIANS(_10sept_0_20[[#This Row],[H_phase]])))*0.6</f>
        <v>-1.0867872161811242E-4</v>
      </c>
      <c r="I112">
        <f>(10^(_10sept_0_20[[#This Row],[H_mag_adj]]/20)*SIN(RADIANS(_10sept_0_20[[#This Row],[H_phase]])))*0.6</f>
        <v>1.5982677635249102E-3</v>
      </c>
      <c r="J112">
        <f>(10^(_10sept_0_20[[#This Row],[V_mag_adj]]/20)*COS(RADIANS(_10sept_0_20[[#This Row],[V_phase]])))*0.6</f>
        <v>-7.9103257936415395E-5</v>
      </c>
      <c r="K112">
        <f>(10^(_10sept_0_20[[#This Row],[V_mag_adj]]/20)*SIN(RADIANS(_10sept_0_20[[#This Row],[V_phase]])))*0.6</f>
        <v>1.5889628775291255E-3</v>
      </c>
    </row>
    <row r="113" spans="1:11" x14ac:dyDescent="0.25">
      <c r="A113">
        <v>-70</v>
      </c>
      <c r="B113">
        <v>-11.2</v>
      </c>
      <c r="C113">
        <v>107.3</v>
      </c>
      <c r="D113">
        <v>-11.26</v>
      </c>
      <c r="E113">
        <v>106.66</v>
      </c>
      <c r="F113">
        <f>_10sept_0_20[[#This Row],[H_mag]]-40</f>
        <v>-51.2</v>
      </c>
      <c r="G113">
        <f>_10sept_0_20[[#This Row],[V_mag]]-40</f>
        <v>-51.26</v>
      </c>
      <c r="H113">
        <f>(10^(_10sept_0_20[[#This Row],[H_mag_adj]]/20)*COS(RADIANS(_10sept_0_20[[#This Row],[H_phase]])))*0.6</f>
        <v>-4.9142304830196643E-4</v>
      </c>
      <c r="I113">
        <f>(10^(_10sept_0_20[[#This Row],[H_mag_adj]]/20)*SIN(RADIANS(_10sept_0_20[[#This Row],[H_phase]])))*0.6</f>
        <v>1.5777777592876198E-3</v>
      </c>
      <c r="J113">
        <f>(10^(_10sept_0_20[[#This Row],[V_mag_adj]]/20)*COS(RADIANS(_10sept_0_20[[#This Row],[V_phase]])))*0.6</f>
        <v>-4.7050740908586176E-4</v>
      </c>
      <c r="K113">
        <f>(10^(_10sept_0_20[[#This Row],[V_mag_adj]]/20)*SIN(RADIANS(_10sept_0_20[[#This Row],[V_phase]])))*0.6</f>
        <v>1.5722700085657891E-3</v>
      </c>
    </row>
    <row r="114" spans="1:11" x14ac:dyDescent="0.25">
      <c r="A114">
        <v>-69</v>
      </c>
      <c r="B114">
        <v>-10.87</v>
      </c>
      <c r="C114">
        <v>120.23</v>
      </c>
      <c r="D114">
        <v>-10.86</v>
      </c>
      <c r="E114">
        <v>118.72</v>
      </c>
      <c r="F114">
        <f>_10sept_0_20[[#This Row],[H_mag]]-40</f>
        <v>-50.87</v>
      </c>
      <c r="G114">
        <f>_10sept_0_20[[#This Row],[V_mag]]-40</f>
        <v>-50.86</v>
      </c>
      <c r="H114">
        <f>(10^(_10sept_0_20[[#This Row],[H_mag_adj]]/20)*COS(RADIANS(_10sept_0_20[[#This Row],[H_phase]])))*0.6</f>
        <v>-8.6422520361758963E-4</v>
      </c>
      <c r="I114">
        <f>(10^(_10sept_0_20[[#This Row],[H_mag_adj]]/20)*SIN(RADIANS(_10sept_0_20[[#This Row],[H_phase]])))*0.6</f>
        <v>1.4831008174488263E-3</v>
      </c>
      <c r="J114">
        <f>(10^(_10sept_0_20[[#This Row],[V_mag_adj]]/20)*COS(RADIANS(_10sept_0_20[[#This Row],[V_phase]])))*0.6</f>
        <v>-8.2579346236704516E-4</v>
      </c>
      <c r="K114">
        <f>(10^(_10sept_0_20[[#This Row],[V_mag_adj]]/20)*SIN(RADIANS(_10sept_0_20[[#This Row],[V_phase]])))*0.6</f>
        <v>1.5070934666102124E-3</v>
      </c>
    </row>
    <row r="115" spans="1:11" x14ac:dyDescent="0.25">
      <c r="A115">
        <v>-68</v>
      </c>
      <c r="B115">
        <v>-10.39</v>
      </c>
      <c r="C115">
        <v>132.53</v>
      </c>
      <c r="D115">
        <v>-10.38</v>
      </c>
      <c r="E115">
        <v>131.94</v>
      </c>
      <c r="F115">
        <f>_10sept_0_20[[#This Row],[H_mag]]-40</f>
        <v>-50.39</v>
      </c>
      <c r="G115">
        <f>_10sept_0_20[[#This Row],[V_mag]]-40</f>
        <v>-50.38</v>
      </c>
      <c r="H115">
        <f>(10^(_10sept_0_20[[#This Row],[H_mag_adj]]/20)*COS(RADIANS(_10sept_0_20[[#This Row],[H_phase]])))*0.6</f>
        <v>-1.226260178643819E-3</v>
      </c>
      <c r="I115">
        <f>(10^(_10sept_0_20[[#This Row],[H_mag_adj]]/20)*SIN(RADIANS(_10sept_0_20[[#This Row],[H_phase]])))*0.6</f>
        <v>1.3368222183840778E-3</v>
      </c>
      <c r="J115">
        <f>(10^(_10sept_0_20[[#This Row],[V_mag_adj]]/20)*COS(RADIANS(_10sept_0_20[[#This Row],[V_phase]])))*0.6</f>
        <v>-1.2138262227267152E-3</v>
      </c>
      <c r="K115">
        <f>(10^(_10sept_0_20[[#This Row],[V_mag_adj]]/20)*SIN(RADIANS(_10sept_0_20[[#This Row],[V_phase]])))*0.6</f>
        <v>1.3509328871043843E-3</v>
      </c>
    </row>
    <row r="116" spans="1:11" x14ac:dyDescent="0.25">
      <c r="A116">
        <v>-67</v>
      </c>
      <c r="B116">
        <v>-9.92</v>
      </c>
      <c r="C116">
        <v>144.13999999999999</v>
      </c>
      <c r="D116">
        <v>-9.99</v>
      </c>
      <c r="E116">
        <v>143.19999999999999</v>
      </c>
      <c r="F116">
        <f>_10sept_0_20[[#This Row],[H_mag]]-40</f>
        <v>-49.92</v>
      </c>
      <c r="G116">
        <f>_10sept_0_20[[#This Row],[V_mag]]-40</f>
        <v>-49.99</v>
      </c>
      <c r="H116">
        <f>(10^(_10sept_0_20[[#This Row],[H_mag_adj]]/20)*COS(RADIANS(_10sept_0_20[[#This Row],[H_phase]])))*0.6</f>
        <v>-1.5519506603274477E-3</v>
      </c>
      <c r="I116">
        <f>(10^(_10sept_0_20[[#This Row],[H_mag_adj]]/20)*SIN(RADIANS(_10sept_0_20[[#This Row],[H_phase]])))*0.6</f>
        <v>1.1217745517277584E-3</v>
      </c>
      <c r="J116">
        <f>(10^(_10sept_0_20[[#This Row],[V_mag_adj]]/20)*COS(RADIANS(_10sept_0_20[[#This Row],[V_phase]])))*0.6</f>
        <v>-1.521031099799245E-3</v>
      </c>
      <c r="K116">
        <f>(10^(_10sept_0_20[[#This Row],[V_mag_adj]]/20)*SIN(RADIANS(_10sept_0_20[[#This Row],[V_phase]])))*0.6</f>
        <v>1.1378766411715847E-3</v>
      </c>
    </row>
    <row r="117" spans="1:11" x14ac:dyDescent="0.25">
      <c r="A117">
        <v>-66</v>
      </c>
      <c r="B117">
        <v>-9.49</v>
      </c>
      <c r="C117">
        <v>155.13999999999999</v>
      </c>
      <c r="D117">
        <v>-9.52</v>
      </c>
      <c r="E117">
        <v>155.28</v>
      </c>
      <c r="F117">
        <f>_10sept_0_20[[#This Row],[H_mag]]-40</f>
        <v>-49.49</v>
      </c>
      <c r="G117">
        <f>_10sept_0_20[[#This Row],[V_mag]]-40</f>
        <v>-49.519999999999996</v>
      </c>
      <c r="H117">
        <f>(10^(_10sept_0_20[[#This Row],[H_mag_adj]]/20)*COS(RADIANS(_10sept_0_20[[#This Row],[H_phase]])))*0.6</f>
        <v>-1.8256613513664519E-3</v>
      </c>
      <c r="I117">
        <f>(10^(_10sept_0_20[[#This Row],[H_mag_adj]]/20)*SIN(RADIANS(_10sept_0_20[[#This Row],[H_phase]])))*0.6</f>
        <v>8.458951095778695E-4</v>
      </c>
      <c r="J117">
        <f>(10^(_10sept_0_20[[#This Row],[V_mag_adj]]/20)*COS(RADIANS(_10sept_0_20[[#This Row],[V_phase]])))*0.6</f>
        <v>-1.8214209691380439E-3</v>
      </c>
      <c r="K117">
        <f>(10^(_10sept_0_20[[#This Row],[V_mag_adj]]/20)*SIN(RADIANS(_10sept_0_20[[#This Row],[V_phase]])))*0.6</f>
        <v>8.3853046766008794E-4</v>
      </c>
    </row>
    <row r="118" spans="1:11" x14ac:dyDescent="0.25">
      <c r="A118">
        <v>-65</v>
      </c>
      <c r="B118">
        <v>-9.1199999999999992</v>
      </c>
      <c r="C118">
        <v>166.04</v>
      </c>
      <c r="D118">
        <v>-9.1300000000000008</v>
      </c>
      <c r="E118">
        <v>165.58</v>
      </c>
      <c r="F118">
        <f>_10sept_0_20[[#This Row],[H_mag]]-40</f>
        <v>-49.12</v>
      </c>
      <c r="G118">
        <f>_10sept_0_20[[#This Row],[V_mag]]-40</f>
        <v>-49.13</v>
      </c>
      <c r="H118">
        <f>(10^(_10sept_0_20[[#This Row],[H_mag_adj]]/20)*COS(RADIANS(_10sept_0_20[[#This Row],[H_phase]])))*0.6</f>
        <v>-2.0376559239422181E-3</v>
      </c>
      <c r="I118">
        <f>(10^(_10sept_0_20[[#This Row],[H_mag_adj]]/20)*SIN(RADIANS(_10sept_0_20[[#This Row],[H_phase]])))*0.6</f>
        <v>5.0653396033963798E-4</v>
      </c>
      <c r="J118">
        <f>(10^(_10sept_0_20[[#This Row],[V_mag_adj]]/20)*COS(RADIANS(_10sept_0_20[[#This Row],[V_phase]])))*0.6</f>
        <v>-2.031183748698403E-3</v>
      </c>
      <c r="K118">
        <f>(10^(_10sept_0_20[[#This Row],[V_mag_adj]]/20)*SIN(RADIANS(_10sept_0_20[[#This Row],[V_phase]])))*0.6</f>
        <v>5.2227517231535512E-4</v>
      </c>
    </row>
    <row r="119" spans="1:11" x14ac:dyDescent="0.25">
      <c r="A119">
        <v>-64</v>
      </c>
      <c r="B119">
        <v>-8.7799999999999994</v>
      </c>
      <c r="C119">
        <v>176.79</v>
      </c>
      <c r="D119">
        <v>-8.8000000000000007</v>
      </c>
      <c r="E119">
        <v>176.34</v>
      </c>
      <c r="F119">
        <f>_10sept_0_20[[#This Row],[H_mag]]-40</f>
        <v>-48.78</v>
      </c>
      <c r="G119">
        <f>_10sept_0_20[[#This Row],[V_mag]]-40</f>
        <v>-48.8</v>
      </c>
      <c r="H119">
        <f>(10^(_10sept_0_20[[#This Row],[H_mag_adj]]/20)*COS(RADIANS(_10sept_0_20[[#This Row],[H_phase]])))*0.6</f>
        <v>-2.1800643343349618E-3</v>
      </c>
      <c r="I119">
        <f>(10^(_10sept_0_20[[#This Row],[H_mag_adj]]/20)*SIN(RADIANS(_10sept_0_20[[#This Row],[H_phase]])))*0.6</f>
        <v>1.2226620490325745E-4</v>
      </c>
      <c r="J119">
        <f>(10^(_10sept_0_20[[#This Row],[V_mag_adj]]/20)*COS(RADIANS(_10sept_0_20[[#This Row],[V_phase]])))*0.6</f>
        <v>-2.1740251837251961E-3</v>
      </c>
      <c r="K119">
        <f>(10^(_10sept_0_20[[#This Row],[V_mag_adj]]/20)*SIN(RADIANS(_10sept_0_20[[#This Row],[V_phase]])))*0.6</f>
        <v>1.3906386781506946E-4</v>
      </c>
    </row>
    <row r="120" spans="1:11" x14ac:dyDescent="0.25">
      <c r="A120">
        <v>-63</v>
      </c>
      <c r="B120">
        <v>-8.49</v>
      </c>
      <c r="C120">
        <v>-172.7</v>
      </c>
      <c r="D120">
        <v>-8.51</v>
      </c>
      <c r="E120">
        <v>-173.12</v>
      </c>
      <c r="F120">
        <f>_10sept_0_20[[#This Row],[H_mag]]-40</f>
        <v>-48.49</v>
      </c>
      <c r="G120">
        <f>_10sept_0_20[[#This Row],[V_mag]]-40</f>
        <v>-48.51</v>
      </c>
      <c r="H120">
        <f>(10^(_10sept_0_20[[#This Row],[H_mag_adj]]/20)*COS(RADIANS(_10sept_0_20[[#This Row],[H_phase]])))*0.6</f>
        <v>-2.2393228279547336E-3</v>
      </c>
      <c r="I120">
        <f>(10^(_10sept_0_20[[#This Row],[H_mag_adj]]/20)*SIN(RADIANS(_10sept_0_20[[#This Row],[H_phase]])))*0.6</f>
        <v>-2.8686387023517542E-4</v>
      </c>
      <c r="J120">
        <f>(10^(_10sept_0_20[[#This Row],[V_mag_adj]]/20)*COS(RADIANS(_10sept_0_20[[#This Row],[V_phase]])))*0.6</f>
        <v>-2.2362104694039946E-3</v>
      </c>
      <c r="K120">
        <f>(10^(_10sept_0_20[[#This Row],[V_mag_adj]]/20)*SIN(RADIANS(_10sept_0_20[[#This Row],[V_phase]])))*0.6</f>
        <v>-2.6981921882384942E-4</v>
      </c>
    </row>
    <row r="121" spans="1:11" x14ac:dyDescent="0.25">
      <c r="A121">
        <v>-62</v>
      </c>
      <c r="B121">
        <v>-8.19</v>
      </c>
      <c r="C121">
        <v>-161.93</v>
      </c>
      <c r="D121">
        <v>-8.1999999999999993</v>
      </c>
      <c r="E121">
        <v>-161.72</v>
      </c>
      <c r="F121">
        <f>_10sept_0_20[[#This Row],[H_mag]]-40</f>
        <v>-48.19</v>
      </c>
      <c r="G121">
        <f>_10sept_0_20[[#This Row],[V_mag]]-40</f>
        <v>-48.2</v>
      </c>
      <c r="H121">
        <f>(10^(_10sept_0_20[[#This Row],[H_mag_adj]]/20)*COS(RADIANS(_10sept_0_20[[#This Row],[H_phase]])))*0.6</f>
        <v>-2.2216969462921735E-3</v>
      </c>
      <c r="I121">
        <f>(10^(_10sept_0_20[[#This Row],[H_mag_adj]]/20)*SIN(RADIANS(_10sept_0_20[[#This Row],[H_phase]])))*0.6</f>
        <v>-7.248751628312546E-4</v>
      </c>
      <c r="J121">
        <f>(10^(_10sept_0_20[[#This Row],[V_mag_adj]]/20)*COS(RADIANS(_10sept_0_20[[#This Row],[V_phase]])))*0.6</f>
        <v>-2.2164719461642891E-3</v>
      </c>
      <c r="K121">
        <f>(10^(_10sept_0_20[[#This Row],[V_mag_adj]]/20)*SIN(RADIANS(_10sept_0_20[[#This Row],[V_phase]])))*0.6</f>
        <v>-7.3216979331096896E-4</v>
      </c>
    </row>
    <row r="122" spans="1:11" x14ac:dyDescent="0.25">
      <c r="A122">
        <v>-61</v>
      </c>
      <c r="B122">
        <v>-7.88</v>
      </c>
      <c r="C122">
        <v>-150.97</v>
      </c>
      <c r="D122">
        <v>-7.89</v>
      </c>
      <c r="E122">
        <v>-151.01</v>
      </c>
      <c r="F122">
        <f>_10sept_0_20[[#This Row],[H_mag]]-40</f>
        <v>-47.88</v>
      </c>
      <c r="G122">
        <f>_10sept_0_20[[#This Row],[V_mag]]-40</f>
        <v>-47.89</v>
      </c>
      <c r="H122">
        <f>(10^(_10sept_0_20[[#This Row],[H_mag_adj]]/20)*COS(RADIANS(_10sept_0_20[[#This Row],[H_phase]])))*0.6</f>
        <v>-2.1176022200393701E-3</v>
      </c>
      <c r="I122">
        <f>(10^(_10sept_0_20[[#This Row],[H_mag_adj]]/20)*SIN(RADIANS(_10sept_0_20[[#This Row],[H_phase]])))*0.6</f>
        <v>-1.1752559530533444E-3</v>
      </c>
      <c r="J122">
        <f>(10^(_10sept_0_20[[#This Row],[V_mag_adj]]/20)*COS(RADIANS(_10sept_0_20[[#This Row],[V_phase]])))*0.6</f>
        <v>-2.1159846671073468E-3</v>
      </c>
      <c r="K122">
        <f>(10^(_10sept_0_20[[#This Row],[V_mag_adj]]/20)*SIN(RADIANS(_10sept_0_20[[#This Row],[V_phase]])))*0.6</f>
        <v>-1.1724267180802188E-3</v>
      </c>
    </row>
    <row r="123" spans="1:11" x14ac:dyDescent="0.25">
      <c r="A123">
        <v>-60</v>
      </c>
      <c r="B123">
        <v>-7.52</v>
      </c>
      <c r="C123">
        <v>-139.88999999999999</v>
      </c>
      <c r="D123">
        <v>-7.56</v>
      </c>
      <c r="E123">
        <v>-140.31</v>
      </c>
      <c r="F123">
        <f>_10sept_0_20[[#This Row],[H_mag]]-40</f>
        <v>-47.519999999999996</v>
      </c>
      <c r="G123">
        <f>_10sept_0_20[[#This Row],[V_mag]]-40</f>
        <v>-47.56</v>
      </c>
      <c r="H123">
        <f>(10^(_10sept_0_20[[#This Row],[H_mag_adj]]/20)*COS(RADIANS(_10sept_0_20[[#This Row],[H_phase]])))*0.6</f>
        <v>-1.9306529920190543E-3</v>
      </c>
      <c r="I123">
        <f>(10^(_10sept_0_20[[#This Row],[H_mag_adj]]/20)*SIN(RADIANS(_10sept_0_20[[#This Row],[H_phase]])))*0.6</f>
        <v>-1.6263367653566051E-3</v>
      </c>
      <c r="J123">
        <f>(10^(_10sept_0_20[[#This Row],[V_mag_adj]]/20)*COS(RADIANS(_10sept_0_20[[#This Row],[V_phase]])))*0.6</f>
        <v>-1.9335976042577328E-3</v>
      </c>
      <c r="K123">
        <f>(10^(_10sept_0_20[[#This Row],[V_mag_adj]]/20)*SIN(RADIANS(_10sept_0_20[[#This Row],[V_phase]])))*0.6</f>
        <v>-1.6047336574768682E-3</v>
      </c>
    </row>
    <row r="124" spans="1:11" x14ac:dyDescent="0.25">
      <c r="A124">
        <v>-59</v>
      </c>
      <c r="B124">
        <v>-7.15</v>
      </c>
      <c r="C124">
        <v>-130.33000000000001</v>
      </c>
      <c r="D124">
        <v>-7.19</v>
      </c>
      <c r="E124">
        <v>-130.35</v>
      </c>
      <c r="F124">
        <f>_10sept_0_20[[#This Row],[H_mag]]-40</f>
        <v>-47.15</v>
      </c>
      <c r="G124">
        <f>_10sept_0_20[[#This Row],[V_mag]]-40</f>
        <v>-47.19</v>
      </c>
      <c r="H124">
        <f>(10^(_10sept_0_20[[#This Row],[H_mag_adj]]/20)*COS(RADIANS(_10sept_0_20[[#This Row],[H_phase]])))*0.6</f>
        <v>-1.7048351577696834E-3</v>
      </c>
      <c r="I124">
        <f>(10^(_10sept_0_20[[#This Row],[H_mag_adj]]/20)*SIN(RADIANS(_10sept_0_20[[#This Row],[H_phase]])))*0.6</f>
        <v>-2.0081401276603626E-3</v>
      </c>
      <c r="J124">
        <f>(10^(_10sept_0_20[[#This Row],[V_mag_adj]]/20)*COS(RADIANS(_10sept_0_20[[#This Row],[V_phase]])))*0.6</f>
        <v>-1.6976998007961863E-3</v>
      </c>
      <c r="K124">
        <f>(10^(_10sept_0_20[[#This Row],[V_mag_adj]]/20)*SIN(RADIANS(_10sept_0_20[[#This Row],[V_phase]])))*0.6</f>
        <v>-1.9983210746061415E-3</v>
      </c>
    </row>
    <row r="125" spans="1:11" x14ac:dyDescent="0.25">
      <c r="A125">
        <v>-58</v>
      </c>
      <c r="B125">
        <v>-6.78</v>
      </c>
      <c r="C125">
        <v>-120.65</v>
      </c>
      <c r="D125">
        <v>-6.79</v>
      </c>
      <c r="E125">
        <v>-120.63</v>
      </c>
      <c r="F125">
        <f>_10sept_0_20[[#This Row],[H_mag]]-40</f>
        <v>-46.78</v>
      </c>
      <c r="G125">
        <f>_10sept_0_20[[#This Row],[V_mag]]-40</f>
        <v>-46.79</v>
      </c>
      <c r="H125">
        <f>(10^(_10sept_0_20[[#This Row],[H_mag_adj]]/20)*COS(RADIANS(_10sept_0_20[[#This Row],[H_phase]])))*0.6</f>
        <v>-1.4013434044574168E-3</v>
      </c>
      <c r="I125">
        <f>(10^(_10sept_0_20[[#This Row],[H_mag_adj]]/20)*SIN(RADIANS(_10sept_0_20[[#This Row],[H_phase]])))*0.6</f>
        <v>-2.3648298551541464E-3</v>
      </c>
      <c r="J125">
        <f>(10^(_10sept_0_20[[#This Row],[V_mag_adj]]/20)*COS(RADIANS(_10sept_0_20[[#This Row],[V_phase]])))*0.6</f>
        <v>-1.3989063598264387E-3</v>
      </c>
      <c r="K125">
        <f>(10^(_10sept_0_20[[#This Row],[V_mag_adj]]/20)*SIN(RADIANS(_10sept_0_20[[#This Row],[V_phase]])))*0.6</f>
        <v>-2.3625972651936155E-3</v>
      </c>
    </row>
    <row r="126" spans="1:11" x14ac:dyDescent="0.25">
      <c r="A126">
        <v>-57</v>
      </c>
      <c r="B126">
        <v>-6.39</v>
      </c>
      <c r="C126">
        <v>-111.25</v>
      </c>
      <c r="D126">
        <v>-6.41</v>
      </c>
      <c r="E126">
        <v>-110.9</v>
      </c>
      <c r="F126">
        <f>_10sept_0_20[[#This Row],[H_mag]]-40</f>
        <v>-46.39</v>
      </c>
      <c r="G126">
        <f>_10sept_0_20[[#This Row],[V_mag]]-40</f>
        <v>-46.41</v>
      </c>
      <c r="H126">
        <f>(10^(_10sept_0_20[[#This Row],[H_mag_adj]]/20)*COS(RADIANS(_10sept_0_20[[#This Row],[H_phase]])))*0.6</f>
        <v>-1.0420415146439425E-3</v>
      </c>
      <c r="I126">
        <f>(10^(_10sept_0_20[[#This Row],[H_mag_adj]]/20)*SIN(RADIANS(_10sept_0_20[[#This Row],[H_phase]])))*0.6</f>
        <v>-2.679605309548974E-3</v>
      </c>
      <c r="J126">
        <f>(10^(_10sept_0_20[[#This Row],[V_mag_adj]]/20)*COS(RADIANS(_10sept_0_20[[#This Row],[V_phase]])))*0.6</f>
        <v>-1.0232944595761867E-3</v>
      </c>
      <c r="K126">
        <f>(10^(_10sept_0_20[[#This Row],[V_mag_adj]]/20)*SIN(RADIANS(_10sept_0_20[[#This Row],[V_phase]])))*0.6</f>
        <v>-2.679743297622409E-3</v>
      </c>
    </row>
    <row r="127" spans="1:11" x14ac:dyDescent="0.25">
      <c r="A127">
        <v>-56</v>
      </c>
      <c r="B127">
        <v>-6.04</v>
      </c>
      <c r="C127">
        <v>-102.49</v>
      </c>
      <c r="D127">
        <v>-6.06</v>
      </c>
      <c r="E127">
        <v>-102.67</v>
      </c>
      <c r="F127">
        <f>_10sept_0_20[[#This Row],[H_mag]]-40</f>
        <v>-46.04</v>
      </c>
      <c r="G127">
        <f>_10sept_0_20[[#This Row],[V_mag]]-40</f>
        <v>-46.06</v>
      </c>
      <c r="H127">
        <f>(10^(_10sept_0_20[[#This Row],[H_mag_adj]]/20)*COS(RADIANS(_10sept_0_20[[#This Row],[H_phase]])))*0.6</f>
        <v>-6.4736013840622857E-4</v>
      </c>
      <c r="I127">
        <f>(10^(_10sept_0_20[[#This Row],[H_mag_adj]]/20)*SIN(RADIANS(_10sept_0_20[[#This Row],[H_phase]])))*0.6</f>
        <v>-2.9224666288974557E-3</v>
      </c>
      <c r="J127">
        <f>(10^(_10sept_0_20[[#This Row],[V_mag_adj]]/20)*COS(RADIANS(_10sept_0_20[[#This Row],[V_phase]])))*0.6</f>
        <v>-6.5502813261047641E-4</v>
      </c>
      <c r="K127">
        <f>(10^(_10sept_0_20[[#This Row],[V_mag_adj]]/20)*SIN(RADIANS(_10sept_0_20[[#This Row],[V_phase]])))*0.6</f>
        <v>-2.9137016925156645E-3</v>
      </c>
    </row>
    <row r="128" spans="1:11" x14ac:dyDescent="0.25">
      <c r="A128">
        <v>-55</v>
      </c>
      <c r="B128">
        <v>-5.71</v>
      </c>
      <c r="C128">
        <v>-94.32</v>
      </c>
      <c r="D128">
        <v>-5.74</v>
      </c>
      <c r="E128">
        <v>-94.16</v>
      </c>
      <c r="F128">
        <f>_10sept_0_20[[#This Row],[H_mag]]-40</f>
        <v>-45.71</v>
      </c>
      <c r="G128">
        <f>_10sept_0_20[[#This Row],[V_mag]]-40</f>
        <v>-45.74</v>
      </c>
      <c r="H128">
        <f>(10^(_10sept_0_20[[#This Row],[H_mag_adj]]/20)*COS(RADIANS(_10sept_0_20[[#This Row],[H_phase]])))*0.6</f>
        <v>-2.3420750121361071E-4</v>
      </c>
      <c r="I128">
        <f>(10^(_10sept_0_20[[#This Row],[H_mag_adj]]/20)*SIN(RADIANS(_10sept_0_20[[#This Row],[H_phase]])))*0.6</f>
        <v>-3.1003849520254588E-3</v>
      </c>
      <c r="J128">
        <f>(10^(_10sept_0_20[[#This Row],[V_mag_adj]]/20)*COS(RADIANS(_10sept_0_20[[#This Row],[V_phase]])))*0.6</f>
        <v>-2.2477101737605857E-4</v>
      </c>
      <c r="K128">
        <f>(10^(_10sept_0_20[[#This Row],[V_mag_adj]]/20)*SIN(RADIANS(_10sept_0_20[[#This Row],[V_phase]])))*0.6</f>
        <v>-3.0903348009600931E-3</v>
      </c>
    </row>
    <row r="129" spans="1:11" x14ac:dyDescent="0.25">
      <c r="A129">
        <v>-54</v>
      </c>
      <c r="B129">
        <v>-5.43</v>
      </c>
      <c r="C129">
        <v>-86.12</v>
      </c>
      <c r="D129">
        <v>-5.45</v>
      </c>
      <c r="E129">
        <v>-85.53</v>
      </c>
      <c r="F129">
        <f>_10sept_0_20[[#This Row],[H_mag]]-40</f>
        <v>-45.43</v>
      </c>
      <c r="G129">
        <f>_10sept_0_20[[#This Row],[V_mag]]-40</f>
        <v>-45.45</v>
      </c>
      <c r="H129">
        <f>(10^(_10sept_0_20[[#This Row],[H_mag_adj]]/20)*COS(RADIANS(_10sept_0_20[[#This Row],[H_phase]])))*0.6</f>
        <v>2.1728430596857495E-4</v>
      </c>
      <c r="I129">
        <f>(10^(_10sept_0_20[[#This Row],[H_mag_adj]]/20)*SIN(RADIANS(_10sept_0_20[[#This Row],[H_phase]])))*0.6</f>
        <v>-3.203720996285948E-3</v>
      </c>
      <c r="J129">
        <f>(10^(_10sept_0_20[[#This Row],[V_mag_adj]]/20)*COS(RADIANS(_10sept_0_20[[#This Row],[V_phase]])))*0.6</f>
        <v>2.4968674854238931E-4</v>
      </c>
      <c r="K129">
        <f>(10^(_10sept_0_20[[#This Row],[V_mag_adj]]/20)*SIN(RADIANS(_10sept_0_20[[#This Row],[V_phase]])))*0.6</f>
        <v>-3.1939508904515728E-3</v>
      </c>
    </row>
    <row r="130" spans="1:11" x14ac:dyDescent="0.25">
      <c r="A130">
        <v>-53</v>
      </c>
      <c r="B130">
        <v>-5.18</v>
      </c>
      <c r="C130">
        <v>-77.25</v>
      </c>
      <c r="D130">
        <v>-5.19</v>
      </c>
      <c r="E130">
        <v>-76.69</v>
      </c>
      <c r="F130">
        <f>_10sept_0_20[[#This Row],[H_mag]]-40</f>
        <v>-45.18</v>
      </c>
      <c r="G130">
        <f>_10sept_0_20[[#This Row],[V_mag]]-40</f>
        <v>-45.19</v>
      </c>
      <c r="H130">
        <f>(10^(_10sept_0_20[[#This Row],[H_mag_adj]]/20)*COS(RADIANS(_10sept_0_20[[#This Row],[H_phase]])))*0.6</f>
        <v>7.293710747206454E-4</v>
      </c>
      <c r="I130">
        <f>(10^(_10sept_0_20[[#This Row],[H_mag_adj]]/20)*SIN(RADIANS(_10sept_0_20[[#This Row],[H_phase]])))*0.6</f>
        <v>-3.2233563405959678E-3</v>
      </c>
      <c r="J130">
        <f>(10^(_10sept_0_20[[#This Row],[V_mag_adj]]/20)*COS(RADIANS(_10sept_0_20[[#This Row],[V_phase]])))*0.6</f>
        <v>7.5996487139527117E-4</v>
      </c>
      <c r="K130">
        <f>(10^(_10sept_0_20[[#This Row],[V_mag_adj]]/20)*SIN(RADIANS(_10sept_0_20[[#This Row],[V_phase]])))*0.6</f>
        <v>-3.2123732247996751E-3</v>
      </c>
    </row>
    <row r="131" spans="1:11" x14ac:dyDescent="0.25">
      <c r="A131">
        <v>-52</v>
      </c>
      <c r="B131">
        <v>-4.97</v>
      </c>
      <c r="C131">
        <v>-69.16</v>
      </c>
      <c r="D131">
        <v>-4.9800000000000004</v>
      </c>
      <c r="E131">
        <v>-68.739999999999995</v>
      </c>
      <c r="F131">
        <f>_10sept_0_20[[#This Row],[H_mag]]-40</f>
        <v>-44.97</v>
      </c>
      <c r="G131">
        <f>_10sept_0_20[[#This Row],[V_mag]]-40</f>
        <v>-44.980000000000004</v>
      </c>
      <c r="H131">
        <f>(10^(_10sept_0_20[[#This Row],[H_mag_adj]]/20)*COS(RADIANS(_10sept_0_20[[#This Row],[H_phase]])))*0.6</f>
        <v>1.204502665227385E-3</v>
      </c>
      <c r="I131">
        <f>(10^(_10sept_0_20[[#This Row],[H_mag_adj]]/20)*SIN(RADIANS(_10sept_0_20[[#This Row],[H_phase]])))*0.6</f>
        <v>-3.1642193994213109E-3</v>
      </c>
      <c r="J131">
        <f>(10^(_10sept_0_20[[#This Row],[V_mag_adj]]/20)*COS(RADIANS(_10sept_0_20[[#This Row],[V_phase]])))*0.6</f>
        <v>1.2262524473105388E-3</v>
      </c>
      <c r="K131">
        <f>(10^(_10sept_0_20[[#This Row],[V_mag_adj]]/20)*SIN(RADIANS(_10sept_0_20[[#This Row],[V_phase]])))*0.6</f>
        <v>-3.1516744105005621E-3</v>
      </c>
    </row>
    <row r="132" spans="1:11" x14ac:dyDescent="0.25">
      <c r="A132">
        <v>-51</v>
      </c>
      <c r="B132">
        <v>-4.7300000000000004</v>
      </c>
      <c r="C132">
        <v>-61.08</v>
      </c>
      <c r="D132">
        <v>-4.74</v>
      </c>
      <c r="E132">
        <v>-60.83</v>
      </c>
      <c r="F132">
        <f>_10sept_0_20[[#This Row],[H_mag]]-40</f>
        <v>-44.730000000000004</v>
      </c>
      <c r="G132">
        <f>_10sept_0_20[[#This Row],[V_mag]]-40</f>
        <v>-44.74</v>
      </c>
      <c r="H132">
        <f>(10^(_10sept_0_20[[#This Row],[H_mag_adj]]/20)*COS(RADIANS(_10sept_0_20[[#This Row],[H_phase]])))*0.6</f>
        <v>1.6831651082793424E-3</v>
      </c>
      <c r="I132">
        <f>(10^(_10sept_0_20[[#This Row],[H_mag_adj]]/20)*SIN(RADIANS(_10sept_0_20[[#This Row],[H_phase]])))*0.6</f>
        <v>-3.0465343779101906E-3</v>
      </c>
      <c r="J132">
        <f>(10^(_10sept_0_20[[#This Row],[V_mag_adj]]/20)*COS(RADIANS(_10sept_0_20[[#This Row],[V_phase]])))*0.6</f>
        <v>1.6944900802657291E-3</v>
      </c>
      <c r="K132">
        <f>(10^(_10sept_0_20[[#This Row],[V_mag_adj]]/20)*SIN(RADIANS(_10sept_0_20[[#This Row],[V_phase]])))*0.6</f>
        <v>-3.0356642569011809E-3</v>
      </c>
    </row>
    <row r="133" spans="1:11" x14ac:dyDescent="0.25">
      <c r="A133">
        <v>-50</v>
      </c>
      <c r="B133">
        <v>-4.41</v>
      </c>
      <c r="C133">
        <v>-52.77</v>
      </c>
      <c r="D133">
        <v>-4.42</v>
      </c>
      <c r="E133">
        <v>-52.55</v>
      </c>
      <c r="F133">
        <f>_10sept_0_20[[#This Row],[H_mag]]-40</f>
        <v>-44.41</v>
      </c>
      <c r="G133">
        <f>_10sept_0_20[[#This Row],[V_mag]]-40</f>
        <v>-44.42</v>
      </c>
      <c r="H133">
        <f>(10^(_10sept_0_20[[#This Row],[H_mag_adj]]/20)*COS(RADIANS(_10sept_0_20[[#This Row],[H_phase]])))*0.6</f>
        <v>2.184832653141434E-3</v>
      </c>
      <c r="I133">
        <f>(10^(_10sept_0_20[[#This Row],[H_mag_adj]]/20)*SIN(RADIANS(_10sept_0_20[[#This Row],[H_phase]])))*0.6</f>
        <v>-2.8752833287813743E-3</v>
      </c>
      <c r="J133">
        <f>(10^(_10sept_0_20[[#This Row],[V_mag_adj]]/20)*COS(RADIANS(_10sept_0_20[[#This Row],[V_phase]])))*0.6</f>
        <v>2.1933301965671565E-3</v>
      </c>
      <c r="K133">
        <f>(10^(_10sept_0_20[[#This Row],[V_mag_adj]]/20)*SIN(RADIANS(_10sept_0_20[[#This Row],[V_phase]])))*0.6</f>
        <v>-2.8635742881672785E-3</v>
      </c>
    </row>
    <row r="134" spans="1:11" x14ac:dyDescent="0.25">
      <c r="A134">
        <v>-49</v>
      </c>
      <c r="B134">
        <v>-4.08</v>
      </c>
      <c r="C134">
        <v>-44.76</v>
      </c>
      <c r="D134">
        <v>-4.08</v>
      </c>
      <c r="E134">
        <v>-44.53</v>
      </c>
      <c r="F134">
        <f>_10sept_0_20[[#This Row],[H_mag]]-40</f>
        <v>-44.08</v>
      </c>
      <c r="G134">
        <f>_10sept_0_20[[#This Row],[V_mag]]-40</f>
        <v>-44.08</v>
      </c>
      <c r="H134">
        <f>(10^(_10sept_0_20[[#This Row],[H_mag_adj]]/20)*COS(RADIANS(_10sept_0_20[[#This Row],[H_phase]])))*0.6</f>
        <v>2.6634700774421653E-3</v>
      </c>
      <c r="I134">
        <f>(10^(_10sept_0_20[[#This Row],[H_mag_adj]]/20)*SIN(RADIANS(_10sept_0_20[[#This Row],[H_phase]])))*0.6</f>
        <v>-2.6412495897011903E-3</v>
      </c>
      <c r="J134">
        <f>(10^(_10sept_0_20[[#This Row],[V_mag_adj]]/20)*COS(RADIANS(_10sept_0_20[[#This Row],[V_phase]])))*0.6</f>
        <v>2.6740512444613381E-3</v>
      </c>
      <c r="K134">
        <f>(10^(_10sept_0_20[[#This Row],[V_mag_adj]]/20)*SIN(RADIANS(_10sept_0_20[[#This Row],[V_phase]])))*0.6</f>
        <v>-2.6305364834043363E-3</v>
      </c>
    </row>
    <row r="135" spans="1:11" x14ac:dyDescent="0.25">
      <c r="A135">
        <v>-48</v>
      </c>
      <c r="B135">
        <v>-3.77</v>
      </c>
      <c r="C135">
        <v>-38.25</v>
      </c>
      <c r="D135">
        <v>-3.77</v>
      </c>
      <c r="E135">
        <v>-38.130000000000003</v>
      </c>
      <c r="F135">
        <f>_10sept_0_20[[#This Row],[H_mag]]-40</f>
        <v>-43.77</v>
      </c>
      <c r="G135">
        <f>_10sept_0_20[[#This Row],[V_mag]]-40</f>
        <v>-43.77</v>
      </c>
      <c r="H135">
        <f>(10^(_10sept_0_20[[#This Row],[H_mag_adj]]/20)*COS(RADIANS(_10sept_0_20[[#This Row],[H_phase]])))*0.6</f>
        <v>3.0527849431838958E-3</v>
      </c>
      <c r="I135">
        <f>(10^(_10sept_0_20[[#This Row],[H_mag_adj]]/20)*SIN(RADIANS(_10sept_0_20[[#This Row],[H_phase]])))*0.6</f>
        <v>-2.4066215976646468E-3</v>
      </c>
      <c r="J135">
        <f>(10^(_10sept_0_20[[#This Row],[V_mag_adj]]/20)*COS(RADIANS(_10sept_0_20[[#This Row],[V_phase]])))*0.6</f>
        <v>3.0578186604822478E-3</v>
      </c>
      <c r="K135">
        <f>(10^(_10sept_0_20[[#This Row],[V_mag_adj]]/20)*SIN(RADIANS(_10sept_0_20[[#This Row],[V_phase]])))*0.6</f>
        <v>-2.4002225861954538E-3</v>
      </c>
    </row>
    <row r="136" spans="1:11" x14ac:dyDescent="0.25">
      <c r="A136">
        <v>-47</v>
      </c>
      <c r="B136">
        <v>-3.5</v>
      </c>
      <c r="C136">
        <v>-31.3</v>
      </c>
      <c r="D136">
        <v>-3.5</v>
      </c>
      <c r="E136">
        <v>-31.7</v>
      </c>
      <c r="F136">
        <f>_10sept_0_20[[#This Row],[H_mag]]-40</f>
        <v>-43.5</v>
      </c>
      <c r="G136">
        <f>_10sept_0_20[[#This Row],[V_mag]]-40</f>
        <v>-43.5</v>
      </c>
      <c r="H136">
        <f>(10^(_10sept_0_20[[#This Row],[H_mag_adj]]/20)*COS(RADIANS(_10sept_0_20[[#This Row],[H_phase]])))*0.6</f>
        <v>3.4264341715923366E-3</v>
      </c>
      <c r="I136">
        <f>(10^(_10sept_0_20[[#This Row],[H_mag_adj]]/20)*SIN(RADIANS(_10sept_0_20[[#This Row],[H_phase]])))*0.6</f>
        <v>-2.0833046309119128E-3</v>
      </c>
      <c r="J136">
        <f>(10^(_10sept_0_20[[#This Row],[V_mag_adj]]/20)*COS(RADIANS(_10sept_0_20[[#This Row],[V_phase]])))*0.6</f>
        <v>3.4118065799002189E-3</v>
      </c>
      <c r="K136">
        <f>(10^(_10sept_0_20[[#This Row],[V_mag_adj]]/20)*SIN(RADIANS(_10sept_0_20[[#This Row],[V_phase]])))*0.6</f>
        <v>-2.1071746910933256E-3</v>
      </c>
    </row>
    <row r="137" spans="1:11" x14ac:dyDescent="0.25">
      <c r="A137">
        <v>-46</v>
      </c>
      <c r="B137">
        <v>-3.25</v>
      </c>
      <c r="C137">
        <v>-24.36</v>
      </c>
      <c r="D137">
        <v>-3.27</v>
      </c>
      <c r="E137">
        <v>-25.04</v>
      </c>
      <c r="F137">
        <f>_10sept_0_20[[#This Row],[H_mag]]-40</f>
        <v>-43.25</v>
      </c>
      <c r="G137">
        <f>_10sept_0_20[[#This Row],[V_mag]]-40</f>
        <v>-43.27</v>
      </c>
      <c r="H137">
        <f>(10^(_10sept_0_20[[#This Row],[H_mag_adj]]/20)*COS(RADIANS(_10sept_0_20[[#This Row],[H_phase]])))*0.6</f>
        <v>3.7597260605000903E-3</v>
      </c>
      <c r="I137">
        <f>(10^(_10sept_0_20[[#This Row],[H_mag_adj]]/20)*SIN(RADIANS(_10sept_0_20[[#This Row],[H_phase]])))*0.6</f>
        <v>-1.7023234923508935E-3</v>
      </c>
      <c r="J137">
        <f>(10^(_10sept_0_20[[#This Row],[V_mag_adj]]/20)*COS(RADIANS(_10sept_0_20[[#This Row],[V_phase]])))*0.6</f>
        <v>3.7306581125634052E-3</v>
      </c>
      <c r="K137">
        <f>(10^(_10sept_0_20[[#This Row],[V_mag_adj]]/20)*SIN(RADIANS(_10sept_0_20[[#This Row],[V_phase]])))*0.6</f>
        <v>-1.7428062994650727E-3</v>
      </c>
    </row>
    <row r="138" spans="1:11" x14ac:dyDescent="0.25">
      <c r="A138">
        <v>-45</v>
      </c>
      <c r="B138">
        <v>-3.11</v>
      </c>
      <c r="C138">
        <v>-18.68</v>
      </c>
      <c r="D138">
        <v>-3.1</v>
      </c>
      <c r="E138">
        <v>-18.71</v>
      </c>
      <c r="F138">
        <f>_10sept_0_20[[#This Row],[H_mag]]-40</f>
        <v>-43.11</v>
      </c>
      <c r="G138">
        <f>_10sept_0_20[[#This Row],[V_mag]]-40</f>
        <v>-43.1</v>
      </c>
      <c r="H138">
        <f>(10^(_10sept_0_20[[#This Row],[H_mag_adj]]/20)*COS(RADIANS(_10sept_0_20[[#This Row],[H_phase]])))*0.6</f>
        <v>3.9732778438232351E-3</v>
      </c>
      <c r="I138">
        <f>(10^(_10sept_0_20[[#This Row],[H_mag_adj]]/20)*SIN(RADIANS(_10sept_0_20[[#This Row],[H_phase]])))*0.6</f>
        <v>-1.3433346984744266E-3</v>
      </c>
      <c r="J138">
        <f>(10^(_10sept_0_20[[#This Row],[V_mag_adj]]/20)*COS(RADIANS(_10sept_0_20[[#This Row],[V_phase]])))*0.6</f>
        <v>3.9771501593440792E-3</v>
      </c>
      <c r="K138">
        <f>(10^(_10sept_0_20[[#This Row],[V_mag_adj]]/20)*SIN(RADIANS(_10sept_0_20[[#This Row],[V_phase]])))*0.6</f>
        <v>-1.3469647758176161E-3</v>
      </c>
    </row>
    <row r="139" spans="1:11" x14ac:dyDescent="0.25">
      <c r="A139">
        <v>-44</v>
      </c>
      <c r="B139">
        <v>-2.99</v>
      </c>
      <c r="C139">
        <v>-12.6</v>
      </c>
      <c r="D139">
        <v>-3.01</v>
      </c>
      <c r="E139">
        <v>-13.05</v>
      </c>
      <c r="F139">
        <f>_10sept_0_20[[#This Row],[H_mag]]-40</f>
        <v>-42.99</v>
      </c>
      <c r="G139">
        <f>_10sept_0_20[[#This Row],[V_mag]]-40</f>
        <v>-43.01</v>
      </c>
      <c r="H139">
        <f>(10^(_10sept_0_20[[#This Row],[H_mag_adj]]/20)*COS(RADIANS(_10sept_0_20[[#This Row],[H_phase]])))*0.6</f>
        <v>4.1501522350758796E-3</v>
      </c>
      <c r="I139">
        <f>(10^(_10sept_0_20[[#This Row],[H_mag_adj]]/20)*SIN(RADIANS(_10sept_0_20[[#This Row],[H_phase]])))*0.6</f>
        <v>-9.2766893259425376E-4</v>
      </c>
      <c r="J139">
        <f>(10^(_10sept_0_20[[#This Row],[V_mag_adj]]/20)*COS(RADIANS(_10sept_0_20[[#This Row],[V_phase]])))*0.6</f>
        <v>4.1332103807985542E-3</v>
      </c>
      <c r="K139">
        <f>(10^(_10sept_0_20[[#This Row],[V_mag_adj]]/20)*SIN(RADIANS(_10sept_0_20[[#This Row],[V_phase]])))*0.6</f>
        <v>-9.5802672573904878E-4</v>
      </c>
    </row>
    <row r="140" spans="1:11" x14ac:dyDescent="0.25">
      <c r="A140">
        <v>-43</v>
      </c>
      <c r="B140">
        <v>-2.91</v>
      </c>
      <c r="C140">
        <v>-5.86</v>
      </c>
      <c r="D140">
        <v>-2.92</v>
      </c>
      <c r="E140">
        <v>-5.95</v>
      </c>
      <c r="F140">
        <f>_10sept_0_20[[#This Row],[H_mag]]-40</f>
        <v>-42.91</v>
      </c>
      <c r="G140">
        <f>_10sept_0_20[[#This Row],[V_mag]]-40</f>
        <v>-42.92</v>
      </c>
      <c r="H140">
        <f>(10^(_10sept_0_20[[#This Row],[H_mag_adj]]/20)*COS(RADIANS(_10sept_0_20[[#This Row],[H_phase]])))*0.6</f>
        <v>4.2694882577821213E-3</v>
      </c>
      <c r="I140">
        <f>(10^(_10sept_0_20[[#This Row],[H_mag_adj]]/20)*SIN(RADIANS(_10sept_0_20[[#This Row],[H_phase]])))*0.6</f>
        <v>-4.3819641270970725E-4</v>
      </c>
      <c r="J140">
        <f>(10^(_10sept_0_20[[#This Row],[V_mag_adj]]/20)*COS(RADIANS(_10sept_0_20[[#This Row],[V_phase]])))*0.6</f>
        <v>4.2638828699945565E-3</v>
      </c>
      <c r="K140">
        <f>(10^(_10sept_0_20[[#This Row],[V_mag_adj]]/20)*SIN(RADIANS(_10sept_0_20[[#This Row],[V_phase]])))*0.6</f>
        <v>-4.4439044778391104E-4</v>
      </c>
    </row>
    <row r="141" spans="1:11" x14ac:dyDescent="0.25">
      <c r="A141">
        <v>-42</v>
      </c>
      <c r="B141">
        <v>-2.83</v>
      </c>
      <c r="C141">
        <v>0.75</v>
      </c>
      <c r="D141">
        <v>-2.85</v>
      </c>
      <c r="E141">
        <v>0.76</v>
      </c>
      <c r="F141">
        <f>_10sept_0_20[[#This Row],[H_mag]]-40</f>
        <v>-42.83</v>
      </c>
      <c r="G141">
        <f>_10sept_0_20[[#This Row],[V_mag]]-40</f>
        <v>-42.85</v>
      </c>
      <c r="H141">
        <f>(10^(_10sept_0_20[[#This Row],[H_mag_adj]]/20)*COS(RADIANS(_10sept_0_20[[#This Row],[H_phase]])))*0.6</f>
        <v>4.3312578764599409E-3</v>
      </c>
      <c r="I141">
        <f>(10^(_10sept_0_20[[#This Row],[H_mag_adj]]/20)*SIN(RADIANS(_10sept_0_20[[#This Row],[H_phase]])))*0.6</f>
        <v>5.6699271482200687E-5</v>
      </c>
      <c r="J141">
        <f>(10^(_10sept_0_20[[#This Row],[V_mag_adj]]/20)*COS(RADIANS(_10sept_0_20[[#This Row],[V_phase]])))*0.6</f>
        <v>4.3212863208291676E-3</v>
      </c>
      <c r="K141">
        <f>(10^(_10sept_0_20[[#This Row],[V_mag_adj]]/20)*SIN(RADIANS(_10sept_0_20[[#This Row],[V_phase]])))*0.6</f>
        <v>5.7323074387933747E-5</v>
      </c>
    </row>
    <row r="142" spans="1:11" x14ac:dyDescent="0.25">
      <c r="A142">
        <v>-41</v>
      </c>
      <c r="B142">
        <v>-2.72</v>
      </c>
      <c r="C142">
        <v>7.34</v>
      </c>
      <c r="D142">
        <v>-2.73</v>
      </c>
      <c r="E142">
        <v>7.29</v>
      </c>
      <c r="F142">
        <f>_10sept_0_20[[#This Row],[H_mag]]-40</f>
        <v>-42.72</v>
      </c>
      <c r="G142">
        <f>_10sept_0_20[[#This Row],[V_mag]]-40</f>
        <v>-42.73</v>
      </c>
      <c r="H142">
        <f>(10^(_10sept_0_20[[#This Row],[H_mag_adj]]/20)*COS(RADIANS(_10sept_0_20[[#This Row],[H_phase]])))*0.6</f>
        <v>4.3508865550823984E-3</v>
      </c>
      <c r="I142">
        <f>(10^(_10sept_0_20[[#This Row],[H_mag_adj]]/20)*SIN(RADIANS(_10sept_0_20[[#This Row],[H_phase]])))*0.6</f>
        <v>5.6044903701778714E-4</v>
      </c>
      <c r="J142">
        <f>(10^(_10sept_0_20[[#This Row],[V_mag_adj]]/20)*COS(RADIANS(_10sept_0_20[[#This Row],[V_phase]])))*0.6</f>
        <v>4.3463671606532844E-3</v>
      </c>
      <c r="K142">
        <f>(10^(_10sept_0_20[[#This Row],[V_mag_adj]]/20)*SIN(RADIANS(_10sept_0_20[[#This Row],[V_phase]])))*0.6</f>
        <v>5.5601145882890914E-4</v>
      </c>
    </row>
    <row r="143" spans="1:11" x14ac:dyDescent="0.25">
      <c r="A143">
        <v>-40</v>
      </c>
      <c r="B143">
        <v>-2.58</v>
      </c>
      <c r="C143">
        <v>13.23</v>
      </c>
      <c r="D143">
        <v>-2.58</v>
      </c>
      <c r="E143">
        <v>13.42</v>
      </c>
      <c r="F143">
        <f>_10sept_0_20[[#This Row],[H_mag]]-40</f>
        <v>-42.58</v>
      </c>
      <c r="G143">
        <f>_10sept_0_20[[#This Row],[V_mag]]-40</f>
        <v>-42.58</v>
      </c>
      <c r="H143">
        <f>(10^(_10sept_0_20[[#This Row],[H_mag_adj]]/20)*COS(RADIANS(_10sept_0_20[[#This Row],[H_phase]])))*0.6</f>
        <v>4.3397929164918549E-3</v>
      </c>
      <c r="I143">
        <f>(10^(_10sept_0_20[[#This Row],[H_mag_adj]]/20)*SIN(RADIANS(_10sept_0_20[[#This Row],[H_phase]])))*0.6</f>
        <v>1.0202868498977969E-3</v>
      </c>
      <c r="J143">
        <f>(10^(_10sept_0_20[[#This Row],[V_mag_adj]]/20)*COS(RADIANS(_10sept_0_20[[#This Row],[V_phase]])))*0.6</f>
        <v>4.3363856617179043E-3</v>
      </c>
      <c r="K143">
        <f>(10^(_10sept_0_20[[#This Row],[V_mag_adj]]/20)*SIN(RADIANS(_10sept_0_20[[#This Row],[V_phase]])))*0.6</f>
        <v>1.0346725119353591E-3</v>
      </c>
    </row>
    <row r="144" spans="1:11" x14ac:dyDescent="0.25">
      <c r="A144">
        <v>-39</v>
      </c>
      <c r="B144">
        <v>-2.4</v>
      </c>
      <c r="C144">
        <v>19.239999999999998</v>
      </c>
      <c r="D144">
        <v>-2.41</v>
      </c>
      <c r="E144">
        <v>18.88</v>
      </c>
      <c r="F144">
        <f>_10sept_0_20[[#This Row],[H_mag]]-40</f>
        <v>-42.4</v>
      </c>
      <c r="G144">
        <f>_10sept_0_20[[#This Row],[V_mag]]-40</f>
        <v>-42.41</v>
      </c>
      <c r="H144">
        <f>(10^(_10sept_0_20[[#This Row],[H_mag_adj]]/20)*COS(RADIANS(_10sept_0_20[[#This Row],[H_phase]])))*0.6</f>
        <v>4.2972503926048651E-3</v>
      </c>
      <c r="I144">
        <f>(10^(_10sept_0_20[[#This Row],[H_mag_adj]]/20)*SIN(RADIANS(_10sept_0_20[[#This Row],[H_phase]])))*0.6</f>
        <v>1.4998255923256325E-3</v>
      </c>
      <c r="J144">
        <f>(10^(_10sept_0_20[[#This Row],[V_mag_adj]]/20)*COS(RADIANS(_10sept_0_20[[#This Row],[V_phase]])))*0.6</f>
        <v>4.3016338976893508E-3</v>
      </c>
      <c r="K144">
        <f>(10^(_10sept_0_20[[#This Row],[V_mag_adj]]/20)*SIN(RADIANS(_10sept_0_20[[#This Row],[V_phase]])))*0.6</f>
        <v>1.4711011011190672E-3</v>
      </c>
    </row>
    <row r="145" spans="1:11" x14ac:dyDescent="0.25">
      <c r="A145">
        <v>-38</v>
      </c>
      <c r="B145">
        <v>-2.2200000000000002</v>
      </c>
      <c r="C145">
        <v>24.31</v>
      </c>
      <c r="D145">
        <v>-2.2200000000000002</v>
      </c>
      <c r="E145">
        <v>24.2</v>
      </c>
      <c r="F145">
        <f>_10sept_0_20[[#This Row],[H_mag]]-40</f>
        <v>-42.22</v>
      </c>
      <c r="G145">
        <f>_10sept_0_20[[#This Row],[V_mag]]-40</f>
        <v>-42.22</v>
      </c>
      <c r="H145">
        <f>(10^(_10sept_0_20[[#This Row],[H_mag_adj]]/20)*COS(RADIANS(_10sept_0_20[[#This Row],[H_phase]])))*0.6</f>
        <v>4.2347483122638372E-3</v>
      </c>
      <c r="I145">
        <f>(10^(_10sept_0_20[[#This Row],[H_mag_adj]]/20)*SIN(RADIANS(_10sept_0_20[[#This Row],[H_phase]])))*0.6</f>
        <v>1.9129520320637734E-3</v>
      </c>
      <c r="J145">
        <f>(10^(_10sept_0_20[[#This Row],[V_mag_adj]]/20)*COS(RADIANS(_10sept_0_20[[#This Row],[V_phase]])))*0.6</f>
        <v>4.2384131098957252E-3</v>
      </c>
      <c r="K145">
        <f>(10^(_10sept_0_20[[#This Row],[V_mag_adj]]/20)*SIN(RADIANS(_10sept_0_20[[#This Row],[V_phase]])))*0.6</f>
        <v>1.9048183784976429E-3</v>
      </c>
    </row>
    <row r="146" spans="1:11" x14ac:dyDescent="0.25">
      <c r="A146">
        <v>-37</v>
      </c>
      <c r="B146">
        <v>-2.04</v>
      </c>
      <c r="C146">
        <v>29.66</v>
      </c>
      <c r="D146">
        <v>-2.06</v>
      </c>
      <c r="E146">
        <v>29.36</v>
      </c>
      <c r="F146">
        <f>_10sept_0_20[[#This Row],[H_mag]]-40</f>
        <v>-42.04</v>
      </c>
      <c r="G146">
        <f>_10sept_0_20[[#This Row],[V_mag]]-40</f>
        <v>-42.06</v>
      </c>
      <c r="H146">
        <f>(10^(_10sept_0_20[[#This Row],[H_mag_adj]]/20)*COS(RADIANS(_10sept_0_20[[#This Row],[H_phase]])))*0.6</f>
        <v>4.1224901926963497E-3</v>
      </c>
      <c r="I146">
        <f>(10^(_10sept_0_20[[#This Row],[H_mag_adj]]/20)*SIN(RADIANS(_10sept_0_20[[#This Row],[H_phase]])))*0.6</f>
        <v>2.3476140123638504E-3</v>
      </c>
      <c r="J146">
        <f>(10^(_10sept_0_20[[#This Row],[V_mag_adj]]/20)*COS(RADIANS(_10sept_0_20[[#This Row],[V_phase]])))*0.6</f>
        <v>4.1252160994476594E-3</v>
      </c>
      <c r="K146">
        <f>(10^(_10sept_0_20[[#This Row],[V_mag_adj]]/20)*SIN(RADIANS(_10sept_0_20[[#This Row],[V_phase]])))*0.6</f>
        <v>2.3206469785272263E-3</v>
      </c>
    </row>
    <row r="147" spans="1:11" x14ac:dyDescent="0.25">
      <c r="A147">
        <v>-36</v>
      </c>
      <c r="B147">
        <v>-1.94</v>
      </c>
      <c r="C147">
        <v>33.49</v>
      </c>
      <c r="D147">
        <v>-1.95</v>
      </c>
      <c r="E147">
        <v>33.49</v>
      </c>
      <c r="F147">
        <f>_10sept_0_20[[#This Row],[H_mag]]-40</f>
        <v>-41.94</v>
      </c>
      <c r="G147">
        <f>_10sept_0_20[[#This Row],[V_mag]]-40</f>
        <v>-41.95</v>
      </c>
      <c r="H147">
        <f>(10^(_10sept_0_20[[#This Row],[H_mag_adj]]/20)*COS(RADIANS(_10sept_0_20[[#This Row],[H_phase]])))*0.6</f>
        <v>4.0022849044195948E-3</v>
      </c>
      <c r="I147">
        <f>(10^(_10sept_0_20[[#This Row],[H_mag_adj]]/20)*SIN(RADIANS(_10sept_0_20[[#This Row],[H_phase]])))*0.6</f>
        <v>2.6480501545911778E-3</v>
      </c>
      <c r="J147">
        <f>(10^(_10sept_0_20[[#This Row],[V_mag_adj]]/20)*COS(RADIANS(_10sept_0_20[[#This Row],[V_phase]])))*0.6</f>
        <v>3.9976797550858971E-3</v>
      </c>
      <c r="K147">
        <f>(10^(_10sept_0_20[[#This Row],[V_mag_adj]]/20)*SIN(RADIANS(_10sept_0_20[[#This Row],[V_phase]])))*0.6</f>
        <v>2.6450032284736622E-3</v>
      </c>
    </row>
    <row r="148" spans="1:11" x14ac:dyDescent="0.25">
      <c r="A148">
        <v>-35</v>
      </c>
      <c r="B148">
        <v>-1.85</v>
      </c>
      <c r="C148">
        <v>38.31</v>
      </c>
      <c r="D148">
        <v>-1.85</v>
      </c>
      <c r="E148">
        <v>38.11</v>
      </c>
      <c r="F148">
        <f>_10sept_0_20[[#This Row],[H_mag]]-40</f>
        <v>-41.85</v>
      </c>
      <c r="G148">
        <f>_10sept_0_20[[#This Row],[V_mag]]-40</f>
        <v>-41.85</v>
      </c>
      <c r="H148">
        <f>(10^(_10sept_0_20[[#This Row],[H_mag_adj]]/20)*COS(RADIANS(_10sept_0_20[[#This Row],[H_phase]])))*0.6</f>
        <v>3.8048478570496015E-3</v>
      </c>
      <c r="I148">
        <f>(10^(_10sept_0_20[[#This Row],[H_mag_adj]]/20)*SIN(RADIANS(_10sept_0_20[[#This Row],[H_phase]])))*0.6</f>
        <v>3.0059661807834751E-3</v>
      </c>
      <c r="J148">
        <f>(10^(_10sept_0_20[[#This Row],[V_mag_adj]]/20)*COS(RADIANS(_10sept_0_20[[#This Row],[V_phase]])))*0.6</f>
        <v>3.8153174567174672E-3</v>
      </c>
      <c r="K148">
        <f>(10^(_10sept_0_20[[#This Row],[V_mag_adj]]/20)*SIN(RADIANS(_10sept_0_20[[#This Row],[V_phase]])))*0.6</f>
        <v>2.9926664698519101E-3</v>
      </c>
    </row>
    <row r="149" spans="1:11" x14ac:dyDescent="0.25">
      <c r="A149">
        <v>-34</v>
      </c>
      <c r="B149">
        <v>-1.8</v>
      </c>
      <c r="C149">
        <v>42.75</v>
      </c>
      <c r="D149">
        <v>-1.8</v>
      </c>
      <c r="E149">
        <v>42.57</v>
      </c>
      <c r="F149">
        <f>_10sept_0_20[[#This Row],[H_mag]]-40</f>
        <v>-41.8</v>
      </c>
      <c r="G149">
        <f>_10sept_0_20[[#This Row],[V_mag]]-40</f>
        <v>-41.8</v>
      </c>
      <c r="H149">
        <f>(10^(_10sept_0_20[[#This Row],[H_mag_adj]]/20)*COS(RADIANS(_10sept_0_20[[#This Row],[H_phase]])))*0.6</f>
        <v>3.5812784662531479E-3</v>
      </c>
      <c r="I149">
        <f>(10^(_10sept_0_20[[#This Row],[H_mag_adj]]/20)*SIN(RADIANS(_10sept_0_20[[#This Row],[H_phase]])))*0.6</f>
        <v>3.310499762184697E-3</v>
      </c>
      <c r="J149">
        <f>(10^(_10sept_0_20[[#This Row],[V_mag_adj]]/20)*COS(RADIANS(_10sept_0_20[[#This Row],[V_phase]])))*0.6</f>
        <v>3.5916610179917144E-3</v>
      </c>
      <c r="K149">
        <f>(10^(_10sept_0_20[[#This Row],[V_mag_adj]]/20)*SIN(RADIANS(_10sept_0_20[[#This Row],[V_phase]])))*0.6</f>
        <v>3.2992325259235912E-3</v>
      </c>
    </row>
    <row r="150" spans="1:11" x14ac:dyDescent="0.25">
      <c r="A150">
        <v>-33</v>
      </c>
      <c r="B150">
        <v>-1.75</v>
      </c>
      <c r="C150">
        <v>47.66</v>
      </c>
      <c r="D150">
        <v>-1.77</v>
      </c>
      <c r="E150">
        <v>47.39</v>
      </c>
      <c r="F150">
        <f>_10sept_0_20[[#This Row],[H_mag]]-40</f>
        <v>-41.75</v>
      </c>
      <c r="G150">
        <f>_10sept_0_20[[#This Row],[V_mag]]-40</f>
        <v>-41.77</v>
      </c>
      <c r="H150">
        <f>(10^(_10sept_0_20[[#This Row],[H_mag_adj]]/20)*COS(RADIANS(_10sept_0_20[[#This Row],[H_phase]])))*0.6</f>
        <v>3.3037514197736132E-3</v>
      </c>
      <c r="I150">
        <f>(10^(_10sept_0_20[[#This Row],[H_mag_adj]]/20)*SIN(RADIANS(_10sept_0_20[[#This Row],[H_phase]])))*0.6</f>
        <v>3.6256871884946082E-3</v>
      </c>
      <c r="J150">
        <f>(10^(_10sept_0_20[[#This Row],[V_mag_adj]]/20)*COS(RADIANS(_10sept_0_20[[#This Row],[V_phase]])))*0.6</f>
        <v>3.3131626936001662E-3</v>
      </c>
      <c r="K150">
        <f>(10^(_10sept_0_20[[#This Row],[V_mag_adj]]/20)*SIN(RADIANS(_10sept_0_20[[#This Row],[V_phase]])))*0.6</f>
        <v>3.6017754773165303E-3</v>
      </c>
    </row>
    <row r="151" spans="1:11" x14ac:dyDescent="0.25">
      <c r="A151">
        <v>-32</v>
      </c>
      <c r="B151">
        <v>-1.72</v>
      </c>
      <c r="C151">
        <v>52.03</v>
      </c>
      <c r="D151">
        <v>-1.72</v>
      </c>
      <c r="E151">
        <v>52.02</v>
      </c>
      <c r="F151">
        <f>_10sept_0_20[[#This Row],[H_mag]]-40</f>
        <v>-41.72</v>
      </c>
      <c r="G151">
        <f>_10sept_0_20[[#This Row],[V_mag]]-40</f>
        <v>-41.72</v>
      </c>
      <c r="H151">
        <f>(10^(_10sept_0_20[[#This Row],[H_mag_adj]]/20)*COS(RADIANS(_10sept_0_20[[#This Row],[H_phase]])))*0.6</f>
        <v>3.0283217676075171E-3</v>
      </c>
      <c r="I151">
        <f>(10^(_10sept_0_20[[#This Row],[H_mag_adj]]/20)*SIN(RADIANS(_10sept_0_20[[#This Row],[H_phase]])))*0.6</f>
        <v>3.8802611894136604E-3</v>
      </c>
      <c r="J151">
        <f>(10^(_10sept_0_20[[#This Row],[V_mag_adj]]/20)*COS(RADIANS(_10sept_0_20[[#This Row],[V_phase]])))*0.6</f>
        <v>3.0289989548160268E-3</v>
      </c>
      <c r="K151">
        <f>(10^(_10sept_0_20[[#This Row],[V_mag_adj]]/20)*SIN(RADIANS(_10sept_0_20[[#This Row],[V_phase]])))*0.6</f>
        <v>3.879732588460041E-3</v>
      </c>
    </row>
    <row r="152" spans="1:11" x14ac:dyDescent="0.25">
      <c r="A152">
        <v>-31</v>
      </c>
      <c r="B152">
        <v>-1.67</v>
      </c>
      <c r="C152">
        <v>55.82</v>
      </c>
      <c r="D152">
        <v>-1.67</v>
      </c>
      <c r="E152">
        <v>55.87</v>
      </c>
      <c r="F152">
        <f>_10sept_0_20[[#This Row],[H_mag]]-40</f>
        <v>-41.67</v>
      </c>
      <c r="G152">
        <f>_10sept_0_20[[#This Row],[V_mag]]-40</f>
        <v>-41.67</v>
      </c>
      <c r="H152">
        <f>(10^(_10sept_0_20[[#This Row],[H_mag_adj]]/20)*COS(RADIANS(_10sept_0_20[[#This Row],[H_phase]])))*0.6</f>
        <v>2.781178351485445E-3</v>
      </c>
      <c r="I152">
        <f>(10^(_10sept_0_20[[#This Row],[H_mag_adj]]/20)*SIN(RADIANS(_10sept_0_20[[#This Row],[H_phase]])))*0.6</f>
        <v>4.0954540517753801E-3</v>
      </c>
      <c r="J152">
        <f>(10^(_10sept_0_20[[#This Row],[V_mag_adj]]/20)*COS(RADIANS(_10sept_0_20[[#This Row],[V_phase]])))*0.6</f>
        <v>2.7776033350665349E-3</v>
      </c>
      <c r="K152">
        <f>(10^(_10sept_0_20[[#This Row],[V_mag_adj]]/20)*SIN(RADIANS(_10sept_0_20[[#This Row],[V_phase]])))*0.6</f>
        <v>4.097879528000053E-3</v>
      </c>
    </row>
    <row r="153" spans="1:11" x14ac:dyDescent="0.25">
      <c r="A153">
        <v>-30</v>
      </c>
      <c r="B153">
        <v>-1.59</v>
      </c>
      <c r="C153">
        <v>60.51</v>
      </c>
      <c r="D153">
        <v>-1.59</v>
      </c>
      <c r="E153">
        <v>60.27</v>
      </c>
      <c r="F153">
        <f>_10sept_0_20[[#This Row],[H_mag]]-40</f>
        <v>-41.59</v>
      </c>
      <c r="G153">
        <f>_10sept_0_20[[#This Row],[V_mag]]-40</f>
        <v>-41.59</v>
      </c>
      <c r="H153">
        <f>(10^(_10sept_0_20[[#This Row],[H_mag_adj]]/20)*COS(RADIANS(_10sept_0_20[[#This Row],[H_phase]])))*0.6</f>
        <v>2.4595523633801539E-3</v>
      </c>
      <c r="I153">
        <f>(10^(_10sept_0_20[[#This Row],[H_mag_adj]]/20)*SIN(RADIANS(_10sept_0_20[[#This Row],[H_phase]])))*0.6</f>
        <v>4.3490149675975516E-3</v>
      </c>
      <c r="J153">
        <f>(10^(_10sept_0_20[[#This Row],[V_mag_adj]]/20)*COS(RADIANS(_10sept_0_20[[#This Row],[V_phase]])))*0.6</f>
        <v>2.4777478438278485E-3</v>
      </c>
      <c r="K153">
        <f>(10^(_10sept_0_20[[#This Row],[V_mag_adj]]/20)*SIN(RADIANS(_10sept_0_20[[#This Row],[V_phase]])))*0.6</f>
        <v>4.3386742951047712E-3</v>
      </c>
    </row>
    <row r="154" spans="1:11" x14ac:dyDescent="0.25">
      <c r="A154">
        <v>-29</v>
      </c>
      <c r="B154">
        <v>-1.5</v>
      </c>
      <c r="C154">
        <v>63.78</v>
      </c>
      <c r="D154">
        <v>-1.51</v>
      </c>
      <c r="E154">
        <v>63.69</v>
      </c>
      <c r="F154">
        <f>_10sept_0_20[[#This Row],[H_mag]]-40</f>
        <v>-41.5</v>
      </c>
      <c r="G154">
        <f>_10sept_0_20[[#This Row],[V_mag]]-40</f>
        <v>-41.51</v>
      </c>
      <c r="H154">
        <f>(10^(_10sept_0_20[[#This Row],[H_mag_adj]]/20)*COS(RADIANS(_10sept_0_20[[#This Row],[H_phase]])))*0.6</f>
        <v>2.2304663025962779E-3</v>
      </c>
      <c r="I154">
        <f>(10^(_10sept_0_20[[#This Row],[H_mag_adj]]/20)*SIN(RADIANS(_10sept_0_20[[#This Row],[H_phase]])))*0.6</f>
        <v>4.5289146945831759E-3</v>
      </c>
      <c r="J154">
        <f>(10^(_10sept_0_20[[#This Row],[V_mag_adj]]/20)*COS(RADIANS(_10sept_0_20[[#This Row],[V_phase]])))*0.6</f>
        <v>2.2350029265114251E-3</v>
      </c>
      <c r="K154">
        <f>(10^(_10sept_0_20[[#This Row],[V_mag_adj]]/20)*SIN(RADIANS(_10sept_0_20[[#This Row],[V_phase]])))*0.6</f>
        <v>4.5201984328071248E-3</v>
      </c>
    </row>
    <row r="155" spans="1:11" x14ac:dyDescent="0.25">
      <c r="A155">
        <v>-28</v>
      </c>
      <c r="B155">
        <v>-1.43</v>
      </c>
      <c r="C155">
        <v>66.680000000000007</v>
      </c>
      <c r="D155">
        <v>-1.43</v>
      </c>
      <c r="E155">
        <v>66.62</v>
      </c>
      <c r="F155">
        <f>_10sept_0_20[[#This Row],[H_mag]]-40</f>
        <v>-41.43</v>
      </c>
      <c r="G155">
        <f>_10sept_0_20[[#This Row],[V_mag]]-40</f>
        <v>-41.43</v>
      </c>
      <c r="H155">
        <f>(10^(_10sept_0_20[[#This Row],[H_mag_adj]]/20)*COS(RADIANS(_10sept_0_20[[#This Row],[H_phase]])))*0.6</f>
        <v>2.0146496716608687E-3</v>
      </c>
      <c r="I155">
        <f>(10^(_10sept_0_20[[#This Row],[H_mag_adj]]/20)*SIN(RADIANS(_10sept_0_20[[#This Row],[H_phase]])))*0.6</f>
        <v>4.6734730028759053E-3</v>
      </c>
      <c r="J155">
        <f>(10^(_10sept_0_20[[#This Row],[V_mag_adj]]/20)*COS(RADIANS(_10sept_0_20[[#This Row],[V_phase]])))*0.6</f>
        <v>2.0195426155953855E-3</v>
      </c>
      <c r="K155">
        <f>(10^(_10sept_0_20[[#This Row],[V_mag_adj]]/20)*SIN(RADIANS(_10sept_0_20[[#This Row],[V_phase]])))*0.6</f>
        <v>4.6713607045407368E-3</v>
      </c>
    </row>
    <row r="156" spans="1:11" x14ac:dyDescent="0.25">
      <c r="A156">
        <v>-27</v>
      </c>
      <c r="B156">
        <v>-1.34</v>
      </c>
      <c r="C156">
        <v>69.540000000000006</v>
      </c>
      <c r="D156">
        <v>-1.35</v>
      </c>
      <c r="E156">
        <v>69.069999999999993</v>
      </c>
      <c r="F156">
        <f>_10sept_0_20[[#This Row],[H_mag]]-40</f>
        <v>-41.34</v>
      </c>
      <c r="G156">
        <f>_10sept_0_20[[#This Row],[V_mag]]-40</f>
        <v>-41.35</v>
      </c>
      <c r="H156">
        <f>(10^(_10sept_0_20[[#This Row],[H_mag_adj]]/20)*COS(RADIANS(_10sept_0_20[[#This Row],[H_phase]])))*0.6</f>
        <v>1.797482829980862E-3</v>
      </c>
      <c r="I156">
        <f>(10^(_10sept_0_20[[#This Row],[H_mag_adj]]/20)*SIN(RADIANS(_10sept_0_20[[#This Row],[H_phase]])))*0.6</f>
        <v>4.817837142284914E-3</v>
      </c>
      <c r="J156">
        <f>(10^(_10sept_0_20[[#This Row],[V_mag_adj]]/20)*COS(RADIANS(_10sept_0_20[[#This Row],[V_phase]])))*0.6</f>
        <v>1.8348292159682921E-3</v>
      </c>
      <c r="K156">
        <f>(10^(_10sept_0_20[[#This Row],[V_mag_adj]]/20)*SIN(RADIANS(_10sept_0_20[[#This Row],[V_phase]])))*0.6</f>
        <v>4.7974039793652716E-3</v>
      </c>
    </row>
    <row r="157" spans="1:11" x14ac:dyDescent="0.25">
      <c r="A157">
        <v>-26</v>
      </c>
      <c r="B157">
        <v>-1.24</v>
      </c>
      <c r="C157">
        <v>72.180000000000007</v>
      </c>
      <c r="D157">
        <v>-1.25</v>
      </c>
      <c r="E157">
        <v>72</v>
      </c>
      <c r="F157">
        <f>_10sept_0_20[[#This Row],[H_mag]]-40</f>
        <v>-41.24</v>
      </c>
      <c r="G157">
        <f>_10sept_0_20[[#This Row],[V_mag]]-40</f>
        <v>-41.25</v>
      </c>
      <c r="H157">
        <f>(10^(_10sept_0_20[[#This Row],[H_mag_adj]]/20)*COS(RADIANS(_10sept_0_20[[#This Row],[H_phase]])))*0.6</f>
        <v>1.5918857922336386E-3</v>
      </c>
      <c r="I157">
        <f>(10^(_10sept_0_20[[#This Row],[H_mag_adj]]/20)*SIN(RADIANS(_10sept_0_20[[#This Row],[H_phase]])))*0.6</f>
        <v>4.952203934526527E-3</v>
      </c>
      <c r="J157">
        <f>(10^(_10sept_0_20[[#This Row],[V_mag_adj]]/20)*COS(RADIANS(_10sept_0_20[[#This Row],[V_phase]])))*0.6</f>
        <v>1.6055861546439736E-3</v>
      </c>
      <c r="K157">
        <f>(10^(_10sept_0_20[[#This Row],[V_mag_adj]]/20)*SIN(RADIANS(_10sept_0_20[[#This Row],[V_phase]])))*0.6</f>
        <v>4.9414860756642779E-3</v>
      </c>
    </row>
    <row r="158" spans="1:11" x14ac:dyDescent="0.25">
      <c r="A158">
        <v>-25</v>
      </c>
      <c r="B158">
        <v>-1.1399999999999999</v>
      </c>
      <c r="C158">
        <v>74.400000000000006</v>
      </c>
      <c r="D158">
        <v>-1.1499999999999999</v>
      </c>
      <c r="E158">
        <v>74.48</v>
      </c>
      <c r="F158">
        <f>_10sept_0_20[[#This Row],[H_mag]]-40</f>
        <v>-41.14</v>
      </c>
      <c r="G158">
        <f>_10sept_0_20[[#This Row],[V_mag]]-40</f>
        <v>-41.15</v>
      </c>
      <c r="H158">
        <f>(10^(_10sept_0_20[[#This Row],[H_mag_adj]]/20)*COS(RADIANS(_10sept_0_20[[#This Row],[H_phase]])))*0.6</f>
        <v>1.415057421008321E-3</v>
      </c>
      <c r="I158">
        <f>(10^(_10sept_0_20[[#This Row],[H_mag_adj]]/20)*SIN(RADIANS(_10sept_0_20[[#This Row],[H_phase]])))*0.6</f>
        <v>5.0681661718581413E-3</v>
      </c>
      <c r="J158">
        <f>(10^(_10sept_0_20[[#This Row],[V_mag_adj]]/20)*COS(RADIANS(_10sept_0_20[[#This Row],[V_phase]])))*0.6</f>
        <v>1.4063594854073853E-3</v>
      </c>
      <c r="K158">
        <f>(10^(_10sept_0_20[[#This Row],[V_mag_adj]]/20)*SIN(RADIANS(_10sept_0_20[[#This Row],[V_phase]])))*0.6</f>
        <v>5.064303171694021E-3</v>
      </c>
    </row>
    <row r="159" spans="1:11" x14ac:dyDescent="0.25">
      <c r="A159">
        <v>-24</v>
      </c>
      <c r="B159">
        <v>-1.04</v>
      </c>
      <c r="C159">
        <v>76.260000000000005</v>
      </c>
      <c r="D159">
        <v>-1.06</v>
      </c>
      <c r="E159">
        <v>76.08</v>
      </c>
      <c r="F159">
        <f>_10sept_0_20[[#This Row],[H_mag]]-40</f>
        <v>-41.04</v>
      </c>
      <c r="G159">
        <f>_10sept_0_20[[#This Row],[V_mag]]-40</f>
        <v>-41.06</v>
      </c>
      <c r="H159">
        <f>(10^(_10sept_0_20[[#This Row],[H_mag_adj]]/20)*COS(RADIANS(_10sept_0_20[[#This Row],[H_phase]])))*0.6</f>
        <v>1.2642843872621775E-3</v>
      </c>
      <c r="I159">
        <f>(10^(_10sept_0_20[[#This Row],[H_mag_adj]]/20)*SIN(RADIANS(_10sept_0_20[[#This Row],[H_phase]])))*0.6</f>
        <v>5.1706124798855911E-3</v>
      </c>
      <c r="J159">
        <f>(10^(_10sept_0_20[[#This Row],[V_mag_adj]]/20)*COS(RADIANS(_10sept_0_20[[#This Row],[V_phase]])))*0.6</f>
        <v>1.2775769606778722E-3</v>
      </c>
      <c r="K159">
        <f>(10^(_10sept_0_20[[#This Row],[V_mag_adj]]/20)*SIN(RADIANS(_10sept_0_20[[#This Row],[V_phase]])))*0.6</f>
        <v>5.1547322189546075E-3</v>
      </c>
    </row>
    <row r="160" spans="1:11" x14ac:dyDescent="0.25">
      <c r="A160">
        <v>-23</v>
      </c>
      <c r="B160">
        <v>-0.95</v>
      </c>
      <c r="C160">
        <v>77.69</v>
      </c>
      <c r="D160">
        <v>-0.97</v>
      </c>
      <c r="E160">
        <v>77.64</v>
      </c>
      <c r="F160">
        <f>_10sept_0_20[[#This Row],[H_mag]]-40</f>
        <v>-40.950000000000003</v>
      </c>
      <c r="G160">
        <f>_10sept_0_20[[#This Row],[V_mag]]-40</f>
        <v>-40.97</v>
      </c>
      <c r="H160">
        <f>(10^(_10sept_0_20[[#This Row],[H_mag_adj]]/20)*COS(RADIANS(_10sept_0_20[[#This Row],[H_phase]])))*0.6</f>
        <v>1.146674893516695E-3</v>
      </c>
      <c r="I160">
        <f>(10^(_10sept_0_20[[#This Row],[H_mag_adj]]/20)*SIN(RADIANS(_10sept_0_20[[#This Row],[H_phase]])))*0.6</f>
        <v>5.2547195060498372E-3</v>
      </c>
      <c r="J160">
        <f>(10^(_10sept_0_20[[#This Row],[V_mag_adj]]/20)*COS(RADIANS(_10sept_0_20[[#This Row],[V_phase]])))*0.6</f>
        <v>1.1486122394745548E-3</v>
      </c>
      <c r="K160">
        <f>(10^(_10sept_0_20[[#This Row],[V_mag_adj]]/20)*SIN(RADIANS(_10sept_0_20[[#This Row],[V_phase]])))*0.6</f>
        <v>5.2416336292784027E-3</v>
      </c>
    </row>
    <row r="161" spans="1:11" x14ac:dyDescent="0.25">
      <c r="A161">
        <v>-22</v>
      </c>
      <c r="B161">
        <v>-0.86</v>
      </c>
      <c r="C161">
        <v>79.28</v>
      </c>
      <c r="D161">
        <v>-0.86</v>
      </c>
      <c r="E161">
        <v>79.150000000000006</v>
      </c>
      <c r="F161">
        <f>_10sept_0_20[[#This Row],[H_mag]]-40</f>
        <v>-40.86</v>
      </c>
      <c r="G161">
        <f>_10sept_0_20[[#This Row],[V_mag]]-40</f>
        <v>-40.86</v>
      </c>
      <c r="H161">
        <f>(10^(_10sept_0_20[[#This Row],[H_mag_adj]]/20)*COS(RADIANS(_10sept_0_20[[#This Row],[H_phase]])))*0.6</f>
        <v>1.0108497562705697E-3</v>
      </c>
      <c r="I161">
        <f>(10^(_10sept_0_20[[#This Row],[H_mag_adj]]/20)*SIN(RADIANS(_10sept_0_20[[#This Row],[H_phase]])))*0.6</f>
        <v>5.3395541355174183E-3</v>
      </c>
      <c r="J161">
        <f>(10^(_10sept_0_20[[#This Row],[V_mag_adj]]/20)*COS(RADIANS(_10sept_0_20[[#This Row],[V_phase]])))*0.6</f>
        <v>1.0229622079651608E-3</v>
      </c>
      <c r="K161">
        <f>(10^(_10sept_0_20[[#This Row],[V_mag_adj]]/20)*SIN(RADIANS(_10sept_0_20[[#This Row],[V_phase]])))*0.6</f>
        <v>5.3372468480433321E-3</v>
      </c>
    </row>
    <row r="162" spans="1:11" x14ac:dyDescent="0.25">
      <c r="A162">
        <v>-21</v>
      </c>
      <c r="B162">
        <v>-0.78</v>
      </c>
      <c r="C162">
        <v>80.150000000000006</v>
      </c>
      <c r="D162">
        <v>-0.78</v>
      </c>
      <c r="E162">
        <v>79.72</v>
      </c>
      <c r="F162">
        <f>_10sept_0_20[[#This Row],[H_mag]]-40</f>
        <v>-40.78</v>
      </c>
      <c r="G162">
        <f>_10sept_0_20[[#This Row],[V_mag]]-40</f>
        <v>-40.78</v>
      </c>
      <c r="H162">
        <f>(10^(_10sept_0_20[[#This Row],[H_mag_adj]]/20)*COS(RADIANS(_10sept_0_20[[#This Row],[H_phase]])))*0.6</f>
        <v>9.3826062977663536E-4</v>
      </c>
      <c r="I162">
        <f>(10^(_10sept_0_20[[#This Row],[H_mag_adj]]/20)*SIN(RADIANS(_10sept_0_20[[#This Row],[H_phase]])))*0.6</f>
        <v>5.4038297203868298E-3</v>
      </c>
      <c r="J162">
        <f>(10^(_10sept_0_20[[#This Row],[V_mag_adj]]/20)*COS(RADIANS(_10sept_0_20[[#This Row],[V_phase]])))*0.6</f>
        <v>9.7878911297393759E-4</v>
      </c>
      <c r="K162">
        <f>(10^(_10sept_0_20[[#This Row],[V_mag_adj]]/20)*SIN(RADIANS(_10sept_0_20[[#This Row],[V_phase]])))*0.6</f>
        <v>5.39663603818606E-3</v>
      </c>
    </row>
    <row r="163" spans="1:11" x14ac:dyDescent="0.25">
      <c r="A163">
        <v>-20</v>
      </c>
      <c r="B163">
        <v>-0.71</v>
      </c>
      <c r="C163">
        <v>80.16</v>
      </c>
      <c r="D163">
        <v>-0.73</v>
      </c>
      <c r="E163">
        <v>79.92</v>
      </c>
      <c r="F163">
        <f>_10sept_0_20[[#This Row],[H_mag]]-40</f>
        <v>-40.71</v>
      </c>
      <c r="G163">
        <f>_10sept_0_20[[#This Row],[V_mag]]-40</f>
        <v>-40.729999999999997</v>
      </c>
      <c r="H163">
        <f>(10^(_10sept_0_20[[#This Row],[H_mag_adj]]/20)*COS(RADIANS(_10sept_0_20[[#This Row],[H_phase]])))*0.6</f>
        <v>9.4490187609428344E-4</v>
      </c>
      <c r="I163">
        <f>(10^(_10sept_0_20[[#This Row],[H_mag_adj]]/20)*SIN(RADIANS(_10sept_0_20[[#This Row],[H_phase]])))*0.6</f>
        <v>5.4477203990165261E-3</v>
      </c>
      <c r="J163">
        <f>(10^(_10sept_0_20[[#This Row],[V_mag_adj]]/20)*COS(RADIANS(_10sept_0_20[[#This Row],[V_phase]])))*0.6</f>
        <v>9.6548719975754493E-4</v>
      </c>
      <c r="K163">
        <f>(10^(_10sept_0_20[[#This Row],[V_mag_adj]]/20)*SIN(RADIANS(_10sept_0_20[[#This Row],[V_phase]])))*0.6</f>
        <v>5.4311944259872293E-3</v>
      </c>
    </row>
    <row r="164" spans="1:11" x14ac:dyDescent="0.25">
      <c r="A164">
        <v>-19</v>
      </c>
      <c r="B164">
        <v>-0.65</v>
      </c>
      <c r="C164">
        <v>80.34</v>
      </c>
      <c r="D164">
        <v>-0.66</v>
      </c>
      <c r="E164">
        <v>80.3</v>
      </c>
      <c r="F164">
        <f>_10sept_0_20[[#This Row],[H_mag]]-40</f>
        <v>-40.65</v>
      </c>
      <c r="G164">
        <f>_10sept_0_20[[#This Row],[V_mag]]-40</f>
        <v>-40.659999999999997</v>
      </c>
      <c r="H164">
        <f>(10^(_10sept_0_20[[#This Row],[H_mag_adj]]/20)*COS(RADIANS(_10sept_0_20[[#This Row],[H_phase]])))*0.6</f>
        <v>9.3421380556413876E-4</v>
      </c>
      <c r="I164">
        <f>(10^(_10sept_0_20[[#This Row],[H_mag_adj]]/20)*SIN(RADIANS(_10sept_0_20[[#This Row],[H_phase]])))*0.6</f>
        <v>5.4884441915846217E-3</v>
      </c>
      <c r="J164">
        <f>(10^(_10sept_0_20[[#This Row],[V_mag_adj]]/20)*COS(RADIANS(_10sept_0_20[[#This Row],[V_phase]])))*0.6</f>
        <v>9.3696589142116529E-4</v>
      </c>
      <c r="K164">
        <f>(10^(_10sept_0_20[[#This Row],[V_mag_adj]]/20)*SIN(RADIANS(_10sept_0_20[[#This Row],[V_phase]])))*0.6</f>
        <v>5.4814762329602005E-3</v>
      </c>
    </row>
    <row r="165" spans="1:11" x14ac:dyDescent="0.25">
      <c r="A165">
        <v>-18</v>
      </c>
      <c r="B165">
        <v>-0.6</v>
      </c>
      <c r="C165">
        <v>79.81</v>
      </c>
      <c r="D165">
        <v>-0.61</v>
      </c>
      <c r="E165">
        <v>79.819999999999993</v>
      </c>
      <c r="F165">
        <f>_10sept_0_20[[#This Row],[H_mag]]-40</f>
        <v>-40.6</v>
      </c>
      <c r="G165">
        <f>_10sept_0_20[[#This Row],[V_mag]]-40</f>
        <v>-40.61</v>
      </c>
      <c r="H165">
        <f>(10^(_10sept_0_20[[#This Row],[H_mag_adj]]/20)*COS(RADIANS(_10sept_0_20[[#This Row],[H_phase]])))*0.6</f>
        <v>9.9062870199418318E-4</v>
      </c>
      <c r="I165">
        <f>(10^(_10sept_0_20[[#This Row],[H_mag_adj]]/20)*SIN(RADIANS(_10sept_0_20[[#This Row],[H_phase]])))*0.6</f>
        <v>5.5112016850414908E-3</v>
      </c>
      <c r="J165">
        <f>(10^(_10sept_0_20[[#This Row],[V_mag_adj]]/20)*COS(RADIANS(_10sept_0_20[[#This Row],[V_phase]])))*0.6</f>
        <v>9.8852806038567825E-4</v>
      </c>
      <c r="K165">
        <f>(10^(_10sept_0_20[[#This Row],[V_mag_adj]]/20)*SIN(RADIANS(_10sept_0_20[[#This Row],[V_phase]])))*0.6</f>
        <v>5.5050329452362911E-3</v>
      </c>
    </row>
    <row r="166" spans="1:11" x14ac:dyDescent="0.25">
      <c r="A166">
        <v>-17</v>
      </c>
      <c r="B166">
        <v>-0.55000000000000004</v>
      </c>
      <c r="C166">
        <v>79.66</v>
      </c>
      <c r="D166">
        <v>-0.56000000000000005</v>
      </c>
      <c r="E166">
        <v>79.73</v>
      </c>
      <c r="F166">
        <f>_10sept_0_20[[#This Row],[H_mag]]-40</f>
        <v>-40.549999999999997</v>
      </c>
      <c r="G166">
        <f>_10sept_0_20[[#This Row],[V_mag]]-40</f>
        <v>-40.56</v>
      </c>
      <c r="H166">
        <f>(10^(_10sept_0_20[[#This Row],[H_mag_adj]]/20)*COS(RADIANS(_10sept_0_20[[#This Row],[H_phase]])))*0.6</f>
        <v>1.0108558206097674E-3</v>
      </c>
      <c r="I166">
        <f>(10^(_10sept_0_20[[#This Row],[H_mag_adj]]/20)*SIN(RADIANS(_10sept_0_20[[#This Row],[H_phase]])))*0.6</f>
        <v>5.540390774866683E-3</v>
      </c>
      <c r="J166">
        <f>(10^(_10sept_0_20[[#This Row],[V_mag_adj]]/20)*COS(RADIANS(_10sept_0_20[[#This Row],[V_phase]])))*0.6</f>
        <v>1.0029308718462193E-3</v>
      </c>
      <c r="K166">
        <f>(10^(_10sept_0_20[[#This Row],[V_mag_adj]]/20)*SIN(RADIANS(_10sept_0_20[[#This Row],[V_phase]])))*0.6</f>
        <v>5.5352452766078567E-3</v>
      </c>
    </row>
    <row r="167" spans="1:11" x14ac:dyDescent="0.25">
      <c r="A167">
        <v>-16</v>
      </c>
      <c r="B167">
        <v>-0.51</v>
      </c>
      <c r="C167">
        <v>78.489999999999995</v>
      </c>
      <c r="D167">
        <v>-0.53</v>
      </c>
      <c r="E167">
        <v>78.510000000000005</v>
      </c>
      <c r="F167">
        <f>_10sept_0_20[[#This Row],[H_mag]]-40</f>
        <v>-40.51</v>
      </c>
      <c r="G167">
        <f>_10sept_0_20[[#This Row],[V_mag]]-40</f>
        <v>-40.53</v>
      </c>
      <c r="H167">
        <f>(10^(_10sept_0_20[[#This Row],[H_mag_adj]]/20)*COS(RADIANS(_10sept_0_20[[#This Row],[H_phase]])))*0.6</f>
        <v>1.1289610425196293E-3</v>
      </c>
      <c r="I167">
        <f>(10^(_10sept_0_20[[#This Row],[H_mag_adj]]/20)*SIN(RADIANS(_10sept_0_20[[#This Row],[H_phase]])))*0.6</f>
        <v>5.5440677491674917E-3</v>
      </c>
      <c r="J167">
        <f>(10^(_10sept_0_20[[#This Row],[V_mag_adj]]/20)*COS(RADIANS(_10sept_0_20[[#This Row],[V_phase]])))*0.6</f>
        <v>1.1244336418079906E-3</v>
      </c>
      <c r="K167">
        <f>(10^(_10sept_0_20[[#This Row],[V_mag_adj]]/20)*SIN(RADIANS(_10sept_0_20[[#This Row],[V_phase]])))*0.6</f>
        <v>5.5317095855694082E-3</v>
      </c>
    </row>
    <row r="168" spans="1:11" x14ac:dyDescent="0.25">
      <c r="A168">
        <v>-15</v>
      </c>
      <c r="B168">
        <v>-0.48</v>
      </c>
      <c r="C168">
        <v>77.459999999999994</v>
      </c>
      <c r="D168">
        <v>-0.49</v>
      </c>
      <c r="E168">
        <v>77.709999999999994</v>
      </c>
      <c r="F168">
        <f>_10sept_0_20[[#This Row],[H_mag]]-40</f>
        <v>-40.479999999999997</v>
      </c>
      <c r="G168">
        <f>_10sept_0_20[[#This Row],[V_mag]]-40</f>
        <v>-40.49</v>
      </c>
      <c r="H168">
        <f>(10^(_10sept_0_20[[#This Row],[H_mag_adj]]/20)*COS(RADIANS(_10sept_0_20[[#This Row],[H_phase]])))*0.6</f>
        <v>1.232688571697887E-3</v>
      </c>
      <c r="I168">
        <f>(10^(_10sept_0_20[[#This Row],[H_mag_adj]]/20)*SIN(RADIANS(_10sept_0_20[[#This Row],[H_phase]])))*0.6</f>
        <v>5.5419861462286937E-3</v>
      </c>
      <c r="J168">
        <f>(10^(_10sept_0_20[[#This Row],[V_mag_adj]]/20)*COS(RADIANS(_10sept_0_20[[#This Row],[V_phase]])))*0.6</f>
        <v>1.207104906601038E-3</v>
      </c>
      <c r="K168">
        <f>(10^(_10sept_0_20[[#This Row],[V_mag_adj]]/20)*SIN(RADIANS(_10sept_0_20[[#This Row],[V_phase]])))*0.6</f>
        <v>5.5409290880553859E-3</v>
      </c>
    </row>
    <row r="169" spans="1:11" x14ac:dyDescent="0.25">
      <c r="A169">
        <v>-14</v>
      </c>
      <c r="B169">
        <v>-0.46</v>
      </c>
      <c r="C169">
        <v>75.81</v>
      </c>
      <c r="D169">
        <v>-0.47</v>
      </c>
      <c r="E169">
        <v>75.739999999999995</v>
      </c>
      <c r="F169">
        <f>_10sept_0_20[[#This Row],[H_mag]]-40</f>
        <v>-40.46</v>
      </c>
      <c r="G169">
        <f>_10sept_0_20[[#This Row],[V_mag]]-40</f>
        <v>-40.47</v>
      </c>
      <c r="H169">
        <f>(10^(_10sept_0_20[[#This Row],[H_mag_adj]]/20)*COS(RADIANS(_10sept_0_20[[#This Row],[H_phase]])))*0.6</f>
        <v>1.3949614672736576E-3</v>
      </c>
      <c r="I169">
        <f>(10^(_10sept_0_20[[#This Row],[H_mag_adj]]/20)*SIN(RADIANS(_10sept_0_20[[#This Row],[H_phase]])))*0.6</f>
        <v>5.5168827647416032E-3</v>
      </c>
      <c r="J169">
        <f>(10^(_10sept_0_20[[#This Row],[V_mag_adj]]/20)*COS(RADIANS(_10sept_0_20[[#This Row],[V_phase]])))*0.6</f>
        <v>1.4000877295140609E-3</v>
      </c>
      <c r="K169">
        <f>(10^(_10sept_0_20[[#This Row],[V_mag_adj]]/20)*SIN(RADIANS(_10sept_0_20[[#This Row],[V_phase]])))*0.6</f>
        <v>5.5088284554604796E-3</v>
      </c>
    </row>
    <row r="170" spans="1:11" x14ac:dyDescent="0.25">
      <c r="A170">
        <v>-13</v>
      </c>
      <c r="B170">
        <v>-0.43</v>
      </c>
      <c r="C170">
        <v>74.27</v>
      </c>
      <c r="D170">
        <v>-0.46</v>
      </c>
      <c r="E170">
        <v>74.12</v>
      </c>
      <c r="F170">
        <f>_10sept_0_20[[#This Row],[H_mag]]-40</f>
        <v>-40.43</v>
      </c>
      <c r="G170">
        <f>_10sept_0_20[[#This Row],[V_mag]]-40</f>
        <v>-40.46</v>
      </c>
      <c r="H170">
        <f>(10^(_10sept_0_20[[#This Row],[H_mag_adj]]/20)*COS(RADIANS(_10sept_0_20[[#This Row],[H_phase]])))*0.6</f>
        <v>1.5480605151133745E-3</v>
      </c>
      <c r="I170">
        <f>(10^(_10sept_0_20[[#This Row],[H_mag_adj]]/20)*SIN(RADIANS(_10sept_0_20[[#This Row],[H_phase]])))*0.6</f>
        <v>5.4963517239967532E-3</v>
      </c>
      <c r="J170">
        <f>(10^(_10sept_0_20[[#This Row],[V_mag_adj]]/20)*COS(RADIANS(_10sept_0_20[[#This Row],[V_phase]])))*0.6</f>
        <v>1.5570574249193798E-3</v>
      </c>
      <c r="K170">
        <f>(10^(_10sept_0_20[[#This Row],[V_mag_adj]]/20)*SIN(RADIANS(_10sept_0_20[[#This Row],[V_phase]])))*0.6</f>
        <v>5.4733431383921713E-3</v>
      </c>
    </row>
    <row r="171" spans="1:11" x14ac:dyDescent="0.25">
      <c r="A171">
        <v>-12</v>
      </c>
      <c r="B171">
        <v>-0.45</v>
      </c>
      <c r="C171">
        <v>71.680000000000007</v>
      </c>
      <c r="D171">
        <v>-0.46</v>
      </c>
      <c r="E171">
        <v>71.34</v>
      </c>
      <c r="F171">
        <f>_10sept_0_20[[#This Row],[H_mag]]-40</f>
        <v>-40.450000000000003</v>
      </c>
      <c r="G171">
        <f>_10sept_0_20[[#This Row],[V_mag]]-40</f>
        <v>-40.46</v>
      </c>
      <c r="H171">
        <f>(10^(_10sept_0_20[[#This Row],[H_mag_adj]]/20)*COS(RADIANS(_10sept_0_20[[#This Row],[H_phase]])))*0.6</f>
        <v>1.7907237107274378E-3</v>
      </c>
      <c r="I171">
        <f>(10^(_10sept_0_20[[#This Row],[H_mag_adj]]/20)*SIN(RADIANS(_10sept_0_20[[#This Row],[H_phase]])))*0.6</f>
        <v>5.408314852673889E-3</v>
      </c>
      <c r="J171">
        <f>(10^(_10sept_0_20[[#This Row],[V_mag_adj]]/20)*COS(RADIANS(_10sept_0_20[[#This Row],[V_phase]])))*0.6</f>
        <v>1.8206882279027006E-3</v>
      </c>
      <c r="K171">
        <f>(10^(_10sept_0_20[[#This Row],[V_mag_adj]]/20)*SIN(RADIANS(_10sept_0_20[[#This Row],[V_phase]])))*0.6</f>
        <v>5.3913826901693558E-3</v>
      </c>
    </row>
    <row r="172" spans="1:11" x14ac:dyDescent="0.25">
      <c r="A172">
        <v>-11</v>
      </c>
      <c r="B172">
        <v>-0.46</v>
      </c>
      <c r="C172">
        <v>69.45</v>
      </c>
      <c r="D172">
        <v>-0.45</v>
      </c>
      <c r="E172">
        <v>69.39</v>
      </c>
      <c r="F172">
        <f>_10sept_0_20[[#This Row],[H_mag]]-40</f>
        <v>-40.46</v>
      </c>
      <c r="G172">
        <f>_10sept_0_20[[#This Row],[V_mag]]-40</f>
        <v>-40.450000000000003</v>
      </c>
      <c r="H172">
        <f>(10^(_10sept_0_20[[#This Row],[H_mag_adj]]/20)*COS(RADIANS(_10sept_0_20[[#This Row],[H_phase]])))*0.6</f>
        <v>1.9975095462231372E-3</v>
      </c>
      <c r="I172">
        <f>(10^(_10sept_0_20[[#This Row],[H_mag_adj]]/20)*SIN(RADIANS(_10sept_0_20[[#This Row],[H_phase]])))*0.6</f>
        <v>5.3284020632670603E-3</v>
      </c>
      <c r="J172">
        <f>(10^(_10sept_0_20[[#This Row],[V_mag_adj]]/20)*COS(RADIANS(_10sept_0_20[[#This Row],[V_phase]])))*0.6</f>
        <v>2.00539580824485E-3</v>
      </c>
      <c r="K172">
        <f>(10^(_10sept_0_20[[#This Row],[V_mag_adj]]/20)*SIN(RADIANS(_10sept_0_20[[#This Row],[V_phase]])))*0.6</f>
        <v>5.3324430241764812E-3</v>
      </c>
    </row>
    <row r="173" spans="1:11" x14ac:dyDescent="0.25">
      <c r="A173">
        <v>-10</v>
      </c>
      <c r="B173">
        <v>-0.46</v>
      </c>
      <c r="C173">
        <v>66.97</v>
      </c>
      <c r="D173">
        <v>-0.48</v>
      </c>
      <c r="E173">
        <v>66.680000000000007</v>
      </c>
      <c r="F173">
        <f>_10sept_0_20[[#This Row],[H_mag]]-40</f>
        <v>-40.46</v>
      </c>
      <c r="G173">
        <f>_10sept_0_20[[#This Row],[V_mag]]-40</f>
        <v>-40.479999999999997</v>
      </c>
      <c r="H173">
        <f>(10^(_10sept_0_20[[#This Row],[H_mag_adj]]/20)*COS(RADIANS(_10sept_0_20[[#This Row],[H_phase]])))*0.6</f>
        <v>2.2262020789133741E-3</v>
      </c>
      <c r="I173">
        <f>(10^(_10sept_0_20[[#This Row],[H_mag_adj]]/20)*SIN(RADIANS(_10sept_0_20[[#This Row],[H_phase]])))*0.6</f>
        <v>5.236977872678383E-3</v>
      </c>
      <c r="J173">
        <f>(10^(_10sept_0_20[[#This Row],[V_mag_adj]]/20)*COS(RADIANS(_10sept_0_20[[#This Row],[V_phase]])))*0.6</f>
        <v>2.2474991563310323E-3</v>
      </c>
      <c r="K173">
        <f>(10^(_10sept_0_20[[#This Row],[V_mag_adj]]/20)*SIN(RADIANS(_10sept_0_20[[#This Row],[V_phase]])))*0.6</f>
        <v>5.213624372936417E-3</v>
      </c>
    </row>
    <row r="174" spans="1:11" x14ac:dyDescent="0.25">
      <c r="A174">
        <v>-9</v>
      </c>
      <c r="B174">
        <v>-0.48</v>
      </c>
      <c r="C174">
        <v>64.31</v>
      </c>
      <c r="D174">
        <v>-0.5</v>
      </c>
      <c r="E174">
        <v>64.040000000000006</v>
      </c>
      <c r="F174">
        <f>_10sept_0_20[[#This Row],[H_mag]]-40</f>
        <v>-40.479999999999997</v>
      </c>
      <c r="G174">
        <f>_10sept_0_20[[#This Row],[V_mag]]-40</f>
        <v>-40.5</v>
      </c>
      <c r="H174">
        <f>(10^(_10sept_0_20[[#This Row],[H_mag_adj]]/20)*COS(RADIANS(_10sept_0_20[[#This Row],[H_phase]])))*0.6</f>
        <v>2.4611731349768952E-3</v>
      </c>
      <c r="I174">
        <f>(10^(_10sept_0_20[[#This Row],[H_mag_adj]]/20)*SIN(RADIANS(_10sept_0_20[[#This Row],[H_phase]])))*0.6</f>
        <v>5.1162250106356099E-3</v>
      </c>
      <c r="J174">
        <f>(10^(_10sept_0_20[[#This Row],[V_mag_adj]]/20)*COS(RADIANS(_10sept_0_20[[#This Row],[V_phase]])))*0.6</f>
        <v>2.4795394322858007E-3</v>
      </c>
      <c r="K174">
        <f>(10^(_10sept_0_20[[#This Row],[V_mag_adj]]/20)*SIN(RADIANS(_10sept_0_20[[#This Row],[V_phase]])))*0.6</f>
        <v>5.0928300557307659E-3</v>
      </c>
    </row>
    <row r="175" spans="1:11" x14ac:dyDescent="0.25">
      <c r="A175">
        <v>-8</v>
      </c>
      <c r="B175">
        <v>-0.47</v>
      </c>
      <c r="C175">
        <v>61.18</v>
      </c>
      <c r="D175">
        <v>-0.49</v>
      </c>
      <c r="E175">
        <v>60.69</v>
      </c>
      <c r="F175">
        <f>_10sept_0_20[[#This Row],[H_mag]]-40</f>
        <v>-40.47</v>
      </c>
      <c r="G175">
        <f>_10sept_0_20[[#This Row],[V_mag]]-40</f>
        <v>-40.49</v>
      </c>
      <c r="H175">
        <f>(10^(_10sept_0_20[[#This Row],[H_mag_adj]]/20)*COS(RADIANS(_10sept_0_20[[#This Row],[H_phase]])))*0.6</f>
        <v>2.7400086037008779E-3</v>
      </c>
      <c r="I175">
        <f>(10^(_10sept_0_20[[#This Row],[H_mag_adj]]/20)*SIN(RADIANS(_10sept_0_20[[#This Row],[H_phase]])))*0.6</f>
        <v>4.9799386997906011E-3</v>
      </c>
      <c r="J175">
        <f>(10^(_10sept_0_20[[#This Row],[V_mag_adj]]/20)*COS(RADIANS(_10sept_0_20[[#This Row],[V_phase]])))*0.6</f>
        <v>2.7760973198195861E-3</v>
      </c>
      <c r="K175">
        <f>(10^(_10sept_0_20[[#This Row],[V_mag_adj]]/20)*SIN(RADIANS(_10sept_0_20[[#This Row],[V_phase]])))*0.6</f>
        <v>4.9449247805491538E-3</v>
      </c>
    </row>
    <row r="176" spans="1:11" x14ac:dyDescent="0.25">
      <c r="A176">
        <v>-7</v>
      </c>
      <c r="B176">
        <v>-0.46</v>
      </c>
      <c r="C176">
        <v>58.05</v>
      </c>
      <c r="D176">
        <v>-0.47</v>
      </c>
      <c r="E176">
        <v>57.8</v>
      </c>
      <c r="F176">
        <f>_10sept_0_20[[#This Row],[H_mag]]-40</f>
        <v>-40.46</v>
      </c>
      <c r="G176">
        <f>_10sept_0_20[[#This Row],[V_mag]]-40</f>
        <v>-40.47</v>
      </c>
      <c r="H176">
        <f>(10^(_10sept_0_20[[#This Row],[H_mag_adj]]/20)*COS(RADIANS(_10sept_0_20[[#This Row],[H_phase]])))*0.6</f>
        <v>3.0112988094902729E-3</v>
      </c>
      <c r="I176">
        <f>(10^(_10sept_0_20[[#This Row],[H_mag_adj]]/20)*SIN(RADIANS(_10sept_0_20[[#This Row],[H_phase]])))*0.6</f>
        <v>4.8284565251272265E-3</v>
      </c>
      <c r="J176">
        <f>(10^(_10sept_0_20[[#This Row],[V_mag_adj]]/20)*COS(RADIANS(_10sept_0_20[[#This Row],[V_phase]])))*0.6</f>
        <v>3.0288490937951636E-3</v>
      </c>
      <c r="K176">
        <f>(10^(_10sept_0_20[[#This Row],[V_mag_adj]]/20)*SIN(RADIANS(_10sept_0_20[[#This Row],[V_phase]])))*0.6</f>
        <v>4.8097307376861699E-3</v>
      </c>
    </row>
    <row r="177" spans="1:11" x14ac:dyDescent="0.25">
      <c r="A177">
        <v>-6</v>
      </c>
      <c r="B177">
        <v>-0.44</v>
      </c>
      <c r="C177">
        <v>54.1</v>
      </c>
      <c r="D177">
        <v>-0.44</v>
      </c>
      <c r="E177">
        <v>53.55</v>
      </c>
      <c r="F177">
        <f>_10sept_0_20[[#This Row],[H_mag]]-40</f>
        <v>-40.44</v>
      </c>
      <c r="G177">
        <f>_10sept_0_20[[#This Row],[V_mag]]-40</f>
        <v>-40.44</v>
      </c>
      <c r="H177">
        <f>(10^(_10sept_0_20[[#This Row],[H_mag_adj]]/20)*COS(RADIANS(_10sept_0_20[[#This Row],[H_phase]])))*0.6</f>
        <v>3.344450239083435E-3</v>
      </c>
      <c r="I177">
        <f>(10^(_10sept_0_20[[#This Row],[H_mag_adj]]/20)*SIN(RADIANS(_10sept_0_20[[#This Row],[H_phase]])))*0.6</f>
        <v>4.6201767988138295E-3</v>
      </c>
      <c r="J177">
        <f>(10^(_10sept_0_20[[#This Row],[V_mag_adj]]/20)*COS(RADIANS(_10sept_0_20[[#This Row],[V_phase]])))*0.6</f>
        <v>3.3886459824410582E-3</v>
      </c>
      <c r="K177">
        <f>(10^(_10sept_0_20[[#This Row],[V_mag_adj]]/20)*SIN(RADIANS(_10sept_0_20[[#This Row],[V_phase]])))*0.6</f>
        <v>4.5878600087283531E-3</v>
      </c>
    </row>
    <row r="178" spans="1:11" x14ac:dyDescent="0.25">
      <c r="A178">
        <v>-5</v>
      </c>
      <c r="B178">
        <v>-0.39</v>
      </c>
      <c r="C178">
        <v>50.74</v>
      </c>
      <c r="D178">
        <v>-0.4</v>
      </c>
      <c r="E178">
        <v>50.4</v>
      </c>
      <c r="F178">
        <f>_10sept_0_20[[#This Row],[H_mag]]-40</f>
        <v>-40.39</v>
      </c>
      <c r="G178">
        <f>_10sept_0_20[[#This Row],[V_mag]]-40</f>
        <v>-40.4</v>
      </c>
      <c r="H178">
        <f>(10^(_10sept_0_20[[#This Row],[H_mag_adj]]/20)*COS(RADIANS(_10sept_0_20[[#This Row],[H_phase]])))*0.6</f>
        <v>3.6303249369465519E-3</v>
      </c>
      <c r="I178">
        <f>(10^(_10sept_0_20[[#This Row],[H_mag_adj]]/20)*SIN(RADIANS(_10sept_0_20[[#This Row],[H_phase]])))*0.6</f>
        <v>4.4417133569280469E-3</v>
      </c>
      <c r="J178">
        <f>(10^(_10sept_0_20[[#This Row],[V_mag_adj]]/20)*COS(RADIANS(_10sept_0_20[[#This Row],[V_phase]])))*0.6</f>
        <v>3.6524111061732138E-3</v>
      </c>
      <c r="K178">
        <f>(10^(_10sept_0_20[[#This Row],[V_mag_adj]]/20)*SIN(RADIANS(_10sept_0_20[[#This Row],[V_phase]])))*0.6</f>
        <v>4.4150066056932794E-3</v>
      </c>
    </row>
    <row r="179" spans="1:11" x14ac:dyDescent="0.25">
      <c r="A179">
        <v>-4</v>
      </c>
      <c r="B179">
        <v>-0.33</v>
      </c>
      <c r="C179">
        <v>47.1</v>
      </c>
      <c r="D179">
        <v>-0.34</v>
      </c>
      <c r="E179">
        <v>46.65</v>
      </c>
      <c r="F179">
        <f>_10sept_0_20[[#This Row],[H_mag]]-40</f>
        <v>-40.33</v>
      </c>
      <c r="G179">
        <f>_10sept_0_20[[#This Row],[V_mag]]-40</f>
        <v>-40.340000000000003</v>
      </c>
      <c r="H179">
        <f>(10^(_10sept_0_20[[#This Row],[H_mag_adj]]/20)*COS(RADIANS(_10sept_0_20[[#This Row],[H_phase]])))*0.6</f>
        <v>3.932061622772035E-3</v>
      </c>
      <c r="I179">
        <f>(10^(_10sept_0_20[[#This Row],[H_mag_adj]]/20)*SIN(RADIANS(_10sept_0_20[[#This Row],[H_phase]])))*0.6</f>
        <v>4.231402254144593E-3</v>
      </c>
      <c r="J179">
        <f>(10^(_10sept_0_20[[#This Row],[V_mag_adj]]/20)*COS(RADIANS(_10sept_0_20[[#This Row],[V_phase]])))*0.6</f>
        <v>3.9606109149770332E-3</v>
      </c>
      <c r="K179">
        <f>(10^(_10sept_0_20[[#This Row],[V_mag_adj]]/20)*SIN(RADIANS(_10sept_0_20[[#This Row],[V_phase]])))*0.6</f>
        <v>4.1955566307631626E-3</v>
      </c>
    </row>
    <row r="180" spans="1:11" x14ac:dyDescent="0.25">
      <c r="A180">
        <v>-3</v>
      </c>
      <c r="B180">
        <v>-0.27</v>
      </c>
      <c r="C180">
        <v>43.24</v>
      </c>
      <c r="D180">
        <v>-0.28000000000000003</v>
      </c>
      <c r="E180">
        <v>42.65</v>
      </c>
      <c r="F180">
        <f>_10sept_0_20[[#This Row],[H_mag]]-40</f>
        <v>-40.270000000000003</v>
      </c>
      <c r="G180">
        <f>_10sept_0_20[[#This Row],[V_mag]]-40</f>
        <v>-40.28</v>
      </c>
      <c r="H180">
        <f>(10^(_10sept_0_20[[#This Row],[H_mag_adj]]/20)*COS(RADIANS(_10sept_0_20[[#This Row],[H_phase]])))*0.6</f>
        <v>4.2371629909660714E-3</v>
      </c>
      <c r="I180">
        <f>(10^(_10sept_0_20[[#This Row],[H_mag_adj]]/20)*SIN(RADIANS(_10sept_0_20[[#This Row],[H_phase]])))*0.6</f>
        <v>3.9845312106086394E-3</v>
      </c>
      <c r="J180">
        <f>(10^(_10sept_0_20[[#This Row],[V_mag_adj]]/20)*COS(RADIANS(_10sept_0_20[[#This Row],[V_phase]])))*0.6</f>
        <v>4.2730457417851607E-3</v>
      </c>
      <c r="K180">
        <f>(10^(_10sept_0_20[[#This Row],[V_mag_adj]]/20)*SIN(RADIANS(_10sept_0_20[[#This Row],[V_phase]])))*0.6</f>
        <v>3.9361545114417569E-3</v>
      </c>
    </row>
    <row r="181" spans="1:11" x14ac:dyDescent="0.25">
      <c r="A181">
        <v>-2</v>
      </c>
      <c r="B181">
        <v>-0.22</v>
      </c>
      <c r="C181">
        <v>38.94</v>
      </c>
      <c r="D181">
        <v>-0.23</v>
      </c>
      <c r="E181">
        <v>38.590000000000003</v>
      </c>
      <c r="F181">
        <f>_10sept_0_20[[#This Row],[H_mag]]-40</f>
        <v>-40.22</v>
      </c>
      <c r="G181">
        <f>_10sept_0_20[[#This Row],[V_mag]]-40</f>
        <v>-40.229999999999997</v>
      </c>
      <c r="H181">
        <f>(10^(_10sept_0_20[[#This Row],[H_mag_adj]]/20)*COS(RADIANS(_10sept_0_20[[#This Row],[H_phase]])))*0.6</f>
        <v>4.5501083052636336E-3</v>
      </c>
      <c r="I181">
        <f>(10^(_10sept_0_20[[#This Row],[H_mag_adj]]/20)*SIN(RADIANS(_10sept_0_20[[#This Row],[H_phase]])))*0.6</f>
        <v>3.676722315051405E-3</v>
      </c>
      <c r="J181">
        <f>(10^(_10sept_0_20[[#This Row],[V_mag_adj]]/20)*COS(RADIANS(_10sept_0_20[[#This Row],[V_phase]])))*0.6</f>
        <v>4.5672218527766113E-3</v>
      </c>
      <c r="K181">
        <f>(10^(_10sept_0_20[[#This Row],[V_mag_adj]]/20)*SIN(RADIANS(_10sept_0_20[[#This Row],[V_phase]])))*0.6</f>
        <v>3.6446603718799432E-3</v>
      </c>
    </row>
    <row r="182" spans="1:11" x14ac:dyDescent="0.25">
      <c r="A182">
        <v>-1</v>
      </c>
      <c r="B182">
        <v>-0.18</v>
      </c>
      <c r="C182">
        <v>34.92</v>
      </c>
      <c r="D182">
        <v>-0.19</v>
      </c>
      <c r="E182">
        <v>34.520000000000003</v>
      </c>
      <c r="F182">
        <f>_10sept_0_20[[#This Row],[H_mag]]-40</f>
        <v>-40.18</v>
      </c>
      <c r="G182">
        <f>_10sept_0_20[[#This Row],[V_mag]]-40</f>
        <v>-40.19</v>
      </c>
      <c r="H182">
        <f>(10^(_10sept_0_20[[#This Row],[H_mag_adj]]/20)*COS(RADIANS(_10sept_0_20[[#This Row],[H_phase]])))*0.6</f>
        <v>4.818809277594112E-3</v>
      </c>
      <c r="I182">
        <f>(10^(_10sept_0_20[[#This Row],[H_mag_adj]]/20)*SIN(RADIANS(_10sept_0_20[[#This Row],[H_phase]])))*0.6</f>
        <v>3.3641492060766964E-3</v>
      </c>
      <c r="J182">
        <f>(10^(_10sept_0_20[[#This Row],[V_mag_adj]]/20)*COS(RADIANS(_10sept_0_20[[#This Row],[V_phase]])))*0.6</f>
        <v>4.8366062924953979E-3</v>
      </c>
      <c r="K182">
        <f>(10^(_10sept_0_20[[#This Row],[V_mag_adj]]/20)*SIN(RADIANS(_10sept_0_20[[#This Row],[V_phase]])))*0.6</f>
        <v>3.3265937741191447E-3</v>
      </c>
    </row>
    <row r="183" spans="1:11" x14ac:dyDescent="0.25">
      <c r="A183">
        <v>0</v>
      </c>
      <c r="B183">
        <v>-0.12</v>
      </c>
      <c r="C183">
        <v>30.8</v>
      </c>
      <c r="D183">
        <v>-0.14000000000000001</v>
      </c>
      <c r="E183">
        <v>30.18</v>
      </c>
      <c r="F183">
        <f>_10sept_0_20[[#This Row],[H_mag]]-40</f>
        <v>-40.119999999999997</v>
      </c>
      <c r="G183">
        <f>_10sept_0_20[[#This Row],[V_mag]]-40</f>
        <v>-40.14</v>
      </c>
      <c r="H183">
        <f>(10^(_10sept_0_20[[#This Row],[H_mag_adj]]/20)*COS(RADIANS(_10sept_0_20[[#This Row],[H_phase]])))*0.6</f>
        <v>5.0830471519356778E-3</v>
      </c>
      <c r="I183">
        <f>(10^(_10sept_0_20[[#This Row],[H_mag_adj]]/20)*SIN(RADIANS(_10sept_0_20[[#This Row],[H_phase]])))*0.6</f>
        <v>3.0301042403140708E-3</v>
      </c>
      <c r="J183">
        <f>(10^(_10sept_0_20[[#This Row],[V_mag_adj]]/20)*COS(RADIANS(_10sept_0_20[[#This Row],[V_phase]])))*0.6</f>
        <v>5.1037723882667837E-3</v>
      </c>
      <c r="K183">
        <f>(10^(_10sept_0_20[[#This Row],[V_mag_adj]]/20)*SIN(RADIANS(_10sept_0_20[[#This Row],[V_phase]])))*0.6</f>
        <v>2.9680819116342573E-3</v>
      </c>
    </row>
    <row r="184" spans="1:11" x14ac:dyDescent="0.25">
      <c r="A184">
        <v>1</v>
      </c>
      <c r="B184">
        <v>-0.09</v>
      </c>
      <c r="C184">
        <v>26.2</v>
      </c>
      <c r="D184">
        <v>-0.12</v>
      </c>
      <c r="E184">
        <v>25.7</v>
      </c>
      <c r="F184">
        <f>_10sept_0_20[[#This Row],[H_mag]]-40</f>
        <v>-40.090000000000003</v>
      </c>
      <c r="G184">
        <f>_10sept_0_20[[#This Row],[V_mag]]-40</f>
        <v>-40.119999999999997</v>
      </c>
      <c r="H184">
        <f>(10^(_10sept_0_20[[#This Row],[H_mag_adj]]/20)*COS(RADIANS(_10sept_0_20[[#This Row],[H_phase]])))*0.6</f>
        <v>5.3280558495308276E-3</v>
      </c>
      <c r="I184">
        <f>(10^(_10sept_0_20[[#This Row],[H_mag_adj]]/20)*SIN(RADIANS(_10sept_0_20[[#This Row],[H_phase]])))*0.6</f>
        <v>2.6217285021514782E-3</v>
      </c>
      <c r="J184">
        <f>(10^(_10sept_0_20[[#This Row],[V_mag_adj]]/20)*COS(RADIANS(_10sept_0_20[[#This Row],[V_phase]])))*0.6</f>
        <v>5.3322826866219327E-3</v>
      </c>
      <c r="K184">
        <f>(10^(_10sept_0_20[[#This Row],[V_mag_adj]]/20)*SIN(RADIANS(_10sept_0_20[[#This Row],[V_phase]])))*0.6</f>
        <v>2.5662543533178281E-3</v>
      </c>
    </row>
    <row r="185" spans="1:11" x14ac:dyDescent="0.25">
      <c r="A185">
        <v>2</v>
      </c>
      <c r="B185">
        <v>-0.08</v>
      </c>
      <c r="C185">
        <v>21.22</v>
      </c>
      <c r="D185">
        <v>-0.08</v>
      </c>
      <c r="E185">
        <v>20.74</v>
      </c>
      <c r="F185">
        <f>_10sept_0_20[[#This Row],[H_mag]]-40</f>
        <v>-40.08</v>
      </c>
      <c r="G185">
        <f>_10sept_0_20[[#This Row],[V_mag]]-40</f>
        <v>-40.08</v>
      </c>
      <c r="H185">
        <f>(10^(_10sept_0_20[[#This Row],[H_mag_adj]]/20)*COS(RADIANS(_10sept_0_20[[#This Row],[H_phase]])))*0.6</f>
        <v>5.5419064527227977E-3</v>
      </c>
      <c r="I185">
        <f>(10^(_10sept_0_20[[#This Row],[H_mag_adj]]/20)*SIN(RADIANS(_10sept_0_20[[#This Row],[H_phase]])))*0.6</f>
        <v>2.1517896779166892E-3</v>
      </c>
      <c r="J185">
        <f>(10^(_10sept_0_20[[#This Row],[V_mag_adj]]/20)*COS(RADIANS(_10sept_0_20[[#This Row],[V_phase]])))*0.6</f>
        <v>5.5597385578719048E-3</v>
      </c>
      <c r="K185">
        <f>(10^(_10sept_0_20[[#This Row],[V_mag_adj]]/20)*SIN(RADIANS(_10sept_0_20[[#This Row],[V_phase]])))*0.6</f>
        <v>2.1052869440605542E-3</v>
      </c>
    </row>
    <row r="186" spans="1:11" x14ac:dyDescent="0.25">
      <c r="A186">
        <v>3</v>
      </c>
      <c r="B186">
        <v>-0.06</v>
      </c>
      <c r="C186">
        <v>15.57</v>
      </c>
      <c r="D186">
        <v>-7.0000000000000007E-2</v>
      </c>
      <c r="E186">
        <v>15.49</v>
      </c>
      <c r="F186">
        <f>_10sept_0_20[[#This Row],[H_mag]]-40</f>
        <v>-40.06</v>
      </c>
      <c r="G186">
        <f>_10sept_0_20[[#This Row],[V_mag]]-40</f>
        <v>-40.07</v>
      </c>
      <c r="H186">
        <f>(10^(_10sept_0_20[[#This Row],[H_mag_adj]]/20)*COS(RADIANS(_10sept_0_20[[#This Row],[H_phase]])))*0.6</f>
        <v>5.7400314479148619E-3</v>
      </c>
      <c r="I186">
        <f>(10^(_10sept_0_20[[#This Row],[H_mag_adj]]/20)*SIN(RADIANS(_10sept_0_20[[#This Row],[H_phase]])))*0.6</f>
        <v>1.5994062834914489E-3</v>
      </c>
      <c r="J186">
        <f>(10^(_10sept_0_20[[#This Row],[V_mag_adj]]/20)*COS(RADIANS(_10sept_0_20[[#This Row],[V_phase]])))*0.6</f>
        <v>5.735651828515786E-3</v>
      </c>
      <c r="K186">
        <f>(10^(_10sept_0_20[[#This Row],[V_mag_adj]]/20)*SIN(RADIANS(_10sept_0_20[[#This Row],[V_phase]])))*0.6</f>
        <v>1.5895590298709613E-3</v>
      </c>
    </row>
    <row r="187" spans="1:11" x14ac:dyDescent="0.25">
      <c r="A187">
        <v>4</v>
      </c>
      <c r="B187">
        <v>-0.03</v>
      </c>
      <c r="C187">
        <v>10.32</v>
      </c>
      <c r="D187">
        <v>-0.04</v>
      </c>
      <c r="E187">
        <v>9.99</v>
      </c>
      <c r="F187">
        <f>_10sept_0_20[[#This Row],[H_mag]]-40</f>
        <v>-40.03</v>
      </c>
      <c r="G187">
        <f>_10sept_0_20[[#This Row],[V_mag]]-40</f>
        <v>-40.04</v>
      </c>
      <c r="H187">
        <f>(10^(_10sept_0_20[[#This Row],[H_mag_adj]]/20)*COS(RADIANS(_10sept_0_20[[#This Row],[H_phase]])))*0.6</f>
        <v>5.8825825372962335E-3</v>
      </c>
      <c r="I187">
        <f>(10^(_10sept_0_20[[#This Row],[H_mag_adj]]/20)*SIN(RADIANS(_10sept_0_20[[#This Row],[H_phase]])))*0.6</f>
        <v>1.0711677903349102E-3</v>
      </c>
      <c r="J187">
        <f>(10^(_10sept_0_20[[#This Row],[V_mag_adj]]/20)*COS(RADIANS(_10sept_0_20[[#This Row],[V_phase]])))*0.6</f>
        <v>5.8818787532538995E-3</v>
      </c>
      <c r="K187">
        <f>(10^(_10sept_0_20[[#This Row],[V_mag_adj]]/20)*SIN(RADIANS(_10sept_0_20[[#This Row],[V_phase]])))*0.6</f>
        <v>1.0360754548583669E-3</v>
      </c>
    </row>
    <row r="188" spans="1:11" x14ac:dyDescent="0.25">
      <c r="A188">
        <v>5</v>
      </c>
      <c r="B188">
        <v>-0.02</v>
      </c>
      <c r="C188">
        <v>4.3</v>
      </c>
      <c r="D188">
        <v>-0.02</v>
      </c>
      <c r="E188">
        <v>4.53</v>
      </c>
      <c r="F188">
        <f>_10sept_0_20[[#This Row],[H_mag]]-40</f>
        <v>-40.020000000000003</v>
      </c>
      <c r="G188">
        <f>_10sept_0_20[[#This Row],[V_mag]]-40</f>
        <v>-40.020000000000003</v>
      </c>
      <c r="H188">
        <f>(10^(_10sept_0_20[[#This Row],[H_mag_adj]]/20)*COS(RADIANS(_10sept_0_20[[#This Row],[H_phase]])))*0.6</f>
        <v>5.9693500281654491E-3</v>
      </c>
      <c r="I188">
        <f>(10^(_10sept_0_20[[#This Row],[H_mag_adj]]/20)*SIN(RADIANS(_10sept_0_20[[#This Row],[H_phase]])))*0.6</f>
        <v>4.4883768323976511E-4</v>
      </c>
      <c r="J188">
        <f>(10^(_10sept_0_20[[#This Row],[V_mag_adj]]/20)*COS(RADIANS(_10sept_0_20[[#This Row],[V_phase]])))*0.6</f>
        <v>5.9675001872980214E-3</v>
      </c>
      <c r="K188">
        <f>(10^(_10sept_0_20[[#This Row],[V_mag_adj]]/20)*SIN(RADIANS(_10sept_0_20[[#This Row],[V_phase]])))*0.6</f>
        <v>4.7279650934938796E-4</v>
      </c>
    </row>
    <row r="189" spans="1:11" x14ac:dyDescent="0.25">
      <c r="A189">
        <v>6</v>
      </c>
      <c r="B189">
        <v>0</v>
      </c>
      <c r="C189">
        <v>-2.34</v>
      </c>
      <c r="D189">
        <v>-0.01</v>
      </c>
      <c r="E189">
        <v>-2.23</v>
      </c>
      <c r="F189">
        <f>_10sept_0_20[[#This Row],[H_mag]]-40</f>
        <v>-40</v>
      </c>
      <c r="G189">
        <f>_10sept_0_20[[#This Row],[V_mag]]-40</f>
        <v>-40.01</v>
      </c>
      <c r="H189">
        <f>(10^(_10sept_0_20[[#This Row],[H_mag_adj]]/20)*COS(RADIANS(_10sept_0_20[[#This Row],[H_phase]])))*0.6</f>
        <v>5.9949968060552406E-3</v>
      </c>
      <c r="I189">
        <f>(10^(_10sept_0_20[[#This Row],[H_mag_adj]]/20)*SIN(RADIANS(_10sept_0_20[[#This Row],[H_phase]])))*0.6</f>
        <v>-2.4497611187105994E-4</v>
      </c>
      <c r="J189">
        <f>(10^(_10sept_0_20[[#This Row],[V_mag_adj]]/20)*COS(RADIANS(_10sept_0_20[[#This Row],[V_phase]])))*0.6</f>
        <v>5.9885575257420118E-3</v>
      </c>
      <c r="K189">
        <f>(10^(_10sept_0_20[[#This Row],[V_mag_adj]]/20)*SIN(RADIANS(_10sept_0_20[[#This Row],[V_phase]])))*0.6</f>
        <v>-2.3319746673288157E-4</v>
      </c>
    </row>
    <row r="190" spans="1:11" x14ac:dyDescent="0.25">
      <c r="A190">
        <v>7</v>
      </c>
      <c r="B190">
        <v>0</v>
      </c>
      <c r="C190">
        <v>-8.76</v>
      </c>
      <c r="D190">
        <v>-0.01</v>
      </c>
      <c r="E190">
        <v>-8.69</v>
      </c>
      <c r="F190">
        <f>_10sept_0_20[[#This Row],[H_mag]]-40</f>
        <v>-40</v>
      </c>
      <c r="G190">
        <f>_10sept_0_20[[#This Row],[V_mag]]-40</f>
        <v>-40.01</v>
      </c>
      <c r="H190">
        <f>(10^(_10sept_0_20[[#This Row],[H_mag_adj]]/20)*COS(RADIANS(_10sept_0_20[[#This Row],[H_phase]])))*0.6</f>
        <v>5.9300096692482358E-3</v>
      </c>
      <c r="I190">
        <f>(10^(_10sept_0_20[[#This Row],[H_mag_adj]]/20)*SIN(RADIANS(_10sept_0_20[[#This Row],[H_phase]])))*0.6</f>
        <v>-9.1377531298587433E-4</v>
      </c>
      <c r="J190">
        <f>(10^(_10sept_0_20[[#This Row],[V_mag_adj]]/20)*COS(RADIANS(_10sept_0_20[[#This Row],[V_phase]])))*0.6</f>
        <v>5.924297103619843E-3</v>
      </c>
      <c r="K190">
        <f>(10^(_10sept_0_20[[#This Row],[V_mag_adj]]/20)*SIN(RADIANS(_10sept_0_20[[#This Row],[V_phase]])))*0.6</f>
        <v>-9.0548667889343837E-4</v>
      </c>
    </row>
    <row r="191" spans="1:11" x14ac:dyDescent="0.25">
      <c r="A191">
        <v>8</v>
      </c>
      <c r="B191">
        <v>-0.01</v>
      </c>
      <c r="C191">
        <v>-15.78</v>
      </c>
      <c r="D191">
        <v>-0.02</v>
      </c>
      <c r="E191">
        <v>-15.98</v>
      </c>
      <c r="F191">
        <f>_10sept_0_20[[#This Row],[H_mag]]-40</f>
        <v>-40.01</v>
      </c>
      <c r="G191">
        <f>_10sept_0_20[[#This Row],[V_mag]]-40</f>
        <v>-40.020000000000003</v>
      </c>
      <c r="H191">
        <f>(10^(_10sept_0_20[[#This Row],[H_mag_adj]]/20)*COS(RADIANS(_10sept_0_20[[#This Row],[H_phase]])))*0.6</f>
        <v>5.7672342743876823E-3</v>
      </c>
      <c r="I191">
        <f>(10^(_10sept_0_20[[#This Row],[H_mag_adj]]/20)*SIN(RADIANS(_10sept_0_20[[#This Row],[H_phase]])))*0.6</f>
        <v>-1.6297886740126489E-3</v>
      </c>
      <c r="J191">
        <f>(10^(_10sept_0_20[[#This Row],[V_mag_adj]]/20)*COS(RADIANS(_10sept_0_20[[#This Row],[V_phase]])))*0.6</f>
        <v>5.7548807475327939E-3</v>
      </c>
      <c r="K191">
        <f>(10^(_10sept_0_20[[#This Row],[V_mag_adj]]/20)*SIN(RADIANS(_10sept_0_20[[#This Row],[V_phase]])))*0.6</f>
        <v>-1.6480117130443254E-3</v>
      </c>
    </row>
    <row r="192" spans="1:11" x14ac:dyDescent="0.25">
      <c r="A192">
        <v>9</v>
      </c>
      <c r="B192">
        <v>-0.03</v>
      </c>
      <c r="C192">
        <v>-22.53</v>
      </c>
      <c r="D192">
        <v>-0.04</v>
      </c>
      <c r="E192">
        <v>-22.6</v>
      </c>
      <c r="F192">
        <f>_10sept_0_20[[#This Row],[H_mag]]-40</f>
        <v>-40.03</v>
      </c>
      <c r="G192">
        <f>_10sept_0_20[[#This Row],[V_mag]]-40</f>
        <v>-40.04</v>
      </c>
      <c r="H192">
        <f>(10^(_10sept_0_20[[#This Row],[H_mag_adj]]/20)*COS(RADIANS(_10sept_0_20[[#This Row],[H_phase]])))*0.6</f>
        <v>5.5229655720743535E-3</v>
      </c>
      <c r="I192">
        <f>(10^(_10sept_0_20[[#This Row],[H_mag_adj]]/20)*SIN(RADIANS(_10sept_0_20[[#This Row],[H_phase]])))*0.6</f>
        <v>-2.2910759552740661E-3</v>
      </c>
      <c r="J192">
        <f>(10^(_10sept_0_20[[#This Row],[V_mag_adj]]/20)*COS(RADIANS(_10sept_0_20[[#This Row],[V_phase]])))*0.6</f>
        <v>5.5138107088112433E-3</v>
      </c>
      <c r="K192">
        <f>(10^(_10sept_0_20[[#This Row],[V_mag_adj]]/20)*SIN(RADIANS(_10sept_0_20[[#This Row],[V_phase]])))*0.6</f>
        <v>-2.2951778762305298E-3</v>
      </c>
    </row>
    <row r="193" spans="1:11" x14ac:dyDescent="0.25">
      <c r="A193">
        <v>10</v>
      </c>
      <c r="B193">
        <v>-0.05</v>
      </c>
      <c r="C193">
        <v>-29.84</v>
      </c>
      <c r="D193">
        <v>-7.0000000000000007E-2</v>
      </c>
      <c r="E193">
        <v>-29.87</v>
      </c>
      <c r="F193">
        <f>_10sept_0_20[[#This Row],[H_mag]]-40</f>
        <v>-40.049999999999997</v>
      </c>
      <c r="G193">
        <f>_10sept_0_20[[#This Row],[V_mag]]-40</f>
        <v>-40.07</v>
      </c>
      <c r="H193">
        <f>(10^(_10sept_0_20[[#This Row],[H_mag_adj]]/20)*COS(RADIANS(_10sept_0_20[[#This Row],[H_phase]])))*0.6</f>
        <v>5.1746362309353965E-3</v>
      </c>
      <c r="I193">
        <f>(10^(_10sept_0_20[[#This Row],[H_mag_adj]]/20)*SIN(RADIANS(_10sept_0_20[[#This Row],[H_phase]])))*0.6</f>
        <v>-2.9683415041299576E-3</v>
      </c>
      <c r="J193">
        <f>(10^(_10sept_0_20[[#This Row],[V_mag_adj]]/20)*COS(RADIANS(_10sept_0_20[[#This Row],[V_phase]])))*0.6</f>
        <v>5.1611835448667001E-3</v>
      </c>
      <c r="K193">
        <f>(10^(_10sept_0_20[[#This Row],[V_mag_adj]]/20)*SIN(RADIANS(_10sept_0_20[[#This Row],[V_phase]])))*0.6</f>
        <v>-2.9642173037073361E-3</v>
      </c>
    </row>
    <row r="194" spans="1:11" x14ac:dyDescent="0.25">
      <c r="A194">
        <v>11</v>
      </c>
      <c r="B194">
        <v>-0.11</v>
      </c>
      <c r="C194">
        <v>-37.25</v>
      </c>
      <c r="D194">
        <v>-0.11</v>
      </c>
      <c r="E194">
        <v>-37.42</v>
      </c>
      <c r="F194">
        <f>_10sept_0_20[[#This Row],[H_mag]]-40</f>
        <v>-40.11</v>
      </c>
      <c r="G194">
        <f>_10sept_0_20[[#This Row],[V_mag]]-40</f>
        <v>-40.11</v>
      </c>
      <c r="H194">
        <f>(10^(_10sept_0_20[[#This Row],[H_mag_adj]]/20)*COS(RADIANS(_10sept_0_20[[#This Row],[H_phase]])))*0.6</f>
        <v>4.7159089403310079E-3</v>
      </c>
      <c r="I194">
        <f>(10^(_10sept_0_20[[#This Row],[H_mag_adj]]/20)*SIN(RADIANS(_10sept_0_20[[#This Row],[H_phase]])))*0.6</f>
        <v>-3.5860604881027785E-3</v>
      </c>
      <c r="J194">
        <f>(10^(_10sept_0_20[[#This Row],[V_mag_adj]]/20)*COS(RADIANS(_10sept_0_20[[#This Row],[V_phase]])))*0.6</f>
        <v>4.7052481421811362E-3</v>
      </c>
      <c r="K194">
        <f>(10^(_10sept_0_20[[#This Row],[V_mag_adj]]/20)*SIN(RADIANS(_10sept_0_20[[#This Row],[V_phase]])))*0.6</f>
        <v>-3.600037066243462E-3</v>
      </c>
    </row>
    <row r="195" spans="1:11" x14ac:dyDescent="0.25">
      <c r="A195">
        <v>12</v>
      </c>
      <c r="B195">
        <v>-0.16</v>
      </c>
      <c r="C195">
        <v>-45.19</v>
      </c>
      <c r="D195">
        <v>-0.17</v>
      </c>
      <c r="E195">
        <v>-45.34</v>
      </c>
      <c r="F195">
        <f>_10sept_0_20[[#This Row],[H_mag]]-40</f>
        <v>-40.159999999999997</v>
      </c>
      <c r="G195">
        <f>_10sept_0_20[[#This Row],[V_mag]]-40</f>
        <v>-40.17</v>
      </c>
      <c r="H195">
        <f>(10^(_10sept_0_20[[#This Row],[H_mag_adj]]/20)*COS(RADIANS(_10sept_0_20[[#This Row],[H_phase]])))*0.6</f>
        <v>4.1513685524088486E-3</v>
      </c>
      <c r="I195">
        <f>(10^(_10sept_0_20[[#This Row],[H_mag_adj]]/20)*SIN(RADIANS(_10sept_0_20[[#This Row],[H_phase]])))*0.6</f>
        <v>-4.1789931792877762E-3</v>
      </c>
      <c r="J195">
        <f>(10^(_10sept_0_20[[#This Row],[V_mag_adj]]/20)*COS(RADIANS(_10sept_0_20[[#This Row],[V_phase]])))*0.6</f>
        <v>4.1356496752918935E-3</v>
      </c>
      <c r="K195">
        <f>(10^(_10sept_0_20[[#This Row],[V_mag_adj]]/20)*SIN(RADIANS(_10sept_0_20[[#This Row],[V_phase]])))*0.6</f>
        <v>-4.1850261391142953E-3</v>
      </c>
    </row>
    <row r="196" spans="1:11" x14ac:dyDescent="0.25">
      <c r="A196">
        <v>13</v>
      </c>
      <c r="B196">
        <v>-0.21</v>
      </c>
      <c r="C196">
        <v>-56.04</v>
      </c>
      <c r="D196">
        <v>-0.21</v>
      </c>
      <c r="E196">
        <v>-56.06</v>
      </c>
      <c r="F196">
        <f>_10sept_0_20[[#This Row],[H_mag]]-40</f>
        <v>-40.21</v>
      </c>
      <c r="G196">
        <f>_10sept_0_20[[#This Row],[V_mag]]-40</f>
        <v>-40.21</v>
      </c>
      <c r="H196">
        <f>(10^(_10sept_0_20[[#This Row],[H_mag_adj]]/20)*COS(RADIANS(_10sept_0_20[[#This Row],[H_phase]])))*0.6</f>
        <v>3.2716215355354295E-3</v>
      </c>
      <c r="I196">
        <f>(10^(_10sept_0_20[[#This Row],[H_mag_adj]]/20)*SIN(RADIANS(_10sept_0_20[[#This Row],[H_phase]])))*0.6</f>
        <v>-4.8576902364263833E-3</v>
      </c>
      <c r="J196">
        <f>(10^(_10sept_0_20[[#This Row],[V_mag_adj]]/20)*COS(RADIANS(_10sept_0_20[[#This Row],[V_phase]])))*0.6</f>
        <v>3.2699256824779322E-3</v>
      </c>
      <c r="K196">
        <f>(10^(_10sept_0_20[[#This Row],[V_mag_adj]]/20)*SIN(RADIANS(_10sept_0_20[[#This Row],[V_phase]])))*0.6</f>
        <v>-4.8588319518092669E-3</v>
      </c>
    </row>
    <row r="197" spans="1:11" x14ac:dyDescent="0.25">
      <c r="A197">
        <v>14</v>
      </c>
      <c r="B197">
        <v>-0.28000000000000003</v>
      </c>
      <c r="C197">
        <v>-64.73</v>
      </c>
      <c r="D197">
        <v>-0.28999999999999998</v>
      </c>
      <c r="E197">
        <v>-64.900000000000006</v>
      </c>
      <c r="F197">
        <f>_10sept_0_20[[#This Row],[H_mag]]-40</f>
        <v>-40.28</v>
      </c>
      <c r="G197">
        <f>_10sept_0_20[[#This Row],[V_mag]]-40</f>
        <v>-40.29</v>
      </c>
      <c r="H197">
        <f>(10^(_10sept_0_20[[#This Row],[H_mag_adj]]/20)*COS(RADIANS(_10sept_0_20[[#This Row],[H_phase]])))*0.6</f>
        <v>2.4800564347005408E-3</v>
      </c>
      <c r="I197">
        <f>(10^(_10sept_0_20[[#This Row],[H_mag_adj]]/20)*SIN(RADIANS(_10sept_0_20[[#This Row],[H_phase]])))*0.6</f>
        <v>-5.2537179530340265E-3</v>
      </c>
      <c r="J197">
        <f>(10^(_10sept_0_20[[#This Row],[V_mag_adj]]/20)*COS(RADIANS(_10sept_0_20[[#This Row],[V_phase]])))*0.6</f>
        <v>2.4616217672713088E-3</v>
      </c>
      <c r="K197">
        <f>(10^(_10sept_0_20[[#This Row],[V_mag_adj]]/20)*SIN(RADIANS(_10sept_0_20[[#This Row],[V_phase]])))*0.6</f>
        <v>-5.254999766337573E-3</v>
      </c>
    </row>
    <row r="198" spans="1:11" x14ac:dyDescent="0.25">
      <c r="A198">
        <v>15</v>
      </c>
      <c r="B198">
        <v>-0.38</v>
      </c>
      <c r="C198">
        <v>-73.06</v>
      </c>
      <c r="D198">
        <v>-0.42</v>
      </c>
      <c r="E198">
        <v>-71.69</v>
      </c>
      <c r="F198">
        <f>_10sept_0_20[[#This Row],[H_mag]]-40</f>
        <v>-40.380000000000003</v>
      </c>
      <c r="G198">
        <f>_10sept_0_20[[#This Row],[V_mag]]-40</f>
        <v>-40.42</v>
      </c>
      <c r="H198">
        <f>(10^(_10sept_0_20[[#This Row],[H_mag_adj]]/20)*COS(RADIANS(_10sept_0_20[[#This Row],[H_phase]])))*0.6</f>
        <v>1.673386420033495E-3</v>
      </c>
      <c r="I198">
        <f>(10^(_10sept_0_20[[#This Row],[H_mag_adj]]/20)*SIN(RADIANS(_10sept_0_20[[#This Row],[H_phase]])))*0.6</f>
        <v>-5.4939708348005862E-3</v>
      </c>
      <c r="J198">
        <f>(10^(_10sept_0_20[[#This Row],[V_mag_adj]]/20)*COS(RADIANS(_10sept_0_20[[#This Row],[V_phase]])))*0.6</f>
        <v>1.7959721224045542E-3</v>
      </c>
      <c r="K198">
        <f>(10^(_10sept_0_20[[#This Row],[V_mag_adj]]/20)*SIN(RADIANS(_10sept_0_20[[#This Row],[V_phase]])))*0.6</f>
        <v>-5.4273403451377874E-3</v>
      </c>
    </row>
    <row r="199" spans="1:11" x14ac:dyDescent="0.25">
      <c r="A199">
        <v>16</v>
      </c>
      <c r="B199">
        <v>-0.49</v>
      </c>
      <c r="C199">
        <v>-80.19</v>
      </c>
      <c r="D199">
        <v>-0.52</v>
      </c>
      <c r="E199">
        <v>-79.91</v>
      </c>
      <c r="F199">
        <f>_10sept_0_20[[#This Row],[H_mag]]-40</f>
        <v>-40.49</v>
      </c>
      <c r="G199">
        <f>_10sept_0_20[[#This Row],[V_mag]]-40</f>
        <v>-40.520000000000003</v>
      </c>
      <c r="H199">
        <f>(10^(_10sept_0_20[[#This Row],[H_mag_adj]]/20)*COS(RADIANS(_10sept_0_20[[#This Row],[H_phase]])))*0.6</f>
        <v>9.662147068293783E-4</v>
      </c>
      <c r="I199">
        <f>(10^(_10sept_0_20[[#This Row],[H_mag_adj]]/20)*SIN(RADIANS(_10sept_0_20[[#This Row],[H_phase]])))*0.6</f>
        <v>-5.5879715957317822E-3</v>
      </c>
      <c r="J199">
        <f>(10^(_10sept_0_20[[#This Row],[V_mag_adj]]/20)*COS(RADIANS(_10sept_0_20[[#This Row],[V_phase]])))*0.6</f>
        <v>9.9008549492805202E-4</v>
      </c>
      <c r="K199">
        <f>(10^(_10sept_0_20[[#This Row],[V_mag_adj]]/20)*SIN(RADIANS(_10sept_0_20[[#This Row],[V_phase]])))*0.6</f>
        <v>-5.5639327050297427E-3</v>
      </c>
    </row>
    <row r="200" spans="1:11" x14ac:dyDescent="0.25">
      <c r="A200">
        <v>17</v>
      </c>
      <c r="B200">
        <v>-0.62</v>
      </c>
      <c r="C200">
        <v>-87.63</v>
      </c>
      <c r="D200">
        <v>-0.62</v>
      </c>
      <c r="E200">
        <v>-87.7</v>
      </c>
      <c r="F200">
        <f>_10sept_0_20[[#This Row],[H_mag]]-40</f>
        <v>-40.619999999999997</v>
      </c>
      <c r="G200">
        <f>_10sept_0_20[[#This Row],[V_mag]]-40</f>
        <v>-40.619999999999997</v>
      </c>
      <c r="H200">
        <f>(10^(_10sept_0_20[[#This Row],[H_mag_adj]]/20)*COS(RADIANS(_10sept_0_20[[#This Row],[H_phase]])))*0.6</f>
        <v>2.3102187813316084E-4</v>
      </c>
      <c r="I200">
        <f>(10^(_10sept_0_20[[#This Row],[H_mag_adj]]/20)*SIN(RADIANS(_10sept_0_20[[#This Row],[H_phase]])))*0.6</f>
        <v>-5.5818685419059847E-3</v>
      </c>
      <c r="J200">
        <f>(10^(_10sept_0_20[[#This Row],[V_mag_adj]]/20)*COS(RADIANS(_10sept_0_20[[#This Row],[V_phase]])))*0.6</f>
        <v>2.2420216850224463E-4</v>
      </c>
      <c r="K200">
        <f>(10^(_10sept_0_20[[#This Row],[V_mag_adj]]/20)*SIN(RADIANS(_10sept_0_20[[#This Row],[V_phase]])))*0.6</f>
        <v>-5.582146622486254E-3</v>
      </c>
    </row>
    <row r="201" spans="1:11" x14ac:dyDescent="0.25">
      <c r="A201">
        <v>18</v>
      </c>
      <c r="B201">
        <v>-0.73</v>
      </c>
      <c r="C201">
        <v>-96.67</v>
      </c>
      <c r="D201">
        <v>-0.74</v>
      </c>
      <c r="E201">
        <v>-97.38</v>
      </c>
      <c r="F201">
        <f>_10sept_0_20[[#This Row],[H_mag]]-40</f>
        <v>-40.729999999999997</v>
      </c>
      <c r="G201">
        <f>_10sept_0_20[[#This Row],[V_mag]]-40</f>
        <v>-40.74</v>
      </c>
      <c r="H201">
        <f>(10^(_10sept_0_20[[#This Row],[H_mag_adj]]/20)*COS(RADIANS(_10sept_0_20[[#This Row],[H_phase]])))*0.6</f>
        <v>-6.4072707336872473E-4</v>
      </c>
      <c r="I201">
        <f>(10^(_10sept_0_20[[#This Row],[H_mag_adj]]/20)*SIN(RADIANS(_10sept_0_20[[#This Row],[H_phase]])))*0.6</f>
        <v>-5.4790060451894709E-3</v>
      </c>
      <c r="J201">
        <f>(10^(_10sept_0_20[[#This Row],[V_mag_adj]]/20)*COS(RADIANS(_10sept_0_20[[#This Row],[V_phase]])))*0.6</f>
        <v>-7.0775579251608261E-4</v>
      </c>
      <c r="K201">
        <f>(10^(_10sept_0_20[[#This Row],[V_mag_adj]]/20)*SIN(RADIANS(_10sept_0_20[[#This Row],[V_phase]])))*0.6</f>
        <v>-5.4643511067347965E-3</v>
      </c>
    </row>
    <row r="202" spans="1:11" x14ac:dyDescent="0.25">
      <c r="A202">
        <v>19</v>
      </c>
      <c r="B202">
        <v>-0.86</v>
      </c>
      <c r="C202">
        <v>-106.02</v>
      </c>
      <c r="D202">
        <v>-0.87</v>
      </c>
      <c r="E202">
        <v>-106.51</v>
      </c>
      <c r="F202">
        <f>_10sept_0_20[[#This Row],[H_mag]]-40</f>
        <v>-40.86</v>
      </c>
      <c r="G202">
        <f>_10sept_0_20[[#This Row],[V_mag]]-40</f>
        <v>-40.869999999999997</v>
      </c>
      <c r="H202">
        <f>(10^(_10sept_0_20[[#This Row],[H_mag_adj]]/20)*COS(RADIANS(_10sept_0_20[[#This Row],[H_phase]])))*0.6</f>
        <v>-1.4997458206729322E-3</v>
      </c>
      <c r="I202">
        <f>(10^(_10sept_0_20[[#This Row],[H_mag_adj]]/20)*SIN(RADIANS(_10sept_0_20[[#This Row],[H_phase]])))*0.6</f>
        <v>-5.2233531442213927E-3</v>
      </c>
      <c r="J202">
        <f>(10^(_10sept_0_20[[#This Row],[V_mag_adj]]/20)*COS(RADIANS(_10sept_0_20[[#This Row],[V_phase]])))*0.6</f>
        <v>-1.5425841515171572E-3</v>
      </c>
      <c r="K202">
        <f>(10^(_10sept_0_20[[#This Row],[V_mag_adj]]/20)*SIN(RADIANS(_10sept_0_20[[#This Row],[V_phase]])))*0.6</f>
        <v>-5.2043411214428032E-3</v>
      </c>
    </row>
    <row r="203" spans="1:11" x14ac:dyDescent="0.25">
      <c r="A203">
        <v>20</v>
      </c>
      <c r="B203">
        <v>-1</v>
      </c>
      <c r="C203">
        <v>-115.6</v>
      </c>
      <c r="D203">
        <v>-0.99</v>
      </c>
      <c r="E203">
        <v>-115.73</v>
      </c>
      <c r="F203">
        <f>_10sept_0_20[[#This Row],[H_mag]]-40</f>
        <v>-41</v>
      </c>
      <c r="G203">
        <f>_10sept_0_20[[#This Row],[V_mag]]-40</f>
        <v>-40.99</v>
      </c>
      <c r="H203">
        <f>(10^(_10sept_0_20[[#This Row],[H_mag_adj]]/20)*COS(RADIANS(_10sept_0_20[[#This Row],[H_phase]])))*0.6</f>
        <v>-2.31058097384393E-3</v>
      </c>
      <c r="I203">
        <f>(10^(_10sept_0_20[[#This Row],[H_mag_adj]]/20)*SIN(RADIANS(_10sept_0_20[[#This Row],[H_phase]])))*0.6</f>
        <v>-4.822554511188501E-3</v>
      </c>
      <c r="J203">
        <f>(10^(_10sept_0_20[[#This Row],[V_mag_adj]]/20)*COS(RADIANS(_10sept_0_20[[#This Row],[V_phase]])))*0.6</f>
        <v>-2.3241913304962105E-3</v>
      </c>
      <c r="K203">
        <f>(10^(_10sept_0_20[[#This Row],[V_mag_adj]]/20)*SIN(RADIANS(_10sept_0_20[[#This Row],[V_phase]])))*0.6</f>
        <v>-4.8228488753297777E-3</v>
      </c>
    </row>
    <row r="204" spans="1:11" x14ac:dyDescent="0.25">
      <c r="A204">
        <v>21</v>
      </c>
      <c r="B204">
        <v>-1.1100000000000001</v>
      </c>
      <c r="C204">
        <v>-125.27</v>
      </c>
      <c r="D204">
        <v>-1.1200000000000001</v>
      </c>
      <c r="E204">
        <v>-125.56</v>
      </c>
      <c r="F204">
        <f>_10sept_0_20[[#This Row],[H_mag]]-40</f>
        <v>-41.11</v>
      </c>
      <c r="G204">
        <f>_10sept_0_20[[#This Row],[V_mag]]-40</f>
        <v>-41.12</v>
      </c>
      <c r="H204">
        <f>(10^(_10sept_0_20[[#This Row],[H_mag_adj]]/20)*COS(RADIANS(_10sept_0_20[[#This Row],[H_phase]])))*0.6</f>
        <v>-3.0489531906722762E-3</v>
      </c>
      <c r="I204">
        <f>(10^(_10sept_0_20[[#This Row],[H_mag_adj]]/20)*SIN(RADIANS(_10sept_0_20[[#This Row],[H_phase]])))*0.6</f>
        <v>-4.3109754304542268E-3</v>
      </c>
      <c r="J204">
        <f>(10^(_10sept_0_20[[#This Row],[V_mag_adj]]/20)*COS(RADIANS(_10sept_0_20[[#This Row],[V_phase]])))*0.6</f>
        <v>-3.0672005717869212E-3</v>
      </c>
      <c r="K204">
        <f>(10^(_10sept_0_20[[#This Row],[V_mag_adj]]/20)*SIN(RADIANS(_10sept_0_20[[#This Row],[V_phase]])))*0.6</f>
        <v>-4.2905456198338264E-3</v>
      </c>
    </row>
    <row r="205" spans="1:11" x14ac:dyDescent="0.25">
      <c r="A205">
        <v>22</v>
      </c>
      <c r="B205">
        <v>-1.2</v>
      </c>
      <c r="C205">
        <v>-135.44999999999999</v>
      </c>
      <c r="D205">
        <v>-1.22</v>
      </c>
      <c r="E205">
        <v>-135.65</v>
      </c>
      <c r="F205">
        <f>_10sept_0_20[[#This Row],[H_mag]]-40</f>
        <v>-41.2</v>
      </c>
      <c r="G205">
        <f>_10sept_0_20[[#This Row],[V_mag]]-40</f>
        <v>-41.22</v>
      </c>
      <c r="H205">
        <f>(10^(_10sept_0_20[[#This Row],[H_mag_adj]]/20)*COS(RADIANS(_10sept_0_20[[#This Row],[H_phase]])))*0.6</f>
        <v>-3.7240932167044846E-3</v>
      </c>
      <c r="I205">
        <f>(10^(_10sept_0_20[[#This Row],[H_mag_adj]]/20)*SIN(RADIANS(_10sept_0_20[[#This Row],[H_phase]])))*0.6</f>
        <v>-3.6660499743383511E-3</v>
      </c>
      <c r="J205">
        <f>(10^(_10sept_0_20[[#This Row],[V_mag_adj]]/20)*COS(RADIANS(_10sept_0_20[[#This Row],[V_phase]])))*0.6</f>
        <v>-3.7282728741910081E-3</v>
      </c>
      <c r="K205">
        <f>(10^(_10sept_0_20[[#This Row],[V_mag_adj]]/20)*SIN(RADIANS(_10sept_0_20[[#This Row],[V_phase]])))*0.6</f>
        <v>-3.6446263967006426E-3</v>
      </c>
    </row>
    <row r="206" spans="1:11" x14ac:dyDescent="0.25">
      <c r="A206">
        <v>23</v>
      </c>
      <c r="B206">
        <v>-1.3</v>
      </c>
      <c r="C206">
        <v>-145.91</v>
      </c>
      <c r="D206">
        <v>-1.31</v>
      </c>
      <c r="E206">
        <v>-146.08000000000001</v>
      </c>
      <c r="F206">
        <f>_10sept_0_20[[#This Row],[H_mag]]-40</f>
        <v>-41.3</v>
      </c>
      <c r="G206">
        <f>_10sept_0_20[[#This Row],[V_mag]]-40</f>
        <v>-41.31</v>
      </c>
      <c r="H206">
        <f>(10^(_10sept_0_20[[#This Row],[H_mag_adj]]/20)*COS(RADIANS(_10sept_0_20[[#This Row],[H_phase]])))*0.6</f>
        <v>-4.2782340713394358E-3</v>
      </c>
      <c r="I206">
        <f>(10^(_10sept_0_20[[#This Row],[H_mag_adj]]/20)*SIN(RADIANS(_10sept_0_20[[#This Row],[H_phase]])))*0.6</f>
        <v>-2.8954933806975601E-3</v>
      </c>
      <c r="J206">
        <f>(10^(_10sept_0_20[[#This Row],[V_mag_adj]]/20)*COS(RADIANS(_10sept_0_20[[#This Row],[V_phase]])))*0.6</f>
        <v>-4.2818738007174371E-3</v>
      </c>
      <c r="K206">
        <f>(10^(_10sept_0_20[[#This Row],[V_mag_adj]]/20)*SIN(RADIANS(_10sept_0_20[[#This Row],[V_phase]])))*0.6</f>
        <v>-2.8794698569052802E-3</v>
      </c>
    </row>
    <row r="207" spans="1:11" x14ac:dyDescent="0.25">
      <c r="A207">
        <v>24</v>
      </c>
      <c r="B207">
        <v>-1.34</v>
      </c>
      <c r="C207">
        <v>-156.13999999999999</v>
      </c>
      <c r="D207">
        <v>-1.37</v>
      </c>
      <c r="E207">
        <v>-156.44999999999999</v>
      </c>
      <c r="F207">
        <f>_10sept_0_20[[#This Row],[H_mag]]-40</f>
        <v>-41.34</v>
      </c>
      <c r="G207">
        <f>_10sept_0_20[[#This Row],[V_mag]]-40</f>
        <v>-41.37</v>
      </c>
      <c r="H207">
        <f>(10^(_10sept_0_20[[#This Row],[H_mag_adj]]/20)*COS(RADIANS(_10sept_0_20[[#This Row],[H_phase]])))*0.6</f>
        <v>-4.7027547316679944E-3</v>
      </c>
      <c r="I207">
        <f>(10^(_10sept_0_20[[#This Row],[H_mag_adj]]/20)*SIN(RADIANS(_10sept_0_20[[#This Row],[H_phase]])))*0.6</f>
        <v>-2.0800474002845137E-3</v>
      </c>
      <c r="J207">
        <f>(10^(_10sept_0_20[[#This Row],[V_mag_adj]]/20)*COS(RADIANS(_10sept_0_20[[#This Row],[V_phase]])))*0.6</f>
        <v>-4.6976866954987562E-3</v>
      </c>
      <c r="K207">
        <f>(10^(_10sept_0_20[[#This Row],[V_mag_adj]]/20)*SIN(RADIANS(_10sept_0_20[[#This Row],[V_phase]])))*0.6</f>
        <v>-2.0474887252677288E-3</v>
      </c>
    </row>
    <row r="208" spans="1:11" x14ac:dyDescent="0.25">
      <c r="A208">
        <v>25</v>
      </c>
      <c r="B208">
        <v>-1.39</v>
      </c>
      <c r="C208">
        <v>-166.87</v>
      </c>
      <c r="D208">
        <v>-1.4</v>
      </c>
      <c r="E208">
        <v>-166.85</v>
      </c>
      <c r="F208">
        <f>_10sept_0_20[[#This Row],[H_mag]]-40</f>
        <v>-41.39</v>
      </c>
      <c r="G208">
        <f>_10sept_0_20[[#This Row],[V_mag]]-40</f>
        <v>-41.4</v>
      </c>
      <c r="H208">
        <f>(10^(_10sept_0_20[[#This Row],[H_mag_adj]]/20)*COS(RADIANS(_10sept_0_20[[#This Row],[H_phase]])))*0.6</f>
        <v>-4.9790502779211033E-3</v>
      </c>
      <c r="I208">
        <f>(10^(_10sept_0_20[[#This Row],[H_mag_adj]]/20)*SIN(RADIANS(_10sept_0_20[[#This Row],[H_phase]])))*0.6</f>
        <v>-1.1614098318850808E-3</v>
      </c>
      <c r="J208">
        <f>(10^(_10sept_0_20[[#This Row],[V_mag_adj]]/20)*COS(RADIANS(_10sept_0_20[[#This Row],[V_phase]])))*0.6</f>
        <v>-4.9729159879644399E-3</v>
      </c>
      <c r="K208">
        <f>(10^(_10sept_0_20[[#This Row],[V_mag_adj]]/20)*SIN(RADIANS(_10sept_0_20[[#This Row],[V_phase]])))*0.6</f>
        <v>-1.1618094247110022E-3</v>
      </c>
    </row>
    <row r="209" spans="1:11" x14ac:dyDescent="0.25">
      <c r="A209">
        <v>26</v>
      </c>
      <c r="B209">
        <v>-1.39</v>
      </c>
      <c r="C209">
        <v>-177.83</v>
      </c>
      <c r="D209">
        <v>-1.4</v>
      </c>
      <c r="E209">
        <v>-177.86</v>
      </c>
      <c r="F209">
        <f>_10sept_0_20[[#This Row],[H_mag]]-40</f>
        <v>-41.39</v>
      </c>
      <c r="G209">
        <f>_10sept_0_20[[#This Row],[V_mag]]-40</f>
        <v>-41.4</v>
      </c>
      <c r="H209">
        <f>(10^(_10sept_0_20[[#This Row],[H_mag_adj]]/20)*COS(RADIANS(_10sept_0_20[[#This Row],[H_phase]])))*0.6</f>
        <v>-5.1090446370424484E-3</v>
      </c>
      <c r="I209">
        <f>(10^(_10sept_0_20[[#This Row],[H_mag_adj]]/20)*SIN(RADIANS(_10sept_0_20[[#This Row],[H_phase]])))*0.6</f>
        <v>-1.9359071355140061E-4</v>
      </c>
      <c r="J209">
        <f>(10^(_10sept_0_20[[#This Row],[V_mag_adj]]/20)*COS(RADIANS(_10sept_0_20[[#This Row],[V_phase]])))*0.6</f>
        <v>-5.1032665643800318E-3</v>
      </c>
      <c r="K209">
        <f>(10^(_10sept_0_20[[#This Row],[V_mag_adj]]/20)*SIN(RADIANS(_10sept_0_20[[#This Row],[V_phase]])))*0.6</f>
        <v>-1.9069592439399237E-4</v>
      </c>
    </row>
    <row r="210" spans="1:11" x14ac:dyDescent="0.25">
      <c r="A210">
        <v>27</v>
      </c>
      <c r="B210">
        <v>-1.37</v>
      </c>
      <c r="C210">
        <v>170.72</v>
      </c>
      <c r="D210">
        <v>-1.38</v>
      </c>
      <c r="E210">
        <v>170.77</v>
      </c>
      <c r="F210">
        <f>_10sept_0_20[[#This Row],[H_mag]]-40</f>
        <v>-41.37</v>
      </c>
      <c r="G210">
        <f>_10sept_0_20[[#This Row],[V_mag]]-40</f>
        <v>-41.38</v>
      </c>
      <c r="H210">
        <f>(10^(_10sept_0_20[[#This Row],[H_mag_adj]]/20)*COS(RADIANS(_10sept_0_20[[#This Row],[H_phase]])))*0.6</f>
        <v>-5.0574280082590142E-3</v>
      </c>
      <c r="I210">
        <f>(10^(_10sept_0_20[[#This Row],[H_mag_adj]]/20)*SIN(RADIANS(_10sept_0_20[[#This Row],[H_phase]])))*0.6</f>
        <v>8.2637298506289391E-4</v>
      </c>
      <c r="J210">
        <f>(10^(_10sept_0_20[[#This Row],[V_mag_adj]]/20)*COS(RADIANS(_10sept_0_20[[#This Row],[V_phase]])))*0.6</f>
        <v>-5.0523271726465374E-3</v>
      </c>
      <c r="K210">
        <f>(10^(_10sept_0_20[[#This Row],[V_mag_adj]]/20)*SIN(RADIANS(_10sept_0_20[[#This Row],[V_phase]])))*0.6</f>
        <v>8.2101346143842414E-4</v>
      </c>
    </row>
    <row r="211" spans="1:11" x14ac:dyDescent="0.25">
      <c r="A211">
        <v>28</v>
      </c>
      <c r="B211">
        <v>-1.31</v>
      </c>
      <c r="C211">
        <v>159.54</v>
      </c>
      <c r="D211">
        <v>-1.32</v>
      </c>
      <c r="E211">
        <v>159.24</v>
      </c>
      <c r="F211">
        <f>_10sept_0_20[[#This Row],[H_mag]]-40</f>
        <v>-41.31</v>
      </c>
      <c r="G211">
        <f>_10sept_0_20[[#This Row],[V_mag]]-40</f>
        <v>-41.32</v>
      </c>
      <c r="H211">
        <f>(10^(_10sept_0_20[[#This Row],[H_mag_adj]]/20)*COS(RADIANS(_10sept_0_20[[#This Row],[H_phase]])))*0.6</f>
        <v>-4.8345061320160766E-3</v>
      </c>
      <c r="I211">
        <f>(10^(_10sept_0_20[[#This Row],[H_mag_adj]]/20)*SIN(RADIANS(_10sept_0_20[[#This Row],[H_phase]])))*0.6</f>
        <v>1.8037018494184284E-3</v>
      </c>
      <c r="J211">
        <f>(10^(_10sept_0_20[[#This Row],[V_mag_adj]]/20)*COS(RADIANS(_10sept_0_20[[#This Row],[V_phase]])))*0.6</f>
        <v>-4.8194439589965285E-3</v>
      </c>
      <c r="K211">
        <f>(10^(_10sept_0_20[[#This Row],[V_mag_adj]]/20)*SIN(RADIANS(_10sept_0_20[[#This Row],[V_phase]])))*0.6</f>
        <v>1.8268859326021089E-3</v>
      </c>
    </row>
    <row r="212" spans="1:11" x14ac:dyDescent="0.25">
      <c r="A212">
        <v>29</v>
      </c>
      <c r="B212">
        <v>-1.25</v>
      </c>
      <c r="C212">
        <v>148.16</v>
      </c>
      <c r="D212">
        <v>-1.24</v>
      </c>
      <c r="E212">
        <v>148.19</v>
      </c>
      <c r="F212">
        <f>_10sept_0_20[[#This Row],[H_mag]]-40</f>
        <v>-41.25</v>
      </c>
      <c r="G212">
        <f>_10sept_0_20[[#This Row],[V_mag]]-40</f>
        <v>-41.24</v>
      </c>
      <c r="H212">
        <f>(10^(_10sept_0_20[[#This Row],[H_mag_adj]]/20)*COS(RADIANS(_10sept_0_20[[#This Row],[H_phase]])))*0.6</f>
        <v>-4.4139479795526453E-3</v>
      </c>
      <c r="I212">
        <f>(10^(_10sept_0_20[[#This Row],[H_mag_adj]]/20)*SIN(RADIANS(_10sept_0_20[[#This Row],[H_phase]])))*0.6</f>
        <v>2.7410316980603284E-3</v>
      </c>
      <c r="J212">
        <f>(10^(_10sept_0_20[[#This Row],[V_mag_adj]]/20)*COS(RADIANS(_10sept_0_20[[#This Row],[V_phase]])))*0.6</f>
        <v>-4.42046889968433E-3</v>
      </c>
      <c r="K212">
        <f>(10^(_10sept_0_20[[#This Row],[V_mag_adj]]/20)*SIN(RADIANS(_10sept_0_20[[#This Row],[V_phase]])))*0.6</f>
        <v>2.7418750685578174E-3</v>
      </c>
    </row>
    <row r="213" spans="1:11" x14ac:dyDescent="0.25">
      <c r="A213">
        <v>30</v>
      </c>
      <c r="B213">
        <v>-1.1399999999999999</v>
      </c>
      <c r="C213">
        <v>136.74</v>
      </c>
      <c r="D213">
        <v>-1.1499999999999999</v>
      </c>
      <c r="E213">
        <v>136.32</v>
      </c>
      <c r="F213">
        <f>_10sept_0_20[[#This Row],[H_mag]]-40</f>
        <v>-41.14</v>
      </c>
      <c r="G213">
        <f>_10sept_0_20[[#This Row],[V_mag]]-40</f>
        <v>-41.15</v>
      </c>
      <c r="H213">
        <f>(10^(_10sept_0_20[[#This Row],[H_mag_adj]]/20)*COS(RADIANS(_10sept_0_20[[#This Row],[H_phase]])))*0.6</f>
        <v>-3.8320623063932855E-3</v>
      </c>
      <c r="I213">
        <f>(10^(_10sept_0_20[[#This Row],[H_mag_adj]]/20)*SIN(RADIANS(_10sept_0_20[[#This Row],[H_phase]])))*0.6</f>
        <v>3.6061051468638137E-3</v>
      </c>
      <c r="J213">
        <f>(10^(_10sept_0_20[[#This Row],[V_mag_adj]]/20)*COS(RADIANS(_10sept_0_20[[#This Row],[V_phase]])))*0.6</f>
        <v>-3.8011467032403176E-3</v>
      </c>
      <c r="K213">
        <f>(10^(_10sept_0_20[[#This Row],[V_mag_adj]]/20)*SIN(RADIANS(_10sept_0_20[[#This Row],[V_phase]])))*0.6</f>
        <v>3.6299169904380323E-3</v>
      </c>
    </row>
    <row r="214" spans="1:11" x14ac:dyDescent="0.25">
      <c r="A214">
        <v>31</v>
      </c>
      <c r="B214">
        <v>-1.03</v>
      </c>
      <c r="C214">
        <v>125.05</v>
      </c>
      <c r="D214">
        <v>-1.05</v>
      </c>
      <c r="E214">
        <v>125.01</v>
      </c>
      <c r="F214">
        <f>_10sept_0_20[[#This Row],[H_mag]]-40</f>
        <v>-41.03</v>
      </c>
      <c r="G214">
        <f>_10sept_0_20[[#This Row],[V_mag]]-40</f>
        <v>-41.05</v>
      </c>
      <c r="H214">
        <f>(10^(_10sept_0_20[[#This Row],[H_mag_adj]]/20)*COS(RADIANS(_10sept_0_20[[#This Row],[H_phase]])))*0.6</f>
        <v>-3.0604360442338385E-3</v>
      </c>
      <c r="I214">
        <f>(10^(_10sept_0_20[[#This Row],[H_mag_adj]]/20)*SIN(RADIANS(_10sept_0_20[[#This Row],[H_phase]])))*0.6</f>
        <v>4.3626477572023025E-3</v>
      </c>
      <c r="J214">
        <f>(10^(_10sept_0_20[[#This Row],[V_mag_adj]]/20)*COS(RADIANS(_10sept_0_20[[#This Row],[V_phase]])))*0.6</f>
        <v>-3.0503577950325269E-3</v>
      </c>
      <c r="K214">
        <f>(10^(_10sept_0_20[[#This Row],[V_mag_adj]]/20)*SIN(RADIANS(_10sept_0_20[[#This Row],[V_phase]])))*0.6</f>
        <v>4.3547445583233561E-3</v>
      </c>
    </row>
    <row r="215" spans="1:11" x14ac:dyDescent="0.25">
      <c r="A215">
        <v>32</v>
      </c>
      <c r="B215">
        <v>-0.93</v>
      </c>
      <c r="C215">
        <v>113.61</v>
      </c>
      <c r="D215">
        <v>-0.94</v>
      </c>
      <c r="E215">
        <v>113.17</v>
      </c>
      <c r="F215">
        <f>_10sept_0_20[[#This Row],[H_mag]]-40</f>
        <v>-40.93</v>
      </c>
      <c r="G215">
        <f>_10sept_0_20[[#This Row],[V_mag]]-40</f>
        <v>-40.94</v>
      </c>
      <c r="H215">
        <f>(10^(_10sept_0_20[[#This Row],[H_mag_adj]]/20)*COS(RADIANS(_10sept_0_20[[#This Row],[H_phase]])))*0.6</f>
        <v>-2.1590539216797917E-3</v>
      </c>
      <c r="I215">
        <f>(10^(_10sept_0_20[[#This Row],[H_mag_adj]]/20)*SIN(RADIANS(_10sept_0_20[[#This Row],[H_phase]])))*0.6</f>
        <v>4.9395290516644676E-3</v>
      </c>
      <c r="J215">
        <f>(10^(_10sept_0_20[[#This Row],[V_mag_adj]]/20)*COS(RADIANS(_10sept_0_20[[#This Row],[V_phase]])))*0.6</f>
        <v>-2.1186172180477827E-3</v>
      </c>
      <c r="K215">
        <f>(10^(_10sept_0_20[[#This Row],[V_mag_adj]]/20)*SIN(RADIANS(_10sept_0_20[[#This Row],[V_phase]])))*0.6</f>
        <v>4.9502611008468925E-3</v>
      </c>
    </row>
    <row r="216" spans="1:11" x14ac:dyDescent="0.25">
      <c r="A216">
        <v>33</v>
      </c>
      <c r="B216">
        <v>-0.84</v>
      </c>
      <c r="C216">
        <v>102.05</v>
      </c>
      <c r="D216">
        <v>-0.85</v>
      </c>
      <c r="E216">
        <v>101.78</v>
      </c>
      <c r="F216">
        <f>_10sept_0_20[[#This Row],[H_mag]]-40</f>
        <v>-40.840000000000003</v>
      </c>
      <c r="G216">
        <f>_10sept_0_20[[#This Row],[V_mag]]-40</f>
        <v>-40.85</v>
      </c>
      <c r="H216">
        <f>(10^(_10sept_0_20[[#This Row],[H_mag_adj]]/20)*COS(RADIANS(_10sept_0_20[[#This Row],[H_phase]])))*0.6</f>
        <v>-1.1371280418831079E-3</v>
      </c>
      <c r="I216">
        <f>(10^(_10sept_0_20[[#This Row],[H_mag_adj]]/20)*SIN(RADIANS(_10sept_0_20[[#This Row],[H_phase]])))*0.6</f>
        <v>5.326904537987431E-3</v>
      </c>
      <c r="J216">
        <f>(10^(_10sept_0_20[[#This Row],[V_mag_adj]]/20)*COS(RADIANS(_10sept_0_20[[#This Row],[V_phase]])))*0.6</f>
        <v>-1.1107335470283565E-3</v>
      </c>
      <c r="K216">
        <f>(10^(_10sept_0_20[[#This Row],[V_mag_adj]]/20)*SIN(RADIANS(_10sept_0_20[[#This Row],[V_phase]])))*0.6</f>
        <v>5.3260685674895673E-3</v>
      </c>
    </row>
    <row r="217" spans="1:11" x14ac:dyDescent="0.25">
      <c r="A217">
        <v>34</v>
      </c>
      <c r="B217">
        <v>-0.76</v>
      </c>
      <c r="C217">
        <v>90.38</v>
      </c>
      <c r="D217">
        <v>-0.77</v>
      </c>
      <c r="E217">
        <v>89.84</v>
      </c>
      <c r="F217">
        <f>_10sept_0_20[[#This Row],[H_mag]]-40</f>
        <v>-40.76</v>
      </c>
      <c r="G217">
        <f>_10sept_0_20[[#This Row],[V_mag]]-40</f>
        <v>-40.770000000000003</v>
      </c>
      <c r="H217">
        <f>(10^(_10sept_0_20[[#This Row],[H_mag_adj]]/20)*COS(RADIANS(_10sept_0_20[[#This Row],[H_phase]])))*0.6</f>
        <v>-3.6459359147728272E-5</v>
      </c>
      <c r="I217">
        <f>(10^(_10sept_0_20[[#This Row],[H_mag_adj]]/20)*SIN(RADIANS(_10sept_0_20[[#This Row],[H_phase]])))*0.6</f>
        <v>5.4972020364753571E-3</v>
      </c>
      <c r="J217">
        <f>(10^(_10sept_0_20[[#This Row],[V_mag_adj]]/20)*COS(RADIANS(_10sept_0_20[[#This Row],[V_phase]])))*0.6</f>
        <v>1.5333737921220501E-5</v>
      </c>
      <c r="K217">
        <f>(10^(_10sept_0_20[[#This Row],[V_mag_adj]]/20)*SIN(RADIANS(_10sept_0_20[[#This Row],[V_phase]])))*0.6</f>
        <v>5.4909761457366656E-3</v>
      </c>
    </row>
    <row r="218" spans="1:11" x14ac:dyDescent="0.25">
      <c r="A218">
        <v>35</v>
      </c>
      <c r="B218">
        <v>-0.73</v>
      </c>
      <c r="C218">
        <v>78.489999999999995</v>
      </c>
      <c r="D218">
        <v>-0.75</v>
      </c>
      <c r="E218">
        <v>78.010000000000005</v>
      </c>
      <c r="F218">
        <f>_10sept_0_20[[#This Row],[H_mag]]-40</f>
        <v>-40.729999999999997</v>
      </c>
      <c r="G218">
        <f>_10sept_0_20[[#This Row],[V_mag]]-40</f>
        <v>-40.75</v>
      </c>
      <c r="H218">
        <f>(10^(_10sept_0_20[[#This Row],[H_mag_adj]]/20)*COS(RADIANS(_10sept_0_20[[#This Row],[H_phase]])))*0.6</f>
        <v>1.100725317843257E-3</v>
      </c>
      <c r="I218">
        <f>(10^(_10sept_0_20[[#This Row],[H_mag_adj]]/20)*SIN(RADIANS(_10sept_0_20[[#This Row],[H_phase]])))*0.6</f>
        <v>5.4054086062414628E-3</v>
      </c>
      <c r="J218">
        <f>(10^(_10sept_0_20[[#This Row],[V_mag_adj]]/20)*COS(RADIANS(_10sept_0_20[[#This Row],[V_phase]])))*0.6</f>
        <v>1.1433347482429339E-3</v>
      </c>
      <c r="K218">
        <f>(10^(_10sept_0_20[[#This Row],[V_mag_adj]]/20)*SIN(RADIANS(_10sept_0_20[[#This Row],[V_phase]])))*0.6</f>
        <v>5.3835871640280182E-3</v>
      </c>
    </row>
    <row r="219" spans="1:11" x14ac:dyDescent="0.25">
      <c r="A219">
        <v>36</v>
      </c>
      <c r="B219">
        <v>-0.72</v>
      </c>
      <c r="C219">
        <v>66.19</v>
      </c>
      <c r="D219">
        <v>-0.75</v>
      </c>
      <c r="E219">
        <v>65.72</v>
      </c>
      <c r="F219">
        <f>_10sept_0_20[[#This Row],[H_mag]]-40</f>
        <v>-40.72</v>
      </c>
      <c r="G219">
        <f>_10sept_0_20[[#This Row],[V_mag]]-40</f>
        <v>-40.75</v>
      </c>
      <c r="H219">
        <f>(10^(_10sept_0_20[[#This Row],[H_mag_adj]]/20)*COS(RADIANS(_10sept_0_20[[#This Row],[H_phase]])))*0.6</f>
        <v>2.2295404601104839E-3</v>
      </c>
      <c r="I219">
        <f>(10^(_10sept_0_20[[#This Row],[H_mag_adj]]/20)*SIN(RADIANS(_10sept_0_20[[#This Row],[H_phase]])))*0.6</f>
        <v>5.0526563554027463E-3</v>
      </c>
      <c r="J219">
        <f>(10^(_10sept_0_20[[#This Row],[V_mag_adj]]/20)*COS(RADIANS(_10sept_0_20[[#This Row],[V_phase]])))*0.6</f>
        <v>2.263082239674365E-3</v>
      </c>
      <c r="K219">
        <f>(10^(_10sept_0_20[[#This Row],[V_mag_adj]]/20)*SIN(RADIANS(_10sept_0_20[[#This Row],[V_phase]])))*0.6</f>
        <v>5.0168400289123645E-3</v>
      </c>
    </row>
    <row r="220" spans="1:11" x14ac:dyDescent="0.25">
      <c r="A220">
        <v>37</v>
      </c>
      <c r="B220">
        <v>-0.73</v>
      </c>
      <c r="C220">
        <v>54.01</v>
      </c>
      <c r="D220">
        <v>-0.75</v>
      </c>
      <c r="E220">
        <v>53.8</v>
      </c>
      <c r="F220">
        <f>_10sept_0_20[[#This Row],[H_mag]]-40</f>
        <v>-40.729999999999997</v>
      </c>
      <c r="G220">
        <f>_10sept_0_20[[#This Row],[V_mag]]-40</f>
        <v>-40.75</v>
      </c>
      <c r="H220">
        <f>(10^(_10sept_0_20[[#This Row],[H_mag_adj]]/20)*COS(RADIANS(_10sept_0_20[[#This Row],[H_phase]])))*0.6</f>
        <v>3.2416460155706914E-3</v>
      </c>
      <c r="I220">
        <f>(10^(_10sept_0_20[[#This Row],[H_mag_adj]]/20)*SIN(RADIANS(_10sept_0_20[[#This Row],[H_phase]])))*0.6</f>
        <v>4.4633809534370995E-3</v>
      </c>
      <c r="J220">
        <f>(10^(_10sept_0_20[[#This Row],[V_mag_adj]]/20)*COS(RADIANS(_10sept_0_20[[#This Row],[V_phase]])))*0.6</f>
        <v>3.2504901972754308E-3</v>
      </c>
      <c r="K220">
        <f>(10^(_10sept_0_20[[#This Row],[V_mag_adj]]/20)*SIN(RADIANS(_10sept_0_20[[#This Row],[V_phase]])))*0.6</f>
        <v>4.4412316508648025E-3</v>
      </c>
    </row>
    <row r="221" spans="1:11" x14ac:dyDescent="0.25">
      <c r="A221">
        <v>38</v>
      </c>
      <c r="B221">
        <v>-0.78</v>
      </c>
      <c r="C221">
        <v>41.47</v>
      </c>
      <c r="D221">
        <v>-0.8</v>
      </c>
      <c r="E221">
        <v>40.840000000000003</v>
      </c>
      <c r="F221">
        <f>_10sept_0_20[[#This Row],[H_mag]]-40</f>
        <v>-40.78</v>
      </c>
      <c r="G221">
        <f>_10sept_0_20[[#This Row],[V_mag]]-40</f>
        <v>-40.799999999999997</v>
      </c>
      <c r="H221">
        <f>(10^(_10sept_0_20[[#This Row],[H_mag_adj]]/20)*COS(RADIANS(_10sept_0_20[[#This Row],[H_phase]])))*0.6</f>
        <v>4.1096843800485644E-3</v>
      </c>
      <c r="I221">
        <f>(10^(_10sept_0_20[[#This Row],[H_mag_adj]]/20)*SIN(RADIANS(_10sept_0_20[[#This Row],[H_phase]])))*0.6</f>
        <v>3.632107233096195E-3</v>
      </c>
      <c r="J221">
        <f>(10^(_10sept_0_20[[#This Row],[V_mag_adj]]/20)*COS(RADIANS(_10sept_0_20[[#This Row],[V_phase]])))*0.6</f>
        <v>4.1398289554897124E-3</v>
      </c>
      <c r="K221">
        <f>(10^(_10sept_0_20[[#This Row],[V_mag_adj]]/20)*SIN(RADIANS(_10sept_0_20[[#This Row],[V_phase]])))*0.6</f>
        <v>3.5784510586264907E-3</v>
      </c>
    </row>
    <row r="222" spans="1:11" x14ac:dyDescent="0.25">
      <c r="A222">
        <v>39</v>
      </c>
      <c r="B222">
        <v>-0.84</v>
      </c>
      <c r="C222">
        <v>28.46</v>
      </c>
      <c r="D222">
        <v>-0.87</v>
      </c>
      <c r="E222">
        <v>27.91</v>
      </c>
      <c r="F222">
        <f>_10sept_0_20[[#This Row],[H_mag]]-40</f>
        <v>-40.840000000000003</v>
      </c>
      <c r="G222">
        <f>_10sept_0_20[[#This Row],[V_mag]]-40</f>
        <v>-40.869999999999997</v>
      </c>
      <c r="H222">
        <f>(10^(_10sept_0_20[[#This Row],[H_mag_adj]]/20)*COS(RADIANS(_10sept_0_20[[#This Row],[H_phase]])))*0.6</f>
        <v>4.7886626133861578E-3</v>
      </c>
      <c r="I222">
        <f>(10^(_10sept_0_20[[#This Row],[H_mag_adj]]/20)*SIN(RADIANS(_10sept_0_20[[#This Row],[H_phase]])))*0.6</f>
        <v>2.595704627962445E-3</v>
      </c>
      <c r="J222">
        <f>(10^(_10sept_0_20[[#This Row],[V_mag_adj]]/20)*COS(RADIANS(_10sept_0_20[[#This Row],[V_phase]])))*0.6</f>
        <v>4.7967625035489937E-3</v>
      </c>
      <c r="K222">
        <f>(10^(_10sept_0_20[[#This Row],[V_mag_adj]]/20)*SIN(RADIANS(_10sept_0_20[[#This Row],[V_phase]])))*0.6</f>
        <v>2.540827002650679E-3</v>
      </c>
    </row>
    <row r="223" spans="1:11" x14ac:dyDescent="0.25">
      <c r="A223">
        <v>40</v>
      </c>
      <c r="B223">
        <v>-0.93</v>
      </c>
      <c r="C223">
        <v>16.100000000000001</v>
      </c>
      <c r="D223">
        <v>-0.94</v>
      </c>
      <c r="E223">
        <v>15.3</v>
      </c>
      <c r="F223">
        <f>_10sept_0_20[[#This Row],[H_mag]]-40</f>
        <v>-40.93</v>
      </c>
      <c r="G223">
        <f>_10sept_0_20[[#This Row],[V_mag]]-40</f>
        <v>-40.94</v>
      </c>
      <c r="H223">
        <f>(10^(_10sept_0_20[[#This Row],[H_mag_adj]]/20)*COS(RADIANS(_10sept_0_20[[#This Row],[H_phase]])))*0.6</f>
        <v>5.1793447783938145E-3</v>
      </c>
      <c r="I223">
        <f>(10^(_10sept_0_20[[#This Row],[H_mag_adj]]/20)*SIN(RADIANS(_10sept_0_20[[#This Row],[H_phase]])))*0.6</f>
        <v>1.4949410541833712E-3</v>
      </c>
      <c r="J223">
        <f>(10^(_10sept_0_20[[#This Row],[V_mag_adj]]/20)*COS(RADIANS(_10sept_0_20[[#This Row],[V_phase]])))*0.6</f>
        <v>5.1937296076400167E-3</v>
      </c>
      <c r="K223">
        <f>(10^(_10sept_0_20[[#This Row],[V_mag_adj]]/20)*SIN(RADIANS(_10sept_0_20[[#This Row],[V_phase]])))*0.6</f>
        <v>1.4208436387899627E-3</v>
      </c>
    </row>
    <row r="224" spans="1:11" x14ac:dyDescent="0.25">
      <c r="A224">
        <v>41</v>
      </c>
      <c r="B224">
        <v>-1.03</v>
      </c>
      <c r="C224">
        <v>2.81</v>
      </c>
      <c r="D224">
        <v>-1.03</v>
      </c>
      <c r="E224">
        <v>2.38</v>
      </c>
      <c r="F224">
        <f>_10sept_0_20[[#This Row],[H_mag]]-40</f>
        <v>-41.03</v>
      </c>
      <c r="G224">
        <f>_10sept_0_20[[#This Row],[V_mag]]-40</f>
        <v>-41.03</v>
      </c>
      <c r="H224">
        <f>(10^(_10sept_0_20[[#This Row],[H_mag_adj]]/20)*COS(RADIANS(_10sept_0_20[[#This Row],[H_phase]])))*0.6</f>
        <v>5.3226601666622369E-3</v>
      </c>
      <c r="I224">
        <f>(10^(_10sept_0_20[[#This Row],[H_mag_adj]]/20)*SIN(RADIANS(_10sept_0_20[[#This Row],[H_phase]])))*0.6</f>
        <v>2.6125272150749357E-4</v>
      </c>
      <c r="J224">
        <f>(10^(_10sept_0_20[[#This Row],[V_mag_adj]]/20)*COS(RADIANS(_10sept_0_20[[#This Row],[V_phase]])))*0.6</f>
        <v>5.3244709325141765E-3</v>
      </c>
      <c r="K224">
        <f>(10^(_10sept_0_20[[#This Row],[V_mag_adj]]/20)*SIN(RADIANS(_10sept_0_20[[#This Row],[V_phase]])))*0.6</f>
        <v>2.2129962286358221E-4</v>
      </c>
    </row>
    <row r="225" spans="1:11" x14ac:dyDescent="0.25">
      <c r="A225">
        <v>42</v>
      </c>
      <c r="B225">
        <v>-1.1299999999999999</v>
      </c>
      <c r="C225">
        <v>-10.06</v>
      </c>
      <c r="D225">
        <v>-1.1399999999999999</v>
      </c>
      <c r="E225">
        <v>-11.51</v>
      </c>
      <c r="F225">
        <f>_10sept_0_20[[#This Row],[H_mag]]-40</f>
        <v>-41.13</v>
      </c>
      <c r="G225">
        <f>_10sept_0_20[[#This Row],[V_mag]]-40</f>
        <v>-41.14</v>
      </c>
      <c r="H225">
        <f>(10^(_10sept_0_20[[#This Row],[H_mag_adj]]/20)*COS(RADIANS(_10sept_0_20[[#This Row],[H_phase]])))*0.6</f>
        <v>5.1870719443316256E-3</v>
      </c>
      <c r="I225">
        <f>(10^(_10sept_0_20[[#This Row],[H_mag_adj]]/20)*SIN(RADIANS(_10sept_0_20[[#This Row],[H_phase]])))*0.6</f>
        <v>-9.2022254408765682E-4</v>
      </c>
      <c r="J225">
        <f>(10^(_10sept_0_20[[#This Row],[V_mag_adj]]/20)*COS(RADIANS(_10sept_0_20[[#This Row],[V_phase]])))*0.6</f>
        <v>5.1561854469955679E-3</v>
      </c>
      <c r="K225">
        <f>(10^(_10sept_0_20[[#This Row],[V_mag_adj]]/20)*SIN(RADIANS(_10sept_0_20[[#This Row],[V_phase]])))*0.6</f>
        <v>-1.0499749932779525E-3</v>
      </c>
    </row>
    <row r="226" spans="1:11" x14ac:dyDescent="0.25">
      <c r="A226">
        <v>43</v>
      </c>
      <c r="B226">
        <v>-1.23</v>
      </c>
      <c r="C226">
        <v>-23.49</v>
      </c>
      <c r="D226">
        <v>-1.25</v>
      </c>
      <c r="E226">
        <v>-24.69</v>
      </c>
      <c r="F226">
        <f>_10sept_0_20[[#This Row],[H_mag]]-40</f>
        <v>-41.23</v>
      </c>
      <c r="G226">
        <f>_10sept_0_20[[#This Row],[V_mag]]-40</f>
        <v>-41.25</v>
      </c>
      <c r="H226">
        <f>(10^(_10sept_0_20[[#This Row],[H_mag_adj]]/20)*COS(RADIANS(_10sept_0_20[[#This Row],[H_phase]])))*0.6</f>
        <v>4.7761943101811109E-3</v>
      </c>
      <c r="I226">
        <f>(10^(_10sept_0_20[[#This Row],[H_mag_adj]]/20)*SIN(RADIANS(_10sept_0_20[[#This Row],[H_phase]])))*0.6</f>
        <v>-2.0757572608104745E-3</v>
      </c>
      <c r="J226">
        <f>(10^(_10sept_0_20[[#This Row],[V_mag_adj]]/20)*COS(RADIANS(_10sept_0_20[[#This Row],[V_phase]])))*0.6</f>
        <v>4.7207928802043908E-3</v>
      </c>
      <c r="K226">
        <f>(10^(_10sept_0_20[[#This Row],[V_mag_adj]]/20)*SIN(RADIANS(_10sept_0_20[[#This Row],[V_phase]])))*0.6</f>
        <v>-2.1703239661810623E-3</v>
      </c>
    </row>
    <row r="227" spans="1:11" x14ac:dyDescent="0.25">
      <c r="A227">
        <v>44</v>
      </c>
      <c r="B227">
        <v>-1.35</v>
      </c>
      <c r="C227">
        <v>-37.06</v>
      </c>
      <c r="D227">
        <v>-1.37</v>
      </c>
      <c r="E227">
        <v>-38.270000000000003</v>
      </c>
      <c r="F227">
        <f>_10sept_0_20[[#This Row],[H_mag]]-40</f>
        <v>-41.35</v>
      </c>
      <c r="G227">
        <f>_10sept_0_20[[#This Row],[V_mag]]-40</f>
        <v>-41.37</v>
      </c>
      <c r="H227">
        <f>(10^(_10sept_0_20[[#This Row],[H_mag_adj]]/20)*COS(RADIANS(_10sept_0_20[[#This Row],[H_phase]])))*0.6</f>
        <v>4.0988005224508331E-3</v>
      </c>
      <c r="I227">
        <f>(10^(_10sept_0_20[[#This Row],[H_mag_adj]]/20)*SIN(RADIANS(_10sept_0_20[[#This Row],[H_phase]])))*0.6</f>
        <v>-3.0954026345787933E-3</v>
      </c>
      <c r="J227">
        <f>(10^(_10sept_0_20[[#This Row],[V_mag_adj]]/20)*COS(RADIANS(_10sept_0_20[[#This Row],[V_phase]])))*0.6</f>
        <v>4.0232466503938987E-3</v>
      </c>
      <c r="K227">
        <f>(10^(_10sept_0_20[[#This Row],[V_mag_adj]]/20)*SIN(RADIANS(_10sept_0_20[[#This Row],[V_phase]])))*0.6</f>
        <v>-3.1739497096297488E-3</v>
      </c>
    </row>
    <row r="228" spans="1:11" x14ac:dyDescent="0.25">
      <c r="A228">
        <v>45</v>
      </c>
      <c r="B228">
        <v>-1.46</v>
      </c>
      <c r="C228">
        <v>-50.34</v>
      </c>
      <c r="D228">
        <v>-1.48</v>
      </c>
      <c r="E228">
        <v>-51.25</v>
      </c>
      <c r="F228">
        <f>_10sept_0_20[[#This Row],[H_mag]]-40</f>
        <v>-41.46</v>
      </c>
      <c r="G228">
        <f>_10sept_0_20[[#This Row],[V_mag]]-40</f>
        <v>-41.48</v>
      </c>
      <c r="H228">
        <f>(10^(_10sept_0_20[[#This Row],[H_mag_adj]]/20)*COS(RADIANS(_10sept_0_20[[#This Row],[H_phase]])))*0.6</f>
        <v>3.2368965397038215E-3</v>
      </c>
      <c r="I228">
        <f>(10^(_10sept_0_20[[#This Row],[H_mag_adj]]/20)*SIN(RADIANS(_10sept_0_20[[#This Row],[H_phase]])))*0.6</f>
        <v>-3.9044037355237611E-3</v>
      </c>
      <c r="J228">
        <f>(10^(_10sept_0_20[[#This Row],[V_mag_adj]]/20)*COS(RADIANS(_10sept_0_20[[#This Row],[V_phase]])))*0.6</f>
        <v>3.1671781187599056E-3</v>
      </c>
      <c r="K228">
        <f>(10^(_10sept_0_20[[#This Row],[V_mag_adj]]/20)*SIN(RADIANS(_10sept_0_20[[#This Row],[V_phase]])))*0.6</f>
        <v>-3.9462221497995149E-3</v>
      </c>
    </row>
    <row r="229" spans="1:11" x14ac:dyDescent="0.25">
      <c r="A229">
        <v>46</v>
      </c>
      <c r="B229">
        <v>-1.63</v>
      </c>
      <c r="C229">
        <v>-64.05</v>
      </c>
      <c r="D229">
        <v>-1.63</v>
      </c>
      <c r="E229">
        <v>-64.72</v>
      </c>
      <c r="F229">
        <f>_10sept_0_20[[#This Row],[H_mag]]-40</f>
        <v>-41.63</v>
      </c>
      <c r="G229">
        <f>_10sept_0_20[[#This Row],[V_mag]]-40</f>
        <v>-41.63</v>
      </c>
      <c r="H229">
        <f>(10^(_10sept_0_20[[#This Row],[H_mag_adj]]/20)*COS(RADIANS(_10sept_0_20[[#This Row],[H_phase]])))*0.6</f>
        <v>2.1762826446195586E-3</v>
      </c>
      <c r="I229">
        <f>(10^(_10sept_0_20[[#This Row],[H_mag_adj]]/20)*SIN(RADIANS(_10sept_0_20[[#This Row],[H_phase]])))*0.6</f>
        <v>-4.471941154715703E-3</v>
      </c>
      <c r="J229">
        <f>(10^(_10sept_0_20[[#This Row],[V_mag_adj]]/20)*COS(RADIANS(_10sept_0_20[[#This Row],[V_phase]])))*0.6</f>
        <v>2.1238414775934578E-3</v>
      </c>
      <c r="K229">
        <f>(10^(_10sept_0_20[[#This Row],[V_mag_adj]]/20)*SIN(RADIANS(_10sept_0_20[[#This Row],[V_phase]])))*0.6</f>
        <v>-4.4970836348200106E-3</v>
      </c>
    </row>
    <row r="230" spans="1:11" x14ac:dyDescent="0.25">
      <c r="A230">
        <v>47</v>
      </c>
      <c r="B230">
        <v>-1.78</v>
      </c>
      <c r="C230">
        <v>-77.81</v>
      </c>
      <c r="D230">
        <v>-1.8</v>
      </c>
      <c r="E230">
        <v>-77.78</v>
      </c>
      <c r="F230">
        <f>_10sept_0_20[[#This Row],[H_mag]]-40</f>
        <v>-41.78</v>
      </c>
      <c r="G230">
        <f>_10sept_0_20[[#This Row],[V_mag]]-40</f>
        <v>-41.8</v>
      </c>
      <c r="H230">
        <f>(10^(_10sept_0_20[[#This Row],[H_mag_adj]]/20)*COS(RADIANS(_10sept_0_20[[#This Row],[H_phase]])))*0.6</f>
        <v>1.0321693976645127E-3</v>
      </c>
      <c r="I230">
        <f>(10^(_10sept_0_20[[#This Row],[H_mag_adj]]/20)*SIN(RADIANS(_10sept_0_20[[#This Row],[H_phase]])))*0.6</f>
        <v>-4.7780097183862617E-3</v>
      </c>
      <c r="J230">
        <f>(10^(_10sept_0_20[[#This Row],[V_mag_adj]]/20)*COS(RADIANS(_10sept_0_20[[#This Row],[V_phase]])))*0.6</f>
        <v>1.0322913387993122E-3</v>
      </c>
      <c r="K230">
        <f>(10^(_10sept_0_20[[#This Row],[V_mag_adj]]/20)*SIN(RADIANS(_10sept_0_20[[#This Row],[V_phase]])))*0.6</f>
        <v>-4.7664807479012609E-3</v>
      </c>
    </row>
    <row r="231" spans="1:11" x14ac:dyDescent="0.25">
      <c r="A231">
        <v>48</v>
      </c>
      <c r="B231">
        <v>-1.97</v>
      </c>
      <c r="C231">
        <v>-91.29</v>
      </c>
      <c r="D231">
        <v>-2</v>
      </c>
      <c r="E231">
        <v>-91.22</v>
      </c>
      <c r="F231">
        <f>_10sept_0_20[[#This Row],[H_mag]]-40</f>
        <v>-41.97</v>
      </c>
      <c r="G231">
        <f>_10sept_0_20[[#This Row],[V_mag]]-40</f>
        <v>-42</v>
      </c>
      <c r="H231">
        <f>(10^(_10sept_0_20[[#This Row],[H_mag_adj]]/20)*COS(RADIANS(_10sept_0_20[[#This Row],[H_phase]])))*0.6</f>
        <v>-1.0766675799598012E-4</v>
      </c>
      <c r="I231">
        <f>(10^(_10sept_0_20[[#This Row],[H_mag_adj]]/20)*SIN(RADIANS(_10sept_0_20[[#This Row],[H_phase]])))*0.6</f>
        <v>-4.7812468474118129E-3</v>
      </c>
      <c r="J231">
        <f>(10^(_10sept_0_20[[#This Row],[V_mag_adj]]/20)*COS(RADIANS(_10sept_0_20[[#This Row],[V_phase]])))*0.6</f>
        <v>-1.0147419868757946E-4</v>
      </c>
      <c r="K231">
        <f>(10^(_10sept_0_20[[#This Row],[V_mag_adj]]/20)*SIN(RADIANS(_10sept_0_20[[#This Row],[V_phase]])))*0.6</f>
        <v>-4.7648890216129541E-3</v>
      </c>
    </row>
    <row r="232" spans="1:11" x14ac:dyDescent="0.25">
      <c r="A232">
        <v>49</v>
      </c>
      <c r="B232">
        <v>-2.19</v>
      </c>
      <c r="C232">
        <v>-104.13</v>
      </c>
      <c r="D232">
        <v>-2.2000000000000002</v>
      </c>
      <c r="E232">
        <v>-104.09</v>
      </c>
      <c r="F232">
        <f>_10sept_0_20[[#This Row],[H_mag]]-40</f>
        <v>-42.19</v>
      </c>
      <c r="G232">
        <f>_10sept_0_20[[#This Row],[V_mag]]-40</f>
        <v>-42.2</v>
      </c>
      <c r="H232">
        <f>(10^(_10sept_0_20[[#This Row],[H_mag_adj]]/20)*COS(RADIANS(_10sept_0_20[[#This Row],[H_phase]])))*0.6</f>
        <v>-1.1383074985480421E-3</v>
      </c>
      <c r="I232">
        <f>(10^(_10sept_0_20[[#This Row],[H_mag_adj]]/20)*SIN(RADIANS(_10sept_0_20[[#This Row],[H_phase]])))*0.6</f>
        <v>-4.5217703055660608E-3</v>
      </c>
      <c r="J232">
        <f>(10^(_10sept_0_20[[#This Row],[V_mag_adj]]/20)*COS(RADIANS(_10sept_0_20[[#This Row],[V_phase]])))*0.6</f>
        <v>-1.1338442920002154E-3</v>
      </c>
      <c r="K232">
        <f>(10^(_10sept_0_20[[#This Row],[V_mag_adj]]/20)*SIN(RADIANS(_10sept_0_20[[#This Row],[V_phase]])))*0.6</f>
        <v>-4.517360094145181E-3</v>
      </c>
    </row>
    <row r="233" spans="1:11" x14ac:dyDescent="0.25">
      <c r="A233">
        <v>50</v>
      </c>
      <c r="B233">
        <v>-2.4300000000000002</v>
      </c>
      <c r="C233">
        <v>-117.8</v>
      </c>
      <c r="D233">
        <v>-2.4500000000000002</v>
      </c>
      <c r="E233">
        <v>-117.65</v>
      </c>
      <c r="F233">
        <f>_10sept_0_20[[#This Row],[H_mag]]-40</f>
        <v>-42.43</v>
      </c>
      <c r="G233">
        <f>_10sept_0_20[[#This Row],[V_mag]]-40</f>
        <v>-42.45</v>
      </c>
      <c r="H233">
        <f>(10^(_10sept_0_20[[#This Row],[H_mag_adj]]/20)*COS(RADIANS(_10sept_0_20[[#This Row],[H_phase]])))*0.6</f>
        <v>-2.115423633275347E-3</v>
      </c>
      <c r="I233">
        <f>(10^(_10sept_0_20[[#This Row],[H_mag_adj]]/20)*SIN(RADIANS(_10sept_0_20[[#This Row],[H_phase]])))*0.6</f>
        <v>-4.0122579393612381E-3</v>
      </c>
      <c r="J233">
        <f>(10^(_10sept_0_20[[#This Row],[V_mag_adj]]/20)*COS(RADIANS(_10sept_0_20[[#This Row],[V_phase]])))*0.6</f>
        <v>-2.1000711650976897E-3</v>
      </c>
      <c r="K233">
        <f>(10^(_10sept_0_20[[#This Row],[V_mag_adj]]/20)*SIN(RADIANS(_10sept_0_20[[#This Row],[V_phase]])))*0.6</f>
        <v>-4.0085417063944239E-3</v>
      </c>
    </row>
    <row r="234" spans="1:11" x14ac:dyDescent="0.25">
      <c r="A234">
        <v>51</v>
      </c>
      <c r="B234">
        <v>-2.69</v>
      </c>
      <c r="C234">
        <v>-131.44999999999999</v>
      </c>
      <c r="D234">
        <v>-2.72</v>
      </c>
      <c r="E234">
        <v>-131.28</v>
      </c>
      <c r="F234">
        <f>_10sept_0_20[[#This Row],[H_mag]]-40</f>
        <v>-42.69</v>
      </c>
      <c r="G234">
        <f>_10sept_0_20[[#This Row],[V_mag]]-40</f>
        <v>-42.72</v>
      </c>
      <c r="H234">
        <f>(10^(_10sept_0_20[[#This Row],[H_mag_adj]]/20)*COS(RADIANS(_10sept_0_20[[#This Row],[H_phase]])))*0.6</f>
        <v>-2.9139833845141989E-3</v>
      </c>
      <c r="I234">
        <f>(10^(_10sept_0_20[[#This Row],[H_mag_adj]]/20)*SIN(RADIANS(_10sept_0_20[[#This Row],[H_phase]])))*0.6</f>
        <v>-3.2994564712027236E-3</v>
      </c>
      <c r="J234">
        <f>(10^(_10sept_0_20[[#This Row],[V_mag_adj]]/20)*COS(RADIANS(_10sept_0_20[[#This Row],[V_phase]])))*0.6</f>
        <v>-2.8941675049465056E-3</v>
      </c>
      <c r="K234">
        <f>(10^(_10sept_0_20[[#This Row],[V_mag_adj]]/20)*SIN(RADIANS(_10sept_0_20[[#This Row],[V_phase]])))*0.6</f>
        <v>-3.2966818760084612E-3</v>
      </c>
    </row>
    <row r="235" spans="1:11" x14ac:dyDescent="0.25">
      <c r="A235">
        <v>52</v>
      </c>
      <c r="B235">
        <v>-2.99</v>
      </c>
      <c r="C235">
        <v>-145.12</v>
      </c>
      <c r="D235">
        <v>-3</v>
      </c>
      <c r="E235">
        <v>-145.44</v>
      </c>
      <c r="F235">
        <f>_10sept_0_20[[#This Row],[H_mag]]-40</f>
        <v>-42.99</v>
      </c>
      <c r="G235">
        <f>_10sept_0_20[[#This Row],[V_mag]]-40</f>
        <v>-43</v>
      </c>
      <c r="H235">
        <f>(10^(_10sept_0_20[[#This Row],[H_mag_adj]]/20)*COS(RADIANS(_10sept_0_20[[#This Row],[H_phase]])))*0.6</f>
        <v>-3.4886005860227868E-3</v>
      </c>
      <c r="I235">
        <f>(10^(_10sept_0_20[[#This Row],[H_mag_adj]]/20)*SIN(RADIANS(_10sept_0_20[[#This Row],[H_phase]])))*0.6</f>
        <v>-2.4318715373159313E-3</v>
      </c>
      <c r="J235">
        <f>(10^(_10sept_0_20[[#This Row],[V_mag_adj]]/20)*COS(RADIANS(_10sept_0_20[[#This Row],[V_phase]])))*0.6</f>
        <v>-3.4980985847637819E-3</v>
      </c>
      <c r="K235">
        <f>(10^(_10sept_0_20[[#This Row],[V_mag_adj]]/20)*SIN(RADIANS(_10sept_0_20[[#This Row],[V_phase]])))*0.6</f>
        <v>-2.4095739668778433E-3</v>
      </c>
    </row>
    <row r="236" spans="1:11" x14ac:dyDescent="0.25">
      <c r="A236">
        <v>53</v>
      </c>
      <c r="B236">
        <v>-3.3</v>
      </c>
      <c r="C236">
        <v>-158.66</v>
      </c>
      <c r="D236">
        <v>-3.3</v>
      </c>
      <c r="E236">
        <v>-158.62</v>
      </c>
      <c r="F236">
        <f>_10sept_0_20[[#This Row],[H_mag]]-40</f>
        <v>-43.3</v>
      </c>
      <c r="G236">
        <f>_10sept_0_20[[#This Row],[V_mag]]-40</f>
        <v>-43.3</v>
      </c>
      <c r="H236">
        <f>(10^(_10sept_0_20[[#This Row],[H_mag_adj]]/20)*COS(RADIANS(_10sept_0_20[[#This Row],[H_phase]])))*0.6</f>
        <v>-3.8221253332260102E-3</v>
      </c>
      <c r="I236">
        <f>(10^(_10sept_0_20[[#This Row],[H_mag_adj]]/20)*SIN(RADIANS(_10sept_0_20[[#This Row],[H_phase]])))*0.6</f>
        <v>-1.4932591949996731E-3</v>
      </c>
      <c r="J236">
        <f>(10^(_10sept_0_20[[#This Row],[V_mag_adj]]/20)*COS(RADIANS(_10sept_0_20[[#This Row],[V_phase]])))*0.6</f>
        <v>-3.8210819103004284E-3</v>
      </c>
      <c r="K236">
        <f>(10^(_10sept_0_20[[#This Row],[V_mag_adj]]/20)*SIN(RADIANS(_10sept_0_20[[#This Row],[V_phase]])))*0.6</f>
        <v>-1.4959271777442711E-3</v>
      </c>
    </row>
    <row r="237" spans="1:11" x14ac:dyDescent="0.25">
      <c r="A237">
        <v>54</v>
      </c>
      <c r="B237">
        <v>-3.6</v>
      </c>
      <c r="C237">
        <v>-172.73</v>
      </c>
      <c r="D237">
        <v>-3.63</v>
      </c>
      <c r="E237">
        <v>-172.72</v>
      </c>
      <c r="F237">
        <f>_10sept_0_20[[#This Row],[H_mag]]-40</f>
        <v>-43.6</v>
      </c>
      <c r="G237">
        <f>_10sept_0_20[[#This Row],[V_mag]]-40</f>
        <v>-43.63</v>
      </c>
      <c r="H237">
        <f>(10^(_10sept_0_20[[#This Row],[H_mag_adj]]/20)*COS(RADIANS(_10sept_0_20[[#This Row],[H_phase]])))*0.6</f>
        <v>-3.932292156073415E-3</v>
      </c>
      <c r="I237">
        <f>(10^(_10sept_0_20[[#This Row],[H_mag_adj]]/20)*SIN(RADIANS(_10sept_0_20[[#This Row],[H_phase]])))*0.6</f>
        <v>-5.0164565175973581E-4</v>
      </c>
      <c r="J237">
        <f>(10^(_10sept_0_20[[#This Row],[V_mag_adj]]/20)*COS(RADIANS(_10sept_0_20[[#This Row],[V_phase]])))*0.6</f>
        <v>-3.9186466163423743E-3</v>
      </c>
      <c r="K237">
        <f>(10^(_10sept_0_20[[#This Row],[V_mag_adj]]/20)*SIN(RADIANS(_10sept_0_20[[#This Row],[V_phase]])))*0.6</f>
        <v>-5.0059995822960039E-4</v>
      </c>
    </row>
    <row r="238" spans="1:11" x14ac:dyDescent="0.25">
      <c r="A238">
        <v>55</v>
      </c>
      <c r="B238">
        <v>-3.97</v>
      </c>
      <c r="C238">
        <v>173.13</v>
      </c>
      <c r="D238">
        <v>-3.97</v>
      </c>
      <c r="E238">
        <v>173.01</v>
      </c>
      <c r="F238">
        <f>_10sept_0_20[[#This Row],[H_mag]]-40</f>
        <v>-43.97</v>
      </c>
      <c r="G238">
        <f>_10sept_0_20[[#This Row],[V_mag]]-40</f>
        <v>-43.97</v>
      </c>
      <c r="H238">
        <f>(10^(_10sept_0_20[[#This Row],[H_mag_adj]]/20)*COS(RADIANS(_10sept_0_20[[#This Row],[H_phase]])))*0.6</f>
        <v>-3.7715668988601821E-3</v>
      </c>
      <c r="I238">
        <f>(10^(_10sept_0_20[[#This Row],[H_mag_adj]]/20)*SIN(RADIANS(_10sept_0_20[[#This Row],[H_phase]])))*0.6</f>
        <v>4.544061641362915E-4</v>
      </c>
      <c r="J238">
        <f>(10^(_10sept_0_20[[#This Row],[V_mag_adj]]/20)*COS(RADIANS(_10sept_0_20[[#This Row],[V_phase]])))*0.6</f>
        <v>-3.7706069215424796E-3</v>
      </c>
      <c r="K238">
        <f>(10^(_10sept_0_20[[#This Row],[V_mag_adj]]/20)*SIN(RADIANS(_10sept_0_20[[#This Row],[V_phase]])))*0.6</f>
        <v>4.6230431297881243E-4</v>
      </c>
    </row>
    <row r="239" spans="1:11" x14ac:dyDescent="0.25">
      <c r="A239">
        <v>56</v>
      </c>
      <c r="B239">
        <v>-4.33</v>
      </c>
      <c r="C239">
        <v>159.21</v>
      </c>
      <c r="D239">
        <v>-4.33</v>
      </c>
      <c r="E239">
        <v>159.09</v>
      </c>
      <c r="F239">
        <f>_10sept_0_20[[#This Row],[H_mag]]-40</f>
        <v>-44.33</v>
      </c>
      <c r="G239">
        <f>_10sept_0_20[[#This Row],[V_mag]]-40</f>
        <v>-44.33</v>
      </c>
      <c r="H239">
        <f>(10^(_10sept_0_20[[#This Row],[H_mag_adj]]/20)*COS(RADIANS(_10sept_0_20[[#This Row],[H_phase]])))*0.6</f>
        <v>-3.4073023161603645E-3</v>
      </c>
      <c r="I239">
        <f>(10^(_10sept_0_20[[#This Row],[H_mag_adj]]/20)*SIN(RADIANS(_10sept_0_20[[#This Row],[H_phase]])))*0.6</f>
        <v>1.2936322795963375E-3</v>
      </c>
      <c r="J239">
        <f>(10^(_10sept_0_20[[#This Row],[V_mag_adj]]/20)*COS(RADIANS(_10sept_0_20[[#This Row],[V_phase]])))*0.6</f>
        <v>-3.4045854679829795E-3</v>
      </c>
      <c r="K239">
        <f>(10^(_10sept_0_20[[#This Row],[V_mag_adj]]/20)*SIN(RADIANS(_10sept_0_20[[#This Row],[V_phase]])))*0.6</f>
        <v>1.3007656744104671E-3</v>
      </c>
    </row>
    <row r="240" spans="1:11" x14ac:dyDescent="0.25">
      <c r="A240">
        <v>57</v>
      </c>
      <c r="B240">
        <v>-4.71</v>
      </c>
      <c r="C240">
        <v>145.47</v>
      </c>
      <c r="D240">
        <v>-4.72</v>
      </c>
      <c r="E240">
        <v>145.32</v>
      </c>
      <c r="F240">
        <f>_10sept_0_20[[#This Row],[H_mag]]-40</f>
        <v>-44.71</v>
      </c>
      <c r="G240">
        <f>_10sept_0_20[[#This Row],[V_mag]]-40</f>
        <v>-44.72</v>
      </c>
      <c r="H240">
        <f>(10^(_10sept_0_20[[#This Row],[H_mag_adj]]/20)*COS(RADIANS(_10sept_0_20[[#This Row],[H_phase]])))*0.6</f>
        <v>-2.874012104051654E-3</v>
      </c>
      <c r="I240">
        <f>(10^(_10sept_0_20[[#This Row],[H_mag_adj]]/20)*SIN(RADIANS(_10sept_0_20[[#This Row],[H_phase]])))*0.6</f>
        <v>1.977470234714018E-3</v>
      </c>
      <c r="J240">
        <f>(10^(_10sept_0_20[[#This Row],[V_mag_adj]]/20)*COS(RADIANS(_10sept_0_20[[#This Row],[V_phase]])))*0.6</f>
        <v>-2.8655242993320803E-3</v>
      </c>
      <c r="K240">
        <f>(10^(_10sept_0_20[[#This Row],[V_mag_adj]]/20)*SIN(RADIANS(_10sept_0_20[[#This Row],[V_phase]])))*0.6</f>
        <v>1.9827036091298851E-3</v>
      </c>
    </row>
    <row r="241" spans="1:11" x14ac:dyDescent="0.25">
      <c r="A241">
        <v>58</v>
      </c>
      <c r="B241">
        <v>-5.1100000000000003</v>
      </c>
      <c r="C241">
        <v>131.02000000000001</v>
      </c>
      <c r="D241">
        <v>-5.13</v>
      </c>
      <c r="E241">
        <v>130.86000000000001</v>
      </c>
      <c r="F241">
        <f>_10sept_0_20[[#This Row],[H_mag]]-40</f>
        <v>-45.11</v>
      </c>
      <c r="G241">
        <f>_10sept_0_20[[#This Row],[V_mag]]-40</f>
        <v>-45.13</v>
      </c>
      <c r="H241">
        <f>(10^(_10sept_0_20[[#This Row],[H_mag_adj]]/20)*COS(RADIANS(_10sept_0_20[[#This Row],[H_phase]])))*0.6</f>
        <v>-2.1865957446587413E-3</v>
      </c>
      <c r="I241">
        <f>(10^(_10sept_0_20[[#This Row],[H_mag_adj]]/20)*SIN(RADIANS(_10sept_0_20[[#This Row],[H_phase]])))*0.6</f>
        <v>2.5136180438439597E-3</v>
      </c>
      <c r="J241">
        <f>(10^(_10sept_0_20[[#This Row],[V_mag_adj]]/20)*COS(RADIANS(_10sept_0_20[[#This Row],[V_phase]])))*0.6</f>
        <v>-2.174555015241322E-3</v>
      </c>
      <c r="K241">
        <f>(10^(_10sept_0_20[[#This Row],[V_mag_adj]]/20)*SIN(RADIANS(_10sept_0_20[[#This Row],[V_phase]])))*0.6</f>
        <v>2.5139191800646623E-3</v>
      </c>
    </row>
    <row r="242" spans="1:11" x14ac:dyDescent="0.25">
      <c r="A242">
        <v>59</v>
      </c>
      <c r="B242">
        <v>-5.55</v>
      </c>
      <c r="C242">
        <v>116.63</v>
      </c>
      <c r="D242">
        <v>-5.57</v>
      </c>
      <c r="E242">
        <v>116.53</v>
      </c>
      <c r="F242">
        <f>_10sept_0_20[[#This Row],[H_mag]]-40</f>
        <v>-45.55</v>
      </c>
      <c r="G242">
        <f>_10sept_0_20[[#This Row],[V_mag]]-40</f>
        <v>-45.57</v>
      </c>
      <c r="H242">
        <f>(10^(_10sept_0_20[[#This Row],[H_mag_adj]]/20)*COS(RADIANS(_10sept_0_20[[#This Row],[H_phase]])))*0.6</f>
        <v>-1.4195459737706977E-3</v>
      </c>
      <c r="I242">
        <f>(10^(_10sept_0_20[[#This Row],[H_mag_adj]]/20)*SIN(RADIANS(_10sept_0_20[[#This Row],[H_phase]])))*0.6</f>
        <v>2.8310643644075921E-3</v>
      </c>
      <c r="J242">
        <f>(10^(_10sept_0_20[[#This Row],[V_mag_adj]]/20)*COS(RADIANS(_10sept_0_20[[#This Row],[V_phase]])))*0.6</f>
        <v>-1.4113491788698594E-3</v>
      </c>
      <c r="K242">
        <f>(10^(_10sept_0_20[[#This Row],[V_mag_adj]]/20)*SIN(RADIANS(_10sept_0_20[[#This Row],[V_phase]])))*0.6</f>
        <v>2.8270206706088965E-3</v>
      </c>
    </row>
    <row r="243" spans="1:11" x14ac:dyDescent="0.25">
      <c r="A243">
        <v>60</v>
      </c>
      <c r="B243">
        <v>-5.96</v>
      </c>
      <c r="C243">
        <v>102.75</v>
      </c>
      <c r="D243">
        <v>-5.98</v>
      </c>
      <c r="E243">
        <v>102.51</v>
      </c>
      <c r="F243">
        <f>_10sept_0_20[[#This Row],[H_mag]]-40</f>
        <v>-45.96</v>
      </c>
      <c r="G243">
        <f>_10sept_0_20[[#This Row],[V_mag]]-40</f>
        <v>-45.980000000000004</v>
      </c>
      <c r="H243">
        <f>(10^(_10sept_0_20[[#This Row],[H_mag_adj]]/20)*COS(RADIANS(_10sept_0_20[[#This Row],[H_phase]])))*0.6</f>
        <v>-6.6672775734752897E-4</v>
      </c>
      <c r="I243">
        <f>(10^(_10sept_0_20[[#This Row],[H_mag_adj]]/20)*SIN(RADIANS(_10sept_0_20[[#This Row],[H_phase]])))*0.6</f>
        <v>2.9465127129158614E-3</v>
      </c>
      <c r="J243">
        <f>(10^(_10sept_0_20[[#This Row],[V_mag_adj]]/20)*COS(RADIANS(_10sept_0_20[[#This Row],[V_phase]])))*0.6</f>
        <v>-6.5287458930513519E-4</v>
      </c>
      <c r="K243">
        <f>(10^(_10sept_0_20[[#This Row],[V_mag_adj]]/20)*SIN(RADIANS(_10sept_0_20[[#This Row],[V_phase]])))*0.6</f>
        <v>2.942496482847464E-3</v>
      </c>
    </row>
    <row r="244" spans="1:11" x14ac:dyDescent="0.25">
      <c r="A244">
        <v>61</v>
      </c>
      <c r="B244">
        <v>-6.37</v>
      </c>
      <c r="C244">
        <v>88.48</v>
      </c>
      <c r="D244">
        <v>-6.39</v>
      </c>
      <c r="E244">
        <v>88.11</v>
      </c>
      <c r="F244">
        <f>_10sept_0_20[[#This Row],[H_mag]]-40</f>
        <v>-46.37</v>
      </c>
      <c r="G244">
        <f>_10sept_0_20[[#This Row],[V_mag]]-40</f>
        <v>-46.39</v>
      </c>
      <c r="H244">
        <f>(10^(_10sept_0_20[[#This Row],[H_mag_adj]]/20)*COS(RADIANS(_10sept_0_20[[#This Row],[H_phase]])))*0.6</f>
        <v>7.6440102870770543E-5</v>
      </c>
      <c r="I244">
        <f>(10^(_10sept_0_20[[#This Row],[H_mag_adj]]/20)*SIN(RADIANS(_10sept_0_20[[#This Row],[H_phase]])))*0.6</f>
        <v>2.8807024820458908E-3</v>
      </c>
      <c r="J244">
        <f>(10^(_10sept_0_20[[#This Row],[V_mag_adj]]/20)*COS(RADIANS(_10sept_0_20[[#This Row],[V_phase]])))*0.6</f>
        <v>9.4822556096830457E-5</v>
      </c>
      <c r="K244">
        <f>(10^(_10sept_0_20[[#This Row],[V_mag_adj]]/20)*SIN(RADIANS(_10sept_0_20[[#This Row],[V_phase]])))*0.6</f>
        <v>2.8735246329307422E-3</v>
      </c>
    </row>
    <row r="245" spans="1:11" x14ac:dyDescent="0.25">
      <c r="A245">
        <v>62</v>
      </c>
      <c r="B245">
        <v>-6.8</v>
      </c>
      <c r="C245">
        <v>73.739999999999995</v>
      </c>
      <c r="D245">
        <v>-6.81</v>
      </c>
      <c r="E245">
        <v>73.2</v>
      </c>
      <c r="F245">
        <f>_10sept_0_20[[#This Row],[H_mag]]-40</f>
        <v>-46.8</v>
      </c>
      <c r="G245">
        <f>_10sept_0_20[[#This Row],[V_mag]]-40</f>
        <v>-46.81</v>
      </c>
      <c r="H245">
        <f>(10^(_10sept_0_20[[#This Row],[H_mag_adj]]/20)*COS(RADIANS(_10sept_0_20[[#This Row],[H_phase]])))*0.6</f>
        <v>7.6789875189066284E-4</v>
      </c>
      <c r="I245">
        <f>(10^(_10sept_0_20[[#This Row],[H_mag_adj]]/20)*SIN(RADIANS(_10sept_0_20[[#This Row],[H_phase]])))*0.6</f>
        <v>2.6328307157732918E-3</v>
      </c>
      <c r="J245">
        <f>(10^(_10sept_0_20[[#This Row],[V_mag_adj]]/20)*COS(RADIANS(_10sept_0_20[[#This Row],[V_phase]])))*0.6</f>
        <v>7.9176604555778157E-4</v>
      </c>
      <c r="K245">
        <f>(10^(_10sept_0_20[[#This Row],[V_mag_adj]]/20)*SIN(RADIANS(_10sept_0_20[[#This Row],[V_phase]])))*0.6</f>
        <v>2.6224556637342851E-3</v>
      </c>
    </row>
    <row r="246" spans="1:11" x14ac:dyDescent="0.25">
      <c r="A246">
        <v>63</v>
      </c>
      <c r="B246">
        <v>-7.22</v>
      </c>
      <c r="C246">
        <v>59.04</v>
      </c>
      <c r="D246">
        <v>-7.21</v>
      </c>
      <c r="E246">
        <v>58.87</v>
      </c>
      <c r="F246">
        <f>_10sept_0_20[[#This Row],[H_mag]]-40</f>
        <v>-47.22</v>
      </c>
      <c r="G246">
        <f>_10sept_0_20[[#This Row],[V_mag]]-40</f>
        <v>-47.21</v>
      </c>
      <c r="H246">
        <f>(10^(_10sept_0_20[[#This Row],[H_mag_adj]]/20)*COS(RADIANS(_10sept_0_20[[#This Row],[H_phase]])))*0.6</f>
        <v>1.3442671515306846E-3</v>
      </c>
      <c r="I246">
        <f>(10^(_10sept_0_20[[#This Row],[H_mag_adj]]/20)*SIN(RADIANS(_10sept_0_20[[#This Row],[H_phase]])))*0.6</f>
        <v>2.2407782446453063E-3</v>
      </c>
      <c r="J246">
        <f>(10^(_10sept_0_20[[#This Row],[V_mag_adj]]/20)*COS(RADIANS(_10sept_0_20[[#This Row],[V_phase]])))*0.6</f>
        <v>1.3524659355453655E-3</v>
      </c>
      <c r="K246">
        <f>(10^(_10sept_0_20[[#This Row],[V_mag_adj]]/20)*SIN(RADIANS(_10sept_0_20[[#This Row],[V_phase]])))*0.6</f>
        <v>2.2393565372475343E-3</v>
      </c>
    </row>
    <row r="247" spans="1:11" x14ac:dyDescent="0.25">
      <c r="A247">
        <v>64</v>
      </c>
      <c r="B247">
        <v>-7.54</v>
      </c>
      <c r="C247">
        <v>44.93</v>
      </c>
      <c r="D247">
        <v>-7.59</v>
      </c>
      <c r="E247">
        <v>44.45</v>
      </c>
      <c r="F247">
        <f>_10sept_0_20[[#This Row],[H_mag]]-40</f>
        <v>-47.54</v>
      </c>
      <c r="G247">
        <f>_10sept_0_20[[#This Row],[V_mag]]-40</f>
        <v>-47.59</v>
      </c>
      <c r="H247">
        <f>(10^(_10sept_0_20[[#This Row],[H_mag_adj]]/20)*COS(RADIANS(_10sept_0_20[[#This Row],[H_phase]])))*0.6</f>
        <v>1.7830609779909241E-3</v>
      </c>
      <c r="I247">
        <f>(10^(_10sept_0_20[[#This Row],[H_mag_adj]]/20)*SIN(RADIANS(_10sept_0_20[[#This Row],[H_phase]])))*0.6</f>
        <v>1.7787094523411949E-3</v>
      </c>
      <c r="J247">
        <f>(10^(_10sept_0_20[[#This Row],[V_mag_adj]]/20)*COS(RADIANS(_10sept_0_20[[#This Row],[V_phase]])))*0.6</f>
        <v>1.7875797042165346E-3</v>
      </c>
      <c r="K247">
        <f>(10^(_10sept_0_20[[#This Row],[V_mag_adj]]/20)*SIN(RADIANS(_10sept_0_20[[#This Row],[V_phase]])))*0.6</f>
        <v>1.7535859104369327E-3</v>
      </c>
    </row>
    <row r="248" spans="1:11" x14ac:dyDescent="0.25">
      <c r="A248">
        <v>65</v>
      </c>
      <c r="B248">
        <v>-7.93</v>
      </c>
      <c r="C248">
        <v>29.73</v>
      </c>
      <c r="D248">
        <v>-7.97</v>
      </c>
      <c r="E248">
        <v>29.52</v>
      </c>
      <c r="F248">
        <f>_10sept_0_20[[#This Row],[H_mag]]-40</f>
        <v>-47.93</v>
      </c>
      <c r="G248">
        <f>_10sept_0_20[[#This Row],[V_mag]]-40</f>
        <v>-47.97</v>
      </c>
      <c r="H248">
        <f>(10^(_10sept_0_20[[#This Row],[H_mag_adj]]/20)*COS(RADIANS(_10sept_0_20[[#This Row],[H_phase]])))*0.6</f>
        <v>2.0910145211384974E-3</v>
      </c>
      <c r="I248">
        <f>(10^(_10sept_0_20[[#This Row],[H_mag_adj]]/20)*SIN(RADIANS(_10sept_0_20[[#This Row],[H_phase]])))*0.6</f>
        <v>1.1941451164032403E-3</v>
      </c>
      <c r="J248">
        <f>(10^(_10sept_0_20[[#This Row],[V_mag_adj]]/20)*COS(RADIANS(_10sept_0_20[[#This Row],[V_phase]])))*0.6</f>
        <v>2.0857498529505128E-3</v>
      </c>
      <c r="K248">
        <f>(10^(_10sept_0_20[[#This Row],[V_mag_adj]]/20)*SIN(RADIANS(_10sept_0_20[[#This Row],[V_phase]])))*0.6</f>
        <v>1.1810217952981017E-3</v>
      </c>
    </row>
    <row r="249" spans="1:11" x14ac:dyDescent="0.25">
      <c r="A249">
        <v>66</v>
      </c>
      <c r="B249">
        <v>-8.3000000000000007</v>
      </c>
      <c r="C249">
        <v>14.74</v>
      </c>
      <c r="D249">
        <v>-8.33</v>
      </c>
      <c r="E249">
        <v>14.45</v>
      </c>
      <c r="F249">
        <f>_10sept_0_20[[#This Row],[H_mag]]-40</f>
        <v>-48.3</v>
      </c>
      <c r="G249">
        <f>_10sept_0_20[[#This Row],[V_mag]]-40</f>
        <v>-48.33</v>
      </c>
      <c r="H249">
        <f>(10^(_10sept_0_20[[#This Row],[H_mag_adj]]/20)*COS(RADIANS(_10sept_0_20[[#This Row],[H_phase]])))*0.6</f>
        <v>2.2316100311096394E-3</v>
      </c>
      <c r="I249">
        <f>(10^(_10sept_0_20[[#This Row],[H_mag_adj]]/20)*SIN(RADIANS(_10sept_0_20[[#This Row],[H_phase]])))*0.6</f>
        <v>5.8711742135314851E-4</v>
      </c>
      <c r="J249">
        <f>(10^(_10sept_0_20[[#This Row],[V_mag_adj]]/20)*COS(RADIANS(_10sept_0_20[[#This Row],[V_phase]])))*0.6</f>
        <v>2.2268485417061127E-3</v>
      </c>
      <c r="K249">
        <f>(10^(_10sept_0_20[[#This Row],[V_mag_adj]]/20)*SIN(RADIANS(_10sept_0_20[[#This Row],[V_phase]])))*0.6</f>
        <v>5.7382939260660639E-4</v>
      </c>
    </row>
    <row r="250" spans="1:11" x14ac:dyDescent="0.25">
      <c r="A250">
        <v>67</v>
      </c>
      <c r="B250">
        <v>-8.64</v>
      </c>
      <c r="C250">
        <v>-0.66</v>
      </c>
      <c r="D250">
        <v>-8.65</v>
      </c>
      <c r="E250">
        <v>-0.79</v>
      </c>
      <c r="F250">
        <f>_10sept_0_20[[#This Row],[H_mag]]-40</f>
        <v>-48.64</v>
      </c>
      <c r="G250">
        <f>_10sept_0_20[[#This Row],[V_mag]]-40</f>
        <v>-48.65</v>
      </c>
      <c r="H250">
        <f>(10^(_10sept_0_20[[#This Row],[H_mag_adj]]/20)*COS(RADIANS(_10sept_0_20[[#This Row],[H_phase]])))*0.6</f>
        <v>2.2188218613103036E-3</v>
      </c>
      <c r="I250">
        <f>(10^(_10sept_0_20[[#This Row],[H_mag_adj]]/20)*SIN(RADIANS(_10sept_0_20[[#This Row],[H_phase]])))*0.6</f>
        <v>-2.5560123562513536E-5</v>
      </c>
      <c r="J250">
        <f>(10^(_10sept_0_20[[#This Row],[V_mag_adj]]/20)*COS(RADIANS(_10sept_0_20[[#This Row],[V_phase]])))*0.6</f>
        <v>2.2162051861582305E-3</v>
      </c>
      <c r="K250">
        <f>(10^(_10sept_0_20[[#This Row],[V_mag_adj]]/20)*SIN(RADIANS(_10sept_0_20[[#This Row],[V_phase]])))*0.6</f>
        <v>-3.0559197723149583E-5</v>
      </c>
    </row>
    <row r="251" spans="1:11" x14ac:dyDescent="0.25">
      <c r="A251">
        <v>68</v>
      </c>
      <c r="B251">
        <v>-8.9600000000000009</v>
      </c>
      <c r="C251">
        <v>-15.42</v>
      </c>
      <c r="D251">
        <v>-8.94</v>
      </c>
      <c r="E251">
        <v>-15.89</v>
      </c>
      <c r="F251">
        <f>_10sept_0_20[[#This Row],[H_mag]]-40</f>
        <v>-48.96</v>
      </c>
      <c r="G251">
        <f>_10sept_0_20[[#This Row],[V_mag]]-40</f>
        <v>-48.94</v>
      </c>
      <c r="H251">
        <f>(10^(_10sept_0_20[[#This Row],[H_mag_adj]]/20)*COS(RADIANS(_10sept_0_20[[#This Row],[H_phase]])))*0.6</f>
        <v>2.0617190210176451E-3</v>
      </c>
      <c r="I251">
        <f>(10^(_10sept_0_20[[#This Row],[H_mag_adj]]/20)*SIN(RADIANS(_10sept_0_20[[#This Row],[H_phase]])))*0.6</f>
        <v>-5.6866638473255214E-4</v>
      </c>
      <c r="J251">
        <f>(10^(_10sept_0_20[[#This Row],[V_mag_adj]]/20)*COS(RADIANS(_10sept_0_20[[#This Row],[V_phase]])))*0.6</f>
        <v>2.0617267497811129E-3</v>
      </c>
      <c r="K251">
        <f>(10^(_10sept_0_20[[#This Row],[V_mag_adj]]/20)*SIN(RADIANS(_10sept_0_20[[#This Row],[V_phase]])))*0.6</f>
        <v>-5.8690929534114709E-4</v>
      </c>
    </row>
    <row r="252" spans="1:11" x14ac:dyDescent="0.25">
      <c r="A252">
        <v>69</v>
      </c>
      <c r="B252">
        <v>-9.2200000000000006</v>
      </c>
      <c r="C252">
        <v>-30.47</v>
      </c>
      <c r="D252">
        <v>-9.2100000000000009</v>
      </c>
      <c r="E252">
        <v>-30.84</v>
      </c>
      <c r="F252">
        <f>_10sept_0_20[[#This Row],[H_mag]]-40</f>
        <v>-49.22</v>
      </c>
      <c r="G252">
        <f>_10sept_0_20[[#This Row],[V_mag]]-40</f>
        <v>-49.21</v>
      </c>
      <c r="H252">
        <f>(10^(_10sept_0_20[[#This Row],[H_mag_adj]]/20)*COS(RADIANS(_10sept_0_20[[#This Row],[H_phase]])))*0.6</f>
        <v>1.7889800819021985E-3</v>
      </c>
      <c r="I252">
        <f>(10^(_10sept_0_20[[#This Row],[H_mag_adj]]/20)*SIN(RADIANS(_10sept_0_20[[#This Row],[H_phase]])))*0.6</f>
        <v>-1.052528469573758E-3</v>
      </c>
      <c r="J252">
        <f>(10^(_10sept_0_20[[#This Row],[V_mag_adj]]/20)*COS(RADIANS(_10sept_0_20[[#This Row],[V_phase]])))*0.6</f>
        <v>1.7841988476828569E-3</v>
      </c>
      <c r="K252">
        <f>(10^(_10sept_0_20[[#This Row],[V_mag_adj]]/20)*SIN(RADIANS(_10sept_0_20[[#This Row],[V_phase]])))*0.6</f>
        <v>-1.0652849211665969E-3</v>
      </c>
    </row>
    <row r="253" spans="1:11" x14ac:dyDescent="0.25">
      <c r="A253">
        <v>70</v>
      </c>
      <c r="B253">
        <v>-9.4499999999999993</v>
      </c>
      <c r="C253">
        <v>-46.1</v>
      </c>
      <c r="D253">
        <v>-9.44</v>
      </c>
      <c r="E253">
        <v>-46.57</v>
      </c>
      <c r="F253">
        <f>_10sept_0_20[[#This Row],[H_mag]]-40</f>
        <v>-49.45</v>
      </c>
      <c r="G253">
        <f>_10sept_0_20[[#This Row],[V_mag]]-40</f>
        <v>-49.44</v>
      </c>
      <c r="H253">
        <f>(10^(_10sept_0_20[[#This Row],[H_mag_adj]]/20)*COS(RADIANS(_10sept_0_20[[#This Row],[H_phase]])))*0.6</f>
        <v>1.4016391928390215E-3</v>
      </c>
      <c r="I253">
        <f>(10^(_10sept_0_20[[#This Row],[H_mag_adj]]/20)*SIN(RADIANS(_10sept_0_20[[#This Row],[H_phase]])))*0.6</f>
        <v>-1.4565186265605738E-3</v>
      </c>
      <c r="J253">
        <f>(10^(_10sept_0_20[[#This Row],[V_mag_adj]]/20)*COS(RADIANS(_10sept_0_20[[#This Row],[V_phase]])))*0.6</f>
        <v>1.3912450859223349E-3</v>
      </c>
      <c r="K253">
        <f>(10^(_10sept_0_20[[#This Row],[V_mag_adj]]/20)*SIN(RADIANS(_10sept_0_20[[#This Row],[V_phase]])))*0.6</f>
        <v>-1.4696582391363303E-3</v>
      </c>
    </row>
    <row r="254" spans="1:11" x14ac:dyDescent="0.25">
      <c r="A254">
        <v>71</v>
      </c>
      <c r="B254">
        <v>-9.66</v>
      </c>
      <c r="C254">
        <v>-61.28</v>
      </c>
      <c r="D254">
        <v>-9.68</v>
      </c>
      <c r="E254">
        <v>-61.74</v>
      </c>
      <c r="F254">
        <f>_10sept_0_20[[#This Row],[H_mag]]-40</f>
        <v>-49.66</v>
      </c>
      <c r="G254">
        <f>_10sept_0_20[[#This Row],[V_mag]]-40</f>
        <v>-49.68</v>
      </c>
      <c r="H254">
        <f>(10^(_10sept_0_20[[#This Row],[H_mag_adj]]/20)*COS(RADIANS(_10sept_0_20[[#This Row],[H_phase]])))*0.6</f>
        <v>9.4813775442517396E-4</v>
      </c>
      <c r="I254">
        <f>(10^(_10sept_0_20[[#This Row],[H_mag_adj]]/20)*SIN(RADIANS(_10sept_0_20[[#This Row],[H_phase]])))*0.6</f>
        <v>-1.7303748216228087E-3</v>
      </c>
      <c r="J254">
        <f>(10^(_10sept_0_20[[#This Row],[V_mag_adj]]/20)*COS(RADIANS(_10sept_0_20[[#This Row],[V_phase]])))*0.6</f>
        <v>9.3206637241154307E-4</v>
      </c>
      <c r="K254">
        <f>(10^(_10sept_0_20[[#This Row],[V_mag_adj]]/20)*SIN(RADIANS(_10sept_0_20[[#This Row],[V_phase]])))*0.6</f>
        <v>-1.7339339798524594E-3</v>
      </c>
    </row>
    <row r="255" spans="1:11" x14ac:dyDescent="0.25">
      <c r="A255">
        <v>72</v>
      </c>
      <c r="B255">
        <v>-9.9499999999999993</v>
      </c>
      <c r="C255">
        <v>-75.709999999999994</v>
      </c>
      <c r="D255">
        <v>-9.9700000000000006</v>
      </c>
      <c r="E255">
        <v>-76.05</v>
      </c>
      <c r="F255">
        <f>_10sept_0_20[[#This Row],[H_mag]]-40</f>
        <v>-49.95</v>
      </c>
      <c r="G255">
        <f>_10sept_0_20[[#This Row],[V_mag]]-40</f>
        <v>-49.97</v>
      </c>
      <c r="H255">
        <f>(10^(_10sept_0_20[[#This Row],[H_mag_adj]]/20)*COS(RADIANS(_10sept_0_20[[#This Row],[H_phase]])))*0.6</f>
        <v>4.7103045644921837E-4</v>
      </c>
      <c r="I255">
        <f>(10^(_10sept_0_20[[#This Row],[H_mag_adj]]/20)*SIN(RADIANS(_10sept_0_20[[#This Row],[H_phase]])))*0.6</f>
        <v>-1.8492745454455563E-3</v>
      </c>
      <c r="J255">
        <f>(10^(_10sept_0_20[[#This Row],[V_mag_adj]]/20)*COS(RADIANS(_10sept_0_20[[#This Row],[V_phase]])))*0.6</f>
        <v>4.5899032945249881E-4</v>
      </c>
      <c r="K255">
        <f>(10^(_10sept_0_20[[#This Row],[V_mag_adj]]/20)*SIN(RADIANS(_10sept_0_20[[#This Row],[V_phase]])))*0.6</f>
        <v>-1.8477775529905042E-3</v>
      </c>
    </row>
    <row r="256" spans="1:11" x14ac:dyDescent="0.25">
      <c r="A256">
        <v>73</v>
      </c>
      <c r="B256">
        <v>-10.220000000000001</v>
      </c>
      <c r="C256">
        <v>-90.04</v>
      </c>
      <c r="D256">
        <v>-10.23</v>
      </c>
      <c r="E256">
        <v>-90.42</v>
      </c>
      <c r="F256">
        <f>_10sept_0_20[[#This Row],[H_mag]]-40</f>
        <v>-50.22</v>
      </c>
      <c r="G256">
        <f>_10sept_0_20[[#This Row],[V_mag]]-40</f>
        <v>-50.230000000000004</v>
      </c>
      <c r="H256">
        <f>(10^(_10sept_0_20[[#This Row],[H_mag_adj]]/20)*COS(RADIANS(_10sept_0_20[[#This Row],[H_phase]])))*0.6</f>
        <v>-1.2914826436433731E-6</v>
      </c>
      <c r="I256">
        <f>(10^(_10sept_0_20[[#This Row],[H_mag_adj]]/20)*SIN(RADIANS(_10sept_0_20[[#This Row],[H_phase]])))*0.6</f>
        <v>-1.8499123193371056E-3</v>
      </c>
      <c r="J256">
        <f>(10^(_10sept_0_20[[#This Row],[V_mag_adj]]/20)*COS(RADIANS(_10sept_0_20[[#This Row],[V_phase]])))*0.6</f>
        <v>-1.354484435655828E-5</v>
      </c>
      <c r="K256">
        <f>(10^(_10sept_0_20[[#This Row],[V_mag_adj]]/20)*SIN(RADIANS(_10sept_0_20[[#This Row],[V_phase]])))*0.6</f>
        <v>-1.8477345602316854E-3</v>
      </c>
    </row>
    <row r="257" spans="1:11" x14ac:dyDescent="0.25">
      <c r="A257">
        <v>74</v>
      </c>
      <c r="B257">
        <v>-10.64</v>
      </c>
      <c r="C257">
        <v>-104.78</v>
      </c>
      <c r="D257">
        <v>-10.61</v>
      </c>
      <c r="E257">
        <v>-105.75</v>
      </c>
      <c r="F257">
        <f>_10sept_0_20[[#This Row],[H_mag]]-40</f>
        <v>-50.64</v>
      </c>
      <c r="G257">
        <f>_10sept_0_20[[#This Row],[V_mag]]-40</f>
        <v>-50.61</v>
      </c>
      <c r="H257">
        <f>(10^(_10sept_0_20[[#This Row],[H_mag_adj]]/20)*COS(RADIANS(_10sept_0_20[[#This Row],[H_phase]])))*0.6</f>
        <v>-4.4965121005298761E-4</v>
      </c>
      <c r="I257">
        <f>(10^(_10sept_0_20[[#This Row],[H_mag_adj]]/20)*SIN(RADIANS(_10sept_0_20[[#This Row],[H_phase]])))*0.6</f>
        <v>-1.7042700963341977E-3</v>
      </c>
      <c r="J257">
        <f>(10^(_10sept_0_20[[#This Row],[V_mag_adj]]/20)*COS(RADIANS(_10sept_0_20[[#This Row],[V_phase]])))*0.6</f>
        <v>-4.8009348972504113E-4</v>
      </c>
      <c r="K257">
        <f>(10^(_10sept_0_20[[#This Row],[V_mag_adj]]/20)*SIN(RADIANS(_10sept_0_20[[#This Row],[V_phase]])))*0.6</f>
        <v>-1.7022831099891451E-3</v>
      </c>
    </row>
    <row r="258" spans="1:11" x14ac:dyDescent="0.25">
      <c r="A258">
        <v>75</v>
      </c>
      <c r="B258">
        <v>-11.04</v>
      </c>
      <c r="C258">
        <v>-119.52</v>
      </c>
      <c r="D258">
        <v>-11.04</v>
      </c>
      <c r="E258">
        <v>-120.2</v>
      </c>
      <c r="F258">
        <f>_10sept_0_20[[#This Row],[H_mag]]-40</f>
        <v>-51.04</v>
      </c>
      <c r="G258">
        <f>_10sept_0_20[[#This Row],[V_mag]]-40</f>
        <v>-51.04</v>
      </c>
      <c r="H258">
        <f>(10^(_10sept_0_20[[#This Row],[H_mag_adj]]/20)*COS(RADIANS(_10sept_0_20[[#This Row],[H_phase]])))*0.6</f>
        <v>-8.2938831499085894E-4</v>
      </c>
      <c r="I258">
        <f>(10^(_10sept_0_20[[#This Row],[H_mag_adj]]/20)*SIN(RADIANS(_10sept_0_20[[#This Row],[H_phase]])))*0.6</f>
        <v>-1.4647456659294038E-3</v>
      </c>
      <c r="J258">
        <f>(10^(_10sept_0_20[[#This Row],[V_mag_adj]]/20)*COS(RADIANS(_10sept_0_20[[#This Row],[V_phase]])))*0.6</f>
        <v>-8.4671344730228128E-4</v>
      </c>
      <c r="K258">
        <f>(10^(_10sept_0_20[[#This Row],[V_mag_adj]]/20)*SIN(RADIANS(_10sept_0_20[[#This Row],[V_phase]])))*0.6</f>
        <v>-1.4547993611009854E-3</v>
      </c>
    </row>
    <row r="259" spans="1:11" x14ac:dyDescent="0.25">
      <c r="A259">
        <v>76</v>
      </c>
      <c r="B259">
        <v>-11.57</v>
      </c>
      <c r="C259">
        <v>-134.69999999999999</v>
      </c>
      <c r="D259">
        <v>-11.57</v>
      </c>
      <c r="E259">
        <v>-135</v>
      </c>
      <c r="F259">
        <f>_10sept_0_20[[#This Row],[H_mag]]-40</f>
        <v>-51.57</v>
      </c>
      <c r="G259">
        <f>_10sept_0_20[[#This Row],[V_mag]]-40</f>
        <v>-51.57</v>
      </c>
      <c r="H259">
        <f>(10^(_10sept_0_20[[#This Row],[H_mag_adj]]/20)*COS(RADIANS(_10sept_0_20[[#This Row],[H_phase]])))*0.6</f>
        <v>-1.1139106180307391E-3</v>
      </c>
      <c r="I259">
        <f>(10^(_10sept_0_20[[#This Row],[H_mag_adj]]/20)*SIN(RADIANS(_10sept_0_20[[#This Row],[H_phase]])))*0.6</f>
        <v>-1.1256369689367613E-3</v>
      </c>
      <c r="J259">
        <f>(10^(_10sept_0_20[[#This Row],[V_mag_adj]]/20)*COS(RADIANS(_10sept_0_20[[#This Row],[V_phase]])))*0.6</f>
        <v>-1.1197891432762604E-3</v>
      </c>
      <c r="K259">
        <f>(10^(_10sept_0_20[[#This Row],[V_mag_adj]]/20)*SIN(RADIANS(_10sept_0_20[[#This Row],[V_phase]])))*0.6</f>
        <v>-1.1197891432762606E-3</v>
      </c>
    </row>
    <row r="260" spans="1:11" x14ac:dyDescent="0.25">
      <c r="A260">
        <v>77</v>
      </c>
      <c r="B260">
        <v>-12.04</v>
      </c>
      <c r="C260">
        <v>-149.76</v>
      </c>
      <c r="D260">
        <v>-12.01</v>
      </c>
      <c r="E260">
        <v>-150.30000000000001</v>
      </c>
      <c r="F260">
        <f>_10sept_0_20[[#This Row],[H_mag]]-40</f>
        <v>-52.04</v>
      </c>
      <c r="G260">
        <f>_10sept_0_20[[#This Row],[V_mag]]-40</f>
        <v>-52.01</v>
      </c>
      <c r="H260">
        <f>(10^(_10sept_0_20[[#This Row],[H_mag_adj]]/20)*COS(RADIANS(_10sept_0_20[[#This Row],[H_phase]])))*0.6</f>
        <v>-1.2960641454234213E-3</v>
      </c>
      <c r="I260">
        <f>(10^(_10sept_0_20[[#This Row],[H_mag_adj]]/20)*SIN(RADIANS(_10sept_0_20[[#This Row],[H_phase]])))*0.6</f>
        <v>-7.5553916175160837E-4</v>
      </c>
      <c r="J260">
        <f>(10^(_10sept_0_20[[#This Row],[V_mag_adj]]/20)*COS(RADIANS(_10sept_0_20[[#This Row],[V_phase]])))*0.6</f>
        <v>-1.3076358906531995E-3</v>
      </c>
      <c r="K260">
        <f>(10^(_10sept_0_20[[#This Row],[V_mag_adj]]/20)*SIN(RADIANS(_10sept_0_20[[#This Row],[V_phase]])))*0.6</f>
        <v>-7.4586234370795448E-4</v>
      </c>
    </row>
    <row r="261" spans="1:11" x14ac:dyDescent="0.25">
      <c r="A261">
        <v>78</v>
      </c>
      <c r="B261">
        <v>-12.5</v>
      </c>
      <c r="C261">
        <v>-165.99</v>
      </c>
      <c r="D261">
        <v>-12.56</v>
      </c>
      <c r="E261">
        <v>-166.35</v>
      </c>
      <c r="F261">
        <f>_10sept_0_20[[#This Row],[H_mag]]-40</f>
        <v>-52.5</v>
      </c>
      <c r="G261">
        <f>_10sept_0_20[[#This Row],[V_mag]]-40</f>
        <v>-52.56</v>
      </c>
      <c r="H261">
        <f>(10^(_10sept_0_20[[#This Row],[H_mag_adj]]/20)*COS(RADIANS(_10sept_0_20[[#This Row],[H_phase]])))*0.6</f>
        <v>-1.3805001657918267E-3</v>
      </c>
      <c r="I261">
        <f>(10^(_10sept_0_20[[#This Row],[H_mag_adj]]/20)*SIN(RADIANS(_10sept_0_20[[#This Row],[H_phase]])))*0.6</f>
        <v>-3.4445328120659961E-4</v>
      </c>
      <c r="J261">
        <f>(10^(_10sept_0_20[[#This Row],[V_mag_adj]]/20)*COS(RADIANS(_10sept_0_20[[#This Row],[V_phase]])))*0.6</f>
        <v>-1.3731191581572671E-3</v>
      </c>
      <c r="K261">
        <f>(10^(_10sept_0_20[[#This Row],[V_mag_adj]]/20)*SIN(RADIANS(_10sept_0_20[[#This Row],[V_phase]])))*0.6</f>
        <v>-3.3346115838273153E-4</v>
      </c>
    </row>
    <row r="262" spans="1:11" x14ac:dyDescent="0.25">
      <c r="A262">
        <v>79</v>
      </c>
      <c r="B262">
        <v>-12.99</v>
      </c>
      <c r="C262">
        <v>177.39</v>
      </c>
      <c r="D262">
        <v>-12.98</v>
      </c>
      <c r="E262">
        <v>177.03</v>
      </c>
      <c r="F262">
        <f>_10sept_0_20[[#This Row],[H_mag]]-40</f>
        <v>-52.99</v>
      </c>
      <c r="G262">
        <f>_10sept_0_20[[#This Row],[V_mag]]-40</f>
        <v>-52.980000000000004</v>
      </c>
      <c r="H262">
        <f>(10^(_10sept_0_20[[#This Row],[H_mag_adj]]/20)*COS(RADIANS(_10sept_0_20[[#This Row],[H_phase]])))*0.6</f>
        <v>-1.343385002749246E-3</v>
      </c>
      <c r="I262">
        <f>(10^(_10sept_0_20[[#This Row],[H_mag_adj]]/20)*SIN(RADIANS(_10sept_0_20[[#This Row],[H_phase]])))*0.6</f>
        <v>6.1237706268264436E-5</v>
      </c>
      <c r="J262">
        <f>(10^(_10sept_0_20[[#This Row],[V_mag_adj]]/20)*COS(RADIANS(_10sept_0_20[[#This Row],[V_phase]])))*0.6</f>
        <v>-1.3445207661693574E-3</v>
      </c>
      <c r="K262">
        <f>(10^(_10sept_0_20[[#This Row],[V_mag_adj]]/20)*SIN(RADIANS(_10sept_0_20[[#This Row],[V_phase]])))*0.6</f>
        <v>6.9757443873890229E-5</v>
      </c>
    </row>
    <row r="263" spans="1:11" x14ac:dyDescent="0.25">
      <c r="A263">
        <v>80</v>
      </c>
      <c r="B263">
        <v>-13.38</v>
      </c>
      <c r="C263">
        <v>161.04</v>
      </c>
      <c r="D263">
        <v>-13.43</v>
      </c>
      <c r="E263">
        <v>160.88999999999999</v>
      </c>
      <c r="F263">
        <f>_10sept_0_20[[#This Row],[H_mag]]-40</f>
        <v>-53.38</v>
      </c>
      <c r="G263">
        <f>_10sept_0_20[[#This Row],[V_mag]]-40</f>
        <v>-53.43</v>
      </c>
      <c r="H263">
        <f>(10^(_10sept_0_20[[#This Row],[H_mag_adj]]/20)*COS(RADIANS(_10sept_0_20[[#This Row],[H_phase]])))*0.6</f>
        <v>-1.2159776588776632E-3</v>
      </c>
      <c r="I263">
        <f>(10^(_10sept_0_20[[#This Row],[H_mag_adj]]/20)*SIN(RADIANS(_10sept_0_20[[#This Row],[H_phase]])))*0.6</f>
        <v>4.1774535224598587E-4</v>
      </c>
      <c r="J263">
        <f>(10^(_10sept_0_20[[#This Row],[V_mag_adj]]/20)*COS(RADIANS(_10sept_0_20[[#This Row],[V_phase]])))*0.6</f>
        <v>-1.2079065178371769E-3</v>
      </c>
      <c r="K263">
        <f>(10^(_10sept_0_20[[#This Row],[V_mag_adj]]/20)*SIN(RADIANS(_10sept_0_20[[#This Row],[V_phase]])))*0.6</f>
        <v>4.1851124728876243E-4</v>
      </c>
    </row>
    <row r="264" spans="1:11" x14ac:dyDescent="0.25">
      <c r="A264">
        <v>81</v>
      </c>
      <c r="B264">
        <v>-13.72</v>
      </c>
      <c r="C264">
        <v>144.75</v>
      </c>
      <c r="D264">
        <v>-13.76</v>
      </c>
      <c r="E264">
        <v>144.47</v>
      </c>
      <c r="F264">
        <f>_10sept_0_20[[#This Row],[H_mag]]-40</f>
        <v>-53.72</v>
      </c>
      <c r="G264">
        <f>_10sept_0_20[[#This Row],[V_mag]]-40</f>
        <v>-53.76</v>
      </c>
      <c r="H264">
        <f>(10^(_10sept_0_20[[#This Row],[H_mag_adj]]/20)*COS(RADIANS(_10sept_0_20[[#This Row],[H_phase]])))*0.6</f>
        <v>-1.0096776101912921E-3</v>
      </c>
      <c r="I264">
        <f>(10^(_10sept_0_20[[#This Row],[H_mag_adj]]/20)*SIN(RADIANS(_10sept_0_20[[#This Row],[H_phase]])))*0.6</f>
        <v>7.1356958573437284E-4</v>
      </c>
      <c r="J264">
        <f>(10^(_10sept_0_20[[#This Row],[V_mag_adj]]/20)*COS(RADIANS(_10sept_0_20[[#This Row],[V_phase]])))*0.6</f>
        <v>-1.0015554388345725E-3</v>
      </c>
      <c r="K264">
        <f>(10^(_10sept_0_20[[#This Row],[V_mag_adj]]/20)*SIN(RADIANS(_10sept_0_20[[#This Row],[V_phase]])))*0.6</f>
        <v>7.1519407514666032E-4</v>
      </c>
    </row>
    <row r="265" spans="1:11" x14ac:dyDescent="0.25">
      <c r="A265">
        <v>82</v>
      </c>
      <c r="B265">
        <v>-14.09</v>
      </c>
      <c r="C265">
        <v>127.32</v>
      </c>
      <c r="D265">
        <v>-14.1</v>
      </c>
      <c r="E265">
        <v>127.41</v>
      </c>
      <c r="F265">
        <f>_10sept_0_20[[#This Row],[H_mag]]-40</f>
        <v>-54.09</v>
      </c>
      <c r="G265">
        <f>_10sept_0_20[[#This Row],[V_mag]]-40</f>
        <v>-54.1</v>
      </c>
      <c r="H265">
        <f>(10^(_10sept_0_20[[#This Row],[H_mag_adj]]/20)*COS(RADIANS(_10sept_0_20[[#This Row],[H_phase]])))*0.6</f>
        <v>-7.1831426207173222E-4</v>
      </c>
      <c r="I265">
        <f>(10^(_10sept_0_20[[#This Row],[H_mag_adj]]/20)*SIN(RADIANS(_10sept_0_20[[#This Row],[H_phase]])))*0.6</f>
        <v>9.4223976404092329E-4</v>
      </c>
      <c r="J265">
        <f>(10^(_10sept_0_20[[#This Row],[V_mag_adj]]/20)*COS(RADIANS(_10sept_0_20[[#This Row],[V_phase]])))*0.6</f>
        <v>-7.189652260649606E-4</v>
      </c>
      <c r="K265">
        <f>(10^(_10sept_0_20[[#This Row],[V_mag_adj]]/20)*SIN(RADIANS(_10sept_0_20[[#This Row],[V_phase]])))*0.6</f>
        <v>9.4002740688171839E-4</v>
      </c>
    </row>
    <row r="266" spans="1:11" x14ac:dyDescent="0.25">
      <c r="A266">
        <v>83</v>
      </c>
      <c r="B266">
        <v>-14.29</v>
      </c>
      <c r="C266">
        <v>110.21</v>
      </c>
      <c r="D266">
        <v>-14.35</v>
      </c>
      <c r="E266">
        <v>109.78</v>
      </c>
      <c r="F266">
        <f>_10sept_0_20[[#This Row],[H_mag]]-40</f>
        <v>-54.29</v>
      </c>
      <c r="G266">
        <f>_10sept_0_20[[#This Row],[V_mag]]-40</f>
        <v>-54.35</v>
      </c>
      <c r="H266">
        <f>(10^(_10sept_0_20[[#This Row],[H_mag_adj]]/20)*COS(RADIANS(_10sept_0_20[[#This Row],[H_phase]])))*0.6</f>
        <v>-3.9999220035479878E-4</v>
      </c>
      <c r="I266">
        <f>(10^(_10sept_0_20[[#This Row],[H_mag_adj]]/20)*SIN(RADIANS(_10sept_0_20[[#This Row],[H_phase]])))*0.6</f>
        <v>1.0865617249709145E-3</v>
      </c>
      <c r="J266">
        <f>(10^(_10sept_0_20[[#This Row],[V_mag_adj]]/20)*COS(RADIANS(_10sept_0_20[[#This Row],[V_phase]])))*0.6</f>
        <v>-3.8912914381901485E-4</v>
      </c>
      <c r="K266">
        <f>(10^(_10sept_0_20[[#This Row],[V_mag_adj]]/20)*SIN(RADIANS(_10sept_0_20[[#This Row],[V_phase]])))*0.6</f>
        <v>1.0820327126403256E-3</v>
      </c>
    </row>
    <row r="267" spans="1:11" x14ac:dyDescent="0.25">
      <c r="A267">
        <v>84</v>
      </c>
      <c r="B267">
        <v>-14.49</v>
      </c>
      <c r="C267">
        <v>93.91</v>
      </c>
      <c r="D267">
        <v>-14.53</v>
      </c>
      <c r="E267">
        <v>93.31</v>
      </c>
      <c r="F267">
        <f>_10sept_0_20[[#This Row],[H_mag]]-40</f>
        <v>-54.49</v>
      </c>
      <c r="G267">
        <f>_10sept_0_20[[#This Row],[V_mag]]-40</f>
        <v>-54.53</v>
      </c>
      <c r="H267">
        <f>(10^(_10sept_0_20[[#This Row],[H_mag_adj]]/20)*COS(RADIANS(_10sept_0_20[[#This Row],[H_phase]])))*0.6</f>
        <v>-7.7155739224287118E-5</v>
      </c>
      <c r="I267">
        <f>(10^(_10sept_0_20[[#This Row],[H_mag_adj]]/20)*SIN(RADIANS(_10sept_0_20[[#This Row],[H_phase]])))*0.6</f>
        <v>1.1288577141310148E-3</v>
      </c>
      <c r="J267">
        <f>(10^(_10sept_0_20[[#This Row],[V_mag_adj]]/20)*COS(RADIANS(_10sept_0_20[[#This Row],[V_phase]])))*0.6</f>
        <v>-6.5030188732857256E-5</v>
      </c>
      <c r="K267">
        <f>(10^(_10sept_0_20[[#This Row],[V_mag_adj]]/20)*SIN(RADIANS(_10sept_0_20[[#This Row],[V_phase]])))*0.6</f>
        <v>1.1244137184801331E-3</v>
      </c>
    </row>
    <row r="268" spans="1:11" x14ac:dyDescent="0.25">
      <c r="A268">
        <v>85</v>
      </c>
      <c r="B268">
        <v>-14.63</v>
      </c>
      <c r="C268">
        <v>77.11</v>
      </c>
      <c r="D268">
        <v>-14.62</v>
      </c>
      <c r="E268">
        <v>76.5</v>
      </c>
      <c r="F268">
        <f>_10sept_0_20[[#This Row],[H_mag]]-40</f>
        <v>-54.63</v>
      </c>
      <c r="G268">
        <f>_10sept_0_20[[#This Row],[V_mag]]-40</f>
        <v>-54.62</v>
      </c>
      <c r="H268">
        <f>(10^(_10sept_0_20[[#This Row],[H_mag_adj]]/20)*COS(RADIANS(_10sept_0_20[[#This Row],[H_phase]])))*0.6</f>
        <v>2.483772740617165E-4</v>
      </c>
      <c r="I268">
        <f>(10^(_10sept_0_20[[#This Row],[H_mag_adj]]/20)*SIN(RADIANS(_10sept_0_20[[#This Row],[H_phase]])))*0.6</f>
        <v>1.0853425636533783E-3</v>
      </c>
      <c r="J268">
        <f>(10^(_10sept_0_20[[#This Row],[V_mag_adj]]/20)*COS(RADIANS(_10sept_0_20[[#This Row],[V_phase]])))*0.6</f>
        <v>2.6021750219520212E-4</v>
      </c>
      <c r="K268">
        <f>(10^(_10sept_0_20[[#This Row],[V_mag_adj]]/20)*SIN(RADIANS(_10sept_0_20[[#This Row],[V_phase]])))*0.6</f>
        <v>1.0838839020671778E-3</v>
      </c>
    </row>
    <row r="269" spans="1:11" x14ac:dyDescent="0.25">
      <c r="A269">
        <v>86</v>
      </c>
      <c r="B269">
        <v>-14.72</v>
      </c>
      <c r="C269">
        <v>60.63</v>
      </c>
      <c r="D269">
        <v>-14.74</v>
      </c>
      <c r="E269">
        <v>59.62</v>
      </c>
      <c r="F269">
        <f>_10sept_0_20[[#This Row],[H_mag]]-40</f>
        <v>-54.72</v>
      </c>
      <c r="G269">
        <f>_10sept_0_20[[#This Row],[V_mag]]-40</f>
        <v>-54.74</v>
      </c>
      <c r="H269">
        <f>(10^(_10sept_0_20[[#This Row],[H_mag_adj]]/20)*COS(RADIANS(_10sept_0_20[[#This Row],[H_phase]])))*0.6</f>
        <v>5.4043540537288253E-4</v>
      </c>
      <c r="I269">
        <f>(10^(_10sept_0_20[[#This Row],[H_mag_adj]]/20)*SIN(RADIANS(_10sept_0_20[[#This Row],[H_phase]])))*0.6</f>
        <v>9.6029364456471072E-4</v>
      </c>
      <c r="J269">
        <f>(10^(_10sept_0_20[[#This Row],[V_mag_adj]]/20)*COS(RADIANS(_10sept_0_20[[#This Row],[V_phase]])))*0.6</f>
        <v>5.5599674722333129E-4</v>
      </c>
      <c r="K269">
        <f>(10^(_10sept_0_20[[#This Row],[V_mag_adj]]/20)*SIN(RADIANS(_10sept_0_20[[#This Row],[V_phase]])))*0.6</f>
        <v>9.484318786036819E-4</v>
      </c>
    </row>
    <row r="270" spans="1:11" x14ac:dyDescent="0.25">
      <c r="A270">
        <v>87</v>
      </c>
      <c r="B270">
        <v>-14.72</v>
      </c>
      <c r="C270">
        <v>43.91</v>
      </c>
      <c r="D270">
        <v>-14.75</v>
      </c>
      <c r="E270">
        <v>43.39</v>
      </c>
      <c r="F270">
        <f>_10sept_0_20[[#This Row],[H_mag]]-40</f>
        <v>-54.72</v>
      </c>
      <c r="G270">
        <f>_10sept_0_20[[#This Row],[V_mag]]-40</f>
        <v>-54.75</v>
      </c>
      <c r="H270">
        <f>(10^(_10sept_0_20[[#This Row],[H_mag_adj]]/20)*COS(RADIANS(_10sept_0_20[[#This Row],[H_phase]])))*0.6</f>
        <v>7.9385847855406653E-4</v>
      </c>
      <c r="I270">
        <f>(10^(_10sept_0_20[[#This Row],[H_mag_adj]]/20)*SIN(RADIANS(_10sept_0_20[[#This Row],[H_phase]])))*0.6</f>
        <v>7.6421399306722299E-4</v>
      </c>
      <c r="J270">
        <f>(10^(_10sept_0_20[[#This Row],[V_mag_adj]]/20)*COS(RADIANS(_10sept_0_20[[#This Row],[V_phase]])))*0.6</f>
        <v>7.9800051387165106E-4</v>
      </c>
      <c r="K270">
        <f>(10^(_10sept_0_20[[#This Row],[V_mag_adj]]/20)*SIN(RADIANS(_10sept_0_20[[#This Row],[V_phase]])))*0.6</f>
        <v>7.5436778883297944E-4</v>
      </c>
    </row>
    <row r="271" spans="1:11" x14ac:dyDescent="0.25">
      <c r="A271">
        <v>88</v>
      </c>
      <c r="B271">
        <v>-14.77</v>
      </c>
      <c r="C271">
        <v>28.61</v>
      </c>
      <c r="D271">
        <v>-14.81</v>
      </c>
      <c r="E271">
        <v>27.76</v>
      </c>
      <c r="F271">
        <f>_10sept_0_20[[#This Row],[H_mag]]-40</f>
        <v>-54.769999999999996</v>
      </c>
      <c r="G271">
        <f>_10sept_0_20[[#This Row],[V_mag]]-40</f>
        <v>-54.81</v>
      </c>
      <c r="H271">
        <f>(10^(_10sept_0_20[[#This Row],[H_mag_adj]]/20)*COS(RADIANS(_10sept_0_20[[#This Row],[H_phase]])))*0.6</f>
        <v>9.6182488620709698E-4</v>
      </c>
      <c r="I271">
        <f>(10^(_10sept_0_20[[#This Row],[H_mag_adj]]/20)*SIN(RADIANS(_10sept_0_20[[#This Row],[H_phase]])))*0.6</f>
        <v>5.2462174394543538E-4</v>
      </c>
      <c r="J271">
        <f>(10^(_10sept_0_20[[#This Row],[V_mag_adj]]/20)*COS(RADIANS(_10sept_0_20[[#This Row],[V_phase]])))*0.6</f>
        <v>9.650472251741414E-4</v>
      </c>
      <c r="K271">
        <f>(10^(_10sept_0_20[[#This Row],[V_mag_adj]]/20)*SIN(RADIANS(_10sept_0_20[[#This Row],[V_phase]])))*0.6</f>
        <v>5.0795098278891184E-4</v>
      </c>
    </row>
    <row r="272" spans="1:11" x14ac:dyDescent="0.25">
      <c r="A272">
        <v>89</v>
      </c>
      <c r="B272">
        <v>-14.94</v>
      </c>
      <c r="C272">
        <v>13.54</v>
      </c>
      <c r="D272">
        <v>-14.97</v>
      </c>
      <c r="E272">
        <v>12.86</v>
      </c>
      <c r="F272">
        <f>_10sept_0_20[[#This Row],[H_mag]]-40</f>
        <v>-54.94</v>
      </c>
      <c r="G272">
        <f>_10sept_0_20[[#This Row],[V_mag]]-40</f>
        <v>-54.97</v>
      </c>
      <c r="H272">
        <f>(10^(_10sept_0_20[[#This Row],[H_mag_adj]]/20)*COS(RADIANS(_10sept_0_20[[#This Row],[H_phase]])))*0.6</f>
        <v>1.0445034134358719E-3</v>
      </c>
      <c r="I272">
        <f>(10^(_10sept_0_20[[#This Row],[H_mag_adj]]/20)*SIN(RADIANS(_10sept_0_20[[#This Row],[H_phase]])))*0.6</f>
        <v>2.5153444325336314E-4</v>
      </c>
      <c r="J272">
        <f>(10^(_10sept_0_20[[#This Row],[V_mag_adj]]/20)*COS(RADIANS(_10sept_0_20[[#This Row],[V_phase]])))*0.6</f>
        <v>1.0438036501025413E-3</v>
      </c>
      <c r="K272">
        <f>(10^(_10sept_0_20[[#This Row],[V_mag_adj]]/20)*SIN(RADIANS(_10sept_0_20[[#This Row],[V_phase]])))*0.6</f>
        <v>2.3829613478614344E-4</v>
      </c>
    </row>
    <row r="273" spans="1:11" x14ac:dyDescent="0.25">
      <c r="A273">
        <v>90</v>
      </c>
      <c r="B273">
        <v>-15.26</v>
      </c>
      <c r="C273">
        <v>-1.2</v>
      </c>
      <c r="D273">
        <v>-15.25</v>
      </c>
      <c r="E273">
        <v>-1.9</v>
      </c>
      <c r="F273">
        <f>_10sept_0_20[[#This Row],[H_mag]]-40</f>
        <v>-55.26</v>
      </c>
      <c r="G273">
        <f>_10sept_0_20[[#This Row],[V_mag]]-40</f>
        <v>-55.25</v>
      </c>
      <c r="H273">
        <f>(10^(_10sept_0_20[[#This Row],[H_mag_adj]]/20)*COS(RADIANS(_10sept_0_20[[#This Row],[H_phase]])))*0.6</f>
        <v>1.0352756323324507E-3</v>
      </c>
      <c r="I273">
        <f>(10^(_10sept_0_20[[#This Row],[H_mag_adj]]/20)*SIN(RADIANS(_10sept_0_20[[#This Row],[H_phase]])))*0.6</f>
        <v>-2.1685933070799885E-5</v>
      </c>
      <c r="J273">
        <f>(10^(_10sept_0_20[[#This Row],[V_mag_adj]]/20)*COS(RADIANS(_10sept_0_20[[#This Row],[V_phase]])))*0.6</f>
        <v>1.0361256295970162E-3</v>
      </c>
      <c r="K273">
        <f>(10^(_10sept_0_20[[#This Row],[V_mag_adj]]/20)*SIN(RADIANS(_10sept_0_20[[#This Row],[V_phase]])))*0.6</f>
        <v>-3.4371827164841077E-5</v>
      </c>
    </row>
    <row r="274" spans="1:11" x14ac:dyDescent="0.25">
      <c r="A274">
        <v>91</v>
      </c>
      <c r="B274">
        <v>-15.7</v>
      </c>
      <c r="C274">
        <v>-15.98</v>
      </c>
      <c r="D274">
        <v>-15.68</v>
      </c>
      <c r="E274">
        <v>-16.77</v>
      </c>
      <c r="F274">
        <f>_10sept_0_20[[#This Row],[H_mag]]-40</f>
        <v>-55.7</v>
      </c>
      <c r="G274">
        <f>_10sept_0_20[[#This Row],[V_mag]]-40</f>
        <v>-55.68</v>
      </c>
      <c r="H274">
        <f>(10^(_10sept_0_20[[#This Row],[H_mag_adj]]/20)*COS(RADIANS(_10sept_0_20[[#This Row],[H_phase]])))*0.6</f>
        <v>9.4631631717169342E-4</v>
      </c>
      <c r="I274">
        <f>(10^(_10sept_0_20[[#This Row],[H_mag_adj]]/20)*SIN(RADIANS(_10sept_0_20[[#This Row],[H_phase]])))*0.6</f>
        <v>-2.709943860457089E-4</v>
      </c>
      <c r="J274">
        <f>(10^(_10sept_0_20[[#This Row],[V_mag_adj]]/20)*COS(RADIANS(_10sept_0_20[[#This Row],[V_phase]])))*0.6</f>
        <v>9.4466264988490498E-4</v>
      </c>
      <c r="K274">
        <f>(10^(_10sept_0_20[[#This Row],[V_mag_adj]]/20)*SIN(RADIANS(_10sept_0_20[[#This Row],[V_phase]])))*0.6</f>
        <v>-2.8467084324112384E-4</v>
      </c>
    </row>
    <row r="275" spans="1:11" x14ac:dyDescent="0.25">
      <c r="A275">
        <v>92</v>
      </c>
      <c r="B275">
        <v>-16.25</v>
      </c>
      <c r="C275">
        <v>-31.13</v>
      </c>
      <c r="D275">
        <v>-16.3</v>
      </c>
      <c r="E275">
        <v>-31.88</v>
      </c>
      <c r="F275">
        <f>_10sept_0_20[[#This Row],[H_mag]]-40</f>
        <v>-56.25</v>
      </c>
      <c r="G275">
        <f>_10sept_0_20[[#This Row],[V_mag]]-40</f>
        <v>-56.3</v>
      </c>
      <c r="H275">
        <f>(10^(_10sept_0_20[[#This Row],[H_mag_adj]]/20)*COS(RADIANS(_10sept_0_20[[#This Row],[H_phase]])))*0.6</f>
        <v>7.9090304011942495E-4</v>
      </c>
      <c r="I275">
        <f>(10^(_10sept_0_20[[#This Row],[H_mag_adj]]/20)*SIN(RADIANS(_10sept_0_20[[#This Row],[H_phase]])))*0.6</f>
        <v>-4.7766820615155681E-4</v>
      </c>
      <c r="J275">
        <f>(10^(_10sept_0_20[[#This Row],[V_mag_adj]]/20)*COS(RADIANS(_10sept_0_20[[#This Row],[V_phase]])))*0.6</f>
        <v>7.8007935066370254E-4</v>
      </c>
      <c r="K275">
        <f>(10^(_10sept_0_20[[#This Row],[V_mag_adj]]/20)*SIN(RADIANS(_10sept_0_20[[#This Row],[V_phase]])))*0.6</f>
        <v>-4.851789156417115E-4</v>
      </c>
    </row>
    <row r="276" spans="1:11" x14ac:dyDescent="0.25">
      <c r="A276">
        <v>93</v>
      </c>
      <c r="B276">
        <v>-17.02</v>
      </c>
      <c r="C276">
        <v>-46.99</v>
      </c>
      <c r="D276">
        <v>-16.93</v>
      </c>
      <c r="E276">
        <v>-47.47</v>
      </c>
      <c r="F276">
        <f>_10sept_0_20[[#This Row],[H_mag]]-40</f>
        <v>-57.019999999999996</v>
      </c>
      <c r="G276">
        <f>_10sept_0_20[[#This Row],[V_mag]]-40</f>
        <v>-56.93</v>
      </c>
      <c r="H276">
        <f>(10^(_10sept_0_20[[#This Row],[H_mag_adj]]/20)*COS(RADIANS(_10sept_0_20[[#This Row],[H_phase]])))*0.6</f>
        <v>5.7678751429865644E-4</v>
      </c>
      <c r="I276">
        <f>(10^(_10sept_0_20[[#This Row],[H_mag_adj]]/20)*SIN(RADIANS(_10sept_0_20[[#This Row],[H_phase]])))*0.6</f>
        <v>-6.183124886316218E-4</v>
      </c>
      <c r="J276">
        <f>(10^(_10sept_0_20[[#This Row],[V_mag_adj]]/20)*COS(RADIANS(_10sept_0_20[[#This Row],[V_phase]])))*0.6</f>
        <v>5.775407404047157E-4</v>
      </c>
      <c r="K276">
        <f>(10^(_10sept_0_20[[#This Row],[V_mag_adj]]/20)*SIN(RADIANS(_10sept_0_20[[#This Row],[V_phase]])))*0.6</f>
        <v>-6.2961295428257634E-4</v>
      </c>
    </row>
    <row r="277" spans="1:11" x14ac:dyDescent="0.25">
      <c r="A277">
        <v>94</v>
      </c>
      <c r="B277">
        <v>-17.64</v>
      </c>
      <c r="C277">
        <v>-66.05</v>
      </c>
      <c r="D277">
        <v>-17.690000000000001</v>
      </c>
      <c r="E277">
        <v>-66.02</v>
      </c>
      <c r="F277">
        <f>_10sept_0_20[[#This Row],[H_mag]]-40</f>
        <v>-57.64</v>
      </c>
      <c r="G277">
        <f>_10sept_0_20[[#This Row],[V_mag]]-40</f>
        <v>-57.69</v>
      </c>
      <c r="H277">
        <f>(10^(_10sept_0_20[[#This Row],[H_mag_adj]]/20)*COS(RADIANS(_10sept_0_20[[#This Row],[H_phase]])))*0.6</f>
        <v>3.1960408106595226E-4</v>
      </c>
      <c r="I277">
        <f>(10^(_10sept_0_20[[#This Row],[H_mag_adj]]/20)*SIN(RADIANS(_10sept_0_20[[#This Row],[H_phase]])))*0.6</f>
        <v>-7.1953173547867225E-4</v>
      </c>
      <c r="J277">
        <f>(10^(_10sept_0_20[[#This Row],[V_mag_adj]]/20)*COS(RADIANS(_10sept_0_20[[#This Row],[V_phase]])))*0.6</f>
        <v>3.1814411714191013E-4</v>
      </c>
      <c r="K277">
        <f>(10^(_10sept_0_20[[#This Row],[V_mag_adj]]/20)*SIN(RADIANS(_10sept_0_20[[#This Row],[V_phase]])))*0.6</f>
        <v>-7.1523519470882864E-4</v>
      </c>
    </row>
    <row r="278" spans="1:11" x14ac:dyDescent="0.25">
      <c r="A278">
        <v>95</v>
      </c>
      <c r="B278">
        <v>-18.21</v>
      </c>
      <c r="C278">
        <v>-85.59</v>
      </c>
      <c r="D278">
        <v>-18.21</v>
      </c>
      <c r="E278">
        <v>-85.89</v>
      </c>
      <c r="F278">
        <f>_10sept_0_20[[#This Row],[H_mag]]-40</f>
        <v>-58.21</v>
      </c>
      <c r="G278">
        <f>_10sept_0_20[[#This Row],[V_mag]]-40</f>
        <v>-58.21</v>
      </c>
      <c r="H278">
        <f>(10^(_10sept_0_20[[#This Row],[H_mag_adj]]/20)*COS(RADIANS(_10sept_0_20[[#This Row],[H_phase]])))*0.6</f>
        <v>5.6694158386302916E-5</v>
      </c>
      <c r="I278">
        <f>(10^(_10sept_0_20[[#This Row],[H_mag_adj]]/20)*SIN(RADIANS(_10sept_0_20[[#This Row],[H_phase]])))*0.6</f>
        <v>-7.3512898725595238E-4</v>
      </c>
      <c r="J278">
        <f>(10^(_10sept_0_20[[#This Row],[V_mag_adj]]/20)*COS(RADIANS(_10sept_0_20[[#This Row],[V_phase]])))*0.6</f>
        <v>5.2844272448107211E-5</v>
      </c>
      <c r="K278">
        <f>(10^(_10sept_0_20[[#This Row],[V_mag_adj]]/20)*SIN(RADIANS(_10sept_0_20[[#This Row],[V_phase]])))*0.6</f>
        <v>-7.3541575885244909E-4</v>
      </c>
    </row>
    <row r="279" spans="1:11" x14ac:dyDescent="0.25">
      <c r="A279">
        <v>96</v>
      </c>
      <c r="B279">
        <v>-18.48</v>
      </c>
      <c r="C279">
        <v>-105.42</v>
      </c>
      <c r="D279">
        <v>-18.420000000000002</v>
      </c>
      <c r="E279">
        <v>-106.18</v>
      </c>
      <c r="F279">
        <f>_10sept_0_20[[#This Row],[H_mag]]-40</f>
        <v>-58.480000000000004</v>
      </c>
      <c r="G279">
        <f>_10sept_0_20[[#This Row],[V_mag]]-40</f>
        <v>-58.42</v>
      </c>
      <c r="H279">
        <f>(10^(_10sept_0_20[[#This Row],[H_mag_adj]]/20)*COS(RADIANS(_10sept_0_20[[#This Row],[H_phase]])))*0.6</f>
        <v>-1.9004548520720074E-4</v>
      </c>
      <c r="I279">
        <f>(10^(_10sept_0_20[[#This Row],[H_mag_adj]]/20)*SIN(RADIANS(_10sept_0_20[[#This Row],[H_phase]])))*0.6</f>
        <v>-6.8901627075159202E-4</v>
      </c>
      <c r="J279">
        <f>(10^(_10sept_0_20[[#This Row],[V_mag_adj]]/20)*COS(RADIANS(_10sept_0_20[[#This Row],[V_phase]])))*0.6</f>
        <v>-2.0054852271425973E-4</v>
      </c>
      <c r="K279">
        <f>(10^(_10sept_0_20[[#This Row],[V_mag_adj]]/20)*SIN(RADIANS(_10sept_0_20[[#This Row],[V_phase]])))*0.6</f>
        <v>-6.9119301082203586E-4</v>
      </c>
    </row>
    <row r="280" spans="1:11" x14ac:dyDescent="0.25">
      <c r="A280">
        <v>97</v>
      </c>
      <c r="B280">
        <v>-18.440000000000001</v>
      </c>
      <c r="C280">
        <v>-126.13</v>
      </c>
      <c r="D280">
        <v>-18.399999999999999</v>
      </c>
      <c r="E280">
        <v>-125.95</v>
      </c>
      <c r="F280">
        <f>_10sept_0_20[[#This Row],[H_mag]]-40</f>
        <v>-58.44</v>
      </c>
      <c r="G280">
        <f>_10sept_0_20[[#This Row],[V_mag]]-40</f>
        <v>-58.4</v>
      </c>
      <c r="H280">
        <f>(10^(_10sept_0_20[[#This Row],[H_mag_adj]]/20)*COS(RADIANS(_10sept_0_20[[#This Row],[H_phase]])))*0.6</f>
        <v>-4.2337281667332189E-4</v>
      </c>
      <c r="I280">
        <f>(10^(_10sept_0_20[[#This Row],[H_mag_adj]]/20)*SIN(RADIANS(_10sept_0_20[[#This Row],[H_phase]])))*0.6</f>
        <v>-5.799509477883223E-4</v>
      </c>
      <c r="J280">
        <f>(10^(_10sept_0_20[[#This Row],[V_mag_adj]]/20)*COS(RADIANS(_10sept_0_20[[#This Row],[V_phase]])))*0.6</f>
        <v>-4.2349454144578687E-4</v>
      </c>
      <c r="K280">
        <f>(10^(_10sept_0_20[[#This Row],[V_mag_adj]]/20)*SIN(RADIANS(_10sept_0_20[[#This Row],[V_phase]])))*0.6</f>
        <v>-5.8396120661749105E-4</v>
      </c>
    </row>
    <row r="281" spans="1:11" x14ac:dyDescent="0.25">
      <c r="A281">
        <v>98</v>
      </c>
      <c r="B281">
        <v>-18.16</v>
      </c>
      <c r="C281">
        <v>-146.07</v>
      </c>
      <c r="D281">
        <v>-18.22</v>
      </c>
      <c r="E281">
        <v>-146.32</v>
      </c>
      <c r="F281">
        <f>_10sept_0_20[[#This Row],[H_mag]]-40</f>
        <v>-58.16</v>
      </c>
      <c r="G281">
        <f>_10sept_0_20[[#This Row],[V_mag]]-40</f>
        <v>-58.22</v>
      </c>
      <c r="H281">
        <f>(10^(_10sept_0_20[[#This Row],[H_mag_adj]]/20)*COS(RADIANS(_10sept_0_20[[#This Row],[H_phase]])))*0.6</f>
        <v>-6.1529428404135539E-4</v>
      </c>
      <c r="I281">
        <f>(10^(_10sept_0_20[[#This Row],[H_mag_adj]]/20)*SIN(RADIANS(_10sept_0_20[[#This Row],[H_phase]])))*0.6</f>
        <v>-4.1392840563525215E-4</v>
      </c>
      <c r="J281">
        <f>(10^(_10sept_0_20[[#This Row],[V_mag_adj]]/20)*COS(RADIANS(_10sept_0_20[[#This Row],[V_phase]])))*0.6</f>
        <v>-6.1284647571213191E-4</v>
      </c>
      <c r="K281">
        <f>(10^(_10sept_0_20[[#This Row],[V_mag_adj]]/20)*SIN(RADIANS(_10sept_0_20[[#This Row],[V_phase]])))*0.6</f>
        <v>-4.0840879157340125E-4</v>
      </c>
    </row>
    <row r="282" spans="1:11" x14ac:dyDescent="0.25">
      <c r="A282">
        <v>99</v>
      </c>
      <c r="B282">
        <v>-17.78</v>
      </c>
      <c r="C282">
        <v>-164.82</v>
      </c>
      <c r="D282">
        <v>-17.739999999999998</v>
      </c>
      <c r="E282">
        <v>-164.63</v>
      </c>
      <c r="F282">
        <f>_10sept_0_20[[#This Row],[H_mag]]-40</f>
        <v>-57.78</v>
      </c>
      <c r="G282">
        <f>_10sept_0_20[[#This Row],[V_mag]]-40</f>
        <v>-57.739999999999995</v>
      </c>
      <c r="H282">
        <f>(10^(_10sept_0_20[[#This Row],[H_mag_adj]]/20)*COS(RADIANS(_10sept_0_20[[#This Row],[H_phase]])))*0.6</f>
        <v>-7.4769959709206025E-4</v>
      </c>
      <c r="I282">
        <f>(10^(_10sept_0_20[[#This Row],[H_mag_adj]]/20)*SIN(RADIANS(_10sept_0_20[[#This Row],[H_phase]])))*0.6</f>
        <v>-2.0286524844524776E-4</v>
      </c>
      <c r="J282">
        <f>(10^(_10sept_0_20[[#This Row],[V_mag_adj]]/20)*COS(RADIANS(_10sept_0_20[[#This Row],[V_phase]])))*0.6</f>
        <v>-7.5047086097548182E-4</v>
      </c>
      <c r="K282">
        <f>(10^(_10sept_0_20[[#This Row],[V_mag_adj]]/20)*SIN(RADIANS(_10sept_0_20[[#This Row],[V_phase]])))*0.6</f>
        <v>-2.0629141720412809E-4</v>
      </c>
    </row>
    <row r="283" spans="1:11" x14ac:dyDescent="0.25">
      <c r="A283">
        <v>100</v>
      </c>
      <c r="B283">
        <v>-17.3</v>
      </c>
      <c r="C283">
        <v>177.86</v>
      </c>
      <c r="D283">
        <v>-17.32</v>
      </c>
      <c r="E283">
        <v>177.92</v>
      </c>
      <c r="F283">
        <f>_10sept_0_20[[#This Row],[H_mag]]-40</f>
        <v>-57.3</v>
      </c>
      <c r="G283">
        <f>_10sept_0_20[[#This Row],[V_mag]]-40</f>
        <v>-57.32</v>
      </c>
      <c r="H283">
        <f>(10^(_10sept_0_20[[#This Row],[H_mag_adj]]/20)*COS(RADIANS(_10sept_0_20[[#This Row],[H_phase]])))*0.6</f>
        <v>-8.181788596804885E-4</v>
      </c>
      <c r="I283">
        <f>(10^(_10sept_0_20[[#This Row],[H_mag_adj]]/20)*SIN(RADIANS(_10sept_0_20[[#This Row],[H_phase]])))*0.6</f>
        <v>3.0573236180804467E-5</v>
      </c>
      <c r="J283">
        <f>(10^(_10sept_0_20[[#This Row],[V_mag_adj]]/20)*COS(RADIANS(_10sept_0_20[[#This Row],[V_phase]])))*0.6</f>
        <v>-8.1632859551352235E-4</v>
      </c>
      <c r="K283">
        <f>(10^(_10sept_0_20[[#This Row],[V_mag_adj]]/20)*SIN(RADIANS(_10sept_0_20[[#This Row],[V_phase]])))*0.6</f>
        <v>2.9648078795276566E-5</v>
      </c>
    </row>
    <row r="284" spans="1:11" x14ac:dyDescent="0.25">
      <c r="A284">
        <v>101</v>
      </c>
      <c r="B284">
        <v>-16.920000000000002</v>
      </c>
      <c r="C284">
        <v>161.83000000000001</v>
      </c>
      <c r="D284">
        <v>-17</v>
      </c>
      <c r="E284">
        <v>161.37</v>
      </c>
      <c r="F284">
        <f>_10sept_0_20[[#This Row],[H_mag]]-40</f>
        <v>-56.92</v>
      </c>
      <c r="G284">
        <f>_10sept_0_20[[#This Row],[V_mag]]-40</f>
        <v>-57</v>
      </c>
      <c r="H284">
        <f>(10^(_10sept_0_20[[#This Row],[H_mag_adj]]/20)*COS(RADIANS(_10sept_0_20[[#This Row],[H_phase]])))*0.6</f>
        <v>-8.1271219558950384E-4</v>
      </c>
      <c r="I284">
        <f>(10^(_10sept_0_20[[#This Row],[H_mag_adj]]/20)*SIN(RADIANS(_10sept_0_20[[#This Row],[H_phase]])))*0.6</f>
        <v>2.6673472041923281E-4</v>
      </c>
      <c r="J284">
        <f>(10^(_10sept_0_20[[#This Row],[V_mag_adj]]/20)*COS(RADIANS(_10sept_0_20[[#This Row],[V_phase]])))*0.6</f>
        <v>-8.031134256019655E-4</v>
      </c>
      <c r="K284">
        <f>(10^(_10sept_0_20[[#This Row],[V_mag_adj]]/20)*SIN(RADIANS(_10sept_0_20[[#This Row],[V_phase]])))*0.6</f>
        <v>2.7074574605461731E-4</v>
      </c>
    </row>
    <row r="285" spans="1:11" x14ac:dyDescent="0.25">
      <c r="A285">
        <v>102</v>
      </c>
      <c r="B285">
        <v>-16.559999999999999</v>
      </c>
      <c r="C285">
        <v>146.25</v>
      </c>
      <c r="D285">
        <v>-16.64</v>
      </c>
      <c r="E285">
        <v>145.47999999999999</v>
      </c>
      <c r="F285">
        <f>_10sept_0_20[[#This Row],[H_mag]]-40</f>
        <v>-56.56</v>
      </c>
      <c r="G285">
        <f>_10sept_0_20[[#This Row],[V_mag]]-40</f>
        <v>-56.64</v>
      </c>
      <c r="H285">
        <f>(10^(_10sept_0_20[[#This Row],[H_mag_adj]]/20)*COS(RADIANS(_10sept_0_20[[#This Row],[H_phase]])))*0.6</f>
        <v>-7.4130619943934628E-4</v>
      </c>
      <c r="I285">
        <f>(10^(_10sept_0_20[[#This Row],[H_mag_adj]]/20)*SIN(RADIANS(_10sept_0_20[[#This Row],[H_phase]])))*0.6</f>
        <v>4.9532496662251435E-4</v>
      </c>
      <c r="J285">
        <f>(10^(_10sept_0_20[[#This Row],[V_mag_adj]]/20)*COS(RADIANS(_10sept_0_20[[#This Row],[V_phase]])))*0.6</f>
        <v>-7.2784807304499335E-4</v>
      </c>
      <c r="K285">
        <f>(10^(_10sept_0_20[[#This Row],[V_mag_adj]]/20)*SIN(RADIANS(_10sept_0_20[[#This Row],[V_phase]])))*0.6</f>
        <v>5.0061028784852179E-4</v>
      </c>
    </row>
    <row r="286" spans="1:11" x14ac:dyDescent="0.25">
      <c r="A286">
        <v>103</v>
      </c>
      <c r="B286">
        <v>-16.329999999999998</v>
      </c>
      <c r="C286">
        <v>130.81</v>
      </c>
      <c r="D286">
        <v>-16.41</v>
      </c>
      <c r="E286">
        <v>131.47</v>
      </c>
      <c r="F286">
        <f>_10sept_0_20[[#This Row],[H_mag]]-40</f>
        <v>-56.33</v>
      </c>
      <c r="G286">
        <f>_10sept_0_20[[#This Row],[V_mag]]-40</f>
        <v>-56.41</v>
      </c>
      <c r="H286">
        <f>(10^(_10sept_0_20[[#This Row],[H_mag_adj]]/20)*COS(RADIANS(_10sept_0_20[[#This Row],[H_phase]])))*0.6</f>
        <v>-5.9831773103034608E-4</v>
      </c>
      <c r="I286">
        <f>(10^(_10sept_0_20[[#This Row],[H_mag_adj]]/20)*SIN(RADIANS(_10sept_0_20[[#This Row],[H_phase]])))*0.6</f>
        <v>6.9291323085513381E-4</v>
      </c>
      <c r="J286">
        <f>(10^(_10sept_0_20[[#This Row],[V_mag_adj]]/20)*COS(RADIANS(_10sept_0_20[[#This Row],[V_phase]])))*0.6</f>
        <v>-6.0070142473310235E-4</v>
      </c>
      <c r="K286">
        <f>(10^(_10sept_0_20[[#This Row],[V_mag_adj]]/20)*SIN(RADIANS(_10sept_0_20[[#This Row],[V_phase]])))*0.6</f>
        <v>6.796862272687111E-4</v>
      </c>
    </row>
    <row r="287" spans="1:11" x14ac:dyDescent="0.25">
      <c r="A287">
        <v>104</v>
      </c>
      <c r="B287">
        <v>-16.21</v>
      </c>
      <c r="C287">
        <v>116.55</v>
      </c>
      <c r="D287">
        <v>-16.2</v>
      </c>
      <c r="E287">
        <v>116.9</v>
      </c>
      <c r="F287">
        <f>_10sept_0_20[[#This Row],[H_mag]]-40</f>
        <v>-56.21</v>
      </c>
      <c r="G287">
        <f>_10sept_0_20[[#This Row],[V_mag]]-40</f>
        <v>-56.2</v>
      </c>
      <c r="H287">
        <f>(10^(_10sept_0_20[[#This Row],[H_mag_adj]]/20)*COS(RADIANS(_10sept_0_20[[#This Row],[H_phase]])))*0.6</f>
        <v>-4.1489480922316359E-4</v>
      </c>
      <c r="I287">
        <f>(10^(_10sept_0_20[[#This Row],[H_mag_adj]]/20)*SIN(RADIANS(_10sept_0_20[[#This Row],[H_phase]])))*0.6</f>
        <v>8.3033485389065324E-4</v>
      </c>
      <c r="J287">
        <f>(10^(_10sept_0_20[[#This Row],[V_mag_adj]]/20)*COS(RADIANS(_10sept_0_20[[#This Row],[V_phase]])))*0.6</f>
        <v>-4.2044303805295575E-4</v>
      </c>
      <c r="K287">
        <f>(10^(_10sept_0_20[[#This Row],[V_mag_adj]]/20)*SIN(RADIANS(_10sept_0_20[[#This Row],[V_phase]])))*0.6</f>
        <v>8.2873850073459006E-4</v>
      </c>
    </row>
    <row r="288" spans="1:11" x14ac:dyDescent="0.25">
      <c r="A288">
        <v>105</v>
      </c>
      <c r="B288">
        <v>-16.11</v>
      </c>
      <c r="C288">
        <v>102.77</v>
      </c>
      <c r="D288">
        <v>-16.100000000000001</v>
      </c>
      <c r="E288">
        <v>103.17</v>
      </c>
      <c r="F288">
        <f>_10sept_0_20[[#This Row],[H_mag]]-40</f>
        <v>-56.11</v>
      </c>
      <c r="G288">
        <f>_10sept_0_20[[#This Row],[V_mag]]-40</f>
        <v>-56.1</v>
      </c>
      <c r="H288">
        <f>(10^(_10sept_0_20[[#This Row],[H_mag_adj]]/20)*COS(RADIANS(_10sept_0_20[[#This Row],[H_phase]])))*0.6</f>
        <v>-2.0754771552388397E-4</v>
      </c>
      <c r="I288">
        <f>(10^(_10sept_0_20[[#This Row],[H_mag_adj]]/20)*SIN(RADIANS(_10sept_0_20[[#This Row],[H_phase]])))*0.6</f>
        <v>9.1574380306116445E-4</v>
      </c>
      <c r="J288">
        <f>(10^(_10sept_0_20[[#This Row],[V_mag_adj]]/20)*COS(RADIANS(_10sept_0_20[[#This Row],[V_phase]])))*0.6</f>
        <v>-2.1418214800643517E-4</v>
      </c>
      <c r="K288">
        <f>(10^(_10sept_0_20[[#This Row],[V_mag_adj]]/20)*SIN(RADIANS(_10sept_0_20[[#This Row],[V_phase]])))*0.6</f>
        <v>9.1532574372294318E-4</v>
      </c>
    </row>
    <row r="289" spans="1:11" x14ac:dyDescent="0.25">
      <c r="A289">
        <v>106</v>
      </c>
      <c r="B289">
        <v>-16.100000000000001</v>
      </c>
      <c r="C289">
        <v>88.61</v>
      </c>
      <c r="D289">
        <v>-16.100000000000001</v>
      </c>
      <c r="E289">
        <v>89.04</v>
      </c>
      <c r="F289">
        <f>_10sept_0_20[[#This Row],[H_mag]]-40</f>
        <v>-56.1</v>
      </c>
      <c r="G289">
        <f>_10sept_0_20[[#This Row],[V_mag]]-40</f>
        <v>-56.1</v>
      </c>
      <c r="H289">
        <f>(10^(_10sept_0_20[[#This Row],[H_mag_adj]]/20)*COS(RADIANS(_10sept_0_20[[#This Row],[H_phase]])))*0.6</f>
        <v>2.2803463598576617E-5</v>
      </c>
      <c r="I289">
        <f>(10^(_10sept_0_20[[#This Row],[H_mag_adj]]/20)*SIN(RADIANS(_10sept_0_20[[#This Row],[H_phase]])))*0.6</f>
        <v>9.3977402161079019E-4</v>
      </c>
      <c r="J289">
        <f>(10^(_10sept_0_20[[#This Row],[V_mag_adj]]/20)*COS(RADIANS(_10sept_0_20[[#This Row],[V_phase]])))*0.6</f>
        <v>1.5749962733082963E-5</v>
      </c>
      <c r="K289">
        <f>(10^(_10sept_0_20[[#This Row],[V_mag_adj]]/20)*SIN(RADIANS(_10sept_0_20[[#This Row],[V_phase]])))*0.6</f>
        <v>9.3991869239871799E-4</v>
      </c>
    </row>
    <row r="290" spans="1:11" x14ac:dyDescent="0.25">
      <c r="A290">
        <v>107</v>
      </c>
      <c r="B290">
        <v>-16.18</v>
      </c>
      <c r="C290">
        <v>74.58</v>
      </c>
      <c r="D290">
        <v>-16.22</v>
      </c>
      <c r="E290">
        <v>74.739999999999995</v>
      </c>
      <c r="F290">
        <f>_10sept_0_20[[#This Row],[H_mag]]-40</f>
        <v>-56.18</v>
      </c>
      <c r="G290">
        <f>_10sept_0_20[[#This Row],[V_mag]]-40</f>
        <v>-56.22</v>
      </c>
      <c r="H290">
        <f>(10^(_10sept_0_20[[#This Row],[H_mag_adj]]/20)*COS(RADIANS(_10sept_0_20[[#This Row],[H_phase]])))*0.6</f>
        <v>2.4766096271687196E-4</v>
      </c>
      <c r="I290">
        <f>(10^(_10sept_0_20[[#This Row],[H_mag_adj]]/20)*SIN(RADIANS(_10sept_0_20[[#This Row],[H_phase]])))*0.6</f>
        <v>8.9790311385657025E-4</v>
      </c>
      <c r="J290">
        <f>(10^(_10sept_0_20[[#This Row],[V_mag_adj]]/20)*COS(RADIANS(_10sept_0_20[[#This Row],[V_phase]])))*0.6</f>
        <v>2.4402620801007707E-4</v>
      </c>
      <c r="K290">
        <f>(10^(_10sept_0_20[[#This Row],[V_mag_adj]]/20)*SIN(RADIANS(_10sept_0_20[[#This Row],[V_phase]])))*0.6</f>
        <v>8.9446256022986527E-4</v>
      </c>
    </row>
    <row r="291" spans="1:11" x14ac:dyDescent="0.25">
      <c r="A291">
        <v>108</v>
      </c>
      <c r="B291">
        <v>-16.45</v>
      </c>
      <c r="C291">
        <v>60.3</v>
      </c>
      <c r="D291">
        <v>-16.48</v>
      </c>
      <c r="E291">
        <v>60.04</v>
      </c>
      <c r="F291">
        <f>_10sept_0_20[[#This Row],[H_mag]]-40</f>
        <v>-56.45</v>
      </c>
      <c r="G291">
        <f>_10sept_0_20[[#This Row],[V_mag]]-40</f>
        <v>-56.480000000000004</v>
      </c>
      <c r="H291">
        <f>(10^(_10sept_0_20[[#This Row],[H_mag_adj]]/20)*COS(RADIANS(_10sept_0_20[[#This Row],[H_phase]])))*0.6</f>
        <v>4.4736157787105034E-4</v>
      </c>
      <c r="I291">
        <f>(10^(_10sept_0_20[[#This Row],[H_mag_adj]]/20)*SIN(RADIANS(_10sept_0_20[[#This Row],[H_phase]])))*0.6</f>
        <v>7.8430833820521313E-4</v>
      </c>
      <c r="J291">
        <f>(10^(_10sept_0_20[[#This Row],[V_mag_adj]]/20)*COS(RADIANS(_10sept_0_20[[#This Row],[V_phase]])))*0.6</f>
        <v>4.4936131557544041E-4</v>
      </c>
      <c r="K291">
        <f>(10^(_10sept_0_20[[#This Row],[V_mag_adj]]/20)*SIN(RADIANS(_10sept_0_20[[#This Row],[V_phase]])))*0.6</f>
        <v>7.7957300246044177E-4</v>
      </c>
    </row>
    <row r="292" spans="1:11" x14ac:dyDescent="0.25">
      <c r="A292">
        <v>109</v>
      </c>
      <c r="B292">
        <v>-16.670000000000002</v>
      </c>
      <c r="C292">
        <v>45.75</v>
      </c>
      <c r="D292">
        <v>-16.690000000000001</v>
      </c>
      <c r="E292">
        <v>45.54</v>
      </c>
      <c r="F292">
        <f>_10sept_0_20[[#This Row],[H_mag]]-40</f>
        <v>-56.67</v>
      </c>
      <c r="G292">
        <f>_10sept_0_20[[#This Row],[V_mag]]-40</f>
        <v>-56.69</v>
      </c>
      <c r="H292">
        <f>(10^(_10sept_0_20[[#This Row],[H_mag_adj]]/20)*COS(RADIANS(_10sept_0_20[[#This Row],[H_phase]])))*0.6</f>
        <v>6.1429400626780044E-4</v>
      </c>
      <c r="I292">
        <f>(10^(_10sept_0_20[[#This Row],[H_mag_adj]]/20)*SIN(RADIANS(_10sept_0_20[[#This Row],[H_phase]])))*0.6</f>
        <v>6.3059043630888441E-4</v>
      </c>
      <c r="J292">
        <f>(10^(_10sept_0_20[[#This Row],[V_mag_adj]]/20)*COS(RADIANS(_10sept_0_20[[#This Row],[V_phase]])))*0.6</f>
        <v>6.1518296646238823E-4</v>
      </c>
      <c r="K292">
        <f>(10^(_10sept_0_20[[#This Row],[V_mag_adj]]/20)*SIN(RADIANS(_10sept_0_20[[#This Row],[V_phase]])))*0.6</f>
        <v>6.2688957095947701E-4</v>
      </c>
    </row>
    <row r="293" spans="1:11" x14ac:dyDescent="0.25">
      <c r="A293">
        <v>110</v>
      </c>
      <c r="B293">
        <v>-16.899999999999999</v>
      </c>
      <c r="C293">
        <v>29.99</v>
      </c>
      <c r="D293">
        <v>-16.899999999999999</v>
      </c>
      <c r="E293">
        <v>29.46</v>
      </c>
      <c r="F293">
        <f>_10sept_0_20[[#This Row],[H_mag]]-40</f>
        <v>-56.9</v>
      </c>
      <c r="G293">
        <f>_10sept_0_20[[#This Row],[V_mag]]-40</f>
        <v>-56.9</v>
      </c>
      <c r="H293">
        <f>(10^(_10sept_0_20[[#This Row],[H_mag_adj]]/20)*COS(RADIANS(_10sept_0_20[[#This Row],[H_phase]])))*0.6</f>
        <v>7.4254988583462506E-4</v>
      </c>
      <c r="I293">
        <f>(10^(_10sept_0_20[[#This Row],[H_mag_adj]]/20)*SIN(RADIANS(_10sept_0_20[[#This Row],[H_phase]])))*0.6</f>
        <v>4.285385946773234E-4</v>
      </c>
      <c r="J293">
        <f>(10^(_10sept_0_20[[#This Row],[V_mag_adj]]/20)*COS(RADIANS(_10sept_0_20[[#This Row],[V_phase]])))*0.6</f>
        <v>7.4648214764146007E-4</v>
      </c>
      <c r="K293">
        <f>(10^(_10sept_0_20[[#This Row],[V_mag_adj]]/20)*SIN(RADIANS(_10sept_0_20[[#This Row],[V_phase]])))*0.6</f>
        <v>4.2165158998114005E-4</v>
      </c>
    </row>
    <row r="294" spans="1:11" x14ac:dyDescent="0.25">
      <c r="A294">
        <v>111</v>
      </c>
      <c r="B294">
        <v>-17.09</v>
      </c>
      <c r="C294">
        <v>14.46</v>
      </c>
      <c r="D294">
        <v>-17.11</v>
      </c>
      <c r="E294">
        <v>14.25</v>
      </c>
      <c r="F294">
        <f>_10sept_0_20[[#This Row],[H_mag]]-40</f>
        <v>-57.09</v>
      </c>
      <c r="G294">
        <f>_10sept_0_20[[#This Row],[V_mag]]-40</f>
        <v>-57.11</v>
      </c>
      <c r="H294">
        <f>(10^(_10sept_0_20[[#This Row],[H_mag_adj]]/20)*COS(RADIANS(_10sept_0_20[[#This Row],[H_phase]])))*0.6</f>
        <v>8.122152515397629E-4</v>
      </c>
      <c r="I294">
        <f>(10^(_10sept_0_20[[#This Row],[H_mag_adj]]/20)*SIN(RADIANS(_10sept_0_20[[#This Row],[H_phase]])))*0.6</f>
        <v>2.0944829730828708E-4</v>
      </c>
      <c r="J294">
        <f>(10^(_10sept_0_20[[#This Row],[V_mag_adj]]/20)*COS(RADIANS(_10sept_0_20[[#This Row],[V_phase]])))*0.6</f>
        <v>8.1110766615510659E-4</v>
      </c>
      <c r="K294">
        <f>(10^(_10sept_0_20[[#This Row],[V_mag_adj]]/20)*SIN(RADIANS(_10sept_0_20[[#This Row],[V_phase]])))*0.6</f>
        <v>2.0599510501119676E-4</v>
      </c>
    </row>
    <row r="295" spans="1:11" x14ac:dyDescent="0.25">
      <c r="A295">
        <v>112</v>
      </c>
      <c r="B295">
        <v>-17.190000000000001</v>
      </c>
      <c r="C295">
        <v>-0.22</v>
      </c>
      <c r="D295">
        <v>-17.28</v>
      </c>
      <c r="E295">
        <v>-1.01</v>
      </c>
      <c r="F295">
        <f>_10sept_0_20[[#This Row],[H_mag]]-40</f>
        <v>-57.19</v>
      </c>
      <c r="G295">
        <f>_10sept_0_20[[#This Row],[V_mag]]-40</f>
        <v>-57.28</v>
      </c>
      <c r="H295">
        <f>(10^(_10sept_0_20[[#This Row],[H_mag_adj]]/20)*COS(RADIANS(_10sept_0_20[[#This Row],[H_phase]])))*0.6</f>
        <v>8.2917853101339067E-4</v>
      </c>
      <c r="I295">
        <f>(10^(_10sept_0_20[[#This Row],[H_mag_adj]]/20)*SIN(RADIANS(_10sept_0_20[[#This Row],[H_phase]])))*0.6</f>
        <v>-3.1838326466103918E-6</v>
      </c>
      <c r="J295">
        <f>(10^(_10sept_0_20[[#This Row],[V_mag_adj]]/20)*COS(RADIANS(_10sept_0_20[[#This Row],[V_phase]])))*0.6</f>
        <v>8.2050979614823293E-4</v>
      </c>
      <c r="K295">
        <f>(10^(_10sept_0_20[[#This Row],[V_mag_adj]]/20)*SIN(RADIANS(_10sept_0_20[[#This Row],[V_phase]])))*0.6</f>
        <v>-1.4465301810640959E-5</v>
      </c>
    </row>
    <row r="296" spans="1:11" x14ac:dyDescent="0.25">
      <c r="A296">
        <v>113</v>
      </c>
      <c r="B296">
        <v>-17.440000000000001</v>
      </c>
      <c r="C296">
        <v>-16.04</v>
      </c>
      <c r="D296">
        <v>-17.39</v>
      </c>
      <c r="E296">
        <v>-16.2</v>
      </c>
      <c r="F296">
        <f>_10sept_0_20[[#This Row],[H_mag]]-40</f>
        <v>-57.44</v>
      </c>
      <c r="G296">
        <f>_10sept_0_20[[#This Row],[V_mag]]-40</f>
        <v>-57.39</v>
      </c>
      <c r="H296">
        <f>(10^(_10sept_0_20[[#This Row],[H_mag_adj]]/20)*COS(RADIANS(_10sept_0_20[[#This Row],[H_phase]])))*0.6</f>
        <v>7.7429389165365413E-4</v>
      </c>
      <c r="I296">
        <f>(10^(_10sept_0_20[[#This Row],[H_mag_adj]]/20)*SIN(RADIANS(_10sept_0_20[[#This Row],[H_phase]])))*0.6</f>
        <v>-2.226103233394245E-4</v>
      </c>
      <c r="J296">
        <f>(10^(_10sept_0_20[[#This Row],[V_mag_adj]]/20)*COS(RADIANS(_10sept_0_20[[#This Row],[V_phase]])))*0.6</f>
        <v>7.7813566931378897E-4</v>
      </c>
      <c r="K296">
        <f>(10^(_10sept_0_20[[#This Row],[V_mag_adj]]/20)*SIN(RADIANS(_10sept_0_20[[#This Row],[V_phase]])))*0.6</f>
        <v>-2.2606931011672111E-4</v>
      </c>
    </row>
    <row r="297" spans="1:11" x14ac:dyDescent="0.25">
      <c r="A297">
        <v>114</v>
      </c>
      <c r="B297">
        <v>-17.559999999999999</v>
      </c>
      <c r="C297">
        <v>-31.68</v>
      </c>
      <c r="D297">
        <v>-17.510000000000002</v>
      </c>
      <c r="E297">
        <v>-32.42</v>
      </c>
      <c r="F297">
        <f>_10sept_0_20[[#This Row],[H_mag]]-40</f>
        <v>-57.56</v>
      </c>
      <c r="G297">
        <f>_10sept_0_20[[#This Row],[V_mag]]-40</f>
        <v>-57.510000000000005</v>
      </c>
      <c r="H297">
        <f>(10^(_10sept_0_20[[#This Row],[H_mag_adj]]/20)*COS(RADIANS(_10sept_0_20[[#This Row],[H_phase]])))*0.6</f>
        <v>6.7620440307730127E-4</v>
      </c>
      <c r="I297">
        <f>(10^(_10sept_0_20[[#This Row],[H_mag_adj]]/20)*SIN(RADIANS(_10sept_0_20[[#This Row],[H_phase]])))*0.6</f>
        <v>-4.1730634541293886E-4</v>
      </c>
      <c r="J297">
        <f>(10^(_10sept_0_20[[#This Row],[V_mag_adj]]/20)*COS(RADIANS(_10sept_0_20[[#This Row],[V_phase]])))*0.6</f>
        <v>6.7463079264870802E-4</v>
      </c>
      <c r="K297">
        <f>(10^(_10sept_0_20[[#This Row],[V_mag_adj]]/20)*SIN(RADIANS(_10sept_0_20[[#This Row],[V_phase]])))*0.6</f>
        <v>-4.2846412537181415E-4</v>
      </c>
    </row>
    <row r="298" spans="1:11" x14ac:dyDescent="0.25">
      <c r="A298">
        <v>115</v>
      </c>
      <c r="B298">
        <v>-17.62</v>
      </c>
      <c r="C298">
        <v>-47.47</v>
      </c>
      <c r="D298">
        <v>-17.62</v>
      </c>
      <c r="E298">
        <v>-47.18</v>
      </c>
      <c r="F298">
        <f>_10sept_0_20[[#This Row],[H_mag]]-40</f>
        <v>-57.620000000000005</v>
      </c>
      <c r="G298">
        <f>_10sept_0_20[[#This Row],[V_mag]]-40</f>
        <v>-57.620000000000005</v>
      </c>
      <c r="H298">
        <f>(10^(_10sept_0_20[[#This Row],[H_mag_adj]]/20)*COS(RADIANS(_10sept_0_20[[#This Row],[H_phase]])))*0.6</f>
        <v>5.3343637304298179E-4</v>
      </c>
      <c r="I298">
        <f>(10^(_10sept_0_20[[#This Row],[H_mag_adj]]/20)*SIN(RADIANS(_10sept_0_20[[#This Row],[H_phase]])))*0.6</f>
        <v>-5.8153205004727313E-4</v>
      </c>
      <c r="J298">
        <f>(10^(_10sept_0_20[[#This Row],[V_mag_adj]]/20)*COS(RADIANS(_10sept_0_20[[#This Row],[V_phase]])))*0.6</f>
        <v>5.3637292582087691E-4</v>
      </c>
      <c r="K298">
        <f>(10^(_10sept_0_20[[#This Row],[V_mag_adj]]/20)*SIN(RADIANS(_10sept_0_20[[#This Row],[V_phase]])))*0.6</f>
        <v>-5.788246485454705E-4</v>
      </c>
    </row>
    <row r="299" spans="1:11" x14ac:dyDescent="0.25">
      <c r="A299">
        <v>116</v>
      </c>
      <c r="B299">
        <v>-17.62</v>
      </c>
      <c r="C299">
        <v>-61.78</v>
      </c>
      <c r="D299">
        <v>-17.600000000000001</v>
      </c>
      <c r="E299">
        <v>-62.65</v>
      </c>
      <c r="F299">
        <f>_10sept_0_20[[#This Row],[H_mag]]-40</f>
        <v>-57.620000000000005</v>
      </c>
      <c r="G299">
        <f>_10sept_0_20[[#This Row],[V_mag]]-40</f>
        <v>-57.6</v>
      </c>
      <c r="H299">
        <f>(10^(_10sept_0_20[[#This Row],[H_mag_adj]]/20)*COS(RADIANS(_10sept_0_20[[#This Row],[H_phase]])))*0.6</f>
        <v>3.7314904142095616E-4</v>
      </c>
      <c r="I299">
        <f>(10^(_10sept_0_20[[#This Row],[H_mag_adj]]/20)*SIN(RADIANS(_10sept_0_20[[#This Row],[H_phase]])))*0.6</f>
        <v>-6.9533709968910558E-4</v>
      </c>
      <c r="J299">
        <f>(10^(_10sept_0_20[[#This Row],[V_mag_adj]]/20)*COS(RADIANS(_10sept_0_20[[#This Row],[V_phase]])))*0.6</f>
        <v>3.6338393832884729E-4</v>
      </c>
      <c r="K299">
        <f>(10^(_10sept_0_20[[#This Row],[V_mag_adj]]/20)*SIN(RADIANS(_10sept_0_20[[#This Row],[V_phase]])))*0.6</f>
        <v>-7.0253854820528645E-4</v>
      </c>
    </row>
    <row r="300" spans="1:11" x14ac:dyDescent="0.25">
      <c r="A300">
        <v>117</v>
      </c>
      <c r="B300">
        <v>-17.690000000000001</v>
      </c>
      <c r="C300">
        <v>-76.41</v>
      </c>
      <c r="D300">
        <v>-17.73</v>
      </c>
      <c r="E300">
        <v>-76.5</v>
      </c>
      <c r="F300">
        <f>_10sept_0_20[[#This Row],[H_mag]]-40</f>
        <v>-57.69</v>
      </c>
      <c r="G300">
        <f>_10sept_0_20[[#This Row],[V_mag]]-40</f>
        <v>-57.730000000000004</v>
      </c>
      <c r="H300">
        <f>(10^(_10sept_0_20[[#This Row],[H_mag_adj]]/20)*COS(RADIANS(_10sept_0_20[[#This Row],[H_phase]])))*0.6</f>
        <v>1.8393663332745935E-4</v>
      </c>
      <c r="I300">
        <f>(10^(_10sept_0_20[[#This Row],[H_mag_adj]]/20)*SIN(RADIANS(_10sept_0_20[[#This Row],[H_phase]])))*0.6</f>
        <v>-7.6088394512063492E-4</v>
      </c>
      <c r="J300">
        <f>(10^(_10sept_0_20[[#This Row],[V_mag_adj]]/20)*COS(RADIANS(_10sept_0_20[[#This Row],[V_phase]])))*0.6</f>
        <v>1.8190159358288656E-4</v>
      </c>
      <c r="K300">
        <f>(10^(_10sept_0_20[[#This Row],[V_mag_adj]]/20)*SIN(RADIANS(_10sept_0_20[[#This Row],[V_phase]])))*0.6</f>
        <v>-7.5767466592987771E-4</v>
      </c>
    </row>
    <row r="301" spans="1:11" x14ac:dyDescent="0.25">
      <c r="A301">
        <v>118</v>
      </c>
      <c r="B301">
        <v>-17.670000000000002</v>
      </c>
      <c r="C301">
        <v>-90.69</v>
      </c>
      <c r="D301">
        <v>-17.690000000000001</v>
      </c>
      <c r="E301">
        <v>-91.36</v>
      </c>
      <c r="F301">
        <f>_10sept_0_20[[#This Row],[H_mag]]-40</f>
        <v>-57.67</v>
      </c>
      <c r="G301">
        <f>_10sept_0_20[[#This Row],[V_mag]]-40</f>
        <v>-57.69</v>
      </c>
      <c r="H301">
        <f>(10^(_10sept_0_20[[#This Row],[H_mag_adj]]/20)*COS(RADIANS(_10sept_0_20[[#This Row],[H_phase]])))*0.6</f>
        <v>-9.4485945030584221E-6</v>
      </c>
      <c r="I301">
        <f>(10^(_10sept_0_20[[#This Row],[H_mag_adj]]/20)*SIN(RADIANS(_10sept_0_20[[#This Row],[H_phase]])))*0.6</f>
        <v>-7.8454842903062357E-4</v>
      </c>
      <c r="J301">
        <f>(10^(_10sept_0_20[[#This Row],[V_mag_adj]]/20)*COS(RADIANS(_10sept_0_20[[#This Row],[V_phase]])))*0.6</f>
        <v>-1.8579188622022464E-5</v>
      </c>
      <c r="K301">
        <f>(10^(_10sept_0_20[[#This Row],[V_mag_adj]]/20)*SIN(RADIANS(_10sept_0_20[[#This Row],[V_phase]])))*0.6</f>
        <v>-7.8258026858101198E-4</v>
      </c>
    </row>
    <row r="302" spans="1:11" x14ac:dyDescent="0.25">
      <c r="A302">
        <v>119</v>
      </c>
      <c r="B302">
        <v>-17.760000000000002</v>
      </c>
      <c r="C302">
        <v>-104.34</v>
      </c>
      <c r="D302">
        <v>-17.739999999999998</v>
      </c>
      <c r="E302">
        <v>-105.2</v>
      </c>
      <c r="F302">
        <f>_10sept_0_20[[#This Row],[H_mag]]-40</f>
        <v>-57.760000000000005</v>
      </c>
      <c r="G302">
        <f>_10sept_0_20[[#This Row],[V_mag]]-40</f>
        <v>-57.739999999999995</v>
      </c>
      <c r="H302">
        <f>(10^(_10sept_0_20[[#This Row],[H_mag_adj]]/20)*COS(RADIANS(_10sept_0_20[[#This Row],[H_phase]])))*0.6</f>
        <v>-1.9232432484035116E-4</v>
      </c>
      <c r="I302">
        <f>(10^(_10sept_0_20[[#This Row],[H_mag_adj]]/20)*SIN(RADIANS(_10sept_0_20[[#This Row],[H_phase]])))*0.6</f>
        <v>-7.5232359357142264E-4</v>
      </c>
      <c r="J302">
        <f>(10^(_10sept_0_20[[#This Row],[V_mag_adj]]/20)*COS(RADIANS(_10sept_0_20[[#This Row],[V_phase]])))*0.6</f>
        <v>-2.0406382056554356E-4</v>
      </c>
      <c r="K302">
        <f>(10^(_10sept_0_20[[#This Row],[V_mag_adj]]/20)*SIN(RADIANS(_10sept_0_20[[#This Row],[V_phase]])))*0.6</f>
        <v>-7.5107963567225169E-4</v>
      </c>
    </row>
    <row r="303" spans="1:11" x14ac:dyDescent="0.25">
      <c r="A303">
        <v>120</v>
      </c>
      <c r="B303">
        <v>-17.84</v>
      </c>
      <c r="C303">
        <v>-117.59</v>
      </c>
      <c r="D303">
        <v>-17.87</v>
      </c>
      <c r="E303">
        <v>-118.71</v>
      </c>
      <c r="F303">
        <f>_10sept_0_20[[#This Row],[H_mag]]-40</f>
        <v>-57.84</v>
      </c>
      <c r="G303">
        <f>_10sept_0_20[[#This Row],[V_mag]]-40</f>
        <v>-57.870000000000005</v>
      </c>
      <c r="H303">
        <f>(10^(_10sept_0_20[[#This Row],[H_mag_adj]]/20)*COS(RADIANS(_10sept_0_20[[#This Row],[H_phase]])))*0.6</f>
        <v>-3.5634019521288461E-4</v>
      </c>
      <c r="I303">
        <f>(10^(_10sept_0_20[[#This Row],[H_mag_adj]]/20)*SIN(RADIANS(_10sept_0_20[[#This Row],[H_phase]])))*0.6</f>
        <v>-6.81905774746788E-4</v>
      </c>
      <c r="J303">
        <f>(10^(_10sept_0_20[[#This Row],[V_mag_adj]]/20)*COS(RADIANS(_10sept_0_20[[#This Row],[V_phase]])))*0.6</f>
        <v>-3.6832659416262918E-4</v>
      </c>
      <c r="K303">
        <f>(10^(_10sept_0_20[[#This Row],[V_mag_adj]]/20)*SIN(RADIANS(_10sept_0_20[[#This Row],[V_phase]])))*0.6</f>
        <v>-6.7248362156599505E-4</v>
      </c>
    </row>
    <row r="304" spans="1:11" x14ac:dyDescent="0.25">
      <c r="A304">
        <v>121</v>
      </c>
      <c r="B304">
        <v>-17.95</v>
      </c>
      <c r="C304">
        <v>-130.22</v>
      </c>
      <c r="D304">
        <v>-17.899999999999999</v>
      </c>
      <c r="E304">
        <v>-131.52000000000001</v>
      </c>
      <c r="F304">
        <f>_10sept_0_20[[#This Row],[H_mag]]-40</f>
        <v>-57.95</v>
      </c>
      <c r="G304">
        <f>_10sept_0_20[[#This Row],[V_mag]]-40</f>
        <v>-57.9</v>
      </c>
      <c r="H304">
        <f>(10^(_10sept_0_20[[#This Row],[H_mag_adj]]/20)*COS(RADIANS(_10sept_0_20[[#This Row],[H_phase]])))*0.6</f>
        <v>-4.9056702907130246E-4</v>
      </c>
      <c r="I304">
        <f>(10^(_10sept_0_20[[#This Row],[H_mag_adj]]/20)*SIN(RADIANS(_10sept_0_20[[#This Row],[H_phase]])))*0.6</f>
        <v>-5.8009682867308436E-4</v>
      </c>
      <c r="J304">
        <f>(10^(_10sept_0_20[[#This Row],[V_mag_adj]]/20)*COS(RADIANS(_10sept_0_20[[#This Row],[V_phase]])))*0.6</f>
        <v>-5.0650893578160013E-4</v>
      </c>
      <c r="K304">
        <f>(10^(_10sept_0_20[[#This Row],[V_mag_adj]]/20)*SIN(RADIANS(_10sept_0_20[[#This Row],[V_phase]])))*0.6</f>
        <v>-5.7210168066752342E-4</v>
      </c>
    </row>
    <row r="305" spans="1:11" x14ac:dyDescent="0.25">
      <c r="A305">
        <v>122</v>
      </c>
      <c r="B305">
        <v>-18.100000000000001</v>
      </c>
      <c r="C305">
        <v>-143.97</v>
      </c>
      <c r="D305">
        <v>-18.100000000000001</v>
      </c>
      <c r="E305">
        <v>-144.56</v>
      </c>
      <c r="F305">
        <f>_10sept_0_20[[#This Row],[H_mag]]-40</f>
        <v>-58.1</v>
      </c>
      <c r="G305">
        <f>_10sept_0_20[[#This Row],[V_mag]]-40</f>
        <v>-58.1</v>
      </c>
      <c r="H305">
        <f>(10^(_10sept_0_20[[#This Row],[H_mag_adj]]/20)*COS(RADIANS(_10sept_0_20[[#This Row],[H_phase]])))*0.6</f>
        <v>-6.0387018979737438E-4</v>
      </c>
      <c r="I305">
        <f>(10^(_10sept_0_20[[#This Row],[H_mag_adj]]/20)*SIN(RADIANS(_10sept_0_20[[#This Row],[H_phase]])))*0.6</f>
        <v>-4.3922064692199355E-4</v>
      </c>
      <c r="J305">
        <f>(10^(_10sept_0_20[[#This Row],[V_mag_adj]]/20)*COS(RADIANS(_10sept_0_20[[#This Row],[V_phase]])))*0.6</f>
        <v>-6.0836094315406945E-4</v>
      </c>
      <c r="K305">
        <f>(10^(_10sept_0_20[[#This Row],[V_mag_adj]]/20)*SIN(RADIANS(_10sept_0_20[[#This Row],[V_phase]])))*0.6</f>
        <v>-4.329791515225443E-4</v>
      </c>
    </row>
    <row r="306" spans="1:11" x14ac:dyDescent="0.25">
      <c r="A306">
        <v>123</v>
      </c>
      <c r="B306">
        <v>-18.22</v>
      </c>
      <c r="C306">
        <v>-157.24</v>
      </c>
      <c r="D306">
        <v>-18.2</v>
      </c>
      <c r="E306">
        <v>-157.66999999999999</v>
      </c>
      <c r="F306">
        <f>_10sept_0_20[[#This Row],[H_mag]]-40</f>
        <v>-58.22</v>
      </c>
      <c r="G306">
        <f>_10sept_0_20[[#This Row],[V_mag]]-40</f>
        <v>-58.2</v>
      </c>
      <c r="H306">
        <f>(10^(_10sept_0_20[[#This Row],[H_mag_adj]]/20)*COS(RADIANS(_10sept_0_20[[#This Row],[H_phase]])))*0.6</f>
        <v>-6.7911767392101364E-4</v>
      </c>
      <c r="I306">
        <f>(10^(_10sept_0_20[[#This Row],[H_mag_adj]]/20)*SIN(RADIANS(_10sept_0_20[[#This Row],[H_phase]])))*0.6</f>
        <v>-2.8491705599233347E-4</v>
      </c>
      <c r="J306">
        <f>(10^(_10sept_0_20[[#This Row],[V_mag_adj]]/20)*COS(RADIANS(_10sept_0_20[[#This Row],[V_phase]])))*0.6</f>
        <v>-6.8280722024603052E-4</v>
      </c>
      <c r="K306">
        <f>(10^(_10sept_0_20[[#This Row],[V_mag_adj]]/20)*SIN(RADIANS(_10sept_0_20[[#This Row],[V_phase]])))*0.6</f>
        <v>-2.8045739322920876E-4</v>
      </c>
    </row>
    <row r="307" spans="1:11" x14ac:dyDescent="0.25">
      <c r="A307">
        <v>124</v>
      </c>
      <c r="B307">
        <v>-18.309999999999999</v>
      </c>
      <c r="C307">
        <v>-169.62</v>
      </c>
      <c r="D307">
        <v>-18.309999999999999</v>
      </c>
      <c r="E307">
        <v>-170.09</v>
      </c>
      <c r="F307">
        <f>_10sept_0_20[[#This Row],[H_mag]]-40</f>
        <v>-58.31</v>
      </c>
      <c r="G307">
        <f>_10sept_0_20[[#This Row],[V_mag]]-40</f>
        <v>-58.31</v>
      </c>
      <c r="H307">
        <f>(10^(_10sept_0_20[[#This Row],[H_mag_adj]]/20)*COS(RADIANS(_10sept_0_20[[#This Row],[H_phase]])))*0.6</f>
        <v>-7.169435625957901E-4</v>
      </c>
      <c r="I307">
        <f>(10^(_10sept_0_20[[#This Row],[H_mag_adj]]/20)*SIN(RADIANS(_10sept_0_20[[#This Row],[H_phase]])))*0.6</f>
        <v>-1.3132509292506766E-4</v>
      </c>
      <c r="J307">
        <f>(10^(_10sept_0_20[[#This Row],[V_mag_adj]]/20)*COS(RADIANS(_10sept_0_20[[#This Row],[V_phase]])))*0.6</f>
        <v>-7.1799669506083738E-4</v>
      </c>
      <c r="K307">
        <f>(10^(_10sept_0_20[[#This Row],[V_mag_adj]]/20)*SIN(RADIANS(_10sept_0_20[[#This Row],[V_phase]])))*0.6</f>
        <v>-1.2543961838683995E-4</v>
      </c>
    </row>
    <row r="308" spans="1:11" x14ac:dyDescent="0.25">
      <c r="A308">
        <v>125</v>
      </c>
      <c r="B308">
        <v>-18.45</v>
      </c>
      <c r="C308">
        <v>178.01</v>
      </c>
      <c r="D308">
        <v>-18.399999999999999</v>
      </c>
      <c r="E308">
        <v>178.16</v>
      </c>
      <c r="F308">
        <f>_10sept_0_20[[#This Row],[H_mag]]-40</f>
        <v>-58.45</v>
      </c>
      <c r="G308">
        <f>_10sept_0_20[[#This Row],[V_mag]]-40</f>
        <v>-58.4</v>
      </c>
      <c r="H308">
        <f>(10^(_10sept_0_20[[#This Row],[H_mag_adj]]/20)*COS(RADIANS(_10sept_0_20[[#This Row],[H_phase]])))*0.6</f>
        <v>-7.1678556324501611E-4</v>
      </c>
      <c r="I308">
        <f>(10^(_10sept_0_20[[#This Row],[H_mag_adj]]/20)*SIN(RADIANS(_10sept_0_20[[#This Row],[H_phase]])))*0.6</f>
        <v>2.4905448952396963E-5</v>
      </c>
      <c r="J308">
        <f>(10^(_10sept_0_20[[#This Row],[V_mag_adj]]/20)*COS(RADIANS(_10sept_0_20[[#This Row],[V_phase]])))*0.6</f>
        <v>-7.2098671955054562E-4</v>
      </c>
      <c r="K308">
        <f>(10^(_10sept_0_20[[#This Row],[V_mag_adj]]/20)*SIN(RADIANS(_10sept_0_20[[#This Row],[V_phase]])))*0.6</f>
        <v>2.3161772390650107E-5</v>
      </c>
    </row>
    <row r="309" spans="1:11" x14ac:dyDescent="0.25">
      <c r="A309">
        <v>126</v>
      </c>
      <c r="B309">
        <v>-18.59</v>
      </c>
      <c r="C309">
        <v>165.65</v>
      </c>
      <c r="D309">
        <v>-18.62</v>
      </c>
      <c r="E309">
        <v>165.43</v>
      </c>
      <c r="F309">
        <f>_10sept_0_20[[#This Row],[H_mag]]-40</f>
        <v>-58.59</v>
      </c>
      <c r="G309">
        <f>_10sept_0_20[[#This Row],[V_mag]]-40</f>
        <v>-58.620000000000005</v>
      </c>
      <c r="H309">
        <f>(10^(_10sept_0_20[[#This Row],[H_mag_adj]]/20)*COS(RADIANS(_10sept_0_20[[#This Row],[H_phase]])))*0.6</f>
        <v>-6.8373104192613859E-4</v>
      </c>
      <c r="I309">
        <f>(10^(_10sept_0_20[[#This Row],[H_mag_adj]]/20)*SIN(RADIANS(_10sept_0_20[[#This Row],[H_phase]])))*0.6</f>
        <v>1.7491643358025867E-4</v>
      </c>
      <c r="J309">
        <f>(10^(_10sept_0_20[[#This Row],[V_mag_adj]]/20)*COS(RADIANS(_10sept_0_20[[#This Row],[V_phase]])))*0.6</f>
        <v>-6.8069925566450974E-4</v>
      </c>
      <c r="K309">
        <f>(10^(_10sept_0_20[[#This Row],[V_mag_adj]]/20)*SIN(RADIANS(_10sept_0_20[[#This Row],[V_phase]])))*0.6</f>
        <v>1.7692833108998279E-4</v>
      </c>
    </row>
    <row r="310" spans="1:11" x14ac:dyDescent="0.25">
      <c r="A310">
        <v>127</v>
      </c>
      <c r="B310">
        <v>-18.809999999999999</v>
      </c>
      <c r="C310">
        <v>153.54</v>
      </c>
      <c r="D310">
        <v>-18.77</v>
      </c>
      <c r="E310">
        <v>153.83000000000001</v>
      </c>
      <c r="F310">
        <f>_10sept_0_20[[#This Row],[H_mag]]-40</f>
        <v>-58.81</v>
      </c>
      <c r="G310">
        <f>_10sept_0_20[[#This Row],[V_mag]]-40</f>
        <v>-58.769999999999996</v>
      </c>
      <c r="H310">
        <f>(10^(_10sept_0_20[[#This Row],[H_mag_adj]]/20)*COS(RADIANS(_10sept_0_20[[#This Row],[H_phase]])))*0.6</f>
        <v>-6.160180944965064E-4</v>
      </c>
      <c r="I310">
        <f>(10^(_10sept_0_20[[#This Row],[H_mag_adj]]/20)*SIN(RADIANS(_10sept_0_20[[#This Row],[H_phase]])))*0.6</f>
        <v>3.0659851082824672E-4</v>
      </c>
      <c r="J310">
        <f>(10^(_10sept_0_20[[#This Row],[V_mag_adj]]/20)*COS(RADIANS(_10sept_0_20[[#This Row],[V_phase]])))*0.6</f>
        <v>-6.204125685476704E-4</v>
      </c>
      <c r="K310">
        <f>(10^(_10sept_0_20[[#This Row],[V_mag_adj]]/20)*SIN(RADIANS(_10sept_0_20[[#This Row],[V_phase]])))*0.6</f>
        <v>3.0487743368571608E-4</v>
      </c>
    </row>
    <row r="311" spans="1:11" x14ac:dyDescent="0.25">
      <c r="A311">
        <v>128</v>
      </c>
      <c r="B311">
        <v>-19.100000000000001</v>
      </c>
      <c r="C311">
        <v>143.41</v>
      </c>
      <c r="D311">
        <v>-19.12</v>
      </c>
      <c r="E311">
        <v>142.83000000000001</v>
      </c>
      <c r="F311">
        <f>_10sept_0_20[[#This Row],[H_mag]]-40</f>
        <v>-59.1</v>
      </c>
      <c r="G311">
        <f>_10sept_0_20[[#This Row],[V_mag]]-40</f>
        <v>-59.120000000000005</v>
      </c>
      <c r="H311">
        <f>(10^(_10sept_0_20[[#This Row],[H_mag_adj]]/20)*COS(RADIANS(_10sept_0_20[[#This Row],[H_phase]])))*0.6</f>
        <v>-5.3434819972158923E-4</v>
      </c>
      <c r="I311">
        <f>(10^(_10sept_0_20[[#This Row],[H_mag_adj]]/20)*SIN(RADIANS(_10sept_0_20[[#This Row],[H_phase]])))*0.6</f>
        <v>3.9669731401504709E-4</v>
      </c>
      <c r="J311">
        <f>(10^(_10sept_0_20[[#This Row],[V_mag_adj]]/20)*COS(RADIANS(_10sept_0_20[[#This Row],[V_phase]])))*0.6</f>
        <v>-5.2908549123392484E-4</v>
      </c>
      <c r="K311">
        <f>(10^(_10sept_0_20[[#This Row],[V_mag_adj]]/20)*SIN(RADIANS(_10sept_0_20[[#This Row],[V_phase]])))*0.6</f>
        <v>4.0116128265471016E-4</v>
      </c>
    </row>
    <row r="312" spans="1:11" x14ac:dyDescent="0.25">
      <c r="A312">
        <v>129</v>
      </c>
      <c r="B312">
        <v>-19.52</v>
      </c>
      <c r="C312">
        <v>132.68</v>
      </c>
      <c r="D312">
        <v>-19.52</v>
      </c>
      <c r="E312">
        <v>132.41999999999999</v>
      </c>
      <c r="F312">
        <f>_10sept_0_20[[#This Row],[H_mag]]-40</f>
        <v>-59.519999999999996</v>
      </c>
      <c r="G312">
        <f>_10sept_0_20[[#This Row],[V_mag]]-40</f>
        <v>-59.519999999999996</v>
      </c>
      <c r="H312">
        <f>(10^(_10sept_0_20[[#This Row],[H_mag_adj]]/20)*COS(RADIANS(_10sept_0_20[[#This Row],[H_phase]])))*0.6</f>
        <v>-4.2985191618821414E-4</v>
      </c>
      <c r="I312">
        <f>(10^(_10sept_0_20[[#This Row],[H_mag_adj]]/20)*SIN(RADIANS(_10sept_0_20[[#This Row],[H_phase]])))*0.6</f>
        <v>4.6615244217993975E-4</v>
      </c>
      <c r="J312">
        <f>(10^(_10sept_0_20[[#This Row],[V_mag_adj]]/20)*COS(RADIANS(_10sept_0_20[[#This Row],[V_phase]])))*0.6</f>
        <v>-4.2773216498838759E-4</v>
      </c>
      <c r="K312">
        <f>(10^(_10sept_0_20[[#This Row],[V_mag_adj]]/20)*SIN(RADIANS(_10sept_0_20[[#This Row],[V_phase]])))*0.6</f>
        <v>4.6809824207675498E-4</v>
      </c>
    </row>
    <row r="313" spans="1:11" x14ac:dyDescent="0.25">
      <c r="A313">
        <v>130</v>
      </c>
      <c r="B313">
        <v>-20.170000000000002</v>
      </c>
      <c r="C313">
        <v>122.34</v>
      </c>
      <c r="D313">
        <v>-20.27</v>
      </c>
      <c r="E313">
        <v>121.67</v>
      </c>
      <c r="F313">
        <f>_10sept_0_20[[#This Row],[H_mag]]-40</f>
        <v>-60.17</v>
      </c>
      <c r="G313">
        <f>_10sept_0_20[[#This Row],[V_mag]]-40</f>
        <v>-60.269999999999996</v>
      </c>
      <c r="H313">
        <f>(10^(_10sept_0_20[[#This Row],[H_mag_adj]]/20)*COS(RADIANS(_10sept_0_20[[#This Row],[H_phase]])))*0.6</f>
        <v>-3.1474454354429225E-4</v>
      </c>
      <c r="I313">
        <f>(10^(_10sept_0_20[[#This Row],[H_mag_adj]]/20)*SIN(RADIANS(_10sept_0_20[[#This Row],[H_phase]])))*0.6</f>
        <v>4.9710792844935938E-4</v>
      </c>
      <c r="J313">
        <f>(10^(_10sept_0_20[[#This Row],[V_mag_adj]]/20)*COS(RADIANS(_10sept_0_20[[#This Row],[V_phase]])))*0.6</f>
        <v>-3.0537405785669298E-4</v>
      </c>
      <c r="K313">
        <f>(10^(_10sept_0_20[[#This Row],[V_mag_adj]]/20)*SIN(RADIANS(_10sept_0_20[[#This Row],[V_phase]])))*0.6</f>
        <v>4.9502229908500808E-4</v>
      </c>
    </row>
    <row r="314" spans="1:11" x14ac:dyDescent="0.25">
      <c r="A314">
        <v>131</v>
      </c>
      <c r="B314">
        <v>-21</v>
      </c>
      <c r="C314">
        <v>111.42</v>
      </c>
      <c r="D314">
        <v>-20.93</v>
      </c>
      <c r="E314">
        <v>110.83</v>
      </c>
      <c r="F314">
        <f>_10sept_0_20[[#This Row],[H_mag]]-40</f>
        <v>-61</v>
      </c>
      <c r="G314">
        <f>_10sept_0_20[[#This Row],[V_mag]]-40</f>
        <v>-60.93</v>
      </c>
      <c r="H314">
        <f>(10^(_10sept_0_20[[#This Row],[H_mag_adj]]/20)*COS(RADIANS(_10sept_0_20[[#This Row],[H_phase]])))*0.6</f>
        <v>-1.9529184773638459E-4</v>
      </c>
      <c r="I314">
        <f>(10^(_10sept_0_20[[#This Row],[H_mag_adj]]/20)*SIN(RADIANS(_10sept_0_20[[#This Row],[H_phase]])))*0.6</f>
        <v>4.9781448222048551E-4</v>
      </c>
      <c r="J314">
        <f>(10^(_10sept_0_20[[#This Row],[V_mag_adj]]/20)*COS(RADIANS(_10sept_0_20[[#This Row],[V_phase]])))*0.6</f>
        <v>-1.9169403121894736E-4</v>
      </c>
      <c r="K314">
        <f>(10^(_10sept_0_20[[#This Row],[V_mag_adj]]/20)*SIN(RADIANS(_10sept_0_20[[#This Row],[V_phase]])))*0.6</f>
        <v>5.0384323880013583E-4</v>
      </c>
    </row>
    <row r="315" spans="1:11" x14ac:dyDescent="0.25">
      <c r="A315">
        <v>132</v>
      </c>
      <c r="B315">
        <v>-21.81</v>
      </c>
      <c r="C315">
        <v>100.65</v>
      </c>
      <c r="D315">
        <v>-22.08</v>
      </c>
      <c r="E315">
        <v>99.52</v>
      </c>
      <c r="F315">
        <f>_10sept_0_20[[#This Row],[H_mag]]-40</f>
        <v>-61.81</v>
      </c>
      <c r="G315">
        <f>_10sept_0_20[[#This Row],[V_mag]]-40</f>
        <v>-62.08</v>
      </c>
      <c r="H315">
        <f>(10^(_10sept_0_20[[#This Row],[H_mag_adj]]/20)*COS(RADIANS(_10sept_0_20[[#This Row],[H_phase]])))*0.6</f>
        <v>-9.0027355434459341E-5</v>
      </c>
      <c r="I315">
        <f>(10^(_10sept_0_20[[#This Row],[H_mag_adj]]/20)*SIN(RADIANS(_10sept_0_20[[#This Row],[H_phase]])))*0.6</f>
        <v>4.7874594260571314E-4</v>
      </c>
      <c r="J315">
        <f>(10^(_10sept_0_20[[#This Row],[V_mag_adj]]/20)*COS(RADIANS(_10sept_0_20[[#This Row],[V_phase]])))*0.6</f>
        <v>-7.8102587047530655E-5</v>
      </c>
      <c r="K315">
        <f>(10^(_10sept_0_20[[#This Row],[V_mag_adj]]/20)*SIN(RADIANS(_10sept_0_20[[#This Row],[V_phase]])))*0.6</f>
        <v>4.6572392350417637E-4</v>
      </c>
    </row>
    <row r="316" spans="1:11" x14ac:dyDescent="0.25">
      <c r="A316">
        <v>133</v>
      </c>
      <c r="B316">
        <v>-23.14</v>
      </c>
      <c r="C316">
        <v>88.14</v>
      </c>
      <c r="D316">
        <v>-23.39</v>
      </c>
      <c r="E316">
        <v>86.28</v>
      </c>
      <c r="F316">
        <f>_10sept_0_20[[#This Row],[H_mag]]-40</f>
        <v>-63.14</v>
      </c>
      <c r="G316">
        <f>_10sept_0_20[[#This Row],[V_mag]]-40</f>
        <v>-63.39</v>
      </c>
      <c r="H316">
        <f>(10^(_10sept_0_20[[#This Row],[H_mag_adj]]/20)*COS(RADIANS(_10sept_0_20[[#This Row],[H_phase]])))*0.6</f>
        <v>1.3566420650220923E-5</v>
      </c>
      <c r="I316">
        <f>(10^(_10sept_0_20[[#This Row],[H_mag_adj]]/20)*SIN(RADIANS(_10sept_0_20[[#This Row],[H_phase]])))*0.6</f>
        <v>4.1775568492733248E-4</v>
      </c>
      <c r="J316">
        <f>(10^(_10sept_0_20[[#This Row],[V_mag_adj]]/20)*COS(RADIANS(_10sept_0_20[[#This Row],[V_phase]])))*0.6</f>
        <v>2.6349136836787589E-5</v>
      </c>
      <c r="K316">
        <f>(10^(_10sept_0_20[[#This Row],[V_mag_adj]]/20)*SIN(RADIANS(_10sept_0_20[[#This Row],[V_phase]])))*0.6</f>
        <v>4.052613998460596E-4</v>
      </c>
    </row>
    <row r="317" spans="1:11" x14ac:dyDescent="0.25">
      <c r="A317">
        <v>134</v>
      </c>
      <c r="B317">
        <v>-24.75</v>
      </c>
      <c r="C317">
        <v>73.540000000000006</v>
      </c>
      <c r="D317">
        <v>-24.94</v>
      </c>
      <c r="E317">
        <v>72.64</v>
      </c>
      <c r="F317">
        <f>_10sept_0_20[[#This Row],[H_mag]]-40</f>
        <v>-64.75</v>
      </c>
      <c r="G317">
        <f>_10sept_0_20[[#This Row],[V_mag]]-40</f>
        <v>-64.94</v>
      </c>
      <c r="H317">
        <f>(10^(_10sept_0_20[[#This Row],[H_mag_adj]]/20)*COS(RADIANS(_10sept_0_20[[#This Row],[H_phase]])))*0.6</f>
        <v>9.8393899486313969E-5</v>
      </c>
      <c r="I317">
        <f>(10^(_10sept_0_20[[#This Row],[H_mag_adj]]/20)*SIN(RADIANS(_10sept_0_20[[#This Row],[H_phase]])))*0.6</f>
        <v>3.3302582278360197E-4</v>
      </c>
      <c r="J317">
        <f>(10^(_10sept_0_20[[#This Row],[V_mag_adj]]/20)*COS(RADIANS(_10sept_0_20[[#This Row],[V_phase]])))*0.6</f>
        <v>1.0137083040373338E-4</v>
      </c>
      <c r="K317">
        <f>(10^(_10sept_0_20[[#This Row],[V_mag_adj]]/20)*SIN(RADIANS(_10sept_0_20[[#This Row],[V_phase]])))*0.6</f>
        <v>3.242678683210135E-4</v>
      </c>
    </row>
    <row r="318" spans="1:11" x14ac:dyDescent="0.25">
      <c r="A318">
        <v>135</v>
      </c>
      <c r="B318">
        <v>-26.37</v>
      </c>
      <c r="C318">
        <v>56.55</v>
      </c>
      <c r="D318">
        <v>-26.27</v>
      </c>
      <c r="E318">
        <v>55.15</v>
      </c>
      <c r="F318">
        <f>_10sept_0_20[[#This Row],[H_mag]]-40</f>
        <v>-66.37</v>
      </c>
      <c r="G318">
        <f>_10sept_0_20[[#This Row],[V_mag]]-40</f>
        <v>-66.27</v>
      </c>
      <c r="H318">
        <f>(10^(_10sept_0_20[[#This Row],[H_mag_adj]]/20)*COS(RADIANS(_10sept_0_20[[#This Row],[H_phase]])))*0.6</f>
        <v>1.5884282691817325E-4</v>
      </c>
      <c r="I318">
        <f>(10^(_10sept_0_20[[#This Row],[H_mag_adj]]/20)*SIN(RADIANS(_10sept_0_20[[#This Row],[H_phase]])))*0.6</f>
        <v>2.4044095976053165E-4</v>
      </c>
      <c r="J318">
        <f>(10^(_10sept_0_20[[#This Row],[V_mag_adj]]/20)*COS(RADIANS(_10sept_0_20[[#This Row],[V_phase]])))*0.6</f>
        <v>1.6657669473217596E-4</v>
      </c>
      <c r="K318">
        <f>(10^(_10sept_0_20[[#This Row],[V_mag_adj]]/20)*SIN(RADIANS(_10sept_0_20[[#This Row],[V_phase]])))*0.6</f>
        <v>2.3922671499354792E-4</v>
      </c>
    </row>
    <row r="319" spans="1:11" x14ac:dyDescent="0.25">
      <c r="A319">
        <v>136</v>
      </c>
      <c r="B319">
        <v>-27.95</v>
      </c>
      <c r="C319">
        <v>37.97</v>
      </c>
      <c r="D319">
        <v>-27.48</v>
      </c>
      <c r="E319">
        <v>38.31</v>
      </c>
      <c r="F319">
        <f>_10sept_0_20[[#This Row],[H_mag]]-40</f>
        <v>-67.95</v>
      </c>
      <c r="G319">
        <f>_10sept_0_20[[#This Row],[V_mag]]-40</f>
        <v>-67.48</v>
      </c>
      <c r="H319">
        <f>(10^(_10sept_0_20[[#This Row],[H_mag_adj]]/20)*COS(RADIANS(_10sept_0_20[[#This Row],[H_phase]])))*0.6</f>
        <v>1.893917076807953E-4</v>
      </c>
      <c r="I319">
        <f>(10^(_10sept_0_20[[#This Row],[H_mag_adj]]/20)*SIN(RADIANS(_10sept_0_20[[#This Row],[H_phase]])))*0.6</f>
        <v>1.4780938781617907E-4</v>
      </c>
      <c r="J319">
        <f>(10^(_10sept_0_20[[#This Row],[V_mag_adj]]/20)*COS(RADIANS(_10sept_0_20[[#This Row],[V_phase]])))*0.6</f>
        <v>1.9899276908694761E-4</v>
      </c>
      <c r="K319">
        <f>(10^(_10sept_0_20[[#This Row],[V_mag_adj]]/20)*SIN(RADIANS(_10sept_0_20[[#This Row],[V_phase]])))*0.6</f>
        <v>1.5721141989621004E-4</v>
      </c>
    </row>
    <row r="320" spans="1:11" x14ac:dyDescent="0.25">
      <c r="A320">
        <v>137</v>
      </c>
      <c r="B320">
        <v>-28.6</v>
      </c>
      <c r="C320">
        <v>14.73</v>
      </c>
      <c r="D320">
        <v>-28.76</v>
      </c>
      <c r="E320">
        <v>14.88</v>
      </c>
      <c r="F320">
        <f>_10sept_0_20[[#This Row],[H_mag]]-40</f>
        <v>-68.599999999999994</v>
      </c>
      <c r="G320">
        <f>_10sept_0_20[[#This Row],[V_mag]]-40</f>
        <v>-68.760000000000005</v>
      </c>
      <c r="H320">
        <f>(10^(_10sept_0_20[[#This Row],[H_mag_adj]]/20)*COS(RADIANS(_10sept_0_20[[#This Row],[H_phase]])))*0.6</f>
        <v>2.1559477917897039E-4</v>
      </c>
      <c r="I320">
        <f>(10^(_10sept_0_20[[#This Row],[H_mag_adj]]/20)*SIN(RADIANS(_10sept_0_20[[#This Row],[H_phase]])))*0.6</f>
        <v>5.6680902572866943E-5</v>
      </c>
      <c r="J320">
        <f>(10^(_10sept_0_20[[#This Row],[V_mag_adj]]/20)*COS(RADIANS(_10sept_0_20[[#This Row],[V_phase]])))*0.6</f>
        <v>2.1151332397663968E-4</v>
      </c>
      <c r="K320">
        <f>(10^(_10sept_0_20[[#This Row],[V_mag_adj]]/20)*SIN(RADIANS(_10sept_0_20[[#This Row],[V_phase]])))*0.6</f>
        <v>5.6200292059421065E-5</v>
      </c>
    </row>
    <row r="321" spans="1:11" x14ac:dyDescent="0.25">
      <c r="A321">
        <v>138</v>
      </c>
      <c r="B321">
        <v>-29.04</v>
      </c>
      <c r="C321">
        <v>-7.41</v>
      </c>
      <c r="D321">
        <v>-28.75</v>
      </c>
      <c r="E321">
        <v>-9.01</v>
      </c>
      <c r="F321">
        <f>_10sept_0_20[[#This Row],[H_mag]]-40</f>
        <v>-69.039999999999992</v>
      </c>
      <c r="G321">
        <f>_10sept_0_20[[#This Row],[V_mag]]-40</f>
        <v>-68.75</v>
      </c>
      <c r="H321">
        <f>(10^(_10sept_0_20[[#This Row],[H_mag_adj]]/20)*COS(RADIANS(_10sept_0_20[[#This Row],[H_phase]])))*0.6</f>
        <v>2.1014017197438532E-4</v>
      </c>
      <c r="I321">
        <f>(10^(_10sept_0_20[[#This Row],[H_mag_adj]]/20)*SIN(RADIANS(_10sept_0_20[[#This Row],[H_phase]])))*0.6</f>
        <v>-2.7329739027691987E-5</v>
      </c>
      <c r="J321">
        <f>(10^(_10sept_0_20[[#This Row],[V_mag_adj]]/20)*COS(RADIANS(_10sept_0_20[[#This Row],[V_phase]])))*0.6</f>
        <v>2.1640095116812682E-4</v>
      </c>
      <c r="K321">
        <f>(10^(_10sept_0_20[[#This Row],[V_mag_adj]]/20)*SIN(RADIANS(_10sept_0_20[[#This Row],[V_phase]])))*0.6</f>
        <v>-3.4313261159638615E-5</v>
      </c>
    </row>
    <row r="322" spans="1:11" x14ac:dyDescent="0.25">
      <c r="A322">
        <v>139</v>
      </c>
      <c r="B322">
        <v>-27.98</v>
      </c>
      <c r="C322">
        <v>-30.41</v>
      </c>
      <c r="D322">
        <v>-28.19</v>
      </c>
      <c r="E322">
        <v>-29.32</v>
      </c>
      <c r="F322">
        <f>_10sept_0_20[[#This Row],[H_mag]]-40</f>
        <v>-67.98</v>
      </c>
      <c r="G322">
        <f>_10sept_0_20[[#This Row],[V_mag]]-40</f>
        <v>-68.19</v>
      </c>
      <c r="H322">
        <f>(10^(_10sept_0_20[[#This Row],[H_mag_adj]]/20)*COS(RADIANS(_10sept_0_20[[#This Row],[H_phase]])))*0.6</f>
        <v>2.064775114191842E-4</v>
      </c>
      <c r="I322">
        <f>(10^(_10sept_0_20[[#This Row],[H_mag_adj]]/20)*SIN(RADIANS(_10sept_0_20[[#This Row],[H_phase]])))*0.6</f>
        <v>-1.2118808296190966E-4</v>
      </c>
      <c r="J322">
        <f>(10^(_10sept_0_20[[#This Row],[V_mag_adj]]/20)*COS(RADIANS(_10sept_0_20[[#This Row],[V_phase]])))*0.6</f>
        <v>2.0375915335019265E-4</v>
      </c>
      <c r="K322">
        <f>(10^(_10sept_0_20[[#This Row],[V_mag_adj]]/20)*SIN(RADIANS(_10sept_0_20[[#This Row],[V_phase]])))*0.6</f>
        <v>-1.1443784625091779E-4</v>
      </c>
    </row>
    <row r="323" spans="1:11" x14ac:dyDescent="0.25">
      <c r="A323">
        <v>140</v>
      </c>
      <c r="B323">
        <v>-27.2</v>
      </c>
      <c r="C323">
        <v>-46.66</v>
      </c>
      <c r="D323">
        <v>-27.34</v>
      </c>
      <c r="E323">
        <v>-47.14</v>
      </c>
      <c r="F323">
        <f>_10sept_0_20[[#This Row],[H_mag]]-40</f>
        <v>-67.2</v>
      </c>
      <c r="G323">
        <f>_10sept_0_20[[#This Row],[V_mag]]-40</f>
        <v>-67.34</v>
      </c>
      <c r="H323">
        <f>(10^(_10sept_0_20[[#This Row],[H_mag_adj]]/20)*COS(RADIANS(_10sept_0_20[[#This Row],[H_phase]])))*0.6</f>
        <v>1.7975536897390739E-4</v>
      </c>
      <c r="I323">
        <f>(10^(_10sept_0_20[[#This Row],[H_mag_adj]]/20)*SIN(RADIANS(_10sept_0_20[[#This Row],[H_phase]])))*0.6</f>
        <v>-1.9048515210307363E-4</v>
      </c>
      <c r="J323">
        <f>(10^(_10sept_0_20[[#This Row],[V_mag_adj]]/20)*COS(RADIANS(_10sept_0_20[[#This Row],[V_phase]])))*0.6</f>
        <v>1.7530480116367264E-4</v>
      </c>
      <c r="K323">
        <f>(10^(_10sept_0_20[[#This Row],[V_mag_adj]]/20)*SIN(RADIANS(_10sept_0_20[[#This Row],[V_phase]])))*0.6</f>
        <v>-1.889147473847031E-4</v>
      </c>
    </row>
    <row r="324" spans="1:11" x14ac:dyDescent="0.25">
      <c r="A324">
        <v>141</v>
      </c>
      <c r="B324">
        <v>-26.44</v>
      </c>
      <c r="C324">
        <v>-59.36</v>
      </c>
      <c r="D324">
        <v>-26.42</v>
      </c>
      <c r="E324">
        <v>-59.42</v>
      </c>
      <c r="F324">
        <f>_10sept_0_20[[#This Row],[H_mag]]-40</f>
        <v>-66.44</v>
      </c>
      <c r="G324">
        <f>_10sept_0_20[[#This Row],[V_mag]]-40</f>
        <v>-66.42</v>
      </c>
      <c r="H324">
        <f>(10^(_10sept_0_20[[#This Row],[H_mag_adj]]/20)*COS(RADIANS(_10sept_0_20[[#This Row],[H_phase]])))*0.6</f>
        <v>1.4568560260049714E-4</v>
      </c>
      <c r="I324">
        <f>(10^(_10sept_0_20[[#This Row],[H_mag_adj]]/20)*SIN(RADIANS(_10sept_0_20[[#This Row],[H_phase]])))*0.6</f>
        <v>-2.459488561932083E-4</v>
      </c>
      <c r="J324">
        <f>(10^(_10sept_0_20[[#This Row],[V_mag_adj]]/20)*COS(RADIANS(_10sept_0_20[[#This Row],[V_phase]])))*0.6</f>
        <v>1.4576321181076723E-4</v>
      </c>
      <c r="K324">
        <f>(10^(_10sept_0_20[[#This Row],[V_mag_adj]]/20)*SIN(RADIANS(_10sept_0_20[[#This Row],[V_phase]])))*0.6</f>
        <v>-2.4666860496346974E-4</v>
      </c>
    </row>
    <row r="325" spans="1:11" x14ac:dyDescent="0.25">
      <c r="A325">
        <v>142</v>
      </c>
      <c r="B325">
        <v>-25.6</v>
      </c>
      <c r="C325">
        <v>-69.47</v>
      </c>
      <c r="D325">
        <v>-25.79</v>
      </c>
      <c r="E325">
        <v>-69.91</v>
      </c>
      <c r="F325">
        <f>_10sept_0_20[[#This Row],[H_mag]]-40</f>
        <v>-65.599999999999994</v>
      </c>
      <c r="G325">
        <f>_10sept_0_20[[#This Row],[V_mag]]-40</f>
        <v>-65.789999999999992</v>
      </c>
      <c r="H325">
        <f>(10^(_10sept_0_20[[#This Row],[H_mag_adj]]/20)*COS(RADIANS(_10sept_0_20[[#This Row],[H_phase]])))*0.6</f>
        <v>1.104292847404413E-4</v>
      </c>
      <c r="I325">
        <f>(10^(_10sept_0_20[[#This Row],[H_mag_adj]]/20)*SIN(RADIANS(_10sept_0_20[[#This Row],[H_phase]])))*0.6</f>
        <v>-2.9488575142228962E-4</v>
      </c>
      <c r="J325">
        <f>(10^(_10sept_0_20[[#This Row],[V_mag_adj]]/20)*COS(RADIANS(_10sept_0_20[[#This Row],[V_phase]])))*0.6</f>
        <v>1.0582119572040005E-4</v>
      </c>
      <c r="K325">
        <f>(10^(_10sept_0_20[[#This Row],[V_mag_adj]]/20)*SIN(RADIANS(_10sept_0_20[[#This Row],[V_phase]])))*0.6</f>
        <v>-2.8932646686056666E-4</v>
      </c>
    </row>
    <row r="326" spans="1:11" x14ac:dyDescent="0.25">
      <c r="A326">
        <v>143</v>
      </c>
      <c r="B326">
        <v>-25.33</v>
      </c>
      <c r="C326">
        <v>-77.489999999999995</v>
      </c>
      <c r="D326">
        <v>-25.31</v>
      </c>
      <c r="E326">
        <v>-78.459999999999994</v>
      </c>
      <c r="F326">
        <f>_10sept_0_20[[#This Row],[H_mag]]-40</f>
        <v>-65.33</v>
      </c>
      <c r="G326">
        <f>_10sept_0_20[[#This Row],[V_mag]]-40</f>
        <v>-65.31</v>
      </c>
      <c r="H326">
        <f>(10^(_10sept_0_20[[#This Row],[H_mag_adj]]/20)*COS(RADIANS(_10sept_0_20[[#This Row],[H_phase]])))*0.6</f>
        <v>7.0360637489766756E-5</v>
      </c>
      <c r="I326">
        <f>(10^(_10sept_0_20[[#This Row],[H_mag_adj]]/20)*SIN(RADIANS(_10sept_0_20[[#This Row],[H_phase]])))*0.6</f>
        <v>-3.1711439185417803E-4</v>
      </c>
      <c r="J326">
        <f>(10^(_10sept_0_20[[#This Row],[V_mag_adj]]/20)*COS(RADIANS(_10sept_0_20[[#This Row],[V_phase]])))*0.6</f>
        <v>6.5131960808840621E-5</v>
      </c>
      <c r="K326">
        <f>(10^(_10sept_0_20[[#This Row],[V_mag_adj]]/20)*SIN(RADIANS(_10sept_0_20[[#This Row],[V_phase]])))*0.6</f>
        <v>-3.1899374053098717E-4</v>
      </c>
    </row>
    <row r="327" spans="1:11" x14ac:dyDescent="0.25">
      <c r="A327">
        <v>144</v>
      </c>
      <c r="B327">
        <v>-25.04</v>
      </c>
      <c r="C327">
        <v>-86.05</v>
      </c>
      <c r="D327">
        <v>-25.13</v>
      </c>
      <c r="E327">
        <v>-84.68</v>
      </c>
      <c r="F327">
        <f>_10sept_0_20[[#This Row],[H_mag]]-40</f>
        <v>-65.039999999999992</v>
      </c>
      <c r="G327">
        <f>_10sept_0_20[[#This Row],[V_mag]]-40</f>
        <v>-65.13</v>
      </c>
      <c r="H327">
        <f>(10^(_10sept_0_20[[#This Row],[H_mag_adj]]/20)*COS(RADIANS(_10sept_0_20[[#This Row],[H_phase]])))*0.6</f>
        <v>2.3135646529262694E-5</v>
      </c>
      <c r="I327">
        <f>(10^(_10sept_0_20[[#This Row],[H_mag_adj]]/20)*SIN(RADIANS(_10sept_0_20[[#This Row],[H_phase]])))*0.6</f>
        <v>-3.3505675330462145E-4</v>
      </c>
      <c r="J327">
        <f>(10^(_10sept_0_20[[#This Row],[V_mag_adj]]/20)*COS(RADIANS(_10sept_0_20[[#This Row],[V_phase]])))*0.6</f>
        <v>3.0818821880064658E-5</v>
      </c>
      <c r="K327">
        <f>(10^(_10sept_0_20[[#This Row],[V_mag_adj]]/20)*SIN(RADIANS(_10sept_0_20[[#This Row],[V_phase]])))*0.6</f>
        <v>-3.3096071035699457E-4</v>
      </c>
    </row>
    <row r="328" spans="1:11" x14ac:dyDescent="0.25">
      <c r="A328">
        <v>145</v>
      </c>
      <c r="B328">
        <v>-25.23</v>
      </c>
      <c r="C328">
        <v>-91.76</v>
      </c>
      <c r="D328">
        <v>-25.28</v>
      </c>
      <c r="E328">
        <v>-91.23</v>
      </c>
      <c r="F328">
        <f>_10sept_0_20[[#This Row],[H_mag]]-40</f>
        <v>-65.23</v>
      </c>
      <c r="G328">
        <f>_10sept_0_20[[#This Row],[V_mag]]-40</f>
        <v>-65.28</v>
      </c>
      <c r="H328">
        <f>(10^(_10sept_0_20[[#This Row],[H_mag_adj]]/20)*COS(RADIANS(_10sept_0_20[[#This Row],[H_phase]])))*0.6</f>
        <v>-1.0091901077308555E-5</v>
      </c>
      <c r="I328">
        <f>(10^(_10sept_0_20[[#This Row],[H_mag_adj]]/20)*SIN(RADIANS(_10sept_0_20[[#This Row],[H_phase]])))*0.6</f>
        <v>-3.2843264791460822E-4</v>
      </c>
      <c r="J328">
        <f>(10^(_10sept_0_20[[#This Row],[V_mag_adj]]/20)*COS(RADIANS(_10sept_0_20[[#This Row],[V_phase]])))*0.6</f>
        <v>-7.0129440013631011E-6</v>
      </c>
      <c r="K328">
        <f>(10^(_10sept_0_20[[#This Row],[V_mag_adj]]/20)*SIN(RADIANS(_10sept_0_20[[#This Row],[V_phase]])))*0.6</f>
        <v>-3.2662631345210054E-4</v>
      </c>
    </row>
    <row r="329" spans="1:11" x14ac:dyDescent="0.25">
      <c r="A329">
        <v>146</v>
      </c>
      <c r="B329">
        <v>-25.57</v>
      </c>
      <c r="C329">
        <v>-97.78</v>
      </c>
      <c r="D329">
        <v>-25.62</v>
      </c>
      <c r="E329">
        <v>-97.32</v>
      </c>
      <c r="F329">
        <f>_10sept_0_20[[#This Row],[H_mag]]-40</f>
        <v>-65.569999999999993</v>
      </c>
      <c r="G329">
        <f>_10sept_0_20[[#This Row],[V_mag]]-40</f>
        <v>-65.62</v>
      </c>
      <c r="H329">
        <f>(10^(_10sept_0_20[[#This Row],[H_mag_adj]]/20)*COS(RADIANS(_10sept_0_20[[#This Row],[H_phase]])))*0.6</f>
        <v>-4.277330479485379E-5</v>
      </c>
      <c r="I329">
        <f>(10^(_10sept_0_20[[#This Row],[H_mag_adj]]/20)*SIN(RADIANS(_10sept_0_20[[#This Row],[H_phase]])))*0.6</f>
        <v>-3.1306543751170082E-4</v>
      </c>
      <c r="J329">
        <f>(10^(_10sept_0_20[[#This Row],[V_mag_adj]]/20)*COS(RADIANS(_10sept_0_20[[#This Row],[V_phase]])))*0.6</f>
        <v>-4.0027422031112004E-5</v>
      </c>
      <c r="K329">
        <f>(10^(_10sept_0_20[[#This Row],[V_mag_adj]]/20)*SIN(RADIANS(_10sept_0_20[[#This Row],[V_phase]])))*0.6</f>
        <v>-3.1159986469019328E-4</v>
      </c>
    </row>
    <row r="330" spans="1:11" x14ac:dyDescent="0.25">
      <c r="A330">
        <v>147</v>
      </c>
      <c r="B330">
        <v>-26.52</v>
      </c>
      <c r="C330">
        <v>-105.36</v>
      </c>
      <c r="D330">
        <v>-26.41</v>
      </c>
      <c r="E330">
        <v>-103.4</v>
      </c>
      <c r="F330">
        <f>_10sept_0_20[[#This Row],[H_mag]]-40</f>
        <v>-66.52</v>
      </c>
      <c r="G330">
        <f>_10sept_0_20[[#This Row],[V_mag]]-40</f>
        <v>-66.41</v>
      </c>
      <c r="H330">
        <f>(10^(_10sept_0_20[[#This Row],[H_mag_adj]]/20)*COS(RADIANS(_10sept_0_20[[#This Row],[H_phase]])))*0.6</f>
        <v>-7.502488112775189E-5</v>
      </c>
      <c r="I330">
        <f>(10^(_10sept_0_20[[#This Row],[H_mag_adj]]/20)*SIN(RADIANS(_10sept_0_20[[#This Row],[H_phase]])))*0.6</f>
        <v>-2.7312072895607472E-4</v>
      </c>
      <c r="J330">
        <f>(10^(_10sept_0_20[[#This Row],[V_mag_adj]]/20)*COS(RADIANS(_10sept_0_20[[#This Row],[V_phase]])))*0.6</f>
        <v>-6.6476334485324277E-5</v>
      </c>
      <c r="K330">
        <f>(10^(_10sept_0_20[[#This Row],[V_mag_adj]]/20)*SIN(RADIANS(_10sept_0_20[[#This Row],[V_phase]])))*0.6</f>
        <v>-2.7903844515570012E-4</v>
      </c>
    </row>
    <row r="331" spans="1:11" x14ac:dyDescent="0.25">
      <c r="A331">
        <v>148</v>
      </c>
      <c r="B331">
        <v>-27.7</v>
      </c>
      <c r="C331">
        <v>-112.38</v>
      </c>
      <c r="D331">
        <v>-27.73</v>
      </c>
      <c r="E331">
        <v>-110.26</v>
      </c>
      <c r="F331">
        <f>_10sept_0_20[[#This Row],[H_mag]]-40</f>
        <v>-67.7</v>
      </c>
      <c r="G331">
        <f>_10sept_0_20[[#This Row],[V_mag]]-40</f>
        <v>-67.73</v>
      </c>
      <c r="H331">
        <f>(10^(_10sept_0_20[[#This Row],[H_mag_adj]]/20)*COS(RADIANS(_10sept_0_20[[#This Row],[H_phase]])))*0.6</f>
        <v>-9.4143091170229077E-5</v>
      </c>
      <c r="I331">
        <f>(10^(_10sept_0_20[[#This Row],[H_mag_adj]]/20)*SIN(RADIANS(_10sept_0_20[[#This Row],[H_phase]])))*0.6</f>
        <v>-2.2863475211248302E-4</v>
      </c>
      <c r="J331">
        <f>(10^(_10sept_0_20[[#This Row],[V_mag_adj]]/20)*COS(RADIANS(_10sept_0_20[[#This Row],[V_phase]])))*0.6</f>
        <v>-8.5325660519595047E-5</v>
      </c>
      <c r="K331">
        <f>(10^(_10sept_0_20[[#This Row],[V_mag_adj]]/20)*SIN(RADIANS(_10sept_0_20[[#This Row],[V_phase]])))*0.6</f>
        <v>-2.3116107062152422E-4</v>
      </c>
    </row>
    <row r="332" spans="1:11" x14ac:dyDescent="0.25">
      <c r="A332">
        <v>149</v>
      </c>
      <c r="B332">
        <v>-29.4</v>
      </c>
      <c r="C332">
        <v>-120.23</v>
      </c>
      <c r="D332">
        <v>-29.34</v>
      </c>
      <c r="E332">
        <v>-121</v>
      </c>
      <c r="F332">
        <f>_10sept_0_20[[#This Row],[H_mag]]-40</f>
        <v>-69.400000000000006</v>
      </c>
      <c r="G332">
        <f>_10sept_0_20[[#This Row],[V_mag]]-40</f>
        <v>-69.34</v>
      </c>
      <c r="H332">
        <f>(10^(_10sept_0_20[[#This Row],[H_mag_adj]]/20)*COS(RADIANS(_10sept_0_20[[#This Row],[H_phase]])))*0.6</f>
        <v>-1.0235921052336873E-4</v>
      </c>
      <c r="I332">
        <f>(10^(_10sept_0_20[[#This Row],[H_mag_adj]]/20)*SIN(RADIANS(_10sept_0_20[[#This Row],[H_phase]])))*0.6</f>
        <v>-1.7565910848834552E-4</v>
      </c>
      <c r="J332">
        <f>(10^(_10sept_0_20[[#This Row],[V_mag_adj]]/20)*COS(RADIANS(_10sept_0_20[[#This Row],[V_phase]])))*0.6</f>
        <v>-1.0543640422482849E-4</v>
      </c>
      <c r="K332">
        <f>(10^(_10sept_0_20[[#This Row],[V_mag_adj]]/20)*SIN(RADIANS(_10sept_0_20[[#This Row],[V_phase]])))*0.6</f>
        <v>-1.7547564424419754E-4</v>
      </c>
    </row>
    <row r="333" spans="1:11" x14ac:dyDescent="0.25">
      <c r="A333">
        <v>150</v>
      </c>
      <c r="B333">
        <v>-31.54</v>
      </c>
      <c r="C333">
        <v>-130.85</v>
      </c>
      <c r="D333">
        <v>-31.63</v>
      </c>
      <c r="E333">
        <v>-134.21</v>
      </c>
      <c r="F333">
        <f>_10sept_0_20[[#This Row],[H_mag]]-40</f>
        <v>-71.539999999999992</v>
      </c>
      <c r="G333">
        <f>_10sept_0_20[[#This Row],[V_mag]]-40</f>
        <v>-71.63</v>
      </c>
      <c r="H333">
        <f>(10^(_10sept_0_20[[#This Row],[H_mag_adj]]/20)*COS(RADIANS(_10sept_0_20[[#This Row],[H_phase]])))*0.6</f>
        <v>-1.03940010460963E-4</v>
      </c>
      <c r="I333">
        <f>(10^(_10sept_0_20[[#This Row],[H_mag_adj]]/20)*SIN(RADIANS(_10sept_0_20[[#This Row],[H_phase]])))*0.6</f>
        <v>-1.2020343160032456E-4</v>
      </c>
      <c r="J333">
        <f>(10^(_10sept_0_20[[#This Row],[V_mag_adj]]/20)*COS(RADIANS(_10sept_0_20[[#This Row],[V_phase]])))*0.6</f>
        <v>-1.0966418674626937E-4</v>
      </c>
      <c r="K333">
        <f>(10^(_10sept_0_20[[#This Row],[V_mag_adj]]/20)*SIN(RADIANS(_10sept_0_20[[#This Row],[V_phase]])))*0.6</f>
        <v>-1.1273078543943391E-4</v>
      </c>
    </row>
    <row r="334" spans="1:11" x14ac:dyDescent="0.25">
      <c r="A334">
        <v>151</v>
      </c>
      <c r="B334">
        <v>-34.36</v>
      </c>
      <c r="C334">
        <v>-150.06</v>
      </c>
      <c r="D334">
        <v>-34.520000000000003</v>
      </c>
      <c r="E334">
        <v>-149.62</v>
      </c>
      <c r="F334">
        <f>_10sept_0_20[[#This Row],[H_mag]]-40</f>
        <v>-74.36</v>
      </c>
      <c r="G334">
        <f>_10sept_0_20[[#This Row],[V_mag]]-40</f>
        <v>-74.52000000000001</v>
      </c>
      <c r="H334">
        <f>(10^(_10sept_0_20[[#This Row],[H_mag_adj]]/20)*COS(RADIANS(_10sept_0_20[[#This Row],[H_phase]])))*0.6</f>
        <v>-9.9527739198068124E-5</v>
      </c>
      <c r="I334">
        <f>(10^(_10sept_0_20[[#This Row],[H_mag_adj]]/20)*SIN(RADIANS(_10sept_0_20[[#This Row],[H_phase]])))*0.6</f>
        <v>-5.7323483996031838E-5</v>
      </c>
      <c r="J334">
        <f>(10^(_10sept_0_20[[#This Row],[V_mag_adj]]/20)*COS(RADIANS(_10sept_0_20[[#This Row],[V_phase]])))*0.6</f>
        <v>-9.7276098320810635E-5</v>
      </c>
      <c r="K334">
        <f>(10^(_10sept_0_20[[#This Row],[V_mag_adj]]/20)*SIN(RADIANS(_10sept_0_20[[#This Row],[V_phase]])))*0.6</f>
        <v>-5.7025913477912572E-5</v>
      </c>
    </row>
    <row r="335" spans="1:11" x14ac:dyDescent="0.25">
      <c r="A335">
        <v>152</v>
      </c>
      <c r="B335">
        <v>-37.08</v>
      </c>
      <c r="C335">
        <v>-177.5</v>
      </c>
      <c r="D335">
        <v>-37.26</v>
      </c>
      <c r="E335">
        <v>-173.99</v>
      </c>
      <c r="F335">
        <f>_10sept_0_20[[#This Row],[H_mag]]-40</f>
        <v>-77.08</v>
      </c>
      <c r="G335">
        <f>_10sept_0_20[[#This Row],[V_mag]]-40</f>
        <v>-77.259999999999991</v>
      </c>
      <c r="H335">
        <f>(10^(_10sept_0_20[[#This Row],[H_mag_adj]]/20)*COS(RADIANS(_10sept_0_20[[#This Row],[H_phase]])))*0.6</f>
        <v>-8.3895313533881145E-5</v>
      </c>
      <c r="I335">
        <f>(10^(_10sept_0_20[[#This Row],[H_mag_adj]]/20)*SIN(RADIANS(_10sept_0_20[[#This Row],[H_phase]])))*0.6</f>
        <v>-3.6629484944945097E-6</v>
      </c>
      <c r="J335">
        <f>(10^(_10sept_0_20[[#This Row],[V_mag_adj]]/20)*COS(RADIANS(_10sept_0_20[[#This Row],[V_phase]])))*0.6</f>
        <v>-8.1800814104887856E-5</v>
      </c>
      <c r="K335">
        <f>(10^(_10sept_0_20[[#This Row],[V_mag_adj]]/20)*SIN(RADIANS(_10sept_0_20[[#This Row],[V_phase]])))*0.6</f>
        <v>-8.6120469267974358E-6</v>
      </c>
    </row>
    <row r="336" spans="1:11" x14ac:dyDescent="0.25">
      <c r="A336">
        <v>153</v>
      </c>
      <c r="B336">
        <v>-38.200000000000003</v>
      </c>
      <c r="C336">
        <v>158.91</v>
      </c>
      <c r="D336">
        <v>-39.53</v>
      </c>
      <c r="E336">
        <v>149.75</v>
      </c>
      <c r="F336">
        <f>_10sept_0_20[[#This Row],[H_mag]]-40</f>
        <v>-78.2</v>
      </c>
      <c r="G336">
        <f>_10sept_0_20[[#This Row],[V_mag]]-40</f>
        <v>-79.53</v>
      </c>
      <c r="H336">
        <f>(10^(_10sept_0_20[[#This Row],[H_mag_adj]]/20)*COS(RADIANS(_10sept_0_20[[#This Row],[H_phase]])))*0.6</f>
        <v>-6.8871652824837644E-5</v>
      </c>
      <c r="I336">
        <f>(10^(_10sept_0_20[[#This Row],[H_mag_adj]]/20)*SIN(RADIANS(_10sept_0_20[[#This Row],[H_phase]])))*0.6</f>
        <v>2.6561549870919873E-5</v>
      </c>
      <c r="J336">
        <f>(10^(_10sept_0_20[[#This Row],[V_mag_adj]]/20)*COS(RADIANS(_10sept_0_20[[#This Row],[V_phase]])))*0.6</f>
        <v>-5.4711963469503098E-5</v>
      </c>
      <c r="K336">
        <f>(10^(_10sept_0_20[[#This Row],[V_mag_adj]]/20)*SIN(RADIANS(_10sept_0_20[[#This Row],[V_phase]])))*0.6</f>
        <v>3.1907074047019477E-5</v>
      </c>
    </row>
    <row r="337" spans="1:11" x14ac:dyDescent="0.25">
      <c r="A337">
        <v>154</v>
      </c>
      <c r="B337">
        <v>-40.46</v>
      </c>
      <c r="C337">
        <v>111.95</v>
      </c>
      <c r="D337">
        <v>-37.909999999999997</v>
      </c>
      <c r="E337">
        <v>110.23</v>
      </c>
      <c r="F337">
        <f>_10sept_0_20[[#This Row],[H_mag]]-40</f>
        <v>-80.460000000000008</v>
      </c>
      <c r="G337">
        <f>_10sept_0_20[[#This Row],[V_mag]]-40</f>
        <v>-77.91</v>
      </c>
      <c r="H337">
        <f>(10^(_10sept_0_20[[#This Row],[H_mag_adj]]/20)*COS(RADIANS(_10sept_0_20[[#This Row],[H_phase]])))*0.6</f>
        <v>-2.1270977376901066E-5</v>
      </c>
      <c r="I337">
        <f>(10^(_10sept_0_20[[#This Row],[H_mag_adj]]/20)*SIN(RADIANS(_10sept_0_20[[#This Row],[H_phase]])))*0.6</f>
        <v>5.2780079717062486E-5</v>
      </c>
      <c r="J337">
        <f>(10^(_10sept_0_20[[#This Row],[V_mag_adj]]/20)*COS(RADIANS(_10sept_0_20[[#This Row],[V_phase]])))*0.6</f>
        <v>-2.6391441323153571E-5</v>
      </c>
      <c r="K337">
        <f>(10^(_10sept_0_20[[#This Row],[V_mag_adj]]/20)*SIN(RADIANS(_10sept_0_20[[#This Row],[V_phase]])))*0.6</f>
        <v>7.1614104479505812E-5</v>
      </c>
    </row>
    <row r="338" spans="1:11" x14ac:dyDescent="0.25">
      <c r="A338">
        <v>155</v>
      </c>
      <c r="B338">
        <v>-36.86</v>
      </c>
      <c r="C338">
        <v>90.63</v>
      </c>
      <c r="D338">
        <v>-36.58</v>
      </c>
      <c r="E338">
        <v>89.31</v>
      </c>
      <c r="F338">
        <f>_10sept_0_20[[#This Row],[H_mag]]-40</f>
        <v>-76.86</v>
      </c>
      <c r="G338">
        <f>_10sept_0_20[[#This Row],[V_mag]]-40</f>
        <v>-76.58</v>
      </c>
      <c r="H338">
        <f>(10^(_10sept_0_20[[#This Row],[H_mag_adj]]/20)*COS(RADIANS(_10sept_0_20[[#This Row],[H_phase]])))*0.6</f>
        <v>-9.4702275901055834E-7</v>
      </c>
      <c r="I338">
        <f>(10^(_10sept_0_20[[#This Row],[H_mag_adj]]/20)*SIN(RADIANS(_10sept_0_20[[#This Row],[H_phase]])))*0.6</f>
        <v>8.6124159419212346E-5</v>
      </c>
      <c r="J338">
        <f>(10^(_10sept_0_20[[#This Row],[V_mag_adj]]/20)*COS(RADIANS(_10sept_0_20[[#This Row],[V_phase]])))*0.6</f>
        <v>1.0711917301413642E-6</v>
      </c>
      <c r="K338">
        <f>(10^(_10sept_0_20[[#This Row],[V_mag_adj]]/20)*SIN(RADIANS(_10sept_0_20[[#This Row],[V_phase]])))*0.6</f>
        <v>8.8944634972001798E-5</v>
      </c>
    </row>
    <row r="339" spans="1:11" x14ac:dyDescent="0.25">
      <c r="A339">
        <v>156</v>
      </c>
      <c r="B339">
        <v>-35.520000000000003</v>
      </c>
      <c r="C339">
        <v>71.41</v>
      </c>
      <c r="D339">
        <v>-34.99</v>
      </c>
      <c r="E339">
        <v>73.790000000000006</v>
      </c>
      <c r="F339">
        <f>_10sept_0_20[[#This Row],[H_mag]]-40</f>
        <v>-75.52000000000001</v>
      </c>
      <c r="G339">
        <f>_10sept_0_20[[#This Row],[V_mag]]-40</f>
        <v>-74.990000000000009</v>
      </c>
      <c r="H339">
        <f>(10^(_10sept_0_20[[#This Row],[H_mag_adj]]/20)*COS(RADIANS(_10sept_0_20[[#This Row],[H_phase]])))*0.6</f>
        <v>3.2037693062194398E-5</v>
      </c>
      <c r="I339">
        <f>(10^(_10sept_0_20[[#This Row],[H_mag_adj]]/20)*SIN(RADIANS(_10sept_0_20[[#This Row],[H_phase]])))*0.6</f>
        <v>9.5253069871152976E-5</v>
      </c>
      <c r="J339">
        <f>(10^(_10sept_0_20[[#This Row],[V_mag_adj]]/20)*COS(RADIANS(_10sept_0_20[[#This Row],[V_phase]])))*0.6</f>
        <v>2.9819641973817097E-5</v>
      </c>
      <c r="K339">
        <f>(10^(_10sept_0_20[[#This Row],[V_mag_adj]]/20)*SIN(RADIANS(_10sept_0_20[[#This Row],[V_phase]])))*0.6</f>
        <v>1.0257305601136151E-4</v>
      </c>
    </row>
    <row r="340" spans="1:11" x14ac:dyDescent="0.25">
      <c r="A340">
        <v>157</v>
      </c>
      <c r="B340">
        <v>-34.29</v>
      </c>
      <c r="C340">
        <v>63.73</v>
      </c>
      <c r="D340">
        <v>-33.94</v>
      </c>
      <c r="E340">
        <v>59.79</v>
      </c>
      <c r="F340">
        <f>_10sept_0_20[[#This Row],[H_mag]]-40</f>
        <v>-74.289999999999992</v>
      </c>
      <c r="G340">
        <f>_10sept_0_20[[#This Row],[V_mag]]-40</f>
        <v>-73.94</v>
      </c>
      <c r="H340">
        <f>(10^(_10sept_0_20[[#This Row],[H_mag_adj]]/20)*COS(RADIANS(_10sept_0_20[[#This Row],[H_phase]])))*0.6</f>
        <v>5.1246517561141002E-5</v>
      </c>
      <c r="I340">
        <f>(10^(_10sept_0_20[[#This Row],[H_mag_adj]]/20)*SIN(RADIANS(_10sept_0_20[[#This Row],[H_phase]])))*0.6</f>
        <v>1.0382627732428888E-4</v>
      </c>
      <c r="J340">
        <f>(10^(_10sept_0_20[[#This Row],[V_mag_adj]]/20)*COS(RADIANS(_10sept_0_20[[#This Row],[V_phase]])))*0.6</f>
        <v>6.0655008263893978E-5</v>
      </c>
      <c r="K340">
        <f>(10^(_10sept_0_20[[#This Row],[V_mag_adj]]/20)*SIN(RADIANS(_10sept_0_20[[#This Row],[V_phase]])))*0.6</f>
        <v>1.041739128541339E-4</v>
      </c>
    </row>
    <row r="341" spans="1:11" x14ac:dyDescent="0.25">
      <c r="A341">
        <v>158</v>
      </c>
      <c r="B341">
        <v>-33.44</v>
      </c>
      <c r="C341">
        <v>52.52</v>
      </c>
      <c r="D341">
        <v>-33.32</v>
      </c>
      <c r="E341">
        <v>51.33</v>
      </c>
      <c r="F341">
        <f>_10sept_0_20[[#This Row],[H_mag]]-40</f>
        <v>-73.44</v>
      </c>
      <c r="G341">
        <f>_10sept_0_20[[#This Row],[V_mag]]-40</f>
        <v>-73.319999999999993</v>
      </c>
      <c r="H341">
        <f>(10^(_10sept_0_20[[#This Row],[H_mag_adj]]/20)*COS(RADIANS(_10sept_0_20[[#This Row],[H_phase]])))*0.6</f>
        <v>7.7696372211293779E-5</v>
      </c>
      <c r="I341">
        <f>(10^(_10sept_0_20[[#This Row],[H_mag_adj]]/20)*SIN(RADIANS(_10sept_0_20[[#This Row],[H_phase]])))*0.6</f>
        <v>1.0132910056708505E-4</v>
      </c>
      <c r="J341">
        <f>(10^(_10sept_0_20[[#This Row],[V_mag_adj]]/20)*COS(RADIANS(_10sept_0_20[[#This Row],[V_phase]])))*0.6</f>
        <v>8.0893916213398037E-5</v>
      </c>
      <c r="K341">
        <f>(10^(_10sept_0_20[[#This Row],[V_mag_adj]]/20)*SIN(RADIANS(_10sept_0_20[[#This Row],[V_phase]])))*0.6</f>
        <v>1.010805306994689E-4</v>
      </c>
    </row>
    <row r="342" spans="1:11" x14ac:dyDescent="0.25">
      <c r="A342">
        <v>159</v>
      </c>
      <c r="B342">
        <v>-33.14</v>
      </c>
      <c r="C342">
        <v>45.76</v>
      </c>
      <c r="D342">
        <v>-33.25</v>
      </c>
      <c r="E342">
        <v>45.97</v>
      </c>
      <c r="F342">
        <f>_10sept_0_20[[#This Row],[H_mag]]-40</f>
        <v>-73.14</v>
      </c>
      <c r="G342">
        <f>_10sept_0_20[[#This Row],[V_mag]]-40</f>
        <v>-73.25</v>
      </c>
      <c r="H342">
        <f>(10^(_10sept_0_20[[#This Row],[H_mag_adj]]/20)*COS(RADIANS(_10sept_0_20[[#This Row],[H_phase]])))*0.6</f>
        <v>9.2214338410631029E-5</v>
      </c>
      <c r="I342">
        <f>(10^(_10sept_0_20[[#This Row],[H_mag_adj]]/20)*SIN(RADIANS(_10sept_0_20[[#This Row],[H_phase]])))*0.6</f>
        <v>9.4693726282821749E-5</v>
      </c>
      <c r="J342">
        <f>(10^(_10sept_0_20[[#This Row],[V_mag_adj]]/20)*COS(RADIANS(_10sept_0_20[[#This Row],[V_phase]])))*0.6</f>
        <v>9.0710565792011621E-5</v>
      </c>
      <c r="K342">
        <f>(10^(_10sept_0_20[[#This Row],[V_mag_adj]]/20)*SIN(RADIANS(_10sept_0_20[[#This Row],[V_phase]])))*0.6</f>
        <v>9.3835167055355157E-5</v>
      </c>
    </row>
    <row r="343" spans="1:11" x14ac:dyDescent="0.25">
      <c r="A343">
        <v>160</v>
      </c>
      <c r="B343">
        <v>-33.22</v>
      </c>
      <c r="C343">
        <v>40.71</v>
      </c>
      <c r="D343">
        <v>-33.19</v>
      </c>
      <c r="E343">
        <v>38.770000000000003</v>
      </c>
      <c r="F343">
        <f>_10sept_0_20[[#This Row],[H_mag]]-40</f>
        <v>-73.22</v>
      </c>
      <c r="G343">
        <f>_10sept_0_20[[#This Row],[V_mag]]-40</f>
        <v>-73.19</v>
      </c>
      <c r="H343">
        <f>(10^(_10sept_0_20[[#This Row],[H_mag_adj]]/20)*COS(RADIANS(_10sept_0_20[[#This Row],[H_phase]])))*0.6</f>
        <v>9.9273242721187506E-5</v>
      </c>
      <c r="I343">
        <f>(10^(_10sept_0_20[[#This Row],[H_mag_adj]]/20)*SIN(RADIANS(_10sept_0_20[[#This Row],[H_phase]])))*0.6</f>
        <v>8.5418609240698324E-5</v>
      </c>
      <c r="J343">
        <f>(10^(_10sept_0_20[[#This Row],[V_mag_adj]]/20)*COS(RADIANS(_10sept_0_20[[#This Row],[V_phase]])))*0.6</f>
        <v>1.0246128935052094E-4</v>
      </c>
      <c r="K343">
        <f>(10^(_10sept_0_20[[#This Row],[V_mag_adj]]/20)*SIN(RADIANS(_10sept_0_20[[#This Row],[V_phase]])))*0.6</f>
        <v>8.2292699163106971E-5</v>
      </c>
    </row>
    <row r="344" spans="1:11" x14ac:dyDescent="0.25">
      <c r="A344">
        <v>161</v>
      </c>
      <c r="B344">
        <v>-34.22</v>
      </c>
      <c r="C344">
        <v>36.06</v>
      </c>
      <c r="D344">
        <v>-33.74</v>
      </c>
      <c r="E344">
        <v>37.57</v>
      </c>
      <c r="F344">
        <f>_10sept_0_20[[#This Row],[H_mag]]-40</f>
        <v>-74.22</v>
      </c>
      <c r="G344">
        <f>_10sept_0_20[[#This Row],[V_mag]]-40</f>
        <v>-73.740000000000009</v>
      </c>
      <c r="H344">
        <f>(10^(_10sept_0_20[[#This Row],[H_mag_adj]]/20)*COS(RADIANS(_10sept_0_20[[#This Row],[H_phase]])))*0.6</f>
        <v>9.4357864877297497E-5</v>
      </c>
      <c r="I344">
        <f>(10^(_10sept_0_20[[#This Row],[H_mag_adj]]/20)*SIN(RADIANS(_10sept_0_20[[#This Row],[H_phase]])))*0.6</f>
        <v>6.8706086961877033E-5</v>
      </c>
      <c r="J344">
        <f>(10^(_10sept_0_20[[#This Row],[V_mag_adj]]/20)*COS(RADIANS(_10sept_0_20[[#This Row],[V_phase]])))*0.6</f>
        <v>9.7771044103170642E-5</v>
      </c>
      <c r="K344">
        <f>(10^(_10sept_0_20[[#This Row],[V_mag_adj]]/20)*SIN(RADIANS(_10sept_0_20[[#This Row],[V_phase]])))*0.6</f>
        <v>7.5212319792288785E-5</v>
      </c>
    </row>
    <row r="345" spans="1:11" x14ac:dyDescent="0.25">
      <c r="A345">
        <v>162</v>
      </c>
      <c r="B345">
        <v>-34.58</v>
      </c>
      <c r="C345">
        <v>29.89</v>
      </c>
      <c r="D345">
        <v>-34.51</v>
      </c>
      <c r="E345">
        <v>28.68</v>
      </c>
      <c r="F345">
        <f>_10sept_0_20[[#This Row],[H_mag]]-40</f>
        <v>-74.58</v>
      </c>
      <c r="G345">
        <f>_10sept_0_20[[#This Row],[V_mag]]-40</f>
        <v>-74.509999999999991</v>
      </c>
      <c r="H345">
        <f>(10^(_10sept_0_20[[#This Row],[H_mag_adj]]/20)*COS(RADIANS(_10sept_0_20[[#This Row],[H_phase]])))*0.6</f>
        <v>9.7087250481779036E-5</v>
      </c>
      <c r="I345">
        <f>(10^(_10sept_0_20[[#This Row],[H_mag_adj]]/20)*SIN(RADIANS(_10sept_0_20[[#This Row],[H_phase]])))*0.6</f>
        <v>5.5805099544617705E-5</v>
      </c>
      <c r="J345">
        <f>(10^(_10sept_0_20[[#This Row],[V_mag_adj]]/20)*COS(RADIANS(_10sept_0_20[[#This Row],[V_phase]])))*0.6</f>
        <v>9.903898513267316E-5</v>
      </c>
      <c r="K345">
        <f>(10^(_10sept_0_20[[#This Row],[V_mag_adj]]/20)*SIN(RADIANS(_10sept_0_20[[#This Row],[V_phase]])))*0.6</f>
        <v>5.4177335693939694E-5</v>
      </c>
    </row>
    <row r="346" spans="1:11" x14ac:dyDescent="0.25">
      <c r="A346">
        <v>163</v>
      </c>
      <c r="B346">
        <v>-35.15</v>
      </c>
      <c r="C346">
        <v>24.44</v>
      </c>
      <c r="D346">
        <v>-35.520000000000003</v>
      </c>
      <c r="E346">
        <v>23.85</v>
      </c>
      <c r="F346">
        <f>_10sept_0_20[[#This Row],[H_mag]]-40</f>
        <v>-75.150000000000006</v>
      </c>
      <c r="G346">
        <f>_10sept_0_20[[#This Row],[V_mag]]-40</f>
        <v>-75.52000000000001</v>
      </c>
      <c r="H346">
        <f>(10^(_10sept_0_20[[#This Row],[H_mag_adj]]/20)*COS(RADIANS(_10sept_0_20[[#This Row],[H_phase]])))*0.6</f>
        <v>9.5473123719814679E-5</v>
      </c>
      <c r="I346">
        <f>(10^(_10sept_0_20[[#This Row],[H_mag_adj]]/20)*SIN(RADIANS(_10sept_0_20[[#This Row],[H_phase]])))*0.6</f>
        <v>4.3388923180424479E-5</v>
      </c>
      <c r="J346">
        <f>(10^(_10sept_0_20[[#This Row],[V_mag_adj]]/20)*COS(RADIANS(_10sept_0_20[[#This Row],[V_phase]])))*0.6</f>
        <v>9.1914884800047494E-5</v>
      </c>
      <c r="K346">
        <f>(10^(_10sept_0_20[[#This Row],[V_mag_adj]]/20)*SIN(RADIANS(_10sept_0_20[[#This Row],[V_phase]])))*0.6</f>
        <v>4.0635145487867115E-5</v>
      </c>
    </row>
    <row r="347" spans="1:11" x14ac:dyDescent="0.25">
      <c r="A347">
        <v>164</v>
      </c>
      <c r="B347">
        <v>-36.4</v>
      </c>
      <c r="C347">
        <v>13.8</v>
      </c>
      <c r="D347">
        <v>-36.479999999999997</v>
      </c>
      <c r="E347">
        <v>15.88</v>
      </c>
      <c r="F347">
        <f>_10sept_0_20[[#This Row],[H_mag]]-40</f>
        <v>-76.400000000000006</v>
      </c>
      <c r="G347">
        <f>_10sept_0_20[[#This Row],[V_mag]]-40</f>
        <v>-76.47999999999999</v>
      </c>
      <c r="H347">
        <f>(10^(_10sept_0_20[[#This Row],[H_mag_adj]]/20)*COS(RADIANS(_10sept_0_20[[#This Row],[H_phase]])))*0.6</f>
        <v>8.8192272785953533E-5</v>
      </c>
      <c r="I347">
        <f>(10^(_10sept_0_20[[#This Row],[H_mag_adj]]/20)*SIN(RADIANS(_10sept_0_20[[#This Row],[H_phase]])))*0.6</f>
        <v>2.1662099870786514E-5</v>
      </c>
      <c r="J347">
        <f>(10^(_10sept_0_20[[#This Row],[V_mag_adj]]/20)*COS(RADIANS(_10sept_0_20[[#This Row],[V_phase]])))*0.6</f>
        <v>8.6547131058366291E-5</v>
      </c>
      <c r="K347">
        <f>(10^(_10sept_0_20[[#This Row],[V_mag_adj]]/20)*SIN(RADIANS(_10sept_0_20[[#This Row],[V_phase]])))*0.6</f>
        <v>2.4620940001851627E-5</v>
      </c>
    </row>
    <row r="348" spans="1:11" x14ac:dyDescent="0.25">
      <c r="A348">
        <v>165</v>
      </c>
      <c r="B348">
        <v>-37.93</v>
      </c>
      <c r="C348">
        <v>2.27</v>
      </c>
      <c r="D348">
        <v>-37.840000000000003</v>
      </c>
      <c r="E348">
        <v>3.89</v>
      </c>
      <c r="F348">
        <f>_10sept_0_20[[#This Row],[H_mag]]-40</f>
        <v>-77.930000000000007</v>
      </c>
      <c r="G348">
        <f>_10sept_0_20[[#This Row],[V_mag]]-40</f>
        <v>-77.84</v>
      </c>
      <c r="H348">
        <f>(10^(_10sept_0_20[[#This Row],[H_mag_adj]]/20)*COS(RADIANS(_10sept_0_20[[#This Row],[H_phase]])))*0.6</f>
        <v>7.6086974128353505E-5</v>
      </c>
      <c r="I348">
        <f>(10^(_10sept_0_20[[#This Row],[H_mag_adj]]/20)*SIN(RADIANS(_10sept_0_20[[#This Row],[H_phase]])))*0.6</f>
        <v>3.016066085649149E-6</v>
      </c>
      <c r="J348">
        <f>(10^(_10sept_0_20[[#This Row],[V_mag_adj]]/20)*COS(RADIANS(_10sept_0_20[[#This Row],[V_phase]])))*0.6</f>
        <v>7.6762575931683605E-5</v>
      </c>
      <c r="K348">
        <f>(10^(_10sept_0_20[[#This Row],[V_mag_adj]]/20)*SIN(RADIANS(_10sept_0_20[[#This Row],[V_phase]])))*0.6</f>
        <v>5.219687721142382E-6</v>
      </c>
    </row>
    <row r="349" spans="1:11" x14ac:dyDescent="0.25">
      <c r="A349">
        <v>166</v>
      </c>
      <c r="B349">
        <v>-38.4</v>
      </c>
      <c r="C349">
        <v>-17.7</v>
      </c>
      <c r="D349">
        <v>-38.28</v>
      </c>
      <c r="E349">
        <v>-18.32</v>
      </c>
      <c r="F349">
        <f>_10sept_0_20[[#This Row],[H_mag]]-40</f>
        <v>-78.400000000000006</v>
      </c>
      <c r="G349">
        <f>_10sept_0_20[[#This Row],[V_mag]]-40</f>
        <v>-78.28</v>
      </c>
      <c r="H349">
        <f>(10^(_10sept_0_20[[#This Row],[H_mag_adj]]/20)*COS(RADIANS(_10sept_0_20[[#This Row],[H_phase]])))*0.6</f>
        <v>6.8721061028467688E-5</v>
      </c>
      <c r="I349">
        <f>(10^(_10sept_0_20[[#This Row],[H_mag_adj]]/20)*SIN(RADIANS(_10sept_0_20[[#This Row],[H_phase]])))*0.6</f>
        <v>-2.1931688165915122E-5</v>
      </c>
      <c r="J349">
        <f>(10^(_10sept_0_20[[#This Row],[V_mag_adj]]/20)*COS(RADIANS(_10sept_0_20[[#This Row],[V_phase]])))*0.6</f>
        <v>6.9432366330244346E-5</v>
      </c>
      <c r="K349">
        <f>(10^(_10sept_0_20[[#This Row],[V_mag_adj]]/20)*SIN(RADIANS(_10sept_0_20[[#This Row],[V_phase]])))*0.6</f>
        <v>-2.2989450146011889E-5</v>
      </c>
    </row>
    <row r="350" spans="1:11" x14ac:dyDescent="0.25">
      <c r="A350">
        <v>167</v>
      </c>
      <c r="B350">
        <v>-37.26</v>
      </c>
      <c r="C350">
        <v>-40.6</v>
      </c>
      <c r="D350">
        <v>-37.479999999999997</v>
      </c>
      <c r="E350">
        <v>-41.91</v>
      </c>
      <c r="F350">
        <f>_10sept_0_20[[#This Row],[H_mag]]-40</f>
        <v>-77.259999999999991</v>
      </c>
      <c r="G350">
        <f>_10sept_0_20[[#This Row],[V_mag]]-40</f>
        <v>-77.47999999999999</v>
      </c>
      <c r="H350">
        <f>(10^(_10sept_0_20[[#This Row],[H_mag_adj]]/20)*COS(RADIANS(_10sept_0_20[[#This Row],[H_phase]])))*0.6</f>
        <v>6.2452271447852387E-5</v>
      </c>
      <c r="I350">
        <f>(10^(_10sept_0_20[[#This Row],[H_mag_adj]]/20)*SIN(RADIANS(_10sept_0_20[[#This Row],[H_phase]])))*0.6</f>
        <v>-5.3528070500397647E-5</v>
      </c>
      <c r="J350">
        <f>(10^(_10sept_0_20[[#This Row],[V_mag_adj]]/20)*COS(RADIANS(_10sept_0_20[[#This Row],[V_phase]])))*0.6</f>
        <v>5.9681260111566516E-5</v>
      </c>
      <c r="K350">
        <f>(10^(_10sept_0_20[[#This Row],[V_mag_adj]]/20)*SIN(RADIANS(_10sept_0_20[[#This Row],[V_phase]])))*0.6</f>
        <v>-5.3567737127518527E-5</v>
      </c>
    </row>
    <row r="351" spans="1:11" x14ac:dyDescent="0.25">
      <c r="A351">
        <v>168</v>
      </c>
      <c r="B351">
        <v>-36.17</v>
      </c>
      <c r="C351">
        <v>-53.72</v>
      </c>
      <c r="D351">
        <v>-35.61</v>
      </c>
      <c r="E351">
        <v>-56.58</v>
      </c>
      <c r="F351">
        <f>_10sept_0_20[[#This Row],[H_mag]]-40</f>
        <v>-76.17</v>
      </c>
      <c r="G351">
        <f>_10sept_0_20[[#This Row],[V_mag]]-40</f>
        <v>-75.61</v>
      </c>
      <c r="H351">
        <f>(10^(_10sept_0_20[[#This Row],[H_mag_adj]]/20)*COS(RADIANS(_10sept_0_20[[#This Row],[H_phase]])))*0.6</f>
        <v>5.5179298469361098E-5</v>
      </c>
      <c r="I351">
        <f>(10^(_10sept_0_20[[#This Row],[H_mag_adj]]/20)*SIN(RADIANS(_10sept_0_20[[#This Row],[H_phase]])))*0.6</f>
        <v>-7.517249513240146E-5</v>
      </c>
      <c r="J351">
        <f>(10^(_10sept_0_20[[#This Row],[V_mag_adj]]/20)*COS(RADIANS(_10sept_0_20[[#This Row],[V_phase]])))*0.6</f>
        <v>5.4780148005809073E-5</v>
      </c>
      <c r="K351">
        <f>(10^(_10sept_0_20[[#This Row],[V_mag_adj]]/20)*SIN(RADIANS(_10sept_0_20[[#This Row],[V_phase]])))*0.6</f>
        <v>-8.3015386137933793E-5</v>
      </c>
    </row>
    <row r="352" spans="1:11" x14ac:dyDescent="0.25">
      <c r="A352">
        <v>169</v>
      </c>
      <c r="B352">
        <v>-33.15</v>
      </c>
      <c r="C352">
        <v>-65.430000000000007</v>
      </c>
      <c r="D352">
        <v>-33.29</v>
      </c>
      <c r="E352">
        <v>-67.150000000000006</v>
      </c>
      <c r="F352">
        <f>_10sept_0_20[[#This Row],[H_mag]]-40</f>
        <v>-73.150000000000006</v>
      </c>
      <c r="G352">
        <f>_10sept_0_20[[#This Row],[V_mag]]-40</f>
        <v>-73.289999999999992</v>
      </c>
      <c r="H352">
        <f>(10^(_10sept_0_20[[#This Row],[H_mag_adj]]/20)*COS(RADIANS(_10sept_0_20[[#This Row],[H_phase]])))*0.6</f>
        <v>5.4895987641936139E-5</v>
      </c>
      <c r="I352">
        <f>(10^(_10sept_0_20[[#This Row],[H_mag_adj]]/20)*SIN(RADIANS(_10sept_0_20[[#This Row],[H_phase]])))*0.6</f>
        <v>-1.2006929571644847E-4</v>
      </c>
      <c r="J352">
        <f>(10^(_10sept_0_20[[#This Row],[V_mag_adj]]/20)*COS(RADIANS(_10sept_0_20[[#This Row],[V_phase]])))*0.6</f>
        <v>5.0447647127762855E-5</v>
      </c>
      <c r="K352">
        <f>(10^(_10sept_0_20[[#This Row],[V_mag_adj]]/20)*SIN(RADIANS(_10sept_0_20[[#This Row],[V_phase]])))*0.6</f>
        <v>-1.197176539049369E-4</v>
      </c>
    </row>
    <row r="353" spans="1:11" x14ac:dyDescent="0.25">
      <c r="A353">
        <v>170</v>
      </c>
      <c r="B353">
        <v>-30.88</v>
      </c>
      <c r="C353">
        <v>-69.37</v>
      </c>
      <c r="D353">
        <v>-30.91</v>
      </c>
      <c r="E353">
        <v>-69.23</v>
      </c>
      <c r="F353">
        <f>_10sept_0_20[[#This Row],[H_mag]]-40</f>
        <v>-70.88</v>
      </c>
      <c r="G353">
        <f>_10sept_0_20[[#This Row],[V_mag]]-40</f>
        <v>-70.91</v>
      </c>
      <c r="H353">
        <f>(10^(_10sept_0_20[[#This Row],[H_mag_adj]]/20)*COS(RADIANS(_10sept_0_20[[#This Row],[H_phase]])))*0.6</f>
        <v>6.0409187434361364E-5</v>
      </c>
      <c r="I353">
        <f>(10^(_10sept_0_20[[#This Row],[H_mag_adj]]/20)*SIN(RADIANS(_10sept_0_20[[#This Row],[H_phase]])))*0.6</f>
        <v>-1.6046088446231864E-4</v>
      </c>
      <c r="J353">
        <f>(10^(_10sept_0_20[[#This Row],[V_mag_adj]]/20)*COS(RADIANS(_10sept_0_20[[#This Row],[V_phase]])))*0.6</f>
        <v>6.0591449339001232E-5</v>
      </c>
      <c r="K353">
        <f>(10^(_10sept_0_20[[#This Row],[V_mag_adj]]/20)*SIN(RADIANS(_10sept_0_20[[#This Row],[V_phase]])))*0.6</f>
        <v>-1.5976005242155343E-4</v>
      </c>
    </row>
    <row r="354" spans="1:11" x14ac:dyDescent="0.25">
      <c r="A354">
        <v>171</v>
      </c>
      <c r="B354">
        <v>-28.87</v>
      </c>
      <c r="C354">
        <v>-71.819999999999993</v>
      </c>
      <c r="D354">
        <v>-29</v>
      </c>
      <c r="E354">
        <v>-72.08</v>
      </c>
      <c r="F354">
        <f>_10sept_0_20[[#This Row],[H_mag]]-40</f>
        <v>-68.87</v>
      </c>
      <c r="G354">
        <f>_10sept_0_20[[#This Row],[V_mag]]-40</f>
        <v>-69</v>
      </c>
      <c r="H354">
        <f>(10^(_10sept_0_20[[#This Row],[H_mag_adj]]/20)*COS(RADIANS(_10sept_0_20[[#This Row],[H_phase]])))*0.6</f>
        <v>6.7423366482490928E-5</v>
      </c>
      <c r="I354">
        <f>(10^(_10sept_0_20[[#This Row],[H_mag_adj]]/20)*SIN(RADIANS(_10sept_0_20[[#This Row],[H_phase]])))*0.6</f>
        <v>-2.0531084581090691E-4</v>
      </c>
      <c r="J354">
        <f>(10^(_10sept_0_20[[#This Row],[V_mag_adj]]/20)*COS(RADIANS(_10sept_0_20[[#This Row],[V_phase]])))*0.6</f>
        <v>6.5503256799729633E-5</v>
      </c>
      <c r="K354">
        <f>(10^(_10sept_0_20[[#This Row],[V_mag_adj]]/20)*SIN(RADIANS(_10sept_0_20[[#This Row],[V_phase]])))*0.6</f>
        <v>-2.0256020876079935E-4</v>
      </c>
    </row>
    <row r="355" spans="1:11" x14ac:dyDescent="0.25">
      <c r="A355">
        <v>172</v>
      </c>
      <c r="B355">
        <v>-27.51</v>
      </c>
      <c r="C355">
        <v>-71.08</v>
      </c>
      <c r="D355">
        <v>-27.46</v>
      </c>
      <c r="E355">
        <v>-70.709999999999994</v>
      </c>
      <c r="F355">
        <f>_10sept_0_20[[#This Row],[H_mag]]-40</f>
        <v>-67.510000000000005</v>
      </c>
      <c r="G355">
        <f>_10sept_0_20[[#This Row],[V_mag]]-40</f>
        <v>-67.460000000000008</v>
      </c>
      <c r="H355">
        <f>(10^(_10sept_0_20[[#This Row],[H_mag_adj]]/20)*COS(RADIANS(_10sept_0_20[[#This Row],[H_phase]])))*0.6</f>
        <v>8.1946060552120438E-5</v>
      </c>
      <c r="I355">
        <f>(10^(_10sept_0_20[[#This Row],[H_mag_adj]]/20)*SIN(RADIANS(_10sept_0_20[[#This Row],[H_phase]])))*0.6</f>
        <v>-2.3907250881695713E-4</v>
      </c>
      <c r="J355">
        <f>(10^(_10sept_0_20[[#This Row],[V_mag_adj]]/20)*COS(RADIANS(_10sept_0_20[[#This Row],[V_phase]])))*0.6</f>
        <v>8.3970186726279239E-5</v>
      </c>
      <c r="K355">
        <f>(10^(_10sept_0_20[[#This Row],[V_mag_adj]]/20)*SIN(RADIANS(_10sept_0_20[[#This Row],[V_phase]])))*0.6</f>
        <v>-2.3991543990982449E-4</v>
      </c>
    </row>
    <row r="356" spans="1:11" x14ac:dyDescent="0.25">
      <c r="A356">
        <v>173</v>
      </c>
      <c r="B356">
        <v>-26.57</v>
      </c>
      <c r="C356">
        <v>-70</v>
      </c>
      <c r="D356">
        <v>-26.35</v>
      </c>
      <c r="E356">
        <v>-69.42</v>
      </c>
      <c r="F356">
        <f>_10sept_0_20[[#This Row],[H_mag]]-40</f>
        <v>-66.569999999999993</v>
      </c>
      <c r="G356">
        <f>_10sept_0_20[[#This Row],[V_mag]]-40</f>
        <v>-66.349999999999994</v>
      </c>
      <c r="H356">
        <f>(10^(_10sept_0_20[[#This Row],[H_mag_adj]]/20)*COS(RADIANS(_10sept_0_20[[#This Row],[H_phase]])))*0.6</f>
        <v>9.6316997325337188E-5</v>
      </c>
      <c r="I356">
        <f>(10^(_10sept_0_20[[#This Row],[H_mag_adj]]/20)*SIN(RADIANS(_10sept_0_20[[#This Row],[H_phase]])))*0.6</f>
        <v>-2.6462877526103504E-4</v>
      </c>
      <c r="J356">
        <f>(10^(_10sept_0_20[[#This Row],[V_mag_adj]]/20)*COS(RADIANS(_10sept_0_20[[#This Row],[V_phase]])))*0.6</f>
        <v>1.0153013530878762E-4</v>
      </c>
      <c r="K356">
        <f>(10^(_10sept_0_20[[#This Row],[V_mag_adj]]/20)*SIN(RADIANS(_10sept_0_20[[#This Row],[V_phase]])))*0.6</f>
        <v>-2.704031046845514E-4</v>
      </c>
    </row>
    <row r="357" spans="1:11" x14ac:dyDescent="0.25">
      <c r="A357">
        <v>174</v>
      </c>
      <c r="B357">
        <v>-25.49</v>
      </c>
      <c r="C357">
        <v>-67.48</v>
      </c>
      <c r="D357">
        <v>-25.55</v>
      </c>
      <c r="E357">
        <v>-67.92</v>
      </c>
      <c r="F357">
        <f>_10sept_0_20[[#This Row],[H_mag]]-40</f>
        <v>-65.489999999999995</v>
      </c>
      <c r="G357">
        <f>_10sept_0_20[[#This Row],[V_mag]]-40</f>
        <v>-65.55</v>
      </c>
      <c r="H357">
        <f>(10^(_10sept_0_20[[#This Row],[H_mag_adj]]/20)*COS(RADIANS(_10sept_0_20[[#This Row],[H_phase]])))*0.6</f>
        <v>1.2213966340665481E-4</v>
      </c>
      <c r="I357">
        <f>(10^(_10sept_0_20[[#This Row],[H_mag_adj]]/20)*SIN(RADIANS(_10sept_0_20[[#This Row],[H_phase]])))*0.6</f>
        <v>-2.9458034849574481E-4</v>
      </c>
      <c r="J357">
        <f>(10^(_10sept_0_20[[#This Row],[V_mag_adj]]/20)*COS(RADIANS(_10sept_0_20[[#This Row],[V_phase]])))*0.6</f>
        <v>1.1904866354163401E-4</v>
      </c>
      <c r="K357">
        <f>(10^(_10sept_0_20[[#This Row],[V_mag_adj]]/20)*SIN(RADIANS(_10sept_0_20[[#This Row],[V_phase]])))*0.6</f>
        <v>-2.9347534441520368E-4</v>
      </c>
    </row>
    <row r="358" spans="1:11" x14ac:dyDescent="0.25">
      <c r="A358">
        <v>175</v>
      </c>
      <c r="B358">
        <v>-24.91</v>
      </c>
      <c r="C358">
        <v>-64.02</v>
      </c>
      <c r="D358">
        <v>-24.81</v>
      </c>
      <c r="E358">
        <v>-64.38</v>
      </c>
      <c r="F358">
        <f>_10sept_0_20[[#This Row],[H_mag]]-40</f>
        <v>-64.91</v>
      </c>
      <c r="G358">
        <f>_10sept_0_20[[#This Row],[V_mag]]-40</f>
        <v>-64.81</v>
      </c>
      <c r="H358">
        <f>(10^(_10sept_0_20[[#This Row],[H_mag_adj]]/20)*COS(RADIANS(_10sept_0_20[[#This Row],[H_phase]])))*0.6</f>
        <v>1.4934209984308764E-4</v>
      </c>
      <c r="I358">
        <f>(10^(_10sept_0_20[[#This Row],[H_mag_adj]]/20)*SIN(RADIANS(_10sept_0_20[[#This Row],[H_phase]])))*0.6</f>
        <v>-3.064681477676138E-4</v>
      </c>
      <c r="J358">
        <f>(10^(_10sept_0_20[[#This Row],[V_mag_adj]]/20)*COS(RADIANS(_10sept_0_20[[#This Row],[V_phase]])))*0.6</f>
        <v>1.4912053713793635E-4</v>
      </c>
      <c r="K358">
        <f>(10^(_10sept_0_20[[#This Row],[V_mag_adj]]/20)*SIN(RADIANS(_10sept_0_20[[#This Row],[V_phase]])))*0.6</f>
        <v>-3.1095996555335957E-4</v>
      </c>
    </row>
    <row r="359" spans="1:11" x14ac:dyDescent="0.25">
      <c r="A359">
        <v>176</v>
      </c>
      <c r="B359">
        <v>-24.71</v>
      </c>
      <c r="C359">
        <v>-61.42</v>
      </c>
      <c r="D359">
        <v>-24.53</v>
      </c>
      <c r="E359">
        <v>-61.69</v>
      </c>
      <c r="F359">
        <f>_10sept_0_20[[#This Row],[H_mag]]-40</f>
        <v>-64.710000000000008</v>
      </c>
      <c r="G359">
        <f>_10sept_0_20[[#This Row],[V_mag]]-40</f>
        <v>-64.53</v>
      </c>
      <c r="H359">
        <f>(10^(_10sept_0_20[[#This Row],[H_mag_adj]]/20)*COS(RADIANS(_10sept_0_20[[#This Row],[H_phase]])))*0.6</f>
        <v>1.6688954332260566E-4</v>
      </c>
      <c r="I359">
        <f>(10^(_10sept_0_20[[#This Row],[H_mag_adj]]/20)*SIN(RADIANS(_10sept_0_20[[#This Row],[H_phase]])))*0.6</f>
        <v>-3.0635146705006183E-4</v>
      </c>
      <c r="J359">
        <f>(10^(_10sept_0_20[[#This Row],[V_mag_adj]]/20)*COS(RADIANS(_10sept_0_20[[#This Row],[V_phase]])))*0.6</f>
        <v>1.6890836132146616E-4</v>
      </c>
      <c r="K359">
        <f>(10^(_10sept_0_20[[#This Row],[V_mag_adj]]/20)*SIN(RADIANS(_10sept_0_20[[#This Row],[V_phase]])))*0.6</f>
        <v>-3.1356574916752638E-4</v>
      </c>
    </row>
    <row r="360" spans="1:11" x14ac:dyDescent="0.25">
      <c r="A360">
        <v>177</v>
      </c>
      <c r="B360">
        <v>-24.47</v>
      </c>
      <c r="C360">
        <v>-56.85</v>
      </c>
      <c r="D360">
        <v>-24.46</v>
      </c>
      <c r="E360">
        <v>-56.23</v>
      </c>
      <c r="F360">
        <f>_10sept_0_20[[#This Row],[H_mag]]-40</f>
        <v>-64.47</v>
      </c>
      <c r="G360">
        <f>_10sept_0_20[[#This Row],[V_mag]]-40</f>
        <v>-64.460000000000008</v>
      </c>
      <c r="H360">
        <f>(10^(_10sept_0_20[[#This Row],[H_mag_adj]]/20)*COS(RADIANS(_10sept_0_20[[#This Row],[H_phase]])))*0.6</f>
        <v>1.96112739860253E-4</v>
      </c>
      <c r="I360">
        <f>(10^(_10sept_0_20[[#This Row],[H_mag_adj]]/20)*SIN(RADIANS(_10sept_0_20[[#This Row],[H_phase]])))*0.6</f>
        <v>-3.0026324283734571E-4</v>
      </c>
      <c r="J360">
        <f>(10^(_10sept_0_20[[#This Row],[V_mag_adj]]/20)*COS(RADIANS(_10sept_0_20[[#This Row],[V_phase]])))*0.6</f>
        <v>1.9957999837477906E-4</v>
      </c>
      <c r="K360">
        <f>(10^(_10sept_0_20[[#This Row],[V_mag_adj]]/20)*SIN(RADIANS(_10sept_0_20[[#This Row],[V_phase]])))*0.6</f>
        <v>-2.9846698578849841E-4</v>
      </c>
    </row>
    <row r="361" spans="1:11" x14ac:dyDescent="0.25">
      <c r="A361">
        <v>178</v>
      </c>
      <c r="B361">
        <v>-24.22</v>
      </c>
      <c r="C361">
        <v>-51.19</v>
      </c>
      <c r="D361">
        <v>-24.48</v>
      </c>
      <c r="E361">
        <v>-51.52</v>
      </c>
      <c r="F361">
        <f>_10sept_0_20[[#This Row],[H_mag]]-40</f>
        <v>-64.22</v>
      </c>
      <c r="G361">
        <f>_10sept_0_20[[#This Row],[V_mag]]-40</f>
        <v>-64.48</v>
      </c>
      <c r="H361">
        <f>(10^(_10sept_0_20[[#This Row],[H_mag_adj]]/20)*COS(RADIANS(_10sept_0_20[[#This Row],[H_phase]])))*0.6</f>
        <v>2.3133350620373107E-4</v>
      </c>
      <c r="I361">
        <f>(10^(_10sept_0_20[[#This Row],[H_mag_adj]]/20)*SIN(RADIANS(_10sept_0_20[[#This Row],[H_phase]])))*0.6</f>
        <v>-2.8761804429771411E-4</v>
      </c>
      <c r="J361">
        <f>(10^(_10sept_0_20[[#This Row],[V_mag_adj]]/20)*COS(RADIANS(_10sept_0_20[[#This Row],[V_phase]])))*0.6</f>
        <v>2.2290004961068917E-4</v>
      </c>
      <c r="K361">
        <f>(10^(_10sept_0_20[[#This Row],[V_mag_adj]]/20)*SIN(RADIANS(_10sept_0_20[[#This Row],[V_phase]])))*0.6</f>
        <v>-2.8042463500377394E-4</v>
      </c>
    </row>
    <row r="362" spans="1:11" x14ac:dyDescent="0.25">
      <c r="A362">
        <v>179</v>
      </c>
      <c r="B362">
        <v>-24.55</v>
      </c>
      <c r="C362">
        <v>-47.21</v>
      </c>
      <c r="D362">
        <v>-24.48</v>
      </c>
      <c r="E362">
        <v>-46.14</v>
      </c>
      <c r="F362">
        <f>_10sept_0_20[[#This Row],[H_mag]]-40</f>
        <v>-64.55</v>
      </c>
      <c r="G362">
        <f>_10sept_0_20[[#This Row],[V_mag]]-40</f>
        <v>-64.48</v>
      </c>
      <c r="H362">
        <f>(10^(_10sept_0_20[[#This Row],[H_mag_adj]]/20)*COS(RADIANS(_10sept_0_20[[#This Row],[H_phase]])))*0.6</f>
        <v>2.413911399583582E-4</v>
      </c>
      <c r="I362">
        <f>(10^(_10sept_0_20[[#This Row],[H_mag_adj]]/20)*SIN(RADIANS(_10sept_0_20[[#This Row],[H_phase]])))*0.6</f>
        <v>-2.6076999860514735E-4</v>
      </c>
      <c r="J362">
        <f>(10^(_10sept_0_20[[#This Row],[V_mag_adj]]/20)*COS(RADIANS(_10sept_0_20[[#This Row],[V_phase]])))*0.6</f>
        <v>2.4821095561523436E-4</v>
      </c>
      <c r="K362">
        <f>(10^(_10sept_0_20[[#This Row],[V_mag_adj]]/20)*SIN(RADIANS(_10sept_0_20[[#This Row],[V_phase]])))*0.6</f>
        <v>-2.5829001054245146E-4</v>
      </c>
    </row>
    <row r="363" spans="1:11" x14ac:dyDescent="0.25">
      <c r="A363">
        <v>180</v>
      </c>
      <c r="B363">
        <v>-24.94</v>
      </c>
      <c r="C363">
        <v>-41.56</v>
      </c>
      <c r="D363">
        <v>-25.06</v>
      </c>
      <c r="E363">
        <v>-42.13</v>
      </c>
      <c r="F363">
        <f>_10sept_0_20[[#This Row],[H_mag]]-40</f>
        <v>-64.94</v>
      </c>
      <c r="G363">
        <f>_10sept_0_20[[#This Row],[V_mag]]-40</f>
        <v>-65.06</v>
      </c>
      <c r="H363">
        <f>(10^(_10sept_0_20[[#This Row],[H_mag_adj]]/20)*COS(RADIANS(_10sept_0_20[[#This Row],[H_phase]])))*0.6</f>
        <v>2.5421700738176018E-4</v>
      </c>
      <c r="I363">
        <f>(10^(_10sept_0_20[[#This Row],[H_mag_adj]]/20)*SIN(RADIANS(_10sept_0_20[[#This Row],[H_phase]])))*0.6</f>
        <v>-2.2538724196382247E-4</v>
      </c>
      <c r="J363">
        <f>(10^(_10sept_0_20[[#This Row],[V_mag_adj]]/20)*COS(RADIANS(_10sept_0_20[[#This Row],[V_phase]])))*0.6</f>
        <v>2.4850517596211748E-4</v>
      </c>
      <c r="K363">
        <f>(10^(_10sept_0_20[[#This Row],[V_mag_adj]]/20)*SIN(RADIANS(_10sept_0_20[[#This Row],[V_phase]])))*0.6</f>
        <v>-2.2477811848002131E-4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ED5F-83CC-430A-951B-E65BAC650D81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9.7109375" bestFit="1" customWidth="1"/>
    <col min="8" max="8" width="13" bestFit="1" customWidth="1"/>
    <col min="9" max="11" width="12.710937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-35.630000000000003</v>
      </c>
      <c r="C3">
        <v>28.56</v>
      </c>
      <c r="D3">
        <v>-36.130000000000003</v>
      </c>
      <c r="E3">
        <v>29.08</v>
      </c>
      <c r="F3">
        <f>_10sept_0_30[[#This Row],[H_mag]]-40</f>
        <v>-75.63</v>
      </c>
      <c r="G3">
        <f>_10sept_0_30[[#This Row],[V_mag]]-40</f>
        <v>-76.13</v>
      </c>
      <c r="H3">
        <f>(10^(_10sept_0_30[[#This Row],[H_mag_adj]]/20)*COS(RADIANS(_10sept_0_30[[#This Row],[H_phase]])))*0.9</f>
        <v>1.3073557282133088E-4</v>
      </c>
      <c r="I3">
        <f>(10^(_10sept_0_30[[#This Row],[H_mag_adj]]/20)*SIN(RADIANS(_10sept_0_30[[#This Row],[H_phase]])))*0.9</f>
        <v>7.1160991295532425E-5</v>
      </c>
      <c r="J3">
        <f>(10^(_10sept_0_30[[#This Row],[V_mag_adj]]/20)*COS(RADIANS(_10sept_0_30[[#This Row],[V_phase]])))*0.9</f>
        <v>1.2280755565178132E-4</v>
      </c>
      <c r="K3">
        <f>(10^(_10sept_0_30[[#This Row],[V_mag_adj]]/20)*SIN(RADIANS(_10sept_0_30[[#This Row],[V_phase]])))*0.9</f>
        <v>6.8297671289887461E-5</v>
      </c>
    </row>
    <row r="4" spans="1:11" x14ac:dyDescent="0.25">
      <c r="A4">
        <v>-179</v>
      </c>
      <c r="B4">
        <v>-32.369999999999997</v>
      </c>
      <c r="C4">
        <v>13.16</v>
      </c>
      <c r="D4">
        <v>-32.5</v>
      </c>
      <c r="E4">
        <v>14.78</v>
      </c>
      <c r="F4">
        <f>_10sept_0_30[[#This Row],[H_mag]]-40</f>
        <v>-72.37</v>
      </c>
      <c r="G4">
        <f>_10sept_0_30[[#This Row],[V_mag]]-40</f>
        <v>-72.5</v>
      </c>
      <c r="H4">
        <f>(10^(_10sept_0_30[[#This Row],[H_mag_adj]]/20)*COS(RADIANS(_10sept_0_30[[#This Row],[H_phase]])))*0.9</f>
        <v>2.1095249476007168E-4</v>
      </c>
      <c r="I4">
        <f>(10^(_10sept_0_30[[#This Row],[H_mag_adj]]/20)*SIN(RADIANS(_10sept_0_30[[#This Row],[H_phase]])))*0.9</f>
        <v>4.9323111875459921E-5</v>
      </c>
      <c r="J4">
        <f>(10^(_10sept_0_30[[#This Row],[V_mag_adj]]/20)*COS(RADIANS(_10sept_0_30[[#This Row],[V_phase]])))*0.9</f>
        <v>2.0636197841497888E-4</v>
      </c>
      <c r="K4">
        <f>(10^(_10sept_0_30[[#This Row],[V_mag_adj]]/20)*SIN(RADIANS(_10sept_0_30[[#This Row],[V_phase]])))*0.9</f>
        <v>5.4446131222282484E-5</v>
      </c>
    </row>
    <row r="5" spans="1:11" x14ac:dyDescent="0.25">
      <c r="A5">
        <v>-178</v>
      </c>
      <c r="B5">
        <v>-29.91</v>
      </c>
      <c r="C5">
        <v>6.74</v>
      </c>
      <c r="D5">
        <v>-30.24</v>
      </c>
      <c r="E5">
        <v>6.72</v>
      </c>
      <c r="F5">
        <f>_10sept_0_30[[#This Row],[H_mag]]-40</f>
        <v>-69.91</v>
      </c>
      <c r="G5">
        <f>_10sept_0_30[[#This Row],[V_mag]]-40</f>
        <v>-70.239999999999995</v>
      </c>
      <c r="H5">
        <f>(10^(_10sept_0_30[[#This Row],[H_mag_adj]]/20)*COS(RADIANS(_10sept_0_30[[#This Row],[H_phase]])))*0.9</f>
        <v>2.8558188878982741E-4</v>
      </c>
      <c r="I5">
        <f>(10^(_10sept_0_30[[#This Row],[H_mag_adj]]/20)*SIN(RADIANS(_10sept_0_30[[#This Row],[H_phase]])))*0.9</f>
        <v>3.3750303340216112E-5</v>
      </c>
      <c r="J5">
        <f>(10^(_10sept_0_30[[#This Row],[V_mag_adj]]/20)*COS(RADIANS(_10sept_0_30[[#This Row],[V_phase]])))*0.9</f>
        <v>2.7494672481032464E-4</v>
      </c>
      <c r="K5">
        <f>(10^(_10sept_0_30[[#This Row],[V_mag_adj]]/20)*SIN(RADIANS(_10sept_0_30[[#This Row],[V_phase]])))*0.9</f>
        <v>3.2396119932869584E-5</v>
      </c>
    </row>
    <row r="6" spans="1:11" x14ac:dyDescent="0.25">
      <c r="A6">
        <v>-177</v>
      </c>
      <c r="B6">
        <v>-28.48</v>
      </c>
      <c r="C6">
        <v>5.39</v>
      </c>
      <c r="D6">
        <v>-28.36</v>
      </c>
      <c r="E6">
        <v>4.96</v>
      </c>
      <c r="F6">
        <f>_10sept_0_30[[#This Row],[H_mag]]-40</f>
        <v>-68.48</v>
      </c>
      <c r="G6">
        <f>_10sept_0_30[[#This Row],[V_mag]]-40</f>
        <v>-68.36</v>
      </c>
      <c r="H6">
        <f>(10^(_10sept_0_30[[#This Row],[H_mag_adj]]/20)*COS(RADIANS(_10sept_0_30[[#This Row],[H_phase]])))*0.9</f>
        <v>3.3753434025363208E-4</v>
      </c>
      <c r="I6">
        <f>(10^(_10sept_0_30[[#This Row],[H_mag_adj]]/20)*SIN(RADIANS(_10sept_0_30[[#This Row],[H_phase]])))*0.9</f>
        <v>3.1846952858343247E-5</v>
      </c>
      <c r="J6">
        <f>(10^(_10sept_0_30[[#This Row],[V_mag_adj]]/20)*COS(RADIANS(_10sept_0_30[[#This Row],[V_phase]])))*0.9</f>
        <v>3.4246260423420209E-4</v>
      </c>
      <c r="K6">
        <f>(10^(_10sept_0_30[[#This Row],[V_mag_adj]]/20)*SIN(RADIANS(_10sept_0_30[[#This Row],[V_phase]])))*0.9</f>
        <v>2.9720696213769839E-5</v>
      </c>
    </row>
    <row r="7" spans="1:11" x14ac:dyDescent="0.25">
      <c r="A7">
        <v>-176</v>
      </c>
      <c r="B7">
        <v>-26.9</v>
      </c>
      <c r="C7">
        <v>4.49</v>
      </c>
      <c r="D7">
        <v>-27.07</v>
      </c>
      <c r="E7">
        <v>5.16</v>
      </c>
      <c r="F7">
        <f>_10sept_0_30[[#This Row],[H_mag]]-40</f>
        <v>-66.900000000000006</v>
      </c>
      <c r="G7">
        <f>_10sept_0_30[[#This Row],[V_mag]]-40</f>
        <v>-67.069999999999993</v>
      </c>
      <c r="H7">
        <f>(10^(_10sept_0_30[[#This Row],[H_mag_adj]]/20)*COS(RADIANS(_10sept_0_30[[#This Row],[H_phase]])))*0.9</f>
        <v>4.0542228361299779E-4</v>
      </c>
      <c r="I7">
        <f>(10^(_10sept_0_30[[#This Row],[H_mag_adj]]/20)*SIN(RADIANS(_10sept_0_30[[#This Row],[H_phase]])))*0.9</f>
        <v>3.1836228863569736E-5</v>
      </c>
      <c r="J7">
        <f>(10^(_10sept_0_30[[#This Row],[V_mag_adj]]/20)*COS(RADIANS(_10sept_0_30[[#This Row],[V_phase]])))*0.9</f>
        <v>3.9717227492200091E-4</v>
      </c>
      <c r="K7">
        <f>(10^(_10sept_0_30[[#This Row],[V_mag_adj]]/20)*SIN(RADIANS(_10sept_0_30[[#This Row],[V_phase]])))*0.9</f>
        <v>3.5865951221212281E-5</v>
      </c>
    </row>
    <row r="8" spans="1:11" x14ac:dyDescent="0.25">
      <c r="A8">
        <v>-175</v>
      </c>
      <c r="B8">
        <v>-25.59</v>
      </c>
      <c r="C8">
        <v>4.62</v>
      </c>
      <c r="D8">
        <v>-25.7</v>
      </c>
      <c r="E8">
        <v>4.78</v>
      </c>
      <c r="F8">
        <f>_10sept_0_30[[#This Row],[H_mag]]-40</f>
        <v>-65.59</v>
      </c>
      <c r="G8">
        <f>_10sept_0_30[[#This Row],[V_mag]]-40</f>
        <v>-65.7</v>
      </c>
      <c r="H8">
        <f>(10^(_10sept_0_30[[#This Row],[H_mag_adj]]/20)*COS(RADIANS(_10sept_0_30[[#This Row],[H_phase]])))*0.9</f>
        <v>4.7133437263883283E-4</v>
      </c>
      <c r="I8">
        <f>(10^(_10sept_0_30[[#This Row],[H_mag_adj]]/20)*SIN(RADIANS(_10sept_0_30[[#This Row],[H_phase]])))*0.9</f>
        <v>3.8088259647893523E-5</v>
      </c>
      <c r="J8">
        <f>(10^(_10sept_0_30[[#This Row],[V_mag_adj]]/20)*COS(RADIANS(_10sept_0_30[[#This Row],[V_phase]])))*0.9</f>
        <v>4.6529609071056956E-4</v>
      </c>
      <c r="K8">
        <f>(10^(_10sept_0_30[[#This Row],[V_mag_adj]]/20)*SIN(RADIANS(_10sept_0_30[[#This Row],[V_phase]])))*0.9</f>
        <v>3.8908444938612275E-5</v>
      </c>
    </row>
    <row r="9" spans="1:11" x14ac:dyDescent="0.25">
      <c r="A9">
        <v>-174</v>
      </c>
      <c r="B9">
        <v>-24.76</v>
      </c>
      <c r="C9">
        <v>6.85</v>
      </c>
      <c r="D9">
        <v>-24.72</v>
      </c>
      <c r="E9">
        <v>7.27</v>
      </c>
      <c r="F9">
        <f>_10sept_0_30[[#This Row],[H_mag]]-40</f>
        <v>-64.760000000000005</v>
      </c>
      <c r="G9">
        <f>_10sept_0_30[[#This Row],[V_mag]]-40</f>
        <v>-64.72</v>
      </c>
      <c r="H9">
        <f>(10^(_10sept_0_30[[#This Row],[H_mag_adj]]/20)*COS(RADIANS(_10sept_0_30[[#This Row],[H_phase]])))*0.9</f>
        <v>5.1657253557828655E-4</v>
      </c>
      <c r="I9">
        <f>(10^(_10sept_0_30[[#This Row],[H_mag_adj]]/20)*SIN(RADIANS(_10sept_0_30[[#This Row],[H_phase]])))*0.9</f>
        <v>6.2054797617684166E-5</v>
      </c>
      <c r="J9">
        <f>(10^(_10sept_0_30[[#This Row],[V_mag_adj]]/20)*COS(RADIANS(_10sept_0_30[[#This Row],[V_phase]])))*0.9</f>
        <v>5.1848600219190006E-4</v>
      </c>
      <c r="K9">
        <f>(10^(_10sept_0_30[[#This Row],[V_mag_adj]]/20)*SIN(RADIANS(_10sept_0_30[[#This Row],[V_phase]])))*0.9</f>
        <v>6.6143673505066788E-5</v>
      </c>
    </row>
    <row r="10" spans="1:11" x14ac:dyDescent="0.25">
      <c r="A10">
        <v>-173</v>
      </c>
      <c r="B10">
        <v>-24.03</v>
      </c>
      <c r="C10">
        <v>8.61</v>
      </c>
      <c r="D10">
        <v>-24.11</v>
      </c>
      <c r="E10">
        <v>9.33</v>
      </c>
      <c r="F10">
        <f>_10sept_0_30[[#This Row],[H_mag]]-40</f>
        <v>-64.03</v>
      </c>
      <c r="G10">
        <f>_10sept_0_30[[#This Row],[V_mag]]-40</f>
        <v>-64.11</v>
      </c>
      <c r="H10">
        <f>(10^(_10sept_0_30[[#This Row],[H_mag_adj]]/20)*COS(RADIANS(_10sept_0_30[[#This Row],[H_phase]])))*0.9</f>
        <v>5.5952608553916556E-4</v>
      </c>
      <c r="I10">
        <f>(10^(_10sept_0_30[[#This Row],[H_mag_adj]]/20)*SIN(RADIANS(_10sept_0_30[[#This Row],[H_phase]])))*0.9</f>
        <v>8.472025647034495E-5</v>
      </c>
      <c r="J10">
        <f>(10^(_10sept_0_30[[#This Row],[V_mag_adj]]/20)*COS(RADIANS(_10sept_0_30[[#This Row],[V_phase]])))*0.9</f>
        <v>5.5329770892271048E-4</v>
      </c>
      <c r="K10">
        <f>(10^(_10sept_0_30[[#This Row],[V_mag_adj]]/20)*SIN(RADIANS(_10sept_0_30[[#This Row],[V_phase]])))*0.9</f>
        <v>9.0903474924255041E-5</v>
      </c>
    </row>
    <row r="11" spans="1:11" x14ac:dyDescent="0.25">
      <c r="A11">
        <v>-172</v>
      </c>
      <c r="B11">
        <v>-23.69</v>
      </c>
      <c r="C11">
        <v>12.88</v>
      </c>
      <c r="D11">
        <v>-23.83</v>
      </c>
      <c r="E11">
        <v>12.4</v>
      </c>
      <c r="F11">
        <f>_10sept_0_30[[#This Row],[H_mag]]-40</f>
        <v>-63.69</v>
      </c>
      <c r="G11">
        <f>_10sept_0_30[[#This Row],[V_mag]]-40</f>
        <v>-63.83</v>
      </c>
      <c r="H11">
        <f>(10^(_10sept_0_30[[#This Row],[H_mag_adj]]/20)*COS(RADIANS(_10sept_0_30[[#This Row],[H_phase]])))*0.9</f>
        <v>5.7368756098584732E-4</v>
      </c>
      <c r="I11">
        <f>(10^(_10sept_0_30[[#This Row],[H_mag_adj]]/20)*SIN(RADIANS(_10sept_0_30[[#This Row],[H_phase]])))*0.9</f>
        <v>1.3118124924277203E-4</v>
      </c>
      <c r="J11">
        <f>(10^(_10sept_0_30[[#This Row],[V_mag_adj]]/20)*COS(RADIANS(_10sept_0_30[[#This Row],[V_phase]])))*0.9</f>
        <v>5.6557651876215339E-4</v>
      </c>
      <c r="K11">
        <f>(10^(_10sept_0_30[[#This Row],[V_mag_adj]]/20)*SIN(RADIANS(_10sept_0_30[[#This Row],[V_phase]])))*0.9</f>
        <v>1.2435006244013188E-4</v>
      </c>
    </row>
    <row r="12" spans="1:11" x14ac:dyDescent="0.25">
      <c r="A12">
        <v>-171</v>
      </c>
      <c r="B12">
        <v>-23.75</v>
      </c>
      <c r="C12">
        <v>15.33</v>
      </c>
      <c r="D12">
        <v>-23.62</v>
      </c>
      <c r="E12">
        <v>16.170000000000002</v>
      </c>
      <c r="F12">
        <f>_10sept_0_30[[#This Row],[H_mag]]-40</f>
        <v>-63.75</v>
      </c>
      <c r="G12">
        <f>_10sept_0_30[[#This Row],[V_mag]]-40</f>
        <v>-63.620000000000005</v>
      </c>
      <c r="H12">
        <f>(10^(_10sept_0_30[[#This Row],[H_mag_adj]]/20)*COS(RADIANS(_10sept_0_30[[#This Row],[H_phase]])))*0.9</f>
        <v>5.6364845704422921E-4</v>
      </c>
      <c r="I12">
        <f>(10^(_10sept_0_30[[#This Row],[H_mag_adj]]/20)*SIN(RADIANS(_10sept_0_30[[#This Row],[H_phase]])))*0.9</f>
        <v>1.5451402735289406E-4</v>
      </c>
      <c r="J12">
        <f>(10^(_10sept_0_30[[#This Row],[V_mag_adj]]/20)*COS(RADIANS(_10sept_0_30[[#This Row],[V_phase]])))*0.9</f>
        <v>5.697870608876147E-4</v>
      </c>
      <c r="K12">
        <f>(10^(_10sept_0_30[[#This Row],[V_mag_adj]]/20)*SIN(RADIANS(_10sept_0_30[[#This Row],[V_phase]])))*0.9</f>
        <v>1.6521497154927032E-4</v>
      </c>
    </row>
    <row r="13" spans="1:11" x14ac:dyDescent="0.25">
      <c r="A13">
        <v>-170</v>
      </c>
      <c r="B13">
        <v>-23.76</v>
      </c>
      <c r="C13">
        <v>20.18</v>
      </c>
      <c r="D13">
        <v>-23.9</v>
      </c>
      <c r="E13">
        <v>19.36</v>
      </c>
      <c r="F13">
        <f>_10sept_0_30[[#This Row],[H_mag]]-40</f>
        <v>-63.760000000000005</v>
      </c>
      <c r="G13">
        <f>_10sept_0_30[[#This Row],[V_mag]]-40</f>
        <v>-63.9</v>
      </c>
      <c r="H13">
        <f>(10^(_10sept_0_30[[#This Row],[H_mag_adj]]/20)*COS(RADIANS(_10sept_0_30[[#This Row],[H_phase]])))*0.9</f>
        <v>5.4793533078044973E-4</v>
      </c>
      <c r="I13">
        <f>(10^(_10sept_0_30[[#This Row],[H_mag_adj]]/20)*SIN(RADIANS(_10sept_0_30[[#This Row],[H_phase]])))*0.9</f>
        <v>2.013838183020625E-4</v>
      </c>
      <c r="J13">
        <f>(10^(_10sept_0_30[[#This Row],[V_mag_adj]]/20)*COS(RADIANS(_10sept_0_30[[#This Row],[V_phase]])))*0.9</f>
        <v>5.4195519917516486E-4</v>
      </c>
      <c r="K13">
        <f>(10^(_10sept_0_30[[#This Row],[V_mag_adj]]/20)*SIN(RADIANS(_10sept_0_30[[#This Row],[V_phase]])))*0.9</f>
        <v>1.9042738014355575E-4</v>
      </c>
    </row>
    <row r="14" spans="1:11" x14ac:dyDescent="0.25">
      <c r="A14">
        <v>-169</v>
      </c>
      <c r="B14">
        <v>-24.32</v>
      </c>
      <c r="C14">
        <v>24.34</v>
      </c>
      <c r="D14">
        <v>-24.38</v>
      </c>
      <c r="E14">
        <v>23.83</v>
      </c>
      <c r="F14">
        <f>_10sept_0_30[[#This Row],[H_mag]]-40</f>
        <v>-64.319999999999993</v>
      </c>
      <c r="G14">
        <f>_10sept_0_30[[#This Row],[V_mag]]-40</f>
        <v>-64.38</v>
      </c>
      <c r="H14">
        <f>(10^(_10sept_0_30[[#This Row],[H_mag_adj]]/20)*COS(RADIANS(_10sept_0_30[[#This Row],[H_phase]])))*0.9</f>
        <v>4.9867324731140295E-4</v>
      </c>
      <c r="I14">
        <f>(10^(_10sept_0_30[[#This Row],[H_mag_adj]]/20)*SIN(RADIANS(_10sept_0_30[[#This Row],[H_phase]])))*0.9</f>
        <v>2.255788510430795E-4</v>
      </c>
      <c r="J14">
        <f>(10^(_10sept_0_30[[#This Row],[V_mag_adj]]/20)*COS(RADIANS(_10sept_0_30[[#This Row],[V_phase]])))*0.9</f>
        <v>4.9721485479120933E-4</v>
      </c>
      <c r="K14">
        <f>(10^(_10sept_0_30[[#This Row],[V_mag_adj]]/20)*SIN(RADIANS(_10sept_0_30[[#This Row],[V_phase]])))*0.9</f>
        <v>2.1960893694177987E-4</v>
      </c>
    </row>
    <row r="15" spans="1:11" x14ac:dyDescent="0.25">
      <c r="A15">
        <v>-168</v>
      </c>
      <c r="B15">
        <v>-25.14</v>
      </c>
      <c r="C15">
        <v>28.42</v>
      </c>
      <c r="D15">
        <v>-25.22</v>
      </c>
      <c r="E15">
        <v>28.84</v>
      </c>
      <c r="F15">
        <f>_10sept_0_30[[#This Row],[H_mag]]-40</f>
        <v>-65.14</v>
      </c>
      <c r="G15">
        <f>_10sept_0_30[[#This Row],[V_mag]]-40</f>
        <v>-65.22</v>
      </c>
      <c r="H15">
        <f>(10^(_10sept_0_30[[#This Row],[H_mag_adj]]/20)*COS(RADIANS(_10sept_0_30[[#This Row],[H_phase]])))*0.9</f>
        <v>4.3799556125006411E-4</v>
      </c>
      <c r="I15">
        <f>(10^(_10sept_0_30[[#This Row],[H_mag_adj]]/20)*SIN(RADIANS(_10sept_0_30[[#This Row],[H_phase]])))*0.9</f>
        <v>2.3702094096131156E-4</v>
      </c>
      <c r="J15">
        <f>(10^(_10sept_0_30[[#This Row],[V_mag_adj]]/20)*COS(RADIANS(_10sept_0_30[[#This Row],[V_phase]])))*0.9</f>
        <v>4.3224682425929055E-4</v>
      </c>
      <c r="K15">
        <f>(10^(_10sept_0_30[[#This Row],[V_mag_adj]]/20)*SIN(RADIANS(_10sept_0_30[[#This Row],[V_phase]])))*0.9</f>
        <v>2.3802282123915007E-4</v>
      </c>
    </row>
    <row r="16" spans="1:11" x14ac:dyDescent="0.25">
      <c r="A16">
        <v>-167</v>
      </c>
      <c r="B16">
        <v>-26.37</v>
      </c>
      <c r="C16">
        <v>33.700000000000003</v>
      </c>
      <c r="D16">
        <v>-26.48</v>
      </c>
      <c r="E16">
        <v>33.56</v>
      </c>
      <c r="F16">
        <f>_10sept_0_30[[#This Row],[H_mag]]-40</f>
        <v>-66.37</v>
      </c>
      <c r="G16">
        <f>_10sept_0_30[[#This Row],[V_mag]]-40</f>
        <v>-66.48</v>
      </c>
      <c r="H16">
        <f>(10^(_10sept_0_30[[#This Row],[H_mag_adj]]/20)*COS(RADIANS(_10sept_0_30[[#This Row],[H_phase]])))*0.9</f>
        <v>3.5961838583157207E-4</v>
      </c>
      <c r="I16">
        <f>(10^(_10sept_0_30[[#This Row],[H_mag_adj]]/20)*SIN(RADIANS(_10sept_0_30[[#This Row],[H_phase]])))*0.9</f>
        <v>2.398356496816515E-4</v>
      </c>
      <c r="J16">
        <f>(10^(_10sept_0_30[[#This Row],[V_mag_adj]]/20)*COS(RADIANS(_10sept_0_30[[#This Row],[V_phase]])))*0.9</f>
        <v>3.5567041069789414E-4</v>
      </c>
      <c r="K16">
        <f>(10^(_10sept_0_30[[#This Row],[V_mag_adj]]/20)*SIN(RADIANS(_10sept_0_30[[#This Row],[V_phase]])))*0.9</f>
        <v>2.3594910897625592E-4</v>
      </c>
    </row>
    <row r="17" spans="1:11" x14ac:dyDescent="0.25">
      <c r="A17">
        <v>-166</v>
      </c>
      <c r="B17">
        <v>-28.26</v>
      </c>
      <c r="C17">
        <v>36.92</v>
      </c>
      <c r="D17">
        <v>-28.39</v>
      </c>
      <c r="E17">
        <v>38.130000000000003</v>
      </c>
      <c r="F17">
        <f>_10sept_0_30[[#This Row],[H_mag]]-40</f>
        <v>-68.260000000000005</v>
      </c>
      <c r="G17">
        <f>_10sept_0_30[[#This Row],[V_mag]]-40</f>
        <v>-68.39</v>
      </c>
      <c r="H17">
        <f>(10^(_10sept_0_30[[#This Row],[H_mag_adj]]/20)*COS(RADIANS(_10sept_0_30[[#This Row],[H_phase]])))*0.9</f>
        <v>2.7800167328008983E-4</v>
      </c>
      <c r="I17">
        <f>(10^(_10sept_0_30[[#This Row],[H_mag_adj]]/20)*SIN(RADIANS(_10sept_0_30[[#This Row],[H_phase]])))*0.9</f>
        <v>2.0888134629346041E-4</v>
      </c>
      <c r="J17">
        <f>(10^(_10sept_0_30[[#This Row],[V_mag_adj]]/20)*COS(RADIANS(_10sept_0_30[[#This Row],[V_phase]])))*0.9</f>
        <v>2.6946538575002755E-4</v>
      </c>
      <c r="K17">
        <f>(10^(_10sept_0_30[[#This Row],[V_mag_adj]]/20)*SIN(RADIANS(_10sept_0_30[[#This Row],[V_phase]])))*0.9</f>
        <v>2.1151578196369688E-4</v>
      </c>
    </row>
    <row r="18" spans="1:11" x14ac:dyDescent="0.25">
      <c r="A18">
        <v>-165</v>
      </c>
      <c r="B18">
        <v>-30.61</v>
      </c>
      <c r="C18">
        <v>40.11</v>
      </c>
      <c r="D18">
        <v>-30.58</v>
      </c>
      <c r="E18">
        <v>42.27</v>
      </c>
      <c r="F18">
        <f>_10sept_0_30[[#This Row],[H_mag]]-40</f>
        <v>-70.61</v>
      </c>
      <c r="G18">
        <f>_10sept_0_30[[#This Row],[V_mag]]-40</f>
        <v>-70.58</v>
      </c>
      <c r="H18">
        <f>(10^(_10sept_0_30[[#This Row],[H_mag_adj]]/20)*COS(RADIANS(_10sept_0_30[[#This Row],[H_phase]])))*0.9</f>
        <v>2.0290627659027302E-4</v>
      </c>
      <c r="I18">
        <f>(10^(_10sept_0_30[[#This Row],[H_mag_adj]]/20)*SIN(RADIANS(_10sept_0_30[[#This Row],[H_phase]])))*0.9</f>
        <v>1.7092348490614742E-4</v>
      </c>
      <c r="J18">
        <f>(10^(_10sept_0_30[[#This Row],[V_mag_adj]]/20)*COS(RADIANS(_10sept_0_30[[#This Row],[V_phase]])))*0.9</f>
        <v>1.9699920623728523E-4</v>
      </c>
      <c r="K18">
        <f>(10^(_10sept_0_30[[#This Row],[V_mag_adj]]/20)*SIN(RADIANS(_10sept_0_30[[#This Row],[V_phase]])))*0.9</f>
        <v>1.7906702246729217E-4</v>
      </c>
    </row>
    <row r="19" spans="1:11" x14ac:dyDescent="0.25">
      <c r="A19">
        <v>-164</v>
      </c>
      <c r="B19">
        <v>-33.549999999999997</v>
      </c>
      <c r="C19">
        <v>43.35</v>
      </c>
      <c r="D19">
        <v>-34.119999999999997</v>
      </c>
      <c r="E19">
        <v>44.02</v>
      </c>
      <c r="F19">
        <f>_10sept_0_30[[#This Row],[H_mag]]-40</f>
        <v>-73.55</v>
      </c>
      <c r="G19">
        <f>_10sept_0_30[[#This Row],[V_mag]]-40</f>
        <v>-74.12</v>
      </c>
      <c r="H19">
        <f>(10^(_10sept_0_30[[#This Row],[H_mag_adj]]/20)*COS(RADIANS(_10sept_0_30[[#This Row],[H_phase]])))*0.9</f>
        <v>1.3752474442738265E-4</v>
      </c>
      <c r="I19">
        <f>(10^(_10sept_0_30[[#This Row],[H_mag_adj]]/20)*SIN(RADIANS(_10sept_0_30[[#This Row],[H_phase]])))*0.9</f>
        <v>1.2982353756465495E-4</v>
      </c>
      <c r="J19">
        <f>(10^(_10sept_0_30[[#This Row],[V_mag_adj]]/20)*COS(RADIANS(_10sept_0_30[[#This Row],[V_phase]])))*0.9</f>
        <v>1.2735915016014491E-4</v>
      </c>
      <c r="K19">
        <f>(10^(_10sept_0_30[[#This Row],[V_mag_adj]]/20)*SIN(RADIANS(_10sept_0_30[[#This Row],[V_phase]])))*0.9</f>
        <v>1.2307524572039859E-4</v>
      </c>
    </row>
    <row r="20" spans="1:11" x14ac:dyDescent="0.25">
      <c r="A20">
        <v>-163</v>
      </c>
      <c r="B20">
        <v>-37.51</v>
      </c>
      <c r="C20">
        <v>39.71</v>
      </c>
      <c r="D20">
        <v>-37.72</v>
      </c>
      <c r="E20">
        <v>39.36</v>
      </c>
      <c r="F20">
        <f>_10sept_0_30[[#This Row],[H_mag]]-40</f>
        <v>-77.509999999999991</v>
      </c>
      <c r="G20">
        <f>_10sept_0_30[[#This Row],[V_mag]]-40</f>
        <v>-77.72</v>
      </c>
      <c r="H20">
        <f>(10^(_10sept_0_30[[#This Row],[H_mag_adj]]/20)*COS(RADIANS(_10sept_0_30[[#This Row],[H_phase]])))*0.9</f>
        <v>9.2221355173260821E-5</v>
      </c>
      <c r="I20">
        <f>(10^(_10sept_0_30[[#This Row],[H_mag_adj]]/20)*SIN(RADIANS(_10sept_0_30[[#This Row],[H_phase]])))*0.9</f>
        <v>7.6590837867316784E-5</v>
      </c>
      <c r="J20">
        <f>(10^(_10sept_0_30[[#This Row],[V_mag_adj]]/20)*COS(RADIANS(_10sept_0_30[[#This Row],[V_phase]])))*0.9</f>
        <v>9.0473451982987481E-5</v>
      </c>
      <c r="K20">
        <f>(10^(_10sept_0_30[[#This Row],[V_mag_adj]]/20)*SIN(RADIANS(_10sept_0_30[[#This Row],[V_phase]])))*0.9</f>
        <v>7.4210013021104332E-5</v>
      </c>
    </row>
    <row r="21" spans="1:11" x14ac:dyDescent="0.25">
      <c r="A21">
        <v>-162</v>
      </c>
      <c r="B21">
        <v>-41.69</v>
      </c>
      <c r="C21">
        <v>15.26</v>
      </c>
      <c r="D21">
        <v>-42.68</v>
      </c>
      <c r="E21">
        <v>18.62</v>
      </c>
      <c r="F21">
        <f>_10sept_0_30[[#This Row],[H_mag]]-40</f>
        <v>-81.69</v>
      </c>
      <c r="G21">
        <f>_10sept_0_30[[#This Row],[V_mag]]-40</f>
        <v>-82.68</v>
      </c>
      <c r="H21">
        <f>(10^(_10sept_0_30[[#This Row],[H_mag_adj]]/20)*COS(RADIANS(_10sept_0_30[[#This Row],[H_phase]])))*0.9</f>
        <v>7.1474878529505695E-5</v>
      </c>
      <c r="I21">
        <f>(10^(_10sept_0_30[[#This Row],[H_mag_adj]]/20)*SIN(RADIANS(_10sept_0_30[[#This Row],[H_phase]])))*0.9</f>
        <v>1.9499691044702676E-5</v>
      </c>
      <c r="J21">
        <f>(10^(_10sept_0_30[[#This Row],[V_mag_adj]]/20)*COS(RADIANS(_10sept_0_30[[#This Row],[V_phase]])))*0.9</f>
        <v>6.2646049744476831E-5</v>
      </c>
      <c r="K21">
        <f>(10^(_10sept_0_30[[#This Row],[V_mag_adj]]/20)*SIN(RADIANS(_10sept_0_30[[#This Row],[V_phase]])))*0.9</f>
        <v>2.1107072127252636E-5</v>
      </c>
    </row>
    <row r="22" spans="1:11" x14ac:dyDescent="0.25">
      <c r="A22">
        <v>-161</v>
      </c>
      <c r="B22">
        <v>-42.08</v>
      </c>
      <c r="C22">
        <v>-11.66</v>
      </c>
      <c r="D22">
        <v>-43.39</v>
      </c>
      <c r="E22">
        <v>-19.12</v>
      </c>
      <c r="F22">
        <f>_10sept_0_30[[#This Row],[H_mag]]-40</f>
        <v>-82.08</v>
      </c>
      <c r="G22">
        <f>_10sept_0_30[[#This Row],[V_mag]]-40</f>
        <v>-83.39</v>
      </c>
      <c r="H22">
        <f>(10^(_10sept_0_30[[#This Row],[H_mag_adj]]/20)*COS(RADIANS(_10sept_0_30[[#This Row],[H_phase]])))*0.9</f>
        <v>6.9372398365733168E-5</v>
      </c>
      <c r="I22">
        <f>(10^(_10sept_0_30[[#This Row],[H_mag_adj]]/20)*SIN(RADIANS(_10sept_0_30[[#This Row],[H_phase]])))*0.9</f>
        <v>-1.4315832253415946E-5</v>
      </c>
      <c r="J22">
        <f>(10^(_10sept_0_30[[#This Row],[V_mag_adj]]/20)*COS(RADIANS(_10sept_0_30[[#This Row],[V_phase]])))*0.9</f>
        <v>5.755702179413438E-5</v>
      </c>
      <c r="K22">
        <f>(10^(_10sept_0_30[[#This Row],[V_mag_adj]]/20)*SIN(RADIANS(_10sept_0_30[[#This Row],[V_phase]])))*0.9</f>
        <v>-1.9953408846040726E-5</v>
      </c>
    </row>
    <row r="23" spans="1:11" x14ac:dyDescent="0.25">
      <c r="A23">
        <v>-160</v>
      </c>
      <c r="B23">
        <v>-40.86</v>
      </c>
      <c r="C23">
        <v>-19.79</v>
      </c>
      <c r="D23">
        <v>-40.81</v>
      </c>
      <c r="E23">
        <v>-23.47</v>
      </c>
      <c r="F23">
        <f>_10sept_0_30[[#This Row],[H_mag]]-40</f>
        <v>-80.86</v>
      </c>
      <c r="G23">
        <f>_10sept_0_30[[#This Row],[V_mag]]-40</f>
        <v>-80.81</v>
      </c>
      <c r="H23">
        <f>(10^(_10sept_0_30[[#This Row],[H_mag_adj]]/20)*COS(RADIANS(_10sept_0_30[[#This Row],[H_phase]])))*0.9</f>
        <v>7.6701592868842991E-5</v>
      </c>
      <c r="I23">
        <f>(10^(_10sept_0_30[[#This Row],[H_mag_adj]]/20)*SIN(RADIANS(_10sept_0_30[[#This Row],[H_phase]])))*0.9</f>
        <v>-2.7599151444451538E-5</v>
      </c>
      <c r="J23">
        <f>(10^(_10sept_0_30[[#This Row],[V_mag_adj]]/20)*COS(RADIANS(_10sept_0_30[[#This Row],[V_phase]])))*0.9</f>
        <v>7.5203681157540072E-5</v>
      </c>
      <c r="K23">
        <f>(10^(_10sept_0_30[[#This Row],[V_mag_adj]]/20)*SIN(RADIANS(_10sept_0_30[[#This Row],[V_phase]])))*0.9</f>
        <v>-3.2652680704987506E-5</v>
      </c>
    </row>
    <row r="24" spans="1:11" x14ac:dyDescent="0.25">
      <c r="A24">
        <v>-159</v>
      </c>
      <c r="B24">
        <v>-39.74</v>
      </c>
      <c r="C24">
        <v>-8.2200000000000006</v>
      </c>
      <c r="D24">
        <v>-38.700000000000003</v>
      </c>
      <c r="E24">
        <v>-14.6</v>
      </c>
      <c r="F24">
        <f>_10sept_0_30[[#This Row],[H_mag]]-40</f>
        <v>-79.740000000000009</v>
      </c>
      <c r="G24">
        <f>_10sept_0_30[[#This Row],[V_mag]]-40</f>
        <v>-78.7</v>
      </c>
      <c r="H24">
        <f>(10^(_10sept_0_30[[#This Row],[H_mag_adj]]/20)*COS(RADIANS(_10sept_0_30[[#This Row],[H_phase]])))*0.9</f>
        <v>9.1782029593624626E-5</v>
      </c>
      <c r="I24">
        <f>(10^(_10sept_0_30[[#This Row],[H_mag_adj]]/20)*SIN(RADIANS(_10sept_0_30[[#This Row],[H_phase]])))*0.9</f>
        <v>-1.3258697409046006E-5</v>
      </c>
      <c r="J24">
        <f>(10^(_10sept_0_30[[#This Row],[V_mag_adj]]/20)*COS(RADIANS(_10sept_0_30[[#This Row],[V_phase]])))*0.9</f>
        <v>1.0115500271911846E-4</v>
      </c>
      <c r="K24">
        <f>(10^(_10sept_0_30[[#This Row],[V_mag_adj]]/20)*SIN(RADIANS(_10sept_0_30[[#This Row],[V_phase]])))*0.9</f>
        <v>-2.6348904605077985E-5</v>
      </c>
    </row>
    <row r="25" spans="1:11" x14ac:dyDescent="0.25">
      <c r="A25">
        <v>-158</v>
      </c>
      <c r="B25">
        <v>-38.29</v>
      </c>
      <c r="C25">
        <v>10.199999999999999</v>
      </c>
      <c r="D25">
        <v>-39.130000000000003</v>
      </c>
      <c r="E25">
        <v>4.9400000000000004</v>
      </c>
      <c r="F25">
        <f>_10sept_0_30[[#This Row],[H_mag]]-40</f>
        <v>-78.289999999999992</v>
      </c>
      <c r="G25">
        <f>_10sept_0_30[[#This Row],[V_mag]]-40</f>
        <v>-79.13</v>
      </c>
      <c r="H25">
        <f>(10^(_10sept_0_30[[#This Row],[H_mag_adj]]/20)*COS(RADIANS(_10sept_0_30[[#This Row],[H_phase]])))*0.9</f>
        <v>1.0785093936109006E-4</v>
      </c>
      <c r="I25">
        <f>(10^(_10sept_0_30[[#This Row],[H_mag_adj]]/20)*SIN(RADIANS(_10sept_0_30[[#This Row],[H_phase]])))*0.9</f>
        <v>1.9405446880005414E-5</v>
      </c>
      <c r="J25">
        <f>(10^(_10sept_0_30[[#This Row],[V_mag_adj]]/20)*COS(RADIANS(_10sept_0_30[[#This Row],[V_phase]])))*0.9</f>
        <v>9.9112010209741929E-5</v>
      </c>
      <c r="K25">
        <f>(10^(_10sept_0_30[[#This Row],[V_mag_adj]]/20)*SIN(RADIANS(_10sept_0_30[[#This Row],[V_phase]])))*0.9</f>
        <v>8.5666025657470214E-6</v>
      </c>
    </row>
    <row r="26" spans="1:11" x14ac:dyDescent="0.25">
      <c r="A26">
        <v>-157</v>
      </c>
      <c r="B26">
        <v>-37.56</v>
      </c>
      <c r="C26">
        <v>32.61</v>
      </c>
      <c r="D26">
        <v>-37.96</v>
      </c>
      <c r="E26">
        <v>37.840000000000003</v>
      </c>
      <c r="F26">
        <f>_10sept_0_30[[#This Row],[H_mag]]-40</f>
        <v>-77.56</v>
      </c>
      <c r="G26">
        <f>_10sept_0_30[[#This Row],[V_mag]]-40</f>
        <v>-77.960000000000008</v>
      </c>
      <c r="H26">
        <f>(10^(_10sept_0_30[[#This Row],[H_mag_adj]]/20)*COS(RADIANS(_10sept_0_30[[#This Row],[H_phase]])))*0.9</f>
        <v>1.0040131364954376E-4</v>
      </c>
      <c r="I26">
        <f>(10^(_10sept_0_30[[#This Row],[H_mag_adj]]/20)*SIN(RADIANS(_10sept_0_30[[#This Row],[H_phase]])))*0.9</f>
        <v>6.4234011881278183E-5</v>
      </c>
      <c r="J26">
        <f>(10^(_10sept_0_30[[#This Row],[V_mag_adj]]/20)*COS(RADIANS(_10sept_0_30[[#This Row],[V_phase]])))*0.9</f>
        <v>8.9891671766517247E-5</v>
      </c>
      <c r="K26">
        <f>(10^(_10sept_0_30[[#This Row],[V_mag_adj]]/20)*SIN(RADIANS(_10sept_0_30[[#This Row],[V_phase]])))*0.9</f>
        <v>6.9827697791059154E-5</v>
      </c>
    </row>
    <row r="27" spans="1:11" x14ac:dyDescent="0.25">
      <c r="A27">
        <v>-156</v>
      </c>
      <c r="B27">
        <v>-35.65</v>
      </c>
      <c r="C27">
        <v>62.59</v>
      </c>
      <c r="D27">
        <v>-35.840000000000003</v>
      </c>
      <c r="E27">
        <v>64.819999999999993</v>
      </c>
      <c r="F27">
        <f>_10sept_0_30[[#This Row],[H_mag]]-40</f>
        <v>-75.650000000000006</v>
      </c>
      <c r="G27">
        <f>_10sept_0_30[[#This Row],[V_mag]]-40</f>
        <v>-75.84</v>
      </c>
      <c r="H27">
        <f>(10^(_10sept_0_30[[#This Row],[H_mag_adj]]/20)*COS(RADIANS(_10sept_0_30[[#This Row],[H_phase]])))*0.9</f>
        <v>6.8365204924490449E-5</v>
      </c>
      <c r="I27">
        <f>(10^(_10sept_0_30[[#This Row],[H_mag_adj]]/20)*SIN(RADIANS(_10sept_0_30[[#This Row],[H_phase]])))*0.9</f>
        <v>1.3183352893351321E-4</v>
      </c>
      <c r="J27">
        <f>(10^(_10sept_0_30[[#This Row],[V_mag_adj]]/20)*COS(RADIANS(_10sept_0_30[[#This Row],[V_phase]])))*0.9</f>
        <v>6.181654634685516E-5</v>
      </c>
      <c r="K27">
        <f>(10^(_10sept_0_30[[#This Row],[V_mag_adj]]/20)*SIN(RADIANS(_10sept_0_30[[#This Row],[V_phase]])))*0.9</f>
        <v>1.3148596256915839E-4</v>
      </c>
    </row>
    <row r="28" spans="1:11" x14ac:dyDescent="0.25">
      <c r="A28">
        <v>-155</v>
      </c>
      <c r="B28">
        <v>-33.409999999999997</v>
      </c>
      <c r="C28">
        <v>90.24</v>
      </c>
      <c r="D28">
        <v>-33.92</v>
      </c>
      <c r="E28">
        <v>85.85</v>
      </c>
      <c r="F28">
        <f>_10sept_0_30[[#This Row],[H_mag]]-40</f>
        <v>-73.41</v>
      </c>
      <c r="G28">
        <f>_10sept_0_30[[#This Row],[V_mag]]-40</f>
        <v>-73.92</v>
      </c>
      <c r="H28">
        <f>(10^(_10sept_0_30[[#This Row],[H_mag_adj]]/20)*COS(RADIANS(_10sept_0_30[[#This Row],[H_phase]])))*0.9</f>
        <v>-8.0506296555788623E-7</v>
      </c>
      <c r="I28">
        <f>(10^(_10sept_0_30[[#This Row],[H_mag_adj]]/20)*SIN(RADIANS(_10sept_0_30[[#This Row],[H_phase]])))*0.9</f>
        <v>1.9219350162187173E-4</v>
      </c>
      <c r="J28">
        <f>(10^(_10sept_0_30[[#This Row],[V_mag_adj]]/20)*COS(RADIANS(_10sept_0_30[[#This Row],[V_phase]])))*0.9</f>
        <v>1.3115600190311404E-5</v>
      </c>
      <c r="K28">
        <f>(10^(_10sept_0_30[[#This Row],[V_mag_adj]]/20)*SIN(RADIANS(_10sept_0_30[[#This Row],[V_phase]])))*0.9</f>
        <v>1.8075998562449303E-4</v>
      </c>
    </row>
    <row r="29" spans="1:11" x14ac:dyDescent="0.25">
      <c r="A29">
        <v>-154</v>
      </c>
      <c r="B29">
        <v>-31.54</v>
      </c>
      <c r="C29">
        <v>106.93</v>
      </c>
      <c r="D29">
        <v>-31.23</v>
      </c>
      <c r="E29">
        <v>106.72</v>
      </c>
      <c r="F29">
        <f>_10sept_0_30[[#This Row],[H_mag]]-40</f>
        <v>-71.539999999999992</v>
      </c>
      <c r="G29">
        <f>_10sept_0_30[[#This Row],[V_mag]]-40</f>
        <v>-71.23</v>
      </c>
      <c r="H29">
        <f>(10^(_10sept_0_30[[#This Row],[H_mag_adj]]/20)*COS(RADIANS(_10sept_0_30[[#This Row],[H_phase]])))*0.9</f>
        <v>-6.9412640133931531E-5</v>
      </c>
      <c r="I29">
        <f>(10^(_10sept_0_30[[#This Row],[H_mag_adj]]/20)*SIN(RADIANS(_10sept_0_30[[#This Row],[H_phase]])))*0.9</f>
        <v>2.2803456878652212E-4</v>
      </c>
      <c r="J29">
        <f>(10^(_10sept_0_30[[#This Row],[V_mag_adj]]/20)*COS(RADIANS(_10sept_0_30[[#This Row],[V_phase]])))*0.9</f>
        <v>-7.1068081264655166E-5</v>
      </c>
      <c r="K29">
        <f>(10^(_10sept_0_30[[#This Row],[V_mag_adj]]/20)*SIN(RADIANS(_10sept_0_30[[#This Row],[V_phase]])))*0.9</f>
        <v>2.3658218125588283E-4</v>
      </c>
    </row>
    <row r="30" spans="1:11" x14ac:dyDescent="0.25">
      <c r="A30">
        <v>-153</v>
      </c>
      <c r="B30">
        <v>-29.37</v>
      </c>
      <c r="C30">
        <v>126.19</v>
      </c>
      <c r="D30">
        <v>-29.4</v>
      </c>
      <c r="E30">
        <v>124.16</v>
      </c>
      <c r="F30">
        <f>_10sept_0_30[[#This Row],[H_mag]]-40</f>
        <v>-69.37</v>
      </c>
      <c r="G30">
        <f>_10sept_0_30[[#This Row],[V_mag]]-40</f>
        <v>-69.400000000000006</v>
      </c>
      <c r="H30">
        <f>(10^(_10sept_0_30[[#This Row],[H_mag_adj]]/20)*COS(RADIANS(_10sept_0_30[[#This Row],[H_phase]])))*0.9</f>
        <v>-1.8069100563623851E-4</v>
      </c>
      <c r="I30">
        <f>(10^(_10sept_0_30[[#This Row],[H_mag_adj]]/20)*SIN(RADIANS(_10sept_0_30[[#This Row],[H_phase]])))*0.9</f>
        <v>2.4697338338315849E-4</v>
      </c>
      <c r="J30">
        <f>(10^(_10sept_0_30[[#This Row],[V_mag_adj]]/20)*COS(RADIANS(_10sept_0_30[[#This Row],[V_phase]])))*0.9</f>
        <v>-1.7123667214543069E-4</v>
      </c>
      <c r="K30">
        <f>(10^(_10sept_0_30[[#This Row],[V_mag_adj]]/20)*SIN(RADIANS(_10sept_0_30[[#This Row],[V_phase]])))*0.9</f>
        <v>2.5234588455888383E-4</v>
      </c>
    </row>
    <row r="31" spans="1:11" x14ac:dyDescent="0.25">
      <c r="A31">
        <v>-152</v>
      </c>
      <c r="B31">
        <v>-28.12</v>
      </c>
      <c r="C31">
        <v>141.94</v>
      </c>
      <c r="D31">
        <v>-28.02</v>
      </c>
      <c r="E31">
        <v>140.97999999999999</v>
      </c>
      <c r="F31">
        <f>_10sept_0_30[[#This Row],[H_mag]]-40</f>
        <v>-68.12</v>
      </c>
      <c r="G31">
        <f>_10sept_0_30[[#This Row],[V_mag]]-40</f>
        <v>-68.02</v>
      </c>
      <c r="H31">
        <f>(10^(_10sept_0_30[[#This Row],[H_mag_adj]]/20)*COS(RADIANS(_10sept_0_30[[#This Row],[H_phase]])))*0.9</f>
        <v>-2.78239604502405E-4</v>
      </c>
      <c r="I31">
        <f>(10^(_10sept_0_30[[#This Row],[H_mag_adj]]/20)*SIN(RADIANS(_10sept_0_30[[#This Row],[H_phase]])))*0.9</f>
        <v>2.1785421541769463E-4</v>
      </c>
      <c r="J31">
        <f>(10^(_10sept_0_30[[#This Row],[V_mag_adj]]/20)*COS(RADIANS(_10sept_0_30[[#This Row],[V_phase]])))*0.9</f>
        <v>-2.7772968332922605E-4</v>
      </c>
      <c r="K31">
        <f>(10^(_10sept_0_30[[#This Row],[V_mag_adj]]/20)*SIN(RADIANS(_10sept_0_30[[#This Row],[V_phase]])))*0.9</f>
        <v>2.2506162676808102E-4</v>
      </c>
    </row>
    <row r="32" spans="1:11" x14ac:dyDescent="0.25">
      <c r="A32">
        <v>-151</v>
      </c>
      <c r="B32">
        <v>-26.99</v>
      </c>
      <c r="C32">
        <v>155.66999999999999</v>
      </c>
      <c r="D32">
        <v>-27</v>
      </c>
      <c r="E32">
        <v>156.33000000000001</v>
      </c>
      <c r="F32">
        <f>_10sept_0_30[[#This Row],[H_mag]]-40</f>
        <v>-66.989999999999995</v>
      </c>
      <c r="G32">
        <f>_10sept_0_30[[#This Row],[V_mag]]-40</f>
        <v>-67</v>
      </c>
      <c r="H32">
        <f>(10^(_10sept_0_30[[#This Row],[H_mag_adj]]/20)*COS(RADIANS(_10sept_0_30[[#This Row],[H_phase]])))*0.9</f>
        <v>-3.6673330311310238E-4</v>
      </c>
      <c r="I32">
        <f>(10^(_10sept_0_30[[#This Row],[H_mag_adj]]/20)*SIN(RADIANS(_10sept_0_30[[#This Row],[H_phase]])))*0.9</f>
        <v>1.6581765837209695E-4</v>
      </c>
      <c r="J32">
        <f>(10^(_10sept_0_30[[#This Row],[V_mag_adj]]/20)*COS(RADIANS(_10sept_0_30[[#This Row],[V_phase]])))*0.9</f>
        <v>-3.6819486815855852E-4</v>
      </c>
      <c r="K32">
        <f>(10^(_10sept_0_30[[#This Row],[V_mag_adj]]/20)*SIN(RADIANS(_10sept_0_30[[#This Row],[V_phase]])))*0.9</f>
        <v>1.6139636481092323E-4</v>
      </c>
    </row>
    <row r="33" spans="1:11" x14ac:dyDescent="0.25">
      <c r="A33">
        <v>-150</v>
      </c>
      <c r="B33">
        <v>-26.31</v>
      </c>
      <c r="C33">
        <v>171.28</v>
      </c>
      <c r="D33">
        <v>-26.26</v>
      </c>
      <c r="E33">
        <v>172.05</v>
      </c>
      <c r="F33">
        <f>_10sept_0_30[[#This Row],[H_mag]]-40</f>
        <v>-66.31</v>
      </c>
      <c r="G33">
        <f>_10sept_0_30[[#This Row],[V_mag]]-40</f>
        <v>-66.260000000000005</v>
      </c>
      <c r="H33">
        <f>(10^(_10sept_0_30[[#This Row],[H_mag_adj]]/20)*COS(RADIANS(_10sept_0_30[[#This Row],[H_phase]])))*0.9</f>
        <v>-4.3022265149370768E-4</v>
      </c>
      <c r="I33">
        <f>(10^(_10sept_0_30[[#This Row],[H_mag_adj]]/20)*SIN(RADIANS(_10sept_0_30[[#This Row],[H_phase]])))*0.9</f>
        <v>6.5987017458976204E-5</v>
      </c>
      <c r="J33">
        <f>(10^(_10sept_0_30[[#This Row],[V_mag_adj]]/20)*COS(RADIANS(_10sept_0_30[[#This Row],[V_phase]])))*0.9</f>
        <v>-4.3355917407912864E-4</v>
      </c>
      <c r="K33">
        <f>(10^(_10sept_0_30[[#This Row],[V_mag_adj]]/20)*SIN(RADIANS(_10sept_0_30[[#This Row],[V_phase]])))*0.9</f>
        <v>6.0546990578970995E-5</v>
      </c>
    </row>
    <row r="34" spans="1:11" x14ac:dyDescent="0.25">
      <c r="A34">
        <v>-149</v>
      </c>
      <c r="B34">
        <v>-25.58</v>
      </c>
      <c r="C34">
        <v>-174.2</v>
      </c>
      <c r="D34">
        <v>-25.7</v>
      </c>
      <c r="E34">
        <v>-173.84</v>
      </c>
      <c r="F34">
        <f>_10sept_0_30[[#This Row],[H_mag]]-40</f>
        <v>-65.58</v>
      </c>
      <c r="G34">
        <f>_10sept_0_30[[#This Row],[V_mag]]-40</f>
        <v>-65.7</v>
      </c>
      <c r="H34">
        <f>(10^(_10sept_0_30[[#This Row],[H_mag_adj]]/20)*COS(RADIANS(_10sept_0_30[[#This Row],[H_phase]])))*0.9</f>
        <v>-4.7099198775867024E-4</v>
      </c>
      <c r="I34">
        <f>(10^(_10sept_0_30[[#This Row],[H_mag_adj]]/20)*SIN(RADIANS(_10sept_0_30[[#This Row],[H_phase]])))*0.9</f>
        <v>-4.7841621476166216E-5</v>
      </c>
      <c r="J34">
        <f>(10^(_10sept_0_30[[#This Row],[V_mag_adj]]/20)*COS(RADIANS(_10sept_0_30[[#This Row],[V_phase]])))*0.9</f>
        <v>-4.6422409453741409E-4</v>
      </c>
      <c r="K34">
        <f>(10^(_10sept_0_30[[#This Row],[V_mag_adj]]/20)*SIN(RADIANS(_10sept_0_30[[#This Row],[V_phase]])))*0.9</f>
        <v>-5.0102985629577408E-5</v>
      </c>
    </row>
    <row r="35" spans="1:11" x14ac:dyDescent="0.25">
      <c r="A35">
        <v>-148</v>
      </c>
      <c r="B35">
        <v>-25.44</v>
      </c>
      <c r="C35">
        <v>-158.69999999999999</v>
      </c>
      <c r="D35">
        <v>-25.32</v>
      </c>
      <c r="E35">
        <v>-159.32</v>
      </c>
      <c r="F35">
        <f>_10sept_0_30[[#This Row],[H_mag]]-40</f>
        <v>-65.44</v>
      </c>
      <c r="G35">
        <f>_10sept_0_30[[#This Row],[V_mag]]-40</f>
        <v>-65.319999999999993</v>
      </c>
      <c r="H35">
        <f>(10^(_10sept_0_30[[#This Row],[H_mag_adj]]/20)*COS(RADIANS(_10sept_0_30[[#This Row],[H_phase]])))*0.9</f>
        <v>-4.4824403180704218E-4</v>
      </c>
      <c r="I35">
        <f>(10^(_10sept_0_30[[#This Row],[H_mag_adj]]/20)*SIN(RADIANS(_10sept_0_30[[#This Row],[H_phase]])))*0.9</f>
        <v>-1.7476304518615441E-4</v>
      </c>
      <c r="J35">
        <f>(10^(_10sept_0_30[[#This Row],[V_mag_adj]]/20)*COS(RADIANS(_10sept_0_30[[#This Row],[V_phase]])))*0.9</f>
        <v>-4.5637050785455024E-4</v>
      </c>
      <c r="K35">
        <f>(10^(_10sept_0_30[[#This Row],[V_mag_adj]]/20)*SIN(RADIANS(_10sept_0_30[[#This Row],[V_phase]])))*0.9</f>
        <v>-1.7226601919549908E-4</v>
      </c>
    </row>
    <row r="36" spans="1:11" x14ac:dyDescent="0.25">
      <c r="A36">
        <v>-147</v>
      </c>
      <c r="B36">
        <v>-25.05</v>
      </c>
      <c r="C36">
        <v>-143.19999999999999</v>
      </c>
      <c r="D36">
        <v>-25.08</v>
      </c>
      <c r="E36">
        <v>-144.63999999999999</v>
      </c>
      <c r="F36">
        <f>_10sept_0_30[[#This Row],[H_mag]]-40</f>
        <v>-65.05</v>
      </c>
      <c r="G36">
        <f>_10sept_0_30[[#This Row],[V_mag]]-40</f>
        <v>-65.08</v>
      </c>
      <c r="H36">
        <f>(10^(_10sept_0_30[[#This Row],[H_mag_adj]]/20)*COS(RADIANS(_10sept_0_30[[#This Row],[H_phase]])))*0.9</f>
        <v>-4.0292976730280095E-4</v>
      </c>
      <c r="I36">
        <f>(10^(_10sept_0_30[[#This Row],[H_mag_adj]]/20)*SIN(RADIANS(_10sept_0_30[[#This Row],[H_phase]])))*0.9</f>
        <v>-3.0142997753765388E-4</v>
      </c>
      <c r="J36">
        <f>(10^(_10sept_0_30[[#This Row],[V_mag_adj]]/20)*COS(RADIANS(_10sept_0_30[[#This Row],[V_phase]])))*0.9</f>
        <v>-4.0896253319723291E-4</v>
      </c>
      <c r="K36">
        <f>(10^(_10sept_0_30[[#This Row],[V_mag_adj]]/20)*SIN(RADIANS(_10sept_0_30[[#This Row],[V_phase]])))*0.9</f>
        <v>-2.9020505350406709E-4</v>
      </c>
    </row>
    <row r="37" spans="1:11" x14ac:dyDescent="0.25">
      <c r="A37">
        <v>-146</v>
      </c>
      <c r="B37">
        <v>-24.91</v>
      </c>
      <c r="C37">
        <v>-127.54</v>
      </c>
      <c r="D37">
        <v>-25.14</v>
      </c>
      <c r="E37">
        <v>-129.13999999999999</v>
      </c>
      <c r="F37">
        <f>_10sept_0_30[[#This Row],[H_mag]]-40</f>
        <v>-64.91</v>
      </c>
      <c r="G37">
        <f>_10sept_0_30[[#This Row],[V_mag]]-40</f>
        <v>-65.14</v>
      </c>
      <c r="H37">
        <f>(10^(_10sept_0_30[[#This Row],[H_mag_adj]]/20)*COS(RADIANS(_10sept_0_30[[#This Row],[H_phase]])))*0.9</f>
        <v>-3.115906971807059E-4</v>
      </c>
      <c r="I37">
        <f>(10^(_10sept_0_30[[#This Row],[H_mag_adj]]/20)*SIN(RADIANS(_10sept_0_30[[#This Row],[H_phase]])))*0.9</f>
        <v>-4.054864501918219E-4</v>
      </c>
      <c r="J37">
        <f>(10^(_10sept_0_30[[#This Row],[V_mag_adj]]/20)*COS(RADIANS(_10sept_0_30[[#This Row],[V_phase]])))*0.9</f>
        <v>-3.1435581358068464E-4</v>
      </c>
      <c r="K37">
        <f>(10^(_10sept_0_30[[#This Row],[V_mag_adj]]/20)*SIN(RADIANS(_10sept_0_30[[#This Row],[V_phase]])))*0.9</f>
        <v>-3.86263460085173E-4</v>
      </c>
    </row>
    <row r="38" spans="1:11" x14ac:dyDescent="0.25">
      <c r="A38">
        <v>-145</v>
      </c>
      <c r="B38">
        <v>-25.26</v>
      </c>
      <c r="C38">
        <v>-115.22</v>
      </c>
      <c r="D38">
        <v>-25.43</v>
      </c>
      <c r="E38">
        <v>-114.41</v>
      </c>
      <c r="F38">
        <f>_10sept_0_30[[#This Row],[H_mag]]-40</f>
        <v>-65.260000000000005</v>
      </c>
      <c r="G38">
        <f>_10sept_0_30[[#This Row],[V_mag]]-40</f>
        <v>-65.430000000000007</v>
      </c>
      <c r="H38">
        <f>(10^(_10sept_0_30[[#This Row],[H_mag_adj]]/20)*COS(RADIANS(_10sept_0_30[[#This Row],[H_phase]])))*0.9</f>
        <v>-2.0929028019254397E-4</v>
      </c>
      <c r="I38">
        <f>(10^(_10sept_0_30[[#This Row],[H_mag_adj]]/20)*SIN(RADIANS(_10sept_0_30[[#This Row],[H_phase]])))*0.9</f>
        <v>-4.4436180011415283E-4</v>
      </c>
      <c r="J38">
        <f>(10^(_10sept_0_30[[#This Row],[V_mag_adj]]/20)*COS(RADIANS(_10sept_0_30[[#This Row],[V_phase]])))*0.9</f>
        <v>-1.990533174617663E-4</v>
      </c>
      <c r="K38">
        <f>(10^(_10sept_0_30[[#This Row],[V_mag_adj]]/20)*SIN(RADIANS(_10sept_0_30[[#This Row],[V_phase]])))*0.9</f>
        <v>-4.3860710478729991E-4</v>
      </c>
    </row>
    <row r="39" spans="1:11" x14ac:dyDescent="0.25">
      <c r="A39">
        <v>-144</v>
      </c>
      <c r="B39">
        <v>-25.63</v>
      </c>
      <c r="C39">
        <v>-99.82</v>
      </c>
      <c r="D39">
        <v>-25.71</v>
      </c>
      <c r="E39">
        <v>-98.53</v>
      </c>
      <c r="F39">
        <f>_10sept_0_30[[#This Row],[H_mag]]-40</f>
        <v>-65.63</v>
      </c>
      <c r="G39">
        <f>_10sept_0_30[[#This Row],[V_mag]]-40</f>
        <v>-65.710000000000008</v>
      </c>
      <c r="H39">
        <f>(10^(_10sept_0_30[[#This Row],[H_mag_adj]]/20)*COS(RADIANS(_10sept_0_30[[#This Row],[H_phase]])))*0.9</f>
        <v>-8.0279201922141247E-5</v>
      </c>
      <c r="I39">
        <f>(10^(_10sept_0_30[[#This Row],[H_mag_adj]]/20)*SIN(RADIANS(_10sept_0_30[[#This Row],[H_phase]])))*0.9</f>
        <v>-4.6380169961912323E-4</v>
      </c>
      <c r="J39">
        <f>(10^(_10sept_0_30[[#This Row],[V_mag_adj]]/20)*COS(RADIANS(_10sept_0_30[[#This Row],[V_phase]])))*0.9</f>
        <v>-6.9177270182853309E-5</v>
      </c>
      <c r="K39">
        <f>(10^(_10sept_0_30[[#This Row],[V_mag_adj]]/20)*SIN(RADIANS(_10sept_0_30[[#This Row],[V_phase]])))*0.9</f>
        <v>-4.6122381268575769E-4</v>
      </c>
    </row>
    <row r="40" spans="1:11" x14ac:dyDescent="0.25">
      <c r="A40">
        <v>-143</v>
      </c>
      <c r="B40">
        <v>-26.2</v>
      </c>
      <c r="C40">
        <v>-83.93</v>
      </c>
      <c r="D40">
        <v>-26.25</v>
      </c>
      <c r="E40">
        <v>-84.54</v>
      </c>
      <c r="F40">
        <f>_10sept_0_30[[#This Row],[H_mag]]-40</f>
        <v>-66.2</v>
      </c>
      <c r="G40">
        <f>_10sept_0_30[[#This Row],[V_mag]]-40</f>
        <v>-66.25</v>
      </c>
      <c r="H40">
        <f>(10^(_10sept_0_30[[#This Row],[H_mag_adj]]/20)*COS(RADIANS(_10sept_0_30[[#This Row],[H_phase]])))*0.9</f>
        <v>4.6611799837294274E-5</v>
      </c>
      <c r="I40">
        <f>(10^(_10sept_0_30[[#This Row],[H_mag_adj]]/20)*SIN(RADIANS(_10sept_0_30[[#This Row],[H_phase]])))*0.9</f>
        <v>-4.3832956386320363E-4</v>
      </c>
      <c r="J40">
        <f>(10^(_10sept_0_30[[#This Row],[V_mag_adj]]/20)*COS(RADIANS(_10sept_0_30[[#This Row],[V_phase]])))*0.9</f>
        <v>4.1701819708807653E-5</v>
      </c>
      <c r="K40">
        <f>(10^(_10sept_0_30[[#This Row],[V_mag_adj]]/20)*SIN(RADIANS(_10sept_0_30[[#This Row],[V_phase]])))*0.9</f>
        <v>-4.362822806298326E-4</v>
      </c>
    </row>
    <row r="41" spans="1:11" x14ac:dyDescent="0.25">
      <c r="A41">
        <v>-142</v>
      </c>
      <c r="B41">
        <v>-27.03</v>
      </c>
      <c r="C41">
        <v>-68.98</v>
      </c>
      <c r="D41">
        <v>-27.04</v>
      </c>
      <c r="E41">
        <v>-69.42</v>
      </c>
      <c r="F41">
        <f>_10sept_0_30[[#This Row],[H_mag]]-40</f>
        <v>-67.03</v>
      </c>
      <c r="G41">
        <f>_10sept_0_30[[#This Row],[V_mag]]-40</f>
        <v>-67.039999999999992</v>
      </c>
      <c r="H41">
        <f>(10^(_10sept_0_30[[#This Row],[H_mag_adj]]/20)*COS(RADIANS(_10sept_0_30[[#This Row],[H_phase]])))*0.9</f>
        <v>1.4370318373994203E-4</v>
      </c>
      <c r="I41">
        <f>(10^(_10sept_0_30[[#This Row],[H_mag_adj]]/20)*SIN(RADIANS(_10sept_0_30[[#This Row],[H_phase]])))*0.9</f>
        <v>-3.7396936247935755E-4</v>
      </c>
      <c r="J41">
        <f>(10^(_10sept_0_30[[#This Row],[V_mag_adj]]/20)*COS(RADIANS(_10sept_0_30[[#This Row],[V_phase]])))*0.9</f>
        <v>1.4066505618910106E-4</v>
      </c>
      <c r="K41">
        <f>(10^(_10sept_0_30[[#This Row],[V_mag_adj]]/20)*SIN(RADIANS(_10sept_0_30[[#This Row],[V_phase]])))*0.9</f>
        <v>-3.7463032821219628E-4</v>
      </c>
    </row>
    <row r="42" spans="1:11" x14ac:dyDescent="0.25">
      <c r="A42">
        <v>-141</v>
      </c>
      <c r="B42">
        <v>-27.98</v>
      </c>
      <c r="C42">
        <v>-52.32</v>
      </c>
      <c r="D42">
        <v>-28.18</v>
      </c>
      <c r="E42">
        <v>-51.46</v>
      </c>
      <c r="F42">
        <f>_10sept_0_30[[#This Row],[H_mag]]-40</f>
        <v>-67.98</v>
      </c>
      <c r="G42">
        <f>_10sept_0_30[[#This Row],[V_mag]]-40</f>
        <v>-68.180000000000007</v>
      </c>
      <c r="H42">
        <f>(10^(_10sept_0_30[[#This Row],[H_mag_adj]]/20)*COS(RADIANS(_10sept_0_30[[#This Row],[H_phase]])))*0.9</f>
        <v>2.1951386667286394E-4</v>
      </c>
      <c r="I42">
        <f>(10^(_10sept_0_30[[#This Row],[H_mag_adj]]/20)*SIN(RADIANS(_10sept_0_30[[#This Row],[H_phase]])))*0.9</f>
        <v>-2.842227457989116E-4</v>
      </c>
      <c r="J42">
        <f>(10^(_10sept_0_30[[#This Row],[V_mag_adj]]/20)*COS(RADIANS(_10sept_0_30[[#This Row],[V_phase]])))*0.9</f>
        <v>2.1866182655980374E-4</v>
      </c>
      <c r="K42">
        <f>(10^(_10sept_0_30[[#This Row],[V_mag_adj]]/20)*SIN(RADIANS(_10sept_0_30[[#This Row],[V_phase]])))*0.9</f>
        <v>-2.74502013679066E-4</v>
      </c>
    </row>
    <row r="43" spans="1:11" x14ac:dyDescent="0.25">
      <c r="A43">
        <v>-140</v>
      </c>
      <c r="B43">
        <v>-29.05</v>
      </c>
      <c r="C43">
        <v>-31.06</v>
      </c>
      <c r="D43">
        <v>-29.29</v>
      </c>
      <c r="E43">
        <v>-32.24</v>
      </c>
      <c r="F43">
        <f>_10sept_0_30[[#This Row],[H_mag]]-40</f>
        <v>-69.05</v>
      </c>
      <c r="G43">
        <f>_10sept_0_30[[#This Row],[V_mag]]-40</f>
        <v>-69.289999999999992</v>
      </c>
      <c r="H43">
        <f>(10^(_10sept_0_30[[#This Row],[H_mag_adj]]/20)*COS(RADIANS(_10sept_0_30[[#This Row],[H_phase]])))*0.9</f>
        <v>2.7197846208346077E-4</v>
      </c>
      <c r="I43">
        <f>(10^(_10sept_0_30[[#This Row],[H_mag_adj]]/20)*SIN(RADIANS(_10sept_0_30[[#This Row],[H_phase]])))*0.9</f>
        <v>-1.6380903429358753E-4</v>
      </c>
      <c r="J43">
        <f>(10^(_10sept_0_30[[#This Row],[V_mag_adj]]/20)*COS(RADIANS(_10sept_0_30[[#This Row],[V_phase]])))*0.9</f>
        <v>2.6122873256518951E-4</v>
      </c>
      <c r="K43">
        <f>(10^(_10sept_0_30[[#This Row],[V_mag_adj]]/20)*SIN(RADIANS(_10sept_0_30[[#This Row],[V_phase]])))*0.9</f>
        <v>-1.6475931881860292E-4</v>
      </c>
    </row>
    <row r="44" spans="1:11" x14ac:dyDescent="0.25">
      <c r="A44">
        <v>-139</v>
      </c>
      <c r="B44">
        <v>-30.12</v>
      </c>
      <c r="C44">
        <v>-11.16</v>
      </c>
      <c r="D44">
        <v>-29.92</v>
      </c>
      <c r="E44">
        <v>-12.52</v>
      </c>
      <c r="F44">
        <f>_10sept_0_30[[#This Row],[H_mag]]-40</f>
        <v>-70.12</v>
      </c>
      <c r="G44">
        <f>_10sept_0_30[[#This Row],[V_mag]]-40</f>
        <v>-69.92</v>
      </c>
      <c r="H44">
        <f>(10^(_10sept_0_30[[#This Row],[H_mag_adj]]/20)*COS(RADIANS(_10sept_0_30[[#This Row],[H_phase]])))*0.9</f>
        <v>2.7539216963166083E-4</v>
      </c>
      <c r="I44">
        <f>(10^(_10sept_0_30[[#This Row],[H_mag_adj]]/20)*SIN(RADIANS(_10sept_0_30[[#This Row],[H_phase]])))*0.9</f>
        <v>-5.4329347791967475E-5</v>
      </c>
      <c r="J44">
        <f>(10^(_10sept_0_30[[#This Row],[V_mag_adj]]/20)*COS(RADIANS(_10sept_0_30[[#This Row],[V_phase]])))*0.9</f>
        <v>2.8040799137771184E-4</v>
      </c>
      <c r="K44">
        <f>(10^(_10sept_0_30[[#This Row],[V_mag_adj]]/20)*SIN(RADIANS(_10sept_0_30[[#This Row],[V_phase]])))*0.9</f>
        <v>-6.2267654555959976E-5</v>
      </c>
    </row>
    <row r="45" spans="1:11" x14ac:dyDescent="0.25">
      <c r="A45">
        <v>-138</v>
      </c>
      <c r="B45">
        <v>-30.46</v>
      </c>
      <c r="C45">
        <v>10.07</v>
      </c>
      <c r="D45">
        <v>-30.49</v>
      </c>
      <c r="E45">
        <v>10.31</v>
      </c>
      <c r="F45">
        <f>_10sept_0_30[[#This Row],[H_mag]]-40</f>
        <v>-70.460000000000008</v>
      </c>
      <c r="G45">
        <f>_10sept_0_30[[#This Row],[V_mag]]-40</f>
        <v>-70.489999999999995</v>
      </c>
      <c r="H45">
        <f>(10^(_10sept_0_30[[#This Row],[H_mag_adj]]/20)*COS(RADIANS(_10sept_0_30[[#This Row],[H_phase]])))*0.9</f>
        <v>2.6576640188580514E-4</v>
      </c>
      <c r="I45">
        <f>(10^(_10sept_0_30[[#This Row],[H_mag_adj]]/20)*SIN(RADIANS(_10sept_0_30[[#This Row],[H_phase]])))*0.9</f>
        <v>4.7196649590889793E-5</v>
      </c>
      <c r="J45">
        <f>(10^(_10sept_0_30[[#This Row],[V_mag_adj]]/20)*COS(RADIANS(_10sept_0_30[[#This Row],[V_phase]])))*0.9</f>
        <v>2.6465072246347198E-4</v>
      </c>
      <c r="K45">
        <f>(10^(_10sept_0_30[[#This Row],[V_mag_adj]]/20)*SIN(RADIANS(_10sept_0_30[[#This Row],[V_phase]])))*0.9</f>
        <v>4.8142904793534509E-5</v>
      </c>
    </row>
    <row r="46" spans="1:11" x14ac:dyDescent="0.25">
      <c r="A46">
        <v>-137</v>
      </c>
      <c r="B46">
        <v>-30.53</v>
      </c>
      <c r="C46">
        <v>30.97</v>
      </c>
      <c r="D46">
        <v>-30.97</v>
      </c>
      <c r="E46">
        <v>29.8</v>
      </c>
      <c r="F46">
        <f>_10sept_0_30[[#This Row],[H_mag]]-40</f>
        <v>-70.53</v>
      </c>
      <c r="G46">
        <f>_10sept_0_30[[#This Row],[V_mag]]-40</f>
        <v>-70.97</v>
      </c>
      <c r="H46">
        <f>(10^(_10sept_0_30[[#This Row],[H_mag_adj]]/20)*COS(RADIANS(_10sept_0_30[[#This Row],[H_phase]])))*0.9</f>
        <v>2.2958560637383483E-4</v>
      </c>
      <c r="I46">
        <f>(10^(_10sept_0_30[[#This Row],[H_mag_adj]]/20)*SIN(RADIANS(_10sept_0_30[[#This Row],[H_phase]])))*0.9</f>
        <v>1.3778539016258607E-4</v>
      </c>
      <c r="J46">
        <f>(10^(_10sept_0_30[[#This Row],[V_mag_adj]]/20)*COS(RADIANS(_10sept_0_30[[#This Row],[V_phase]])))*0.9</f>
        <v>2.2087413711551168E-4</v>
      </c>
      <c r="K46">
        <f>(10^(_10sept_0_30[[#This Row],[V_mag_adj]]/20)*SIN(RADIANS(_10sept_0_30[[#This Row],[V_phase]])))*0.9</f>
        <v>1.2649581103359658E-4</v>
      </c>
    </row>
    <row r="47" spans="1:11" x14ac:dyDescent="0.25">
      <c r="A47">
        <v>-136</v>
      </c>
      <c r="B47">
        <v>-30.97</v>
      </c>
      <c r="C47">
        <v>47.82</v>
      </c>
      <c r="D47">
        <v>-31.07</v>
      </c>
      <c r="E47">
        <v>47.05</v>
      </c>
      <c r="F47">
        <f>_10sept_0_30[[#This Row],[H_mag]]-40</f>
        <v>-70.97</v>
      </c>
      <c r="G47">
        <f>_10sept_0_30[[#This Row],[V_mag]]-40</f>
        <v>-71.069999999999993</v>
      </c>
      <c r="H47">
        <f>(10^(_10sept_0_30[[#This Row],[H_mag_adj]]/20)*COS(RADIANS(_10sept_0_30[[#This Row],[H_phase]])))*0.9</f>
        <v>1.7090860230043118E-4</v>
      </c>
      <c r="I47">
        <f>(10^(_10sept_0_30[[#This Row],[H_mag_adj]]/20)*SIN(RADIANS(_10sept_0_30[[#This Row],[H_phase]])))*0.9</f>
        <v>1.886181972008064E-4</v>
      </c>
      <c r="J47">
        <f>(10^(_10sept_0_30[[#This Row],[V_mag_adj]]/20)*COS(RADIANS(_10sept_0_30[[#This Row],[V_phase]])))*0.9</f>
        <v>1.7144272592532541E-4</v>
      </c>
      <c r="K47">
        <f>(10^(_10sept_0_30[[#This Row],[V_mag_adj]]/20)*SIN(RADIANS(_10sept_0_30[[#This Row],[V_phase]])))*0.9</f>
        <v>1.8417177823691763E-4</v>
      </c>
    </row>
    <row r="48" spans="1:11" x14ac:dyDescent="0.25">
      <c r="A48">
        <v>-135</v>
      </c>
      <c r="B48">
        <v>-31.47</v>
      </c>
      <c r="C48">
        <v>58.71</v>
      </c>
      <c r="D48">
        <v>-31.61</v>
      </c>
      <c r="E48">
        <v>58.13</v>
      </c>
      <c r="F48">
        <f>_10sept_0_30[[#This Row],[H_mag]]-40</f>
        <v>-71.47</v>
      </c>
      <c r="G48">
        <f>_10sept_0_30[[#This Row],[V_mag]]-40</f>
        <v>-71.61</v>
      </c>
      <c r="H48">
        <f>(10^(_10sept_0_30[[#This Row],[H_mag_adj]]/20)*COS(RADIANS(_10sept_0_30[[#This Row],[H_phase]])))*0.9</f>
        <v>1.2480136828359729E-4</v>
      </c>
      <c r="I48">
        <f>(10^(_10sept_0_30[[#This Row],[H_mag_adj]]/20)*SIN(RADIANS(_10sept_0_30[[#This Row],[H_phase]])))*0.9</f>
        <v>2.0534291785885867E-4</v>
      </c>
      <c r="J48">
        <f>(10^(_10sept_0_30[[#This Row],[V_mag_adj]]/20)*COS(RADIANS(_10sept_0_30[[#This Row],[V_phase]])))*0.9</f>
        <v>1.2484503756828179E-4</v>
      </c>
      <c r="K48">
        <f>(10^(_10sept_0_30[[#This Row],[V_mag_adj]]/20)*SIN(RADIANS(_10sept_0_30[[#This Row],[V_phase]])))*0.9</f>
        <v>2.0080622676011295E-4</v>
      </c>
    </row>
    <row r="49" spans="1:11" x14ac:dyDescent="0.25">
      <c r="A49">
        <v>-134</v>
      </c>
      <c r="B49">
        <v>-32.5</v>
      </c>
      <c r="C49">
        <v>63.41</v>
      </c>
      <c r="D49">
        <v>-32.68</v>
      </c>
      <c r="E49">
        <v>65.3</v>
      </c>
      <c r="F49">
        <f>_10sept_0_30[[#This Row],[H_mag]]-40</f>
        <v>-72.5</v>
      </c>
      <c r="G49">
        <f>_10sept_0_30[[#This Row],[V_mag]]-40</f>
        <v>-72.680000000000007</v>
      </c>
      <c r="H49">
        <f>(10^(_10sept_0_30[[#This Row],[H_mag_adj]]/20)*COS(RADIANS(_10sept_0_30[[#This Row],[H_phase]])))*0.9</f>
        <v>9.5529063253654389E-5</v>
      </c>
      <c r="I49">
        <f>(10^(_10sept_0_30[[#This Row],[H_mag_adj]]/20)*SIN(RADIANS(_10sept_0_30[[#This Row],[H_phase]])))*0.9</f>
        <v>1.9085032201779882E-4</v>
      </c>
      <c r="J49">
        <f>(10^(_10sept_0_30[[#This Row],[V_mag_adj]]/20)*COS(RADIANS(_10sept_0_30[[#This Row],[V_phase]])))*0.9</f>
        <v>8.7353570547344709E-5</v>
      </c>
      <c r="K49">
        <f>(10^(_10sept_0_30[[#This Row],[V_mag_adj]]/20)*SIN(RADIANS(_10sept_0_30[[#This Row],[V_phase]])))*0.9</f>
        <v>1.8992028363593825E-4</v>
      </c>
    </row>
    <row r="50" spans="1:11" x14ac:dyDescent="0.25">
      <c r="A50">
        <v>-133</v>
      </c>
      <c r="B50">
        <v>-33.83</v>
      </c>
      <c r="C50">
        <v>65.72</v>
      </c>
      <c r="D50">
        <v>-34.43</v>
      </c>
      <c r="E50">
        <v>65.8</v>
      </c>
      <c r="F50">
        <f>_10sept_0_30[[#This Row],[H_mag]]-40</f>
        <v>-73.83</v>
      </c>
      <c r="G50">
        <f>_10sept_0_30[[#This Row],[V_mag]]-40</f>
        <v>-74.430000000000007</v>
      </c>
      <c r="H50">
        <f>(10^(_10sept_0_30[[#This Row],[H_mag_adj]]/20)*COS(RADIANS(_10sept_0_30[[#This Row],[H_phase]])))*0.9</f>
        <v>7.5299413826387043E-5</v>
      </c>
      <c r="I50">
        <f>(10^(_10sept_0_30[[#This Row],[H_mag_adj]]/20)*SIN(RADIANS(_10sept_0_30[[#This Row],[H_phase]])))*0.9</f>
        <v>1.6692504886265747E-4</v>
      </c>
      <c r="J50">
        <f>(10^(_10sept_0_30[[#This Row],[V_mag_adj]]/20)*COS(RADIANS(_10sept_0_30[[#This Row],[V_phase]])))*0.9</f>
        <v>7.0055918543535198E-5</v>
      </c>
      <c r="K50">
        <f>(10^(_10sept_0_30[[#This Row],[V_mag_adj]]/20)*SIN(RADIANS(_10sept_0_30[[#This Row],[V_phase]])))*0.9</f>
        <v>1.5588148819463632E-4</v>
      </c>
    </row>
    <row r="51" spans="1:11" x14ac:dyDescent="0.25">
      <c r="A51">
        <v>-132</v>
      </c>
      <c r="B51">
        <v>-34.86</v>
      </c>
      <c r="C51">
        <v>58.67</v>
      </c>
      <c r="D51">
        <v>-35.020000000000003</v>
      </c>
      <c r="E51">
        <v>58.26</v>
      </c>
      <c r="F51">
        <f>_10sept_0_30[[#This Row],[H_mag]]-40</f>
        <v>-74.86</v>
      </c>
      <c r="G51">
        <f>_10sept_0_30[[#This Row],[V_mag]]-40</f>
        <v>-75.02000000000001</v>
      </c>
      <c r="H51">
        <f>(10^(_10sept_0_30[[#This Row],[H_mag_adj]]/20)*COS(RADIANS(_10sept_0_30[[#This Row],[H_phase]])))*0.9</f>
        <v>8.457028977202968E-5</v>
      </c>
      <c r="I51">
        <f>(10^(_10sept_0_30[[#This Row],[H_mag_adj]]/20)*SIN(RADIANS(_10sept_0_30[[#This Row],[H_phase]])))*0.9</f>
        <v>1.3892976820622041E-4</v>
      </c>
      <c r="J51">
        <f>(10^(_10sept_0_30[[#This Row],[V_mag_adj]]/20)*COS(RADIANS(_10sept_0_30[[#This Row],[V_phase]])))*0.9</f>
        <v>8.4000589060213851E-5</v>
      </c>
      <c r="K51">
        <f>(10^(_10sept_0_30[[#This Row],[V_mag_adj]]/20)*SIN(RADIANS(_10sept_0_30[[#This Row],[V_phase]])))*0.9</f>
        <v>1.3579640047423064E-4</v>
      </c>
    </row>
    <row r="52" spans="1:11" x14ac:dyDescent="0.25">
      <c r="A52">
        <v>-131</v>
      </c>
      <c r="B52">
        <v>-34.67</v>
      </c>
      <c r="C52">
        <v>44.74</v>
      </c>
      <c r="D52">
        <v>-35.119999999999997</v>
      </c>
      <c r="E52">
        <v>43.56</v>
      </c>
      <c r="F52">
        <f>_10sept_0_30[[#This Row],[H_mag]]-40</f>
        <v>-74.67</v>
      </c>
      <c r="G52">
        <f>_10sept_0_30[[#This Row],[V_mag]]-40</f>
        <v>-75.12</v>
      </c>
      <c r="H52">
        <f>(10^(_10sept_0_30[[#This Row],[H_mag_adj]]/20)*COS(RADIANS(_10sept_0_30[[#This Row],[H_phase]])))*0.9</f>
        <v>1.1808353919560608E-4</v>
      </c>
      <c r="I52">
        <f>(10^(_10sept_0_30[[#This Row],[H_mag_adj]]/20)*SIN(RADIANS(_10sept_0_30[[#This Row],[H_phase]])))*0.9</f>
        <v>1.1701668091522654E-4</v>
      </c>
      <c r="J52">
        <f>(10^(_10sept_0_30[[#This Row],[V_mag_adj]]/20)*COS(RADIANS(_10sept_0_30[[#This Row],[V_phase]])))*0.9</f>
        <v>1.1438594960702922E-4</v>
      </c>
      <c r="K52">
        <f>(10^(_10sept_0_30[[#This Row],[V_mag_adj]]/20)*SIN(RADIANS(_10sept_0_30[[#This Row],[V_phase]])))*0.9</f>
        <v>1.0877609448724388E-4</v>
      </c>
    </row>
    <row r="53" spans="1:11" x14ac:dyDescent="0.25">
      <c r="A53">
        <v>-130</v>
      </c>
      <c r="B53">
        <v>-33.33</v>
      </c>
      <c r="C53">
        <v>33.42</v>
      </c>
      <c r="D53">
        <v>-33.590000000000003</v>
      </c>
      <c r="E53">
        <v>32.869999999999997</v>
      </c>
      <c r="F53">
        <f>_10sept_0_30[[#This Row],[H_mag]]-40</f>
        <v>-73.33</v>
      </c>
      <c r="G53">
        <f>_10sept_0_30[[#This Row],[V_mag]]-40</f>
        <v>-73.59</v>
      </c>
      <c r="H53">
        <f>(10^(_10sept_0_30[[#This Row],[H_mag_adj]]/20)*COS(RADIANS(_10sept_0_30[[#This Row],[H_phase]])))*0.9</f>
        <v>1.619011193478421E-4</v>
      </c>
      <c r="I53">
        <f>(10^(_10sept_0_30[[#This Row],[H_mag_adj]]/20)*SIN(RADIANS(_10sept_0_30[[#This Row],[H_phase]])))*0.9</f>
        <v>1.0683522287597098E-4</v>
      </c>
      <c r="J53">
        <f>(10^(_10sept_0_30[[#This Row],[V_mag_adj]]/20)*COS(RADIANS(_10sept_0_30[[#This Row],[V_phase]])))*0.9</f>
        <v>1.5811469662524373E-4</v>
      </c>
      <c r="K53">
        <f>(10^(_10sept_0_30[[#This Row],[V_mag_adj]]/20)*SIN(RADIANS(_10sept_0_30[[#This Row],[V_phase]])))*0.9</f>
        <v>1.021715871900087E-4</v>
      </c>
    </row>
    <row r="54" spans="1:11" x14ac:dyDescent="0.25">
      <c r="A54">
        <v>-129</v>
      </c>
      <c r="B54">
        <v>-31.67</v>
      </c>
      <c r="C54">
        <v>31.58</v>
      </c>
      <c r="D54">
        <v>-31.59</v>
      </c>
      <c r="E54">
        <v>32.21</v>
      </c>
      <c r="F54">
        <f>_10sept_0_30[[#This Row],[H_mag]]-40</f>
        <v>-71.67</v>
      </c>
      <c r="G54">
        <f>_10sept_0_30[[#This Row],[V_mag]]-40</f>
        <v>-71.59</v>
      </c>
      <c r="H54">
        <f>(10^(_10sept_0_30[[#This Row],[H_mag_adj]]/20)*COS(RADIANS(_10sept_0_30[[#This Row],[H_phase]])))*0.9</f>
        <v>2.0004887685793639E-4</v>
      </c>
      <c r="I54">
        <f>(10^(_10sept_0_30[[#This Row],[H_mag_adj]]/20)*SIN(RADIANS(_10sept_0_30[[#This Row],[H_phase]])))*0.9</f>
        <v>1.2297465154279254E-4</v>
      </c>
      <c r="J54">
        <f>(10^(_10sept_0_30[[#This Row],[V_mag_adj]]/20)*COS(RADIANS(_10sept_0_30[[#This Row],[V_phase]])))*0.9</f>
        <v>2.0052304037440987E-4</v>
      </c>
      <c r="K54">
        <f>(10^(_10sept_0_30[[#This Row],[V_mag_adj]]/20)*SIN(RADIANS(_10sept_0_30[[#This Row],[V_phase]])))*0.9</f>
        <v>1.263249799776148E-4</v>
      </c>
    </row>
    <row r="55" spans="1:11" x14ac:dyDescent="0.25">
      <c r="A55">
        <v>-128</v>
      </c>
      <c r="B55">
        <v>-30.25</v>
      </c>
      <c r="C55">
        <v>36.46</v>
      </c>
      <c r="D55">
        <v>-30.51</v>
      </c>
      <c r="E55">
        <v>37.06</v>
      </c>
      <c r="F55">
        <f>_10sept_0_30[[#This Row],[H_mag]]-40</f>
        <v>-70.25</v>
      </c>
      <c r="G55">
        <f>_10sept_0_30[[#This Row],[V_mag]]-40</f>
        <v>-70.510000000000005</v>
      </c>
      <c r="H55">
        <f>(10^(_10sept_0_30[[#This Row],[H_mag_adj]]/20)*COS(RADIANS(_10sept_0_30[[#This Row],[H_phase]])))*0.9</f>
        <v>2.2240544761328618E-4</v>
      </c>
      <c r="I55">
        <f>(10^(_10sept_0_30[[#This Row],[H_mag_adj]]/20)*SIN(RADIANS(_10sept_0_30[[#This Row],[H_phase]])))*0.9</f>
        <v>1.643312138672788E-4</v>
      </c>
      <c r="J55">
        <f>(10^(_10sept_0_30[[#This Row],[V_mag_adj]]/20)*COS(RADIANS(_10sept_0_30[[#This Row],[V_phase]])))*0.9</f>
        <v>2.141647753288087E-4</v>
      </c>
      <c r="K55">
        <f>(10^(_10sept_0_30[[#This Row],[V_mag_adj]]/20)*SIN(RADIANS(_10sept_0_30[[#This Row],[V_phase]])))*0.9</f>
        <v>1.61736636402686E-4</v>
      </c>
    </row>
    <row r="56" spans="1:11" x14ac:dyDescent="0.25">
      <c r="A56">
        <v>-127</v>
      </c>
      <c r="B56">
        <v>-28.93</v>
      </c>
      <c r="C56">
        <v>46.82</v>
      </c>
      <c r="D56">
        <v>-29.12</v>
      </c>
      <c r="E56">
        <v>46.78</v>
      </c>
      <c r="F56">
        <f>_10sept_0_30[[#This Row],[H_mag]]-40</f>
        <v>-68.930000000000007</v>
      </c>
      <c r="G56">
        <f>_10sept_0_30[[#This Row],[V_mag]]-40</f>
        <v>-69.12</v>
      </c>
      <c r="H56">
        <f>(10^(_10sept_0_30[[#This Row],[H_mag_adj]]/20)*COS(RADIANS(_10sept_0_30[[#This Row],[H_phase]])))*0.9</f>
        <v>2.2028471159276218E-4</v>
      </c>
      <c r="I56">
        <f>(10^(_10sept_0_30[[#This Row],[H_mag_adj]]/20)*SIN(RADIANS(_10sept_0_30[[#This Row],[H_phase]])))*0.9</f>
        <v>2.3474354405446965E-4</v>
      </c>
      <c r="J56">
        <f>(10^(_10sept_0_30[[#This Row],[V_mag_adj]]/20)*COS(RADIANS(_10sept_0_30[[#This Row],[V_phase]])))*0.9</f>
        <v>2.1567868478359036E-4</v>
      </c>
      <c r="K56">
        <f>(10^(_10sept_0_30[[#This Row],[V_mag_adj]]/20)*SIN(RADIANS(_10sept_0_30[[#This Row],[V_phase]])))*0.9</f>
        <v>2.2951387119407259E-4</v>
      </c>
    </row>
    <row r="57" spans="1:11" x14ac:dyDescent="0.25">
      <c r="A57">
        <v>-126</v>
      </c>
      <c r="B57">
        <v>-28.1</v>
      </c>
      <c r="C57">
        <v>58.24</v>
      </c>
      <c r="D57">
        <v>-28.14</v>
      </c>
      <c r="E57">
        <v>59.23</v>
      </c>
      <c r="F57">
        <f>_10sept_0_30[[#This Row],[H_mag]]-40</f>
        <v>-68.099999999999994</v>
      </c>
      <c r="G57">
        <f>_10sept_0_30[[#This Row],[V_mag]]-40</f>
        <v>-68.14</v>
      </c>
      <c r="H57">
        <f>(10^(_10sept_0_30[[#This Row],[H_mag_adj]]/20)*COS(RADIANS(_10sept_0_30[[#This Row],[H_phase]])))*0.9</f>
        <v>1.8643494125432502E-4</v>
      </c>
      <c r="I57">
        <f>(10^(_10sept_0_30[[#This Row],[H_mag_adj]]/20)*SIN(RADIANS(_10sept_0_30[[#This Row],[H_phase]])))*0.9</f>
        <v>3.011580296313005E-4</v>
      </c>
      <c r="J57">
        <f>(10^(_10sept_0_30[[#This Row],[V_mag_adj]]/20)*COS(RADIANS(_10sept_0_30[[#This Row],[V_phase]])))*0.9</f>
        <v>1.8037117755843714E-4</v>
      </c>
      <c r="K57">
        <f>(10^(_10sept_0_30[[#This Row],[V_mag_adj]]/20)*SIN(RADIANS(_10sept_0_30[[#This Row],[V_phase]])))*0.9</f>
        <v>3.0293598979475077E-4</v>
      </c>
    </row>
    <row r="58" spans="1:11" x14ac:dyDescent="0.25">
      <c r="A58">
        <v>-125</v>
      </c>
      <c r="B58">
        <v>-27.16</v>
      </c>
      <c r="C58">
        <v>75.09</v>
      </c>
      <c r="D58">
        <v>-27.38</v>
      </c>
      <c r="E58">
        <v>74.31</v>
      </c>
      <c r="F58">
        <f>_10sept_0_30[[#This Row],[H_mag]]-40</f>
        <v>-67.16</v>
      </c>
      <c r="G58">
        <f>_10sept_0_30[[#This Row],[V_mag]]-40</f>
        <v>-67.38</v>
      </c>
      <c r="H58">
        <f>(10^(_10sept_0_30[[#This Row],[H_mag_adj]]/20)*COS(RADIANS(_10sept_0_30[[#This Row],[H_phase]])))*0.9</f>
        <v>1.0155112741929998E-4</v>
      </c>
      <c r="I58">
        <f>(10^(_10sept_0_30[[#This Row],[H_mag_adj]]/20)*SIN(RADIANS(_10sept_0_30[[#This Row],[H_phase]])))*0.9</f>
        <v>3.8138930053370907E-4</v>
      </c>
      <c r="J58">
        <f>(10^(_10sept_0_30[[#This Row],[V_mag_adj]]/20)*COS(RADIANS(_10sept_0_30[[#This Row],[V_phase]])))*0.9</f>
        <v>1.0406417957639215E-4</v>
      </c>
      <c r="K58">
        <f>(10^(_10sept_0_30[[#This Row],[V_mag_adj]]/20)*SIN(RADIANS(_10sept_0_30[[#This Row],[V_phase]])))*0.9</f>
        <v>3.7046830368690732E-4</v>
      </c>
    </row>
    <row r="59" spans="1:11" x14ac:dyDescent="0.25">
      <c r="A59">
        <v>-124</v>
      </c>
      <c r="B59">
        <v>-26.49</v>
      </c>
      <c r="C59">
        <v>93.28</v>
      </c>
      <c r="D59">
        <v>-26.79</v>
      </c>
      <c r="E59">
        <v>92.05</v>
      </c>
      <c r="F59">
        <f>_10sept_0_30[[#This Row],[H_mag]]-40</f>
        <v>-66.489999999999995</v>
      </c>
      <c r="G59">
        <f>_10sept_0_30[[#This Row],[V_mag]]-40</f>
        <v>-66.789999999999992</v>
      </c>
      <c r="H59">
        <f>(10^(_10sept_0_30[[#This Row],[H_mag_adj]]/20)*COS(RADIANS(_10sept_0_30[[#This Row],[H_phase]])))*0.9</f>
        <v>-2.4392509537038792E-5</v>
      </c>
      <c r="I59">
        <f>(10^(_10sept_0_30[[#This Row],[H_mag_adj]]/20)*SIN(RADIANS(_10sept_0_30[[#This Row],[H_phase]])))*0.9</f>
        <v>4.2562829006644948E-4</v>
      </c>
      <c r="J59">
        <f>(10^(_10sept_0_30[[#This Row],[V_mag_adj]]/20)*COS(RADIANS(_10sept_0_30[[#This Row],[V_phase]])))*0.9</f>
        <v>-1.4732656849062416E-5</v>
      </c>
      <c r="K59">
        <f>(10^(_10sept_0_30[[#This Row],[V_mag_adj]]/20)*SIN(RADIANS(_10sept_0_30[[#This Row],[V_phase]])))*0.9</f>
        <v>4.1158967157363185E-4</v>
      </c>
    </row>
    <row r="60" spans="1:11" x14ac:dyDescent="0.25">
      <c r="A60">
        <v>-123</v>
      </c>
      <c r="B60">
        <v>-25.97</v>
      </c>
      <c r="C60">
        <v>112.55</v>
      </c>
      <c r="D60">
        <v>-25.94</v>
      </c>
      <c r="E60">
        <v>112.78</v>
      </c>
      <c r="F60">
        <f>_10sept_0_30[[#This Row],[H_mag]]-40</f>
        <v>-65.97</v>
      </c>
      <c r="G60">
        <f>_10sept_0_30[[#This Row],[V_mag]]-40</f>
        <v>-65.94</v>
      </c>
      <c r="H60">
        <f>(10^(_10sept_0_30[[#This Row],[H_mag_adj]]/20)*COS(RADIANS(_10sept_0_30[[#This Row],[H_phase]])))*0.9</f>
        <v>-1.7357853295468491E-4</v>
      </c>
      <c r="I60">
        <f>(10^(_10sept_0_30[[#This Row],[H_mag_adj]]/20)*SIN(RADIANS(_10sept_0_30[[#This Row],[H_phase]])))*0.9</f>
        <v>4.1802348093072109E-4</v>
      </c>
      <c r="J60">
        <f>(10^(_10sept_0_30[[#This Row],[V_mag_adj]]/20)*COS(RADIANS(_10sept_0_30[[#This Row],[V_phase]])))*0.9</f>
        <v>-1.7586154020422925E-4</v>
      </c>
      <c r="K60">
        <f>(10^(_10sept_0_30[[#This Row],[V_mag_adj]]/20)*SIN(RADIANS(_10sept_0_30[[#This Row],[V_phase]])))*0.9</f>
        <v>4.1876720160058444E-4</v>
      </c>
    </row>
    <row r="61" spans="1:11" x14ac:dyDescent="0.25">
      <c r="A61">
        <v>-122</v>
      </c>
      <c r="B61">
        <v>-25.04</v>
      </c>
      <c r="C61">
        <v>132.72</v>
      </c>
      <c r="D61">
        <v>-25.09</v>
      </c>
      <c r="E61">
        <v>133.99</v>
      </c>
      <c r="F61">
        <f>_10sept_0_30[[#This Row],[H_mag]]-40</f>
        <v>-65.039999999999992</v>
      </c>
      <c r="G61">
        <f>_10sept_0_30[[#This Row],[V_mag]]-40</f>
        <v>-65.09</v>
      </c>
      <c r="H61">
        <f>(10^(_10sept_0_30[[#This Row],[H_mag_adj]]/20)*COS(RADIANS(_10sept_0_30[[#This Row],[H_phase]])))*0.9</f>
        <v>-3.4177374335905413E-4</v>
      </c>
      <c r="I61">
        <f>(10^(_10sept_0_30[[#This Row],[H_mag_adj]]/20)*SIN(RADIANS(_10sept_0_30[[#This Row],[H_phase]])))*0.9</f>
        <v>3.7011734898529346E-4</v>
      </c>
      <c r="J61">
        <f>(10^(_10sept_0_30[[#This Row],[V_mag_adj]]/20)*COS(RADIANS(_10sept_0_30[[#This Row],[V_phase]])))*0.9</f>
        <v>-3.4788465855078331E-4</v>
      </c>
      <c r="K61">
        <f>(10^(_10sept_0_30[[#This Row],[V_mag_adj]]/20)*SIN(RADIANS(_10sept_0_30[[#This Row],[V_phase]])))*0.9</f>
        <v>3.6037095829373819E-4</v>
      </c>
    </row>
    <row r="62" spans="1:11" x14ac:dyDescent="0.25">
      <c r="A62">
        <v>-121</v>
      </c>
      <c r="B62">
        <v>-24.08</v>
      </c>
      <c r="C62">
        <v>152.83000000000001</v>
      </c>
      <c r="D62">
        <v>-24.11</v>
      </c>
      <c r="E62">
        <v>154.1</v>
      </c>
      <c r="F62">
        <f>_10sept_0_30[[#This Row],[H_mag]]-40</f>
        <v>-64.08</v>
      </c>
      <c r="G62">
        <f>_10sept_0_30[[#This Row],[V_mag]]-40</f>
        <v>-64.11</v>
      </c>
      <c r="H62">
        <f>(10^(_10sept_0_30[[#This Row],[H_mag_adj]]/20)*COS(RADIANS(_10sept_0_30[[#This Row],[H_phase]])))*0.9</f>
        <v>-5.0056954122625898E-4</v>
      </c>
      <c r="I62">
        <f>(10^(_10sept_0_30[[#This Row],[H_mag_adj]]/20)*SIN(RADIANS(_10sept_0_30[[#This Row],[H_phase]])))*0.9</f>
        <v>2.5692656536134665E-4</v>
      </c>
      <c r="J62">
        <f>(10^(_10sept_0_30[[#This Row],[V_mag_adj]]/20)*COS(RADIANS(_10sept_0_30[[#This Row],[V_phase]])))*0.9</f>
        <v>-5.0439592925305302E-4</v>
      </c>
      <c r="K62">
        <f>(10^(_10sept_0_30[[#This Row],[V_mag_adj]]/20)*SIN(RADIANS(_10sept_0_30[[#This Row],[V_phase]])))*0.9</f>
        <v>2.4492150376268369E-4</v>
      </c>
    </row>
    <row r="63" spans="1:11" x14ac:dyDescent="0.25">
      <c r="A63">
        <v>-120</v>
      </c>
      <c r="B63">
        <v>-23.2</v>
      </c>
      <c r="C63">
        <v>171.92</v>
      </c>
      <c r="D63">
        <v>-23.11</v>
      </c>
      <c r="E63">
        <v>171.56</v>
      </c>
      <c r="F63">
        <f>_10sept_0_30[[#This Row],[H_mag]]-40</f>
        <v>-63.2</v>
      </c>
      <c r="G63">
        <f>_10sept_0_30[[#This Row],[V_mag]]-40</f>
        <v>-63.11</v>
      </c>
      <c r="H63">
        <f>(10^(_10sept_0_30[[#This Row],[H_mag_adj]]/20)*COS(RADIANS(_10sept_0_30[[#This Row],[H_phase]])))*0.9</f>
        <v>-6.1646671215332294E-4</v>
      </c>
      <c r="I63">
        <f>(10^(_10sept_0_30[[#This Row],[H_mag_adj]]/20)*SIN(RADIANS(_10sept_0_30[[#This Row],[H_phase]])))*0.9</f>
        <v>8.7516670344616926E-5</v>
      </c>
      <c r="J63">
        <f>(10^(_10sept_0_30[[#This Row],[V_mag_adj]]/20)*COS(RADIANS(_10sept_0_30[[#This Row],[V_phase]])))*0.9</f>
        <v>-6.2231961914006764E-4</v>
      </c>
      <c r="K63">
        <f>(10^(_10sept_0_30[[#This Row],[V_mag_adj]]/20)*SIN(RADIANS(_10sept_0_30[[#This Row],[V_phase]])))*0.9</f>
        <v>9.2340146745908353E-5</v>
      </c>
    </row>
    <row r="64" spans="1:11" x14ac:dyDescent="0.25">
      <c r="A64">
        <v>-119</v>
      </c>
      <c r="B64">
        <v>-22.12</v>
      </c>
      <c r="C64">
        <v>-171.13</v>
      </c>
      <c r="D64">
        <v>-22.23</v>
      </c>
      <c r="E64">
        <v>-170.84</v>
      </c>
      <c r="F64">
        <f>_10sept_0_30[[#This Row],[H_mag]]-40</f>
        <v>-62.120000000000005</v>
      </c>
      <c r="G64">
        <f>_10sept_0_30[[#This Row],[V_mag]]-40</f>
        <v>-62.230000000000004</v>
      </c>
      <c r="H64">
        <f>(10^(_10sept_0_30[[#This Row],[H_mag_adj]]/20)*COS(RADIANS(_10sept_0_30[[#This Row],[H_phase]])))*0.9</f>
        <v>-6.9665436111621766E-4</v>
      </c>
      <c r="I64">
        <f>(10^(_10sept_0_30[[#This Row],[H_mag_adj]]/20)*SIN(RADIANS(_10sept_0_30[[#This Row],[H_phase]])))*0.9</f>
        <v>-1.0871947995293601E-4</v>
      </c>
      <c r="J64">
        <f>(10^(_10sept_0_30[[#This Row],[V_mag_adj]]/20)*COS(RADIANS(_10sept_0_30[[#This Row],[V_phase]])))*0.9</f>
        <v>-6.8733524612562917E-4</v>
      </c>
      <c r="K64">
        <f>(10^(_10sept_0_30[[#This Row],[V_mag_adj]]/20)*SIN(RADIANS(_10sept_0_30[[#This Row],[V_phase]])))*0.9</f>
        <v>-1.1083163552108362E-4</v>
      </c>
    </row>
    <row r="65" spans="1:11" x14ac:dyDescent="0.25">
      <c r="A65">
        <v>-118</v>
      </c>
      <c r="B65">
        <v>-21.4</v>
      </c>
      <c r="C65">
        <v>-155.06</v>
      </c>
      <c r="D65">
        <v>-21.46</v>
      </c>
      <c r="E65">
        <v>-154.37</v>
      </c>
      <c r="F65">
        <f>_10sept_0_30[[#This Row],[H_mag]]-40</f>
        <v>-61.4</v>
      </c>
      <c r="G65">
        <f>_10sept_0_30[[#This Row],[V_mag]]-40</f>
        <v>-61.46</v>
      </c>
      <c r="H65">
        <f>(10^(_10sept_0_30[[#This Row],[H_mag_adj]]/20)*COS(RADIANS(_10sept_0_30[[#This Row],[H_phase]])))*0.9</f>
        <v>-6.9459236331900461E-4</v>
      </c>
      <c r="I65">
        <f>(10^(_10sept_0_30[[#This Row],[H_mag_adj]]/20)*SIN(RADIANS(_10sept_0_30[[#This Row],[H_phase]])))*0.9</f>
        <v>-3.2300863220610974E-4</v>
      </c>
      <c r="J65">
        <f>(10^(_10sept_0_30[[#This Row],[V_mag_adj]]/20)*COS(RADIANS(_10sept_0_30[[#This Row],[V_phase]])))*0.9</f>
        <v>-6.8589775479633739E-4</v>
      </c>
      <c r="K65">
        <f>(10^(_10sept_0_30[[#This Row],[V_mag_adj]]/20)*SIN(RADIANS(_10sept_0_30[[#This Row],[V_phase]])))*0.9</f>
        <v>-3.2906882879803261E-4</v>
      </c>
    </row>
    <row r="66" spans="1:11" x14ac:dyDescent="0.25">
      <c r="A66">
        <v>-117</v>
      </c>
      <c r="B66">
        <v>-20.91</v>
      </c>
      <c r="C66">
        <v>-138.96</v>
      </c>
      <c r="D66">
        <v>-20.98</v>
      </c>
      <c r="E66">
        <v>-138.96</v>
      </c>
      <c r="F66">
        <f>_10sept_0_30[[#This Row],[H_mag]]-40</f>
        <v>-60.91</v>
      </c>
      <c r="G66">
        <f>_10sept_0_30[[#This Row],[V_mag]]-40</f>
        <v>-60.980000000000004</v>
      </c>
      <c r="H66">
        <f>(10^(_10sept_0_30[[#This Row],[H_mag_adj]]/20)*COS(RADIANS(_10sept_0_30[[#This Row],[H_phase]])))*0.9</f>
        <v>-6.1130595055874015E-4</v>
      </c>
      <c r="I66">
        <f>(10^(_10sept_0_30[[#This Row],[H_mag_adj]]/20)*SIN(RADIANS(_10sept_0_30[[#This Row],[H_phase]])))*0.9</f>
        <v>-5.321498770770194E-4</v>
      </c>
      <c r="J66">
        <f>(10^(_10sept_0_30[[#This Row],[V_mag_adj]]/20)*COS(RADIANS(_10sept_0_30[[#This Row],[V_phase]])))*0.9</f>
        <v>-6.063992050724733E-4</v>
      </c>
      <c r="K66">
        <f>(10^(_10sept_0_30[[#This Row],[V_mag_adj]]/20)*SIN(RADIANS(_10sept_0_30[[#This Row],[V_phase]])))*0.9</f>
        <v>-5.2787849053975667E-4</v>
      </c>
    </row>
    <row r="67" spans="1:11" x14ac:dyDescent="0.25">
      <c r="A67">
        <v>-116</v>
      </c>
      <c r="B67">
        <v>-20.63</v>
      </c>
      <c r="C67">
        <v>-123.91</v>
      </c>
      <c r="D67">
        <v>-20.7</v>
      </c>
      <c r="E67">
        <v>-123.91</v>
      </c>
      <c r="F67">
        <f>_10sept_0_30[[#This Row],[H_mag]]-40</f>
        <v>-60.629999999999995</v>
      </c>
      <c r="G67">
        <f>_10sept_0_30[[#This Row],[V_mag]]-40</f>
        <v>-60.7</v>
      </c>
      <c r="H67">
        <f>(10^(_10sept_0_30[[#This Row],[H_mag_adj]]/20)*COS(RADIANS(_10sept_0_30[[#This Row],[H_phase]])))*0.9</f>
        <v>-4.6697223476156518E-4</v>
      </c>
      <c r="I67">
        <f>(10^(_10sept_0_30[[#This Row],[H_mag_adj]]/20)*SIN(RADIANS(_10sept_0_30[[#This Row],[H_phase]])))*0.9</f>
        <v>-6.9466606810042225E-4</v>
      </c>
      <c r="J67">
        <f>(10^(_10sept_0_30[[#This Row],[V_mag_adj]]/20)*COS(RADIANS(_10sept_0_30[[#This Row],[V_phase]])))*0.9</f>
        <v>-4.6322400704836594E-4</v>
      </c>
      <c r="K67">
        <f>(10^(_10sept_0_30[[#This Row],[V_mag_adj]]/20)*SIN(RADIANS(_10sept_0_30[[#This Row],[V_phase]])))*0.9</f>
        <v>-6.8909021922965857E-4</v>
      </c>
    </row>
    <row r="68" spans="1:11" x14ac:dyDescent="0.25">
      <c r="A68">
        <v>-115</v>
      </c>
      <c r="B68">
        <v>-20.68</v>
      </c>
      <c r="C68">
        <v>-107.87</v>
      </c>
      <c r="D68">
        <v>-20.65</v>
      </c>
      <c r="E68">
        <v>-107.89</v>
      </c>
      <c r="F68">
        <f>_10sept_0_30[[#This Row],[H_mag]]-40</f>
        <v>-60.68</v>
      </c>
      <c r="G68">
        <f>_10sept_0_30[[#This Row],[V_mag]]-40</f>
        <v>-60.65</v>
      </c>
      <c r="H68">
        <f>(10^(_10sept_0_30[[#This Row],[H_mag_adj]]/20)*COS(RADIANS(_10sept_0_30[[#This Row],[H_phase]])))*0.9</f>
        <v>-2.5537619703171698E-4</v>
      </c>
      <c r="I68">
        <f>(10^(_10sept_0_30[[#This Row],[H_mag_adj]]/20)*SIN(RADIANS(_10sept_0_30[[#This Row],[H_phase]])))*0.9</f>
        <v>-7.9207767007169851E-4</v>
      </c>
      <c r="J68">
        <f>(10^(_10sept_0_30[[#This Row],[V_mag_adj]]/20)*COS(RADIANS(_10sept_0_30[[#This Row],[V_phase]])))*0.9</f>
        <v>-2.5653718840123953E-4</v>
      </c>
      <c r="K68">
        <f>(10^(_10sept_0_30[[#This Row],[V_mag_adj]]/20)*SIN(RADIANS(_10sept_0_30[[#This Row],[V_phase]])))*0.9</f>
        <v>-7.9472863937114606E-4</v>
      </c>
    </row>
    <row r="69" spans="1:11" x14ac:dyDescent="0.25">
      <c r="A69">
        <v>-114</v>
      </c>
      <c r="B69">
        <v>-20.82</v>
      </c>
      <c r="C69">
        <v>-90.74</v>
      </c>
      <c r="D69">
        <v>-20.86</v>
      </c>
      <c r="E69">
        <v>-90.03</v>
      </c>
      <c r="F69">
        <f>_10sept_0_30[[#This Row],[H_mag]]-40</f>
        <v>-60.82</v>
      </c>
      <c r="G69">
        <f>_10sept_0_30[[#This Row],[V_mag]]-40</f>
        <v>-60.86</v>
      </c>
      <c r="H69">
        <f>(10^(_10sept_0_30[[#This Row],[H_mag_adj]]/20)*COS(RADIANS(_10sept_0_30[[#This Row],[H_phase]])))*0.9</f>
        <v>-1.0576440309264884E-5</v>
      </c>
      <c r="I69">
        <f>(10^(_10sept_0_30[[#This Row],[H_mag_adj]]/20)*SIN(RADIANS(_10sept_0_30[[#This Row],[H_phase]])))*0.9</f>
        <v>-8.1885364474817805E-4</v>
      </c>
      <c r="J69">
        <f>(10^(_10sept_0_30[[#This Row],[V_mag_adj]]/20)*COS(RADIANS(_10sept_0_30[[#This Row],[V_phase]])))*0.9</f>
        <v>-4.2681641326234968E-7</v>
      </c>
      <c r="K69">
        <f>(10^(_10sept_0_30[[#This Row],[V_mag_adj]]/20)*SIN(RADIANS(_10sept_0_30[[#This Row],[V_phase]])))*0.9</f>
        <v>-8.1515922906810138E-4</v>
      </c>
    </row>
    <row r="70" spans="1:11" x14ac:dyDescent="0.25">
      <c r="A70">
        <v>-113</v>
      </c>
      <c r="B70">
        <v>-21.08</v>
      </c>
      <c r="C70">
        <v>-70.41</v>
      </c>
      <c r="D70">
        <v>-21.05</v>
      </c>
      <c r="E70">
        <v>-70.25</v>
      </c>
      <c r="F70">
        <f>_10sept_0_30[[#This Row],[H_mag]]-40</f>
        <v>-61.08</v>
      </c>
      <c r="G70">
        <f>_10sept_0_30[[#This Row],[V_mag]]-40</f>
        <v>-61.05</v>
      </c>
      <c r="H70">
        <f>(10^(_10sept_0_30[[#This Row],[H_mag_adj]]/20)*COS(RADIANS(_10sept_0_30[[#This Row],[H_phase]])))*0.9</f>
        <v>2.6647680443764202E-4</v>
      </c>
      <c r="I70">
        <f>(10^(_10sept_0_30[[#This Row],[H_mag_adj]]/20)*SIN(RADIANS(_10sept_0_30[[#This Row],[H_phase]])))*0.9</f>
        <v>-7.4876732181669201E-4</v>
      </c>
      <c r="J70">
        <f>(10^(_10sept_0_30[[#This Row],[V_mag_adj]]/20)*COS(RADIANS(_10sept_0_30[[#This Row],[V_phase]])))*0.9</f>
        <v>2.6949591583754601E-4</v>
      </c>
      <c r="K70">
        <f>(10^(_10sept_0_30[[#This Row],[V_mag_adj]]/20)*SIN(RADIANS(_10sept_0_30[[#This Row],[V_phase]])))*0.9</f>
        <v>-7.5060829690394473E-4</v>
      </c>
    </row>
    <row r="71" spans="1:11" x14ac:dyDescent="0.25">
      <c r="A71">
        <v>-112</v>
      </c>
      <c r="B71">
        <v>-21.12</v>
      </c>
      <c r="C71">
        <v>-49.65</v>
      </c>
      <c r="D71">
        <v>-21.05</v>
      </c>
      <c r="E71">
        <v>-50.08</v>
      </c>
      <c r="F71">
        <f>_10sept_0_30[[#This Row],[H_mag]]-40</f>
        <v>-61.120000000000005</v>
      </c>
      <c r="G71">
        <f>_10sept_0_30[[#This Row],[V_mag]]-40</f>
        <v>-61.05</v>
      </c>
      <c r="H71">
        <f>(10^(_10sept_0_30[[#This Row],[H_mag_adj]]/20)*COS(RADIANS(_10sept_0_30[[#This Row],[H_phase]])))*0.9</f>
        <v>5.1221483995585431E-4</v>
      </c>
      <c r="I71">
        <f>(10^(_10sept_0_30[[#This Row],[H_mag_adj]]/20)*SIN(RADIANS(_10sept_0_30[[#This Row],[H_phase]])))*0.9</f>
        <v>-6.0291560906690464E-4</v>
      </c>
      <c r="J71">
        <f>(10^(_10sept_0_30[[#This Row],[V_mag_adj]]/20)*COS(RADIANS(_10sept_0_30[[#This Row],[V_phase]])))*0.9</f>
        <v>5.11783539550608E-4</v>
      </c>
      <c r="K71">
        <f>(10^(_10sept_0_30[[#This Row],[V_mag_adj]]/20)*SIN(RADIANS(_10sept_0_30[[#This Row],[V_phase]])))*0.9</f>
        <v>-6.1165224816002223E-4</v>
      </c>
    </row>
    <row r="72" spans="1:11" x14ac:dyDescent="0.25">
      <c r="A72">
        <v>-111</v>
      </c>
      <c r="B72">
        <v>-20.85</v>
      </c>
      <c r="C72">
        <v>-29.37</v>
      </c>
      <c r="D72">
        <v>-20.93</v>
      </c>
      <c r="E72">
        <v>-29.02</v>
      </c>
      <c r="F72">
        <f>_10sept_0_30[[#This Row],[H_mag]]-40</f>
        <v>-60.85</v>
      </c>
      <c r="G72">
        <f>_10sept_0_30[[#This Row],[V_mag]]-40</f>
        <v>-60.93</v>
      </c>
      <c r="H72">
        <f>(10^(_10sept_0_30[[#This Row],[H_mag_adj]]/20)*COS(RADIANS(_10sept_0_30[[#This Row],[H_phase]])))*0.9</f>
        <v>7.112058392255375E-4</v>
      </c>
      <c r="I72">
        <f>(10^(_10sept_0_30[[#This Row],[H_mag_adj]]/20)*SIN(RADIANS(_10sept_0_30[[#This Row],[H_phase]])))*0.9</f>
        <v>-4.0025342060827704E-4</v>
      </c>
      <c r="J72">
        <f>(10^(_10sept_0_30[[#This Row],[V_mag_adj]]/20)*COS(RADIANS(_10sept_0_30[[#This Row],[V_phase]])))*0.9</f>
        <v>7.0709489501450187E-4</v>
      </c>
      <c r="K72">
        <f>(10^(_10sept_0_30[[#This Row],[V_mag_adj]]/20)*SIN(RADIANS(_10sept_0_30[[#This Row],[V_phase]])))*0.9</f>
        <v>-3.9227182405315457E-4</v>
      </c>
    </row>
    <row r="73" spans="1:11" x14ac:dyDescent="0.25">
      <c r="A73">
        <v>-110</v>
      </c>
      <c r="B73">
        <v>-20.64</v>
      </c>
      <c r="C73">
        <v>-9.36</v>
      </c>
      <c r="D73">
        <v>-20.56</v>
      </c>
      <c r="E73">
        <v>-8.6</v>
      </c>
      <c r="F73">
        <f>_10sept_0_30[[#This Row],[H_mag]]-40</f>
        <v>-60.64</v>
      </c>
      <c r="G73">
        <f>_10sept_0_30[[#This Row],[V_mag]]-40</f>
        <v>-60.56</v>
      </c>
      <c r="H73">
        <f>(10^(_10sept_0_30[[#This Row],[H_mag_adj]]/20)*COS(RADIANS(_10sept_0_30[[#This Row],[H_phase]])))*0.9</f>
        <v>8.2493826882959909E-4</v>
      </c>
      <c r="I73">
        <f>(10^(_10sept_0_30[[#This Row],[H_mag_adj]]/20)*SIN(RADIANS(_10sept_0_30[[#This Row],[H_phase]])))*0.9</f>
        <v>-1.3597601373650025E-4</v>
      </c>
      <c r="J73">
        <f>(10^(_10sept_0_30[[#This Row],[V_mag_adj]]/20)*COS(RADIANS(_10sept_0_30[[#This Row],[V_phase]])))*0.9</f>
        <v>8.3431837527768037E-4</v>
      </c>
      <c r="K73">
        <f>(10^(_10sept_0_30[[#This Row],[V_mag_adj]]/20)*SIN(RADIANS(_10sept_0_30[[#This Row],[V_phase]])))*0.9</f>
        <v>-1.2617879103489149E-4</v>
      </c>
    </row>
    <row r="74" spans="1:11" x14ac:dyDescent="0.25">
      <c r="A74">
        <v>-109</v>
      </c>
      <c r="B74">
        <v>-20.149999999999999</v>
      </c>
      <c r="C74">
        <v>10.25</v>
      </c>
      <c r="D74">
        <v>-20.13</v>
      </c>
      <c r="E74">
        <v>9.98</v>
      </c>
      <c r="F74">
        <f>_10sept_0_30[[#This Row],[H_mag]]-40</f>
        <v>-60.15</v>
      </c>
      <c r="G74">
        <f>_10sept_0_30[[#This Row],[V_mag]]-40</f>
        <v>-60.129999999999995</v>
      </c>
      <c r="H74">
        <f>(10^(_10sept_0_30[[#This Row],[H_mag_adj]]/20)*COS(RADIANS(_10sept_0_30[[#This Row],[H_phase]])))*0.9</f>
        <v>8.7047353069987605E-4</v>
      </c>
      <c r="I74">
        <f>(10^(_10sept_0_30[[#This Row],[H_mag_adj]]/20)*SIN(RADIANS(_10sept_0_30[[#This Row],[H_phase]])))*0.9</f>
        <v>1.5740725628966352E-4</v>
      </c>
      <c r="J74">
        <f>(10^(_10sept_0_30[[#This Row],[V_mag_adj]]/20)*COS(RADIANS(_10sept_0_30[[#This Row],[V_phase]])))*0.9</f>
        <v>8.7321396344450632E-4</v>
      </c>
      <c r="K74">
        <f>(10^(_10sept_0_30[[#This Row],[V_mag_adj]]/20)*SIN(RADIANS(_10sept_0_30[[#This Row],[V_phase]])))*0.9</f>
        <v>1.5365691495790825E-4</v>
      </c>
    </row>
    <row r="75" spans="1:11" x14ac:dyDescent="0.25">
      <c r="A75">
        <v>-108</v>
      </c>
      <c r="B75">
        <v>-19.86</v>
      </c>
      <c r="C75">
        <v>27.48</v>
      </c>
      <c r="D75">
        <v>-19.78</v>
      </c>
      <c r="E75">
        <v>26.65</v>
      </c>
      <c r="F75">
        <f>_10sept_0_30[[#This Row],[H_mag]]-40</f>
        <v>-59.86</v>
      </c>
      <c r="G75">
        <f>_10sept_0_30[[#This Row],[V_mag]]-40</f>
        <v>-59.78</v>
      </c>
      <c r="H75">
        <f>(10^(_10sept_0_30[[#This Row],[H_mag_adj]]/20)*COS(RADIANS(_10sept_0_30[[#This Row],[H_phase]])))*0.9</f>
        <v>8.1142861005532212E-4</v>
      </c>
      <c r="I75">
        <f>(10^(_10sept_0_30[[#This Row],[H_mag_adj]]/20)*SIN(RADIANS(_10sept_0_30[[#This Row],[H_phase]])))*0.9</f>
        <v>4.220430658717424E-4</v>
      </c>
      <c r="J75">
        <f>(10^(_10sept_0_30[[#This Row],[V_mag_adj]]/20)*COS(RADIANS(_10sept_0_30[[#This Row],[V_phase]])))*0.9</f>
        <v>8.2502090944907907E-4</v>
      </c>
      <c r="K75">
        <f>(10^(_10sept_0_30[[#This Row],[V_mag_adj]]/20)*SIN(RADIANS(_10sept_0_30[[#This Row],[V_phase]])))*0.9</f>
        <v>4.1404059797153309E-4</v>
      </c>
    </row>
    <row r="76" spans="1:11" x14ac:dyDescent="0.25">
      <c r="A76">
        <v>-107</v>
      </c>
      <c r="B76">
        <v>-19.670000000000002</v>
      </c>
      <c r="C76">
        <v>43.63</v>
      </c>
      <c r="D76">
        <v>-19.66</v>
      </c>
      <c r="E76">
        <v>42.78</v>
      </c>
      <c r="F76">
        <f>_10sept_0_30[[#This Row],[H_mag]]-40</f>
        <v>-59.67</v>
      </c>
      <c r="G76">
        <f>_10sept_0_30[[#This Row],[V_mag]]-40</f>
        <v>-59.66</v>
      </c>
      <c r="H76">
        <f>(10^(_10sept_0_30[[#This Row],[H_mag_adj]]/20)*COS(RADIANS(_10sept_0_30[[#This Row],[H_phase]])))*0.9</f>
        <v>6.7665531165357195E-4</v>
      </c>
      <c r="I76">
        <f>(10^(_10sept_0_30[[#This Row],[H_mag_adj]]/20)*SIN(RADIANS(_10sept_0_30[[#This Row],[H_phase]])))*0.9</f>
        <v>6.4504607139115734E-4</v>
      </c>
      <c r="J76">
        <f>(10^(_10sept_0_30[[#This Row],[V_mag_adj]]/20)*COS(RADIANS(_10sept_0_30[[#This Row],[V_phase]])))*0.9</f>
        <v>6.8694036614043647E-4</v>
      </c>
      <c r="K76">
        <f>(10^(_10sept_0_30[[#This Row],[V_mag_adj]]/20)*SIN(RADIANS(_10sept_0_30[[#This Row],[V_phase]])))*0.9</f>
        <v>6.3566849372780196E-4</v>
      </c>
    </row>
    <row r="77" spans="1:11" x14ac:dyDescent="0.25">
      <c r="A77">
        <v>-106</v>
      </c>
      <c r="B77">
        <v>-19.79</v>
      </c>
      <c r="C77">
        <v>60.37</v>
      </c>
      <c r="D77">
        <v>-19.68</v>
      </c>
      <c r="E77">
        <v>59.49</v>
      </c>
      <c r="F77">
        <f>_10sept_0_30[[#This Row],[H_mag]]-40</f>
        <v>-59.79</v>
      </c>
      <c r="G77">
        <f>_10sept_0_30[[#This Row],[V_mag]]-40</f>
        <v>-59.68</v>
      </c>
      <c r="H77">
        <f>(10^(_10sept_0_30[[#This Row],[H_mag_adj]]/20)*COS(RADIANS(_10sept_0_30[[#This Row],[H_phase]])))*0.9</f>
        <v>4.5584625753396902E-4</v>
      </c>
      <c r="I77">
        <f>(10^(_10sept_0_30[[#This Row],[H_mag_adj]]/20)*SIN(RADIANS(_10sept_0_30[[#This Row],[H_phase]])))*0.9</f>
        <v>8.0145714589156586E-4</v>
      </c>
      <c r="J77">
        <f>(10^(_10sept_0_30[[#This Row],[V_mag_adj]]/20)*COS(RADIANS(_10sept_0_30[[#This Row],[V_phase]])))*0.9</f>
        <v>4.7406734275415568E-4</v>
      </c>
      <c r="K77">
        <f>(10^(_10sept_0_30[[#This Row],[V_mag_adj]]/20)*SIN(RADIANS(_10sept_0_30[[#This Row],[V_phase]])))*0.9</f>
        <v>8.0448553596331254E-4</v>
      </c>
    </row>
    <row r="78" spans="1:11" x14ac:dyDescent="0.25">
      <c r="A78">
        <v>-105</v>
      </c>
      <c r="B78">
        <v>-19.91</v>
      </c>
      <c r="C78">
        <v>78.8</v>
      </c>
      <c r="D78">
        <v>-19.989999999999998</v>
      </c>
      <c r="E78">
        <v>78.34</v>
      </c>
      <c r="F78">
        <f>_10sept_0_30[[#This Row],[H_mag]]-40</f>
        <v>-59.91</v>
      </c>
      <c r="G78">
        <f>_10sept_0_30[[#This Row],[V_mag]]-40</f>
        <v>-59.989999999999995</v>
      </c>
      <c r="H78">
        <f>(10^(_10sept_0_30[[#This Row],[H_mag_adj]]/20)*COS(RADIANS(_10sept_0_30[[#This Row],[H_phase]])))*0.9</f>
        <v>1.7663165928693078E-4</v>
      </c>
      <c r="I78">
        <f>(10^(_10sept_0_30[[#This Row],[H_mag_adj]]/20)*SIN(RADIANS(_10sept_0_30[[#This Row],[H_phase]])))*0.9</f>
        <v>8.9205506485909606E-4</v>
      </c>
      <c r="J78">
        <f>(10^(_10sept_0_30[[#This Row],[V_mag_adj]]/20)*COS(RADIANS(_10sept_0_30[[#This Row],[V_phase]])))*0.9</f>
        <v>1.8210279050239397E-4</v>
      </c>
      <c r="K78">
        <f>(10^(_10sept_0_30[[#This Row],[V_mag_adj]]/20)*SIN(RADIANS(_10sept_0_30[[#This Row],[V_phase]])))*0.9</f>
        <v>8.8244309535195496E-4</v>
      </c>
    </row>
    <row r="79" spans="1:11" x14ac:dyDescent="0.25">
      <c r="A79">
        <v>-104</v>
      </c>
      <c r="B79">
        <v>-20.23</v>
      </c>
      <c r="C79">
        <v>96.78</v>
      </c>
      <c r="D79">
        <v>-20.22</v>
      </c>
      <c r="E79">
        <v>95.56</v>
      </c>
      <c r="F79">
        <f>_10sept_0_30[[#This Row],[H_mag]]-40</f>
        <v>-60.230000000000004</v>
      </c>
      <c r="G79">
        <f>_10sept_0_30[[#This Row],[V_mag]]-40</f>
        <v>-60.22</v>
      </c>
      <c r="H79">
        <f>(10^(_10sept_0_30[[#This Row],[H_mag_adj]]/20)*COS(RADIANS(_10sept_0_30[[#This Row],[H_phase]])))*0.9</f>
        <v>-1.0347502564539876E-4</v>
      </c>
      <c r="I79">
        <f>(10^(_10sept_0_30[[#This Row],[H_mag_adj]]/20)*SIN(RADIANS(_10sept_0_30[[#This Row],[H_phase]])))*0.9</f>
        <v>8.70351580880628E-4</v>
      </c>
      <c r="J79">
        <f>(10^(_10sept_0_30[[#This Row],[V_mag_adj]]/20)*COS(RADIANS(_10sept_0_30[[#This Row],[V_phase]])))*0.9</f>
        <v>-8.5018383315203775E-5</v>
      </c>
      <c r="K79">
        <f>(10^(_10sept_0_30[[#This Row],[V_mag_adj]]/20)*SIN(RADIANS(_10sept_0_30[[#This Row],[V_phase]])))*0.9</f>
        <v>8.7336232879604739E-4</v>
      </c>
    </row>
    <row r="80" spans="1:11" x14ac:dyDescent="0.25">
      <c r="A80">
        <v>-103</v>
      </c>
      <c r="B80">
        <v>-20.420000000000002</v>
      </c>
      <c r="C80">
        <v>116.39</v>
      </c>
      <c r="D80">
        <v>-20.52</v>
      </c>
      <c r="E80">
        <v>115.69</v>
      </c>
      <c r="F80">
        <f>_10sept_0_30[[#This Row],[H_mag]]-40</f>
        <v>-60.42</v>
      </c>
      <c r="G80">
        <f>_10sept_0_30[[#This Row],[V_mag]]-40</f>
        <v>-60.519999999999996</v>
      </c>
      <c r="H80">
        <f>(10^(_10sept_0_30[[#This Row],[H_mag_adj]]/20)*COS(RADIANS(_10sept_0_30[[#This Row],[H_phase]])))*0.9</f>
        <v>-3.8114796141359015E-4</v>
      </c>
      <c r="I80">
        <f>(10^(_10sept_0_30[[#This Row],[H_mag_adj]]/20)*SIN(RADIANS(_10sept_0_30[[#This Row],[H_phase]])))*0.9</f>
        <v>7.6815419087224569E-4</v>
      </c>
      <c r="J80">
        <f>(10^(_10sept_0_30[[#This Row],[V_mag_adj]]/20)*COS(RADIANS(_10sept_0_30[[#This Row],[V_phase]])))*0.9</f>
        <v>-3.6747976073940651E-4</v>
      </c>
      <c r="K80">
        <f>(10^(_10sept_0_30[[#This Row],[V_mag_adj]]/20)*SIN(RADIANS(_10sept_0_30[[#This Row],[V_phase]])))*0.9</f>
        <v>7.6390771379640922E-4</v>
      </c>
    </row>
    <row r="81" spans="1:11" x14ac:dyDescent="0.25">
      <c r="A81">
        <v>-102</v>
      </c>
      <c r="B81">
        <v>-20.68</v>
      </c>
      <c r="C81">
        <v>135.72999999999999</v>
      </c>
      <c r="D81">
        <v>-20.78</v>
      </c>
      <c r="E81">
        <v>135.13999999999999</v>
      </c>
      <c r="F81">
        <f>_10sept_0_30[[#This Row],[H_mag]]-40</f>
        <v>-60.68</v>
      </c>
      <c r="G81">
        <f>_10sept_0_30[[#This Row],[V_mag]]-40</f>
        <v>-60.78</v>
      </c>
      <c r="H81">
        <f>(10^(_10sept_0_30[[#This Row],[H_mag_adj]]/20)*COS(RADIANS(_10sept_0_30[[#This Row],[H_phase]])))*0.9</f>
        <v>-5.9592404297949112E-4</v>
      </c>
      <c r="I81">
        <f>(10^(_10sept_0_30[[#This Row],[H_mag_adj]]/20)*SIN(RADIANS(_10sept_0_30[[#This Row],[H_phase]])))*0.9</f>
        <v>5.8092905972723585E-4</v>
      </c>
      <c r="J81">
        <f>(10^(_10sept_0_30[[#This Row],[V_mag_adj]]/20)*COS(RADIANS(_10sept_0_30[[#This Row],[V_phase]])))*0.9</f>
        <v>-5.8315782093015789E-4</v>
      </c>
      <c r="K81">
        <f>(10^(_10sept_0_30[[#This Row],[V_mag_adj]]/20)*SIN(RADIANS(_10sept_0_30[[#This Row],[V_phase]])))*0.9</f>
        <v>5.803149150722381E-4</v>
      </c>
    </row>
    <row r="82" spans="1:11" x14ac:dyDescent="0.25">
      <c r="A82">
        <v>-101</v>
      </c>
      <c r="B82">
        <v>-20.82</v>
      </c>
      <c r="C82">
        <v>155.65</v>
      </c>
      <c r="D82">
        <v>-20.9</v>
      </c>
      <c r="E82">
        <v>155.46</v>
      </c>
      <c r="F82">
        <f>_10sept_0_30[[#This Row],[H_mag]]-40</f>
        <v>-60.82</v>
      </c>
      <c r="G82">
        <f>_10sept_0_30[[#This Row],[V_mag]]-40</f>
        <v>-60.9</v>
      </c>
      <c r="H82">
        <f>(10^(_10sept_0_30[[#This Row],[H_mag_adj]]/20)*COS(RADIANS(_10sept_0_30[[#This Row],[H_phase]])))*0.9</f>
        <v>-7.4607377380440953E-4</v>
      </c>
      <c r="I82">
        <f>(10^(_10sept_0_30[[#This Row],[H_mag_adj]]/20)*SIN(RADIANS(_10sept_0_30[[#This Row],[H_phase]])))*0.9</f>
        <v>3.3764933977165963E-4</v>
      </c>
      <c r="J82">
        <f>(10^(_10sept_0_30[[#This Row],[V_mag_adj]]/20)*COS(RADIANS(_10sept_0_30[[#This Row],[V_phase]])))*0.9</f>
        <v>-7.3812024355296522E-4</v>
      </c>
      <c r="K82">
        <f>(10^(_10sept_0_30[[#This Row],[V_mag_adj]]/20)*SIN(RADIANS(_10sept_0_30[[#This Row],[V_phase]])))*0.9</f>
        <v>3.3700329991000286E-4</v>
      </c>
    </row>
    <row r="83" spans="1:11" x14ac:dyDescent="0.25">
      <c r="A83">
        <v>-100</v>
      </c>
      <c r="B83">
        <v>-21.01</v>
      </c>
      <c r="C83">
        <v>176.63</v>
      </c>
      <c r="D83">
        <v>-20.98</v>
      </c>
      <c r="E83">
        <v>175.72</v>
      </c>
      <c r="F83">
        <f>_10sept_0_30[[#This Row],[H_mag]]-40</f>
        <v>-61.010000000000005</v>
      </c>
      <c r="G83">
        <f>_10sept_0_30[[#This Row],[V_mag]]-40</f>
        <v>-60.980000000000004</v>
      </c>
      <c r="H83">
        <f>(10^(_10sept_0_30[[#This Row],[H_mag_adj]]/20)*COS(RADIANS(_10sept_0_30[[#This Row],[H_phase]])))*0.9</f>
        <v>-7.9981740916126062E-4</v>
      </c>
      <c r="I83">
        <f>(10^(_10sept_0_30[[#This Row],[H_mag_adj]]/20)*SIN(RADIANS(_10sept_0_30[[#This Row],[H_phase]])))*0.9</f>
        <v>4.7097661213153552E-5</v>
      </c>
      <c r="J83">
        <f>(10^(_10sept_0_30[[#This Row],[V_mag_adj]]/20)*COS(RADIANS(_10sept_0_30[[#This Row],[V_phase]])))*0.9</f>
        <v>-8.017328464687474E-4</v>
      </c>
      <c r="K83">
        <f>(10^(_10sept_0_30[[#This Row],[V_mag_adj]]/20)*SIN(RADIANS(_10sept_0_30[[#This Row],[V_phase]])))*0.9</f>
        <v>6.0001163156887032E-5</v>
      </c>
    </row>
    <row r="84" spans="1:11" x14ac:dyDescent="0.25">
      <c r="A84">
        <v>-99</v>
      </c>
      <c r="B84">
        <v>-20.99</v>
      </c>
      <c r="C84">
        <v>-162.24</v>
      </c>
      <c r="D84">
        <v>-21.02</v>
      </c>
      <c r="E84">
        <v>-163</v>
      </c>
      <c r="F84">
        <f>_10sept_0_30[[#This Row],[H_mag]]-40</f>
        <v>-60.989999999999995</v>
      </c>
      <c r="G84">
        <f>_10sept_0_30[[#This Row],[V_mag]]-40</f>
        <v>-61.019999999999996</v>
      </c>
      <c r="H84">
        <f>(10^(_10sept_0_30[[#This Row],[H_mag_adj]]/20)*COS(RADIANS(_10sept_0_30[[#This Row],[H_phase]])))*0.9</f>
        <v>-7.6477857029559702E-4</v>
      </c>
      <c r="I84">
        <f>(10^(_10sept_0_30[[#This Row],[H_mag_adj]]/20)*SIN(RADIANS(_10sept_0_30[[#This Row],[H_phase]])))*0.9</f>
        <v>-2.4495471470182195E-4</v>
      </c>
      <c r="J84">
        <f>(10^(_10sept_0_30[[#This Row],[V_mag_adj]]/20)*COS(RADIANS(_10sept_0_30[[#This Row],[V_phase]])))*0.9</f>
        <v>-7.6531253221368337E-4</v>
      </c>
      <c r="K84">
        <f>(10^(_10sept_0_30[[#This Row],[V_mag_adj]]/20)*SIN(RADIANS(_10sept_0_30[[#This Row],[V_phase]])))*0.9</f>
        <v>-2.3397952200254228E-4</v>
      </c>
    </row>
    <row r="85" spans="1:11" x14ac:dyDescent="0.25">
      <c r="A85">
        <v>-98</v>
      </c>
      <c r="B85">
        <v>-20.9</v>
      </c>
      <c r="C85">
        <v>-142.01</v>
      </c>
      <c r="D85">
        <v>-20.81</v>
      </c>
      <c r="E85">
        <v>-142.16</v>
      </c>
      <c r="F85">
        <f>_10sept_0_30[[#This Row],[H_mag]]-40</f>
        <v>-60.9</v>
      </c>
      <c r="G85">
        <f>_10sept_0_30[[#This Row],[V_mag]]-40</f>
        <v>-60.81</v>
      </c>
      <c r="H85">
        <f>(10^(_10sept_0_30[[#This Row],[H_mag_adj]]/20)*COS(RADIANS(_10sept_0_30[[#This Row],[H_phase]])))*0.9</f>
        <v>-6.3949015571028228E-4</v>
      </c>
      <c r="I85">
        <f>(10^(_10sept_0_30[[#This Row],[H_mag_adj]]/20)*SIN(RADIANS(_10sept_0_30[[#This Row],[H_phase]])))*0.9</f>
        <v>-4.9944475054059672E-4</v>
      </c>
      <c r="J85">
        <f>(10^(_10sept_0_30[[#This Row],[V_mag_adj]]/20)*COS(RADIANS(_10sept_0_30[[#This Row],[V_phase]])))*0.9</f>
        <v>-6.4746971195042116E-4</v>
      </c>
      <c r="K85">
        <f>(10^(_10sept_0_30[[#This Row],[V_mag_adj]]/20)*SIN(RADIANS(_10sept_0_30[[#This Row],[V_phase]])))*0.9</f>
        <v>-5.0295337139094588E-4</v>
      </c>
    </row>
    <row r="86" spans="1:11" x14ac:dyDescent="0.25">
      <c r="A86">
        <v>-97</v>
      </c>
      <c r="B86">
        <v>-20.64</v>
      </c>
      <c r="C86">
        <v>-120.69</v>
      </c>
      <c r="D86">
        <v>-20.6</v>
      </c>
      <c r="E86">
        <v>-121.08</v>
      </c>
      <c r="F86">
        <f>_10sept_0_30[[#This Row],[H_mag]]-40</f>
        <v>-60.64</v>
      </c>
      <c r="G86">
        <f>_10sept_0_30[[#This Row],[V_mag]]-40</f>
        <v>-60.6</v>
      </c>
      <c r="H86">
        <f>(10^(_10sept_0_30[[#This Row],[H_mag_adj]]/20)*COS(RADIANS(_10sept_0_30[[#This Row],[H_phase]])))*0.9</f>
        <v>-4.2672401116873967E-4</v>
      </c>
      <c r="I86">
        <f>(10^(_10sept_0_30[[#This Row],[H_mag_adj]]/20)*SIN(RADIANS(_10sept_0_30[[#This Row],[H_phase]])))*0.9</f>
        <v>-7.1897096045897861E-4</v>
      </c>
      <c r="J86">
        <f>(10^(_10sept_0_30[[#This Row],[V_mag_adj]]/20)*COS(RADIANS(_10sept_0_30[[#This Row],[V_phase]])))*0.9</f>
        <v>-4.3360017981389139E-4</v>
      </c>
      <c r="K86">
        <f>(10^(_10sept_0_30[[#This Row],[V_mag_adj]]/20)*SIN(RADIANS(_10sept_0_30[[#This Row],[V_phase]])))*0.9</f>
        <v>-7.1935484423876967E-4</v>
      </c>
    </row>
    <row r="87" spans="1:11" x14ac:dyDescent="0.25">
      <c r="A87">
        <v>-96</v>
      </c>
      <c r="B87">
        <v>-20.21</v>
      </c>
      <c r="C87">
        <v>-100.99</v>
      </c>
      <c r="D87">
        <v>-20.260000000000002</v>
      </c>
      <c r="E87">
        <v>-100.9</v>
      </c>
      <c r="F87">
        <f>_10sept_0_30[[#This Row],[H_mag]]-40</f>
        <v>-60.21</v>
      </c>
      <c r="G87">
        <f>_10sept_0_30[[#This Row],[V_mag]]-40</f>
        <v>-60.260000000000005</v>
      </c>
      <c r="H87">
        <f>(10^(_10sept_0_30[[#This Row],[H_mag_adj]]/20)*COS(RADIANS(_10sept_0_30[[#This Row],[H_phase]])))*0.9</f>
        <v>-1.6747547651797608E-4</v>
      </c>
      <c r="I87">
        <f>(10^(_10sept_0_30[[#This Row],[H_mag_adj]]/20)*SIN(RADIANS(_10sept_0_30[[#This Row],[H_phase]])))*0.9</f>
        <v>-8.6239020032942957E-4</v>
      </c>
      <c r="J87">
        <f>(10^(_10sept_0_30[[#This Row],[V_mag_adj]]/20)*COS(RADIANS(_10sept_0_30[[#This Row],[V_phase]])))*0.9</f>
        <v>-1.6516711096415147E-4</v>
      </c>
      <c r="K87">
        <f>(10^(_10sept_0_30[[#This Row],[V_mag_adj]]/20)*SIN(RADIANS(_10sept_0_30[[#This Row],[V_phase]])))*0.9</f>
        <v>-8.5770064628590227E-4</v>
      </c>
    </row>
    <row r="88" spans="1:11" x14ac:dyDescent="0.25">
      <c r="A88">
        <v>-95</v>
      </c>
      <c r="B88">
        <v>-19.82</v>
      </c>
      <c r="C88">
        <v>-82.42</v>
      </c>
      <c r="D88">
        <v>-19.84</v>
      </c>
      <c r="E88">
        <v>-82.98</v>
      </c>
      <c r="F88">
        <f>_10sept_0_30[[#This Row],[H_mag]]-40</f>
        <v>-59.82</v>
      </c>
      <c r="G88">
        <f>_10sept_0_30[[#This Row],[V_mag]]-40</f>
        <v>-59.84</v>
      </c>
      <c r="H88">
        <f>(10^(_10sept_0_30[[#This Row],[H_mag_adj]]/20)*COS(RADIANS(_10sept_0_30[[#This Row],[H_phase]])))*0.9</f>
        <v>1.2120526621871663E-4</v>
      </c>
      <c r="I88">
        <f>(10^(_10sept_0_30[[#This Row],[H_mag_adj]]/20)*SIN(RADIANS(_10sept_0_30[[#This Row],[H_phase]])))*0.9</f>
        <v>-9.1081633782526391E-4</v>
      </c>
      <c r="J88">
        <f>(10^(_10sept_0_30[[#This Row],[V_mag_adj]]/20)*COS(RADIANS(_10sept_0_30[[#This Row],[V_phase]])))*0.9</f>
        <v>1.1203916517262456E-4</v>
      </c>
      <c r="K88">
        <f>(10^(_10sept_0_30[[#This Row],[V_mag_adj]]/20)*SIN(RADIANS(_10sept_0_30[[#This Row],[V_phase]])))*0.9</f>
        <v>-9.0986001246346176E-4</v>
      </c>
    </row>
    <row r="89" spans="1:11" x14ac:dyDescent="0.25">
      <c r="A89">
        <v>-94</v>
      </c>
      <c r="B89">
        <v>-19.43</v>
      </c>
      <c r="C89">
        <v>-64.209999999999994</v>
      </c>
      <c r="D89">
        <v>-19.46</v>
      </c>
      <c r="E89">
        <v>-64.150000000000006</v>
      </c>
      <c r="F89">
        <f>_10sept_0_30[[#This Row],[H_mag]]-40</f>
        <v>-59.43</v>
      </c>
      <c r="G89">
        <f>_10sept_0_30[[#This Row],[V_mag]]-40</f>
        <v>-59.46</v>
      </c>
      <c r="H89">
        <f>(10^(_10sept_0_30[[#This Row],[H_mag_adj]]/20)*COS(RADIANS(_10sept_0_30[[#This Row],[H_phase]])))*0.9</f>
        <v>4.1812448254229217E-4</v>
      </c>
      <c r="I89">
        <f>(10^(_10sept_0_30[[#This Row],[H_mag_adj]]/20)*SIN(RADIANS(_10sept_0_30[[#This Row],[H_phase]])))*0.9</f>
        <v>-8.6531742443064579E-4</v>
      </c>
      <c r="J89">
        <f>(10^(_10sept_0_30[[#This Row],[V_mag_adj]]/20)*COS(RADIANS(_10sept_0_30[[#This Row],[V_phase]])))*0.9</f>
        <v>4.1758562812255413E-4</v>
      </c>
      <c r="K89">
        <f>(10^(_10sept_0_30[[#This Row],[V_mag_adj]]/20)*SIN(RADIANS(_10sept_0_30[[#This Row],[V_phase]])))*0.9</f>
        <v>-8.6189705731386072E-4</v>
      </c>
    </row>
    <row r="90" spans="1:11" x14ac:dyDescent="0.25">
      <c r="A90">
        <v>-93</v>
      </c>
      <c r="B90">
        <v>-19.13</v>
      </c>
      <c r="C90">
        <v>-46.52</v>
      </c>
      <c r="D90">
        <v>-19.2</v>
      </c>
      <c r="E90">
        <v>-47.07</v>
      </c>
      <c r="F90">
        <f>_10sept_0_30[[#This Row],[H_mag]]-40</f>
        <v>-59.129999999999995</v>
      </c>
      <c r="G90">
        <f>_10sept_0_30[[#This Row],[V_mag]]-40</f>
        <v>-59.2</v>
      </c>
      <c r="H90">
        <f>(10^(_10sept_0_30[[#This Row],[H_mag_adj]]/20)*COS(RADIANS(_10sept_0_30[[#This Row],[H_phase]])))*0.9</f>
        <v>6.8453381562711075E-4</v>
      </c>
      <c r="I90">
        <f>(10^(_10sept_0_30[[#This Row],[H_mag_adj]]/20)*SIN(RADIANS(_10sept_0_30[[#This Row],[H_phase]])))*0.9</f>
        <v>-7.2185260268044606E-4</v>
      </c>
      <c r="J90">
        <f>(10^(_10sept_0_30[[#This Row],[V_mag_adj]]/20)*COS(RADIANS(_10sept_0_30[[#This Row],[V_phase]])))*0.9</f>
        <v>6.721344465686279E-4</v>
      </c>
      <c r="K90">
        <f>(10^(_10sept_0_30[[#This Row],[V_mag_adj]]/20)*SIN(RADIANS(_10sept_0_30[[#This Row],[V_phase]])))*0.9</f>
        <v>-7.2254375492145008E-4</v>
      </c>
    </row>
    <row r="91" spans="1:11" x14ac:dyDescent="0.25">
      <c r="A91">
        <v>-92</v>
      </c>
      <c r="B91">
        <v>-18.989999999999998</v>
      </c>
      <c r="C91">
        <v>-28.49</v>
      </c>
      <c r="D91">
        <v>-19</v>
      </c>
      <c r="E91">
        <v>-29.3</v>
      </c>
      <c r="F91">
        <f>_10sept_0_30[[#This Row],[H_mag]]-40</f>
        <v>-58.989999999999995</v>
      </c>
      <c r="G91">
        <f>_10sept_0_30[[#This Row],[V_mag]]-40</f>
        <v>-59</v>
      </c>
      <c r="H91">
        <f>(10^(_10sept_0_30[[#This Row],[H_mag_adj]]/20)*COS(RADIANS(_10sept_0_30[[#This Row],[H_phase]])))*0.9</f>
        <v>8.8855059347615721E-4</v>
      </c>
      <c r="I91">
        <f>(10^(_10sept_0_30[[#This Row],[H_mag_adj]]/20)*SIN(RADIANS(_10sept_0_30[[#This Row],[H_phase]])))*0.9</f>
        <v>-4.8224282871973587E-4</v>
      </c>
      <c r="J91">
        <f>(10^(_10sept_0_30[[#This Row],[V_mag_adj]]/20)*COS(RADIANS(_10sept_0_30[[#This Row],[V_phase]])))*0.9</f>
        <v>8.8063003538867222E-4</v>
      </c>
      <c r="K91">
        <f>(10^(_10sept_0_30[[#This Row],[V_mag_adj]]/20)*SIN(RADIANS(_10sept_0_30[[#This Row],[V_phase]])))*0.9</f>
        <v>-4.9418652786637049E-4</v>
      </c>
    </row>
    <row r="92" spans="1:11" x14ac:dyDescent="0.25">
      <c r="A92">
        <v>-91</v>
      </c>
      <c r="B92">
        <v>-18.829999999999998</v>
      </c>
      <c r="C92">
        <v>-11.77</v>
      </c>
      <c r="D92">
        <v>-18.989999999999998</v>
      </c>
      <c r="E92">
        <v>-12.1</v>
      </c>
      <c r="F92">
        <f>_10sept_0_30[[#This Row],[H_mag]]-40</f>
        <v>-58.83</v>
      </c>
      <c r="G92">
        <f>_10sept_0_30[[#This Row],[V_mag]]-40</f>
        <v>-58.989999999999995</v>
      </c>
      <c r="H92">
        <f>(10^(_10sept_0_30[[#This Row],[H_mag_adj]]/20)*COS(RADIANS(_10sept_0_30[[#This Row],[H_phase]])))*0.9</f>
        <v>1.0081236726846561E-3</v>
      </c>
      <c r="I92">
        <f>(10^(_10sept_0_30[[#This Row],[H_mag_adj]]/20)*SIN(RADIANS(_10sept_0_30[[#This Row],[H_phase]])))*0.9</f>
        <v>-2.1005717841178178E-4</v>
      </c>
      <c r="J92">
        <f>(10^(_10sept_0_30[[#This Row],[V_mag_adj]]/20)*COS(RADIANS(_10sept_0_30[[#This Row],[V_phase]])))*0.9</f>
        <v>9.8851917223314874E-4</v>
      </c>
      <c r="K92">
        <f>(10^(_10sept_0_30[[#This Row],[V_mag_adj]]/20)*SIN(RADIANS(_10sept_0_30[[#This Row],[V_phase]])))*0.9</f>
        <v>-2.119201480415074E-4</v>
      </c>
    </row>
    <row r="93" spans="1:11" x14ac:dyDescent="0.25">
      <c r="A93">
        <v>-90</v>
      </c>
      <c r="B93">
        <v>-18.82</v>
      </c>
      <c r="C93">
        <v>6.56</v>
      </c>
      <c r="D93">
        <v>-18.93</v>
      </c>
      <c r="E93">
        <v>6.46</v>
      </c>
      <c r="F93">
        <f>_10sept_0_30[[#This Row],[H_mag]]-40</f>
        <v>-58.82</v>
      </c>
      <c r="G93">
        <f>_10sept_0_30[[#This Row],[V_mag]]-40</f>
        <v>-58.93</v>
      </c>
      <c r="H93">
        <f>(10^(_10sept_0_30[[#This Row],[H_mag_adj]]/20)*COS(RADIANS(_10sept_0_30[[#This Row],[H_phase]])))*0.9</f>
        <v>1.0242116988967342E-3</v>
      </c>
      <c r="I93">
        <f>(10^(_10sept_0_30[[#This Row],[H_mag_adj]]/20)*SIN(RADIANS(_10sept_0_30[[#This Row],[H_phase]])))*0.9</f>
        <v>1.1778078811342478E-4</v>
      </c>
      <c r="J93">
        <f>(10^(_10sept_0_30[[#This Row],[V_mag_adj]]/20)*COS(RADIANS(_10sept_0_30[[#This Row],[V_phase]])))*0.9</f>
        <v>1.0115240847045493E-3</v>
      </c>
      <c r="K93">
        <f>(10^(_10sept_0_30[[#This Row],[V_mag_adj]]/20)*SIN(RADIANS(_10sept_0_30[[#This Row],[V_phase]])))*0.9</f>
        <v>1.1453332454014471E-4</v>
      </c>
    </row>
    <row r="94" spans="1:11" x14ac:dyDescent="0.25">
      <c r="A94">
        <v>-89</v>
      </c>
      <c r="B94">
        <v>-18.8</v>
      </c>
      <c r="C94">
        <v>25.01</v>
      </c>
      <c r="D94">
        <v>-18.899999999999999</v>
      </c>
      <c r="E94">
        <v>24.94</v>
      </c>
      <c r="F94">
        <f>_10sept_0_30[[#This Row],[H_mag]]-40</f>
        <v>-58.8</v>
      </c>
      <c r="G94">
        <f>_10sept_0_30[[#This Row],[V_mag]]-40</f>
        <v>-58.9</v>
      </c>
      <c r="H94">
        <f>(10^(_10sept_0_30[[#This Row],[H_mag_adj]]/20)*COS(RADIANS(_10sept_0_30[[#This Row],[H_phase]])))*0.9</f>
        <v>9.3644627696739982E-4</v>
      </c>
      <c r="I94">
        <f>(10^(_10sept_0_30[[#This Row],[H_mag_adj]]/20)*SIN(RADIANS(_10sept_0_30[[#This Row],[H_phase]])))*0.9</f>
        <v>4.3687106631657959E-4</v>
      </c>
      <c r="J94">
        <f>(10^(_10sept_0_30[[#This Row],[V_mag_adj]]/20)*COS(RADIANS(_10sept_0_30[[#This Row],[V_phase]])))*0.9</f>
        <v>9.2625380310286669E-4</v>
      </c>
      <c r="K94">
        <f>(10^(_10sept_0_30[[#This Row],[V_mag_adj]]/20)*SIN(RADIANS(_10sept_0_30[[#This Row],[V_phase]])))*0.9</f>
        <v>4.307389338206076E-4</v>
      </c>
    </row>
    <row r="95" spans="1:11" x14ac:dyDescent="0.25">
      <c r="A95">
        <v>-88</v>
      </c>
      <c r="B95">
        <v>-18.79</v>
      </c>
      <c r="C95">
        <v>43.06</v>
      </c>
      <c r="D95">
        <v>-18.71</v>
      </c>
      <c r="E95">
        <v>43.46</v>
      </c>
      <c r="F95">
        <f>_10sept_0_30[[#This Row],[H_mag]]-40</f>
        <v>-58.79</v>
      </c>
      <c r="G95">
        <f>_10sept_0_30[[#This Row],[V_mag]]-40</f>
        <v>-58.71</v>
      </c>
      <c r="H95">
        <f>(10^(_10sept_0_30[[#This Row],[H_mag_adj]]/20)*COS(RADIANS(_10sept_0_30[[#This Row],[H_phase]])))*0.9</f>
        <v>7.5586707336890223E-4</v>
      </c>
      <c r="I95">
        <f>(10^(_10sept_0_30[[#This Row],[H_mag_adj]]/20)*SIN(RADIANS(_10sept_0_30[[#This Row],[H_phase]])))*0.9</f>
        <v>7.0633875094593015E-4</v>
      </c>
      <c r="J95">
        <f>(10^(_10sept_0_30[[#This Row],[V_mag_adj]]/20)*COS(RADIANS(_10sept_0_30[[#This Row],[V_phase]])))*0.9</f>
        <v>7.5786567299652985E-4</v>
      </c>
      <c r="K95">
        <f>(10^(_10sept_0_30[[#This Row],[V_mag_adj]]/20)*SIN(RADIANS(_10sept_0_30[[#This Row],[V_phase]])))*0.9</f>
        <v>7.1818278208185527E-4</v>
      </c>
    </row>
    <row r="96" spans="1:11" x14ac:dyDescent="0.25">
      <c r="A96">
        <v>-87</v>
      </c>
      <c r="B96">
        <v>-18.670000000000002</v>
      </c>
      <c r="C96">
        <v>61.35</v>
      </c>
      <c r="D96">
        <v>-18.61</v>
      </c>
      <c r="E96">
        <v>61.07</v>
      </c>
      <c r="F96">
        <f>_10sept_0_30[[#This Row],[H_mag]]-40</f>
        <v>-58.67</v>
      </c>
      <c r="G96">
        <f>_10sept_0_30[[#This Row],[V_mag]]-40</f>
        <v>-58.61</v>
      </c>
      <c r="H96">
        <f>(10^(_10sept_0_30[[#This Row],[H_mag_adj]]/20)*COS(RADIANS(_10sept_0_30[[#This Row],[H_phase]])))*0.9</f>
        <v>5.0291310455384802E-4</v>
      </c>
      <c r="I96">
        <f>(10^(_10sept_0_30[[#This Row],[H_mag_adj]]/20)*SIN(RADIANS(_10sept_0_30[[#This Row],[H_phase]])))*0.9</f>
        <v>9.2049568222974569E-4</v>
      </c>
      <c r="J96">
        <f>(10^(_10sept_0_30[[#This Row],[V_mag_adj]]/20)*COS(RADIANS(_10sept_0_30[[#This Row],[V_phase]])))*0.9</f>
        <v>5.1092263859210587E-4</v>
      </c>
      <c r="K96">
        <f>(10^(_10sept_0_30[[#This Row],[V_mag_adj]]/20)*SIN(RADIANS(_10sept_0_30[[#This Row],[V_phase]])))*0.9</f>
        <v>9.2439046250930958E-4</v>
      </c>
    </row>
    <row r="97" spans="1:11" x14ac:dyDescent="0.25">
      <c r="A97">
        <v>-86</v>
      </c>
      <c r="B97">
        <v>-18.59</v>
      </c>
      <c r="C97">
        <v>80.44</v>
      </c>
      <c r="D97">
        <v>-18.559999999999999</v>
      </c>
      <c r="E97">
        <v>80.77</v>
      </c>
      <c r="F97">
        <f>_10sept_0_30[[#This Row],[H_mag]]-40</f>
        <v>-58.59</v>
      </c>
      <c r="G97">
        <f>_10sept_0_30[[#This Row],[V_mag]]-40</f>
        <v>-58.56</v>
      </c>
      <c r="H97">
        <f>(10^(_10sept_0_30[[#This Row],[H_mag_adj]]/20)*COS(RADIANS(_10sept_0_30[[#This Row],[H_phase]])))*0.9</f>
        <v>1.7581695880404107E-4</v>
      </c>
      <c r="I97">
        <f>(10^(_10sept_0_30[[#This Row],[H_mag_adj]]/20)*SIN(RADIANS(_10sept_0_30[[#This Row],[H_phase]])))*0.9</f>
        <v>1.0439239263299019E-3</v>
      </c>
      <c r="J97">
        <f>(10^(_10sept_0_30[[#This Row],[V_mag_adj]]/20)*COS(RADIANS(_10sept_0_30[[#This Row],[V_phase]])))*0.9</f>
        <v>1.7038899328941732E-4</v>
      </c>
      <c r="K97">
        <f>(10^(_10sept_0_30[[#This Row],[V_mag_adj]]/20)*SIN(RADIANS(_10sept_0_30[[#This Row],[V_phase]])))*0.9</f>
        <v>1.0485345017458951E-3</v>
      </c>
    </row>
    <row r="98" spans="1:11" x14ac:dyDescent="0.25">
      <c r="A98">
        <v>-85</v>
      </c>
      <c r="B98">
        <v>-18.47</v>
      </c>
      <c r="C98">
        <v>100.62</v>
      </c>
      <c r="D98">
        <v>-18.399999999999999</v>
      </c>
      <c r="E98">
        <v>100.42</v>
      </c>
      <c r="F98">
        <f>_10sept_0_30[[#This Row],[H_mag]]-40</f>
        <v>-58.47</v>
      </c>
      <c r="G98">
        <f>_10sept_0_30[[#This Row],[V_mag]]-40</f>
        <v>-58.4</v>
      </c>
      <c r="H98">
        <f>(10^(_10sept_0_30[[#This Row],[H_mag_adj]]/20)*COS(RADIANS(_10sept_0_30[[#This Row],[H_phase]])))*0.9</f>
        <v>-1.9781296962612338E-4</v>
      </c>
      <c r="I98">
        <f>(10^(_10sept_0_30[[#This Row],[H_mag_adj]]/20)*SIN(RADIANS(_10sept_0_30[[#This Row],[H_phase]])))*0.9</f>
        <v>1.0549674623499901E-3</v>
      </c>
      <c r="J98">
        <f>(10^(_10sept_0_30[[#This Row],[V_mag_adj]]/20)*COS(RADIANS(_10sept_0_30[[#This Row],[V_phase]])))*0.9</f>
        <v>-1.9570005879922513E-4</v>
      </c>
      <c r="K98">
        <f>(10^(_10sept_0_30[[#This Row],[V_mag_adj]]/20)*SIN(RADIANS(_10sept_0_30[[#This Row],[V_phase]])))*0.9</f>
        <v>1.0641934510652563E-3</v>
      </c>
    </row>
    <row r="99" spans="1:11" x14ac:dyDescent="0.25">
      <c r="A99">
        <v>-84</v>
      </c>
      <c r="B99">
        <v>-18.04</v>
      </c>
      <c r="C99">
        <v>120.53</v>
      </c>
      <c r="D99">
        <v>-17.96</v>
      </c>
      <c r="E99">
        <v>119.51</v>
      </c>
      <c r="F99">
        <f>_10sept_0_30[[#This Row],[H_mag]]-40</f>
        <v>-58.04</v>
      </c>
      <c r="G99">
        <f>_10sept_0_30[[#This Row],[V_mag]]-40</f>
        <v>-57.96</v>
      </c>
      <c r="H99">
        <f>(10^(_10sept_0_30[[#This Row],[H_mag_adj]]/20)*COS(RADIANS(_10sept_0_30[[#This Row],[H_phase]])))*0.9</f>
        <v>-5.7292423684219358E-4</v>
      </c>
      <c r="I99">
        <f>(10^(_10sept_0_30[[#This Row],[H_mag_adj]]/20)*SIN(RADIANS(_10sept_0_30[[#This Row],[H_phase]])))*0.9</f>
        <v>9.7146883138316106E-4</v>
      </c>
      <c r="J99">
        <f>(10^(_10sept_0_30[[#This Row],[V_mag_adj]]/20)*COS(RADIANS(_10sept_0_30[[#This Row],[V_phase]])))*0.9</f>
        <v>-5.606802774179787E-4</v>
      </c>
      <c r="K99">
        <f>(10^(_10sept_0_30[[#This Row],[V_mag_adj]]/20)*SIN(RADIANS(_10sept_0_30[[#This Row],[V_phase]])))*0.9</f>
        <v>9.9059559341457674E-4</v>
      </c>
    </row>
    <row r="100" spans="1:11" x14ac:dyDescent="0.25">
      <c r="A100">
        <v>-83</v>
      </c>
      <c r="B100">
        <v>-17.260000000000002</v>
      </c>
      <c r="C100">
        <v>139.76</v>
      </c>
      <c r="D100">
        <v>-17.260000000000002</v>
      </c>
      <c r="E100">
        <v>139.24</v>
      </c>
      <c r="F100">
        <f>_10sept_0_30[[#This Row],[H_mag]]-40</f>
        <v>-57.260000000000005</v>
      </c>
      <c r="G100">
        <f>_10sept_0_30[[#This Row],[V_mag]]-40</f>
        <v>-57.260000000000005</v>
      </c>
      <c r="H100">
        <f>(10^(_10sept_0_30[[#This Row],[H_mag_adj]]/20)*COS(RADIANS(_10sept_0_30[[#This Row],[H_phase]])))*0.9</f>
        <v>-9.4181044899951201E-4</v>
      </c>
      <c r="I100">
        <f>(10^(_10sept_0_30[[#This Row],[H_mag_adj]]/20)*SIN(RADIANS(_10sept_0_30[[#This Row],[H_phase]])))*0.9</f>
        <v>7.9701925934445319E-4</v>
      </c>
      <c r="J100">
        <f>(10^(_10sept_0_30[[#This Row],[V_mag_adj]]/20)*COS(RADIANS(_10sept_0_30[[#This Row],[V_phase]])))*0.9</f>
        <v>-9.3453824344282683E-4</v>
      </c>
      <c r="K100">
        <f>(10^(_10sept_0_30[[#This Row],[V_mag_adj]]/20)*SIN(RADIANS(_10sept_0_30[[#This Row],[V_phase]])))*0.9</f>
        <v>8.055339180651791E-4</v>
      </c>
    </row>
    <row r="101" spans="1:11" x14ac:dyDescent="0.25">
      <c r="A101">
        <v>-82</v>
      </c>
      <c r="B101">
        <v>-16.27</v>
      </c>
      <c r="C101">
        <v>158.28</v>
      </c>
      <c r="D101">
        <v>-16.28</v>
      </c>
      <c r="E101">
        <v>156.94</v>
      </c>
      <c r="F101">
        <f>_10sept_0_30[[#This Row],[H_mag]]-40</f>
        <v>-56.269999999999996</v>
      </c>
      <c r="G101">
        <f>_10sept_0_30[[#This Row],[V_mag]]-40</f>
        <v>-56.28</v>
      </c>
      <c r="H101">
        <f>(10^(_10sept_0_30[[#This Row],[H_mag_adj]]/20)*COS(RADIANS(_10sept_0_30[[#This Row],[H_phase]])))*0.9</f>
        <v>-1.2845760947473935E-3</v>
      </c>
      <c r="I101">
        <f>(10^(_10sept_0_30[[#This Row],[H_mag_adj]]/20)*SIN(RADIANS(_10sept_0_30[[#This Row],[H_phase]])))*0.9</f>
        <v>5.117143985464952E-4</v>
      </c>
      <c r="J101">
        <f>(10^(_10sept_0_30[[#This Row],[V_mag_adj]]/20)*COS(RADIANS(_10sept_0_30[[#This Row],[V_phase]])))*0.9</f>
        <v>-1.2707943147631624E-3</v>
      </c>
      <c r="K101">
        <f>(10^(_10sept_0_30[[#This Row],[V_mag_adj]]/20)*SIN(RADIANS(_10sept_0_30[[#This Row],[V_phase]])))*0.9</f>
        <v>5.4099143202216197E-4</v>
      </c>
    </row>
    <row r="102" spans="1:11" x14ac:dyDescent="0.25">
      <c r="A102">
        <v>-81</v>
      </c>
      <c r="B102">
        <v>-15.28</v>
      </c>
      <c r="C102">
        <v>174.59</v>
      </c>
      <c r="D102">
        <v>-15.23</v>
      </c>
      <c r="E102">
        <v>173.71</v>
      </c>
      <c r="F102">
        <f>_10sept_0_30[[#This Row],[H_mag]]-40</f>
        <v>-55.28</v>
      </c>
      <c r="G102">
        <f>_10sept_0_30[[#This Row],[V_mag]]-40</f>
        <v>-55.230000000000004</v>
      </c>
      <c r="H102">
        <f>(10^(_10sept_0_30[[#This Row],[H_mag_adj]]/20)*COS(RADIANS(_10sept_0_30[[#This Row],[H_phase]])))*0.9</f>
        <v>-1.5427786981521295E-3</v>
      </c>
      <c r="I102">
        <f>(10^(_10sept_0_30[[#This Row],[H_mag_adj]]/20)*SIN(RADIANS(_10sept_0_30[[#This Row],[H_phase]])))*0.9</f>
        <v>1.461072005163748E-4</v>
      </c>
      <c r="J102">
        <f>(10^(_10sept_0_30[[#This Row],[V_mag_adj]]/20)*COS(RADIANS(_10sept_0_30[[#This Row],[V_phase]])))*0.9</f>
        <v>-1.5492453306232487E-3</v>
      </c>
      <c r="K102">
        <f>(10^(_10sept_0_30[[#This Row],[V_mag_adj]]/20)*SIN(RADIANS(_10sept_0_30[[#This Row],[V_phase]])))*0.9</f>
        <v>1.7076459212041388E-4</v>
      </c>
    </row>
    <row r="103" spans="1:11" x14ac:dyDescent="0.25">
      <c r="A103">
        <v>-80</v>
      </c>
      <c r="B103">
        <v>-14.44</v>
      </c>
      <c r="C103">
        <v>-172.03</v>
      </c>
      <c r="D103">
        <v>-14.45</v>
      </c>
      <c r="E103">
        <v>-172.81</v>
      </c>
      <c r="F103">
        <f>_10sept_0_30[[#This Row],[H_mag]]-40</f>
        <v>-54.44</v>
      </c>
      <c r="G103">
        <f>_10sept_0_30[[#This Row],[V_mag]]-40</f>
        <v>-54.45</v>
      </c>
      <c r="H103">
        <f>(10^(_10sept_0_30[[#This Row],[H_mag_adj]]/20)*COS(RADIANS(_10sept_0_30[[#This Row],[H_phase]])))*0.9</f>
        <v>-1.6905467400279222E-3</v>
      </c>
      <c r="I103">
        <f>(10^(_10sept_0_30[[#This Row],[H_mag_adj]]/20)*SIN(RADIANS(_10sept_0_30[[#This Row],[H_phase]])))*0.9</f>
        <v>-2.3668826447983572E-4</v>
      </c>
      <c r="J103">
        <f>(10^(_10sept_0_30[[#This Row],[V_mag_adj]]/20)*COS(RADIANS(_10sept_0_30[[#This Row],[V_phase]])))*0.9</f>
        <v>-1.6916634398056463E-3</v>
      </c>
      <c r="K103">
        <f>(10^(_10sept_0_30[[#This Row],[V_mag_adj]]/20)*SIN(RADIANS(_10sept_0_30[[#This Row],[V_phase]])))*0.9</f>
        <v>-2.1340683458939748E-4</v>
      </c>
    </row>
    <row r="104" spans="1:11" x14ac:dyDescent="0.25">
      <c r="A104">
        <v>-79</v>
      </c>
      <c r="B104">
        <v>-13.79</v>
      </c>
      <c r="C104">
        <v>-158.88999999999999</v>
      </c>
      <c r="D104">
        <v>-13.81</v>
      </c>
      <c r="E104">
        <v>-159.62</v>
      </c>
      <c r="F104">
        <f>_10sept_0_30[[#This Row],[H_mag]]-40</f>
        <v>-53.79</v>
      </c>
      <c r="G104">
        <f>_10sept_0_30[[#This Row],[V_mag]]-40</f>
        <v>-53.81</v>
      </c>
      <c r="H104">
        <f>(10^(_10sept_0_30[[#This Row],[H_mag_adj]]/20)*COS(RADIANS(_10sept_0_30[[#This Row],[H_phase]])))*0.9</f>
        <v>-1.7162212224866411E-3</v>
      </c>
      <c r="I104">
        <f>(10^(_10sept_0_30[[#This Row],[H_mag_adj]]/20)*SIN(RADIANS(_10sept_0_30[[#This Row],[H_phase]])))*0.9</f>
        <v>-6.6257881442444155E-4</v>
      </c>
      <c r="J104">
        <f>(10^(_10sept_0_30[[#This Row],[V_mag_adj]]/20)*COS(RADIANS(_10sept_0_30[[#This Row],[V_phase]])))*0.9</f>
        <v>-1.7205572570053878E-3</v>
      </c>
      <c r="K104">
        <f>(10^(_10sept_0_30[[#This Row],[V_mag_adj]]/20)*SIN(RADIANS(_10sept_0_30[[#This Row],[V_phase]])))*0.9</f>
        <v>-6.391859434997549E-4</v>
      </c>
    </row>
    <row r="105" spans="1:11" x14ac:dyDescent="0.25">
      <c r="A105">
        <v>-78</v>
      </c>
      <c r="B105">
        <v>-13.32</v>
      </c>
      <c r="C105">
        <v>-145.16999999999999</v>
      </c>
      <c r="D105">
        <v>-13.41</v>
      </c>
      <c r="E105">
        <v>-146.88999999999999</v>
      </c>
      <c r="F105">
        <f>_10sept_0_30[[#This Row],[H_mag]]-40</f>
        <v>-53.32</v>
      </c>
      <c r="G105">
        <f>_10sept_0_30[[#This Row],[V_mag]]-40</f>
        <v>-53.41</v>
      </c>
      <c r="H105">
        <f>(10^(_10sept_0_30[[#This Row],[H_mag_adj]]/20)*COS(RADIANS(_10sept_0_30[[#This Row],[H_phase]])))*0.9</f>
        <v>-1.5940665759846769E-3</v>
      </c>
      <c r="I105">
        <f>(10^(_10sept_0_30[[#This Row],[H_mag_adj]]/20)*SIN(RADIANS(_10sept_0_30[[#This Row],[H_phase]])))*0.9</f>
        <v>-1.1091434122170386E-3</v>
      </c>
      <c r="J105">
        <f>(10^(_10sept_0_30[[#This Row],[V_mag_adj]]/20)*COS(RADIANS(_10sept_0_30[[#This Row],[V_phase]])))*0.9</f>
        <v>-1.6098718490934667E-3</v>
      </c>
      <c r="K105">
        <f>(10^(_10sept_0_30[[#This Row],[V_mag_adj]]/20)*SIN(RADIANS(_10sept_0_30[[#This Row],[V_phase]])))*0.9</f>
        <v>-1.0498626808787348E-3</v>
      </c>
    </row>
    <row r="106" spans="1:11" x14ac:dyDescent="0.25">
      <c r="A106">
        <v>-77</v>
      </c>
      <c r="B106">
        <v>-13.02</v>
      </c>
      <c r="C106">
        <v>-131.47999999999999</v>
      </c>
      <c r="D106">
        <v>-13.11</v>
      </c>
      <c r="E106">
        <v>-133.05000000000001</v>
      </c>
      <c r="F106">
        <f>_10sept_0_30[[#This Row],[H_mag]]-40</f>
        <v>-53.019999999999996</v>
      </c>
      <c r="G106">
        <f>_10sept_0_30[[#This Row],[V_mag]]-40</f>
        <v>-53.11</v>
      </c>
      <c r="H106">
        <f>(10^(_10sept_0_30[[#This Row],[H_mag_adj]]/20)*COS(RADIANS(_10sept_0_30[[#This Row],[H_phase]])))*0.9</f>
        <v>-1.3314831391583555E-3</v>
      </c>
      <c r="I106">
        <f>(10^(_10sept_0_30[[#This Row],[H_mag_adj]]/20)*SIN(RADIANS(_10sept_0_30[[#This Row],[H_phase]])))*0.9</f>
        <v>-1.5060268917131288E-3</v>
      </c>
      <c r="J106">
        <f>(10^(_10sept_0_30[[#This Row],[V_mag_adj]]/20)*COS(RADIANS(_10sept_0_30[[#This Row],[V_phase]])))*0.9</f>
        <v>-1.3581004877054855E-3</v>
      </c>
      <c r="K106">
        <f>(10^(_10sept_0_30[[#This Row],[V_mag_adj]]/20)*SIN(RADIANS(_10sept_0_30[[#This Row],[V_phase]])))*0.9</f>
        <v>-1.4538387723441236E-3</v>
      </c>
    </row>
    <row r="107" spans="1:11" x14ac:dyDescent="0.25">
      <c r="A107">
        <v>-76</v>
      </c>
      <c r="B107">
        <v>-12.79</v>
      </c>
      <c r="C107">
        <v>-117.71</v>
      </c>
      <c r="D107">
        <v>-12.85</v>
      </c>
      <c r="E107">
        <v>-118.92</v>
      </c>
      <c r="F107">
        <f>_10sept_0_30[[#This Row],[H_mag]]-40</f>
        <v>-52.79</v>
      </c>
      <c r="G107">
        <f>_10sept_0_30[[#This Row],[V_mag]]-40</f>
        <v>-52.85</v>
      </c>
      <c r="H107">
        <f>(10^(_10sept_0_30[[#This Row],[H_mag_adj]]/20)*COS(RADIANS(_10sept_0_30[[#This Row],[H_phase]])))*0.9</f>
        <v>-9.5982544268880725E-4</v>
      </c>
      <c r="I107">
        <f>(10^(_10sept_0_30[[#This Row],[H_mag_adj]]/20)*SIN(RADIANS(_10sept_0_30[[#This Row],[H_phase]])))*0.9</f>
        <v>-1.8274230427933087E-3</v>
      </c>
      <c r="J107">
        <f>(10^(_10sept_0_30[[#This Row],[V_mag_adj]]/20)*COS(RADIANS(_10sept_0_30[[#This Row],[V_phase]])))*0.9</f>
        <v>-9.9132938281080519E-4</v>
      </c>
      <c r="K107">
        <f>(10^(_10sept_0_30[[#This Row],[V_mag_adj]]/20)*SIN(RADIANS(_10sept_0_30[[#This Row],[V_phase]])))*0.9</f>
        <v>-1.7943094410108114E-3</v>
      </c>
    </row>
    <row r="108" spans="1:11" x14ac:dyDescent="0.25">
      <c r="A108">
        <v>-75</v>
      </c>
      <c r="B108">
        <v>-12.59</v>
      </c>
      <c r="C108">
        <v>-103.85</v>
      </c>
      <c r="D108">
        <v>-12.62</v>
      </c>
      <c r="E108">
        <v>-104.3</v>
      </c>
      <c r="F108">
        <f>_10sept_0_30[[#This Row],[H_mag]]-40</f>
        <v>-52.59</v>
      </c>
      <c r="G108">
        <f>_10sept_0_30[[#This Row],[V_mag]]-40</f>
        <v>-52.62</v>
      </c>
      <c r="H108">
        <f>(10^(_10sept_0_30[[#This Row],[H_mag_adj]]/20)*COS(RADIANS(_10sept_0_30[[#This Row],[H_phase]])))*0.9</f>
        <v>-5.0562891097713275E-4</v>
      </c>
      <c r="I108">
        <f>(10^(_10sept_0_30[[#This Row],[H_mag_adj]]/20)*SIN(RADIANS(_10sept_0_30[[#This Row],[H_phase]])))*0.9</f>
        <v>-2.050824650053689E-3</v>
      </c>
      <c r="J108">
        <f>(10^(_10sept_0_30[[#This Row],[V_mag_adj]]/20)*COS(RADIANS(_10sept_0_30[[#This Row],[V_phase]])))*0.9</f>
        <v>-5.1992143998124188E-4</v>
      </c>
      <c r="K108">
        <f>(10^(_10sept_0_30[[#This Row],[V_mag_adj]]/20)*SIN(RADIANS(_10sept_0_30[[#This Row],[V_phase]])))*0.9</f>
        <v>-2.0397330697150052E-3</v>
      </c>
    </row>
    <row r="109" spans="1:11" x14ac:dyDescent="0.25">
      <c r="A109">
        <v>-74</v>
      </c>
      <c r="B109">
        <v>-12.28</v>
      </c>
      <c r="C109">
        <v>-89.25</v>
      </c>
      <c r="D109">
        <v>-12.34</v>
      </c>
      <c r="E109">
        <v>-89.41</v>
      </c>
      <c r="F109">
        <f>_10sept_0_30[[#This Row],[H_mag]]-40</f>
        <v>-52.28</v>
      </c>
      <c r="G109">
        <f>_10sept_0_30[[#This Row],[V_mag]]-40</f>
        <v>-52.34</v>
      </c>
      <c r="H109">
        <f>(10^(_10sept_0_30[[#This Row],[H_mag_adj]]/20)*COS(RADIANS(_10sept_0_30[[#This Row],[H_phase]])))*0.9</f>
        <v>2.8652910143201215E-5</v>
      </c>
      <c r="I109">
        <f>(10^(_10sept_0_30[[#This Row],[H_mag_adj]]/20)*SIN(RADIANS(_10sept_0_30[[#This Row],[H_phase]])))*0.9</f>
        <v>-2.1887960726302631E-3</v>
      </c>
      <c r="J109">
        <f>(10^(_10sept_0_30[[#This Row],[V_mag_adj]]/20)*COS(RADIANS(_10sept_0_30[[#This Row],[V_phase]])))*0.9</f>
        <v>2.2385366717994679E-5</v>
      </c>
      <c r="K109">
        <f>(10^(_10sept_0_30[[#This Row],[V_mag_adj]]/20)*SIN(RADIANS(_10sept_0_30[[#This Row],[V_phase]])))*0.9</f>
        <v>-2.1737994939677002E-3</v>
      </c>
    </row>
    <row r="110" spans="1:11" x14ac:dyDescent="0.25">
      <c r="A110">
        <v>-73</v>
      </c>
      <c r="B110">
        <v>-11.94</v>
      </c>
      <c r="C110">
        <v>-73.97</v>
      </c>
      <c r="D110">
        <v>-11.99</v>
      </c>
      <c r="E110">
        <v>-73.709999999999994</v>
      </c>
      <c r="F110">
        <f>_10sept_0_30[[#This Row],[H_mag]]-40</f>
        <v>-51.94</v>
      </c>
      <c r="G110">
        <f>_10sept_0_30[[#This Row],[V_mag]]-40</f>
        <v>-51.99</v>
      </c>
      <c r="H110">
        <f>(10^(_10sept_0_30[[#This Row],[H_mag_adj]]/20)*COS(RADIANS(_10sept_0_30[[#This Row],[H_phase]])))*0.9</f>
        <v>6.2859775584671676E-4</v>
      </c>
      <c r="I110">
        <f>(10^(_10sept_0_30[[#This Row],[H_mag_adj]]/20)*SIN(RADIANS(_10sept_0_30[[#This Row],[H_phase]])))*0.9</f>
        <v>-2.187856720343888E-3</v>
      </c>
      <c r="J110">
        <f>(10^(_10sept_0_30[[#This Row],[V_mag_adj]]/20)*COS(RADIANS(_10sept_0_30[[#This Row],[V_phase]])))*0.9</f>
        <v>6.3485437426511479E-4</v>
      </c>
      <c r="K110">
        <f>(10^(_10sept_0_30[[#This Row],[V_mag_adj]]/20)*SIN(RADIANS(_10sept_0_30[[#This Row],[V_phase]])))*0.9</f>
        <v>-2.1724400842425603E-3</v>
      </c>
    </row>
    <row r="111" spans="1:11" x14ac:dyDescent="0.25">
      <c r="A111">
        <v>-72</v>
      </c>
      <c r="B111">
        <v>-11.6</v>
      </c>
      <c r="C111">
        <v>-60.03</v>
      </c>
      <c r="D111">
        <v>-11.64</v>
      </c>
      <c r="E111">
        <v>-59.72</v>
      </c>
      <c r="F111">
        <f>_10sept_0_30[[#This Row],[H_mag]]-40</f>
        <v>-51.6</v>
      </c>
      <c r="G111">
        <f>_10sept_0_30[[#This Row],[V_mag]]-40</f>
        <v>-51.64</v>
      </c>
      <c r="H111">
        <f>(10^(_10sept_0_30[[#This Row],[H_mag_adj]]/20)*COS(RADIANS(_10sept_0_30[[#This Row],[H_phase]])))*0.9</f>
        <v>1.1825470090112387E-3</v>
      </c>
      <c r="I111">
        <f>(10^(_10sept_0_30[[#This Row],[H_mag_adj]]/20)*SIN(RADIANS(_10sept_0_30[[#This Row],[H_phase]])))*0.9</f>
        <v>-2.0507104710128991E-3</v>
      </c>
      <c r="J111">
        <f>(10^(_10sept_0_30[[#This Row],[V_mag_adj]]/20)*COS(RADIANS(_10sept_0_30[[#This Row],[V_phase]])))*0.9</f>
        <v>1.1881408485725344E-3</v>
      </c>
      <c r="K111">
        <f>(10^(_10sept_0_30[[#This Row],[V_mag_adj]]/20)*SIN(RADIANS(_10sept_0_30[[#This Row],[V_phase]])))*0.9</f>
        <v>-2.0348896673333177E-3</v>
      </c>
    </row>
    <row r="112" spans="1:11" x14ac:dyDescent="0.25">
      <c r="A112">
        <v>-71</v>
      </c>
      <c r="B112">
        <v>-11.18</v>
      </c>
      <c r="C112">
        <v>-46.49</v>
      </c>
      <c r="D112">
        <v>-11.22</v>
      </c>
      <c r="E112">
        <v>-46.31</v>
      </c>
      <c r="F112">
        <f>_10sept_0_30[[#This Row],[H_mag]]-40</f>
        <v>-51.18</v>
      </c>
      <c r="G112">
        <f>_10sept_0_30[[#This Row],[V_mag]]-40</f>
        <v>-51.22</v>
      </c>
      <c r="H112">
        <f>(10^(_10sept_0_30[[#This Row],[H_mag_adj]]/20)*COS(RADIANS(_10sept_0_30[[#This Row],[H_phase]])))*0.9</f>
        <v>1.7105452774409621E-3</v>
      </c>
      <c r="I112">
        <f>(10^(_10sept_0_30[[#This Row],[H_mag_adj]]/20)*SIN(RADIANS(_10sept_0_30[[#This Row],[H_phase]])))*0.9</f>
        <v>-1.8019086644528498E-3</v>
      </c>
      <c r="J112">
        <f>(10^(_10sept_0_30[[#This Row],[V_mag_adj]]/20)*COS(RADIANS(_10sept_0_30[[#This Row],[V_phase]])))*0.9</f>
        <v>1.7083124778286267E-3</v>
      </c>
      <c r="K112">
        <f>(10^(_10sept_0_30[[#This Row],[V_mag_adj]]/20)*SIN(RADIANS(_10sept_0_30[[#This Row],[V_phase]])))*0.9</f>
        <v>-1.7882716578263582E-3</v>
      </c>
    </row>
    <row r="113" spans="1:11" x14ac:dyDescent="0.25">
      <c r="A113">
        <v>-70</v>
      </c>
      <c r="B113">
        <v>-10.77</v>
      </c>
      <c r="C113">
        <v>-31.75</v>
      </c>
      <c r="D113">
        <v>-10.77</v>
      </c>
      <c r="E113">
        <v>-32.340000000000003</v>
      </c>
      <c r="F113">
        <f>_10sept_0_30[[#This Row],[H_mag]]-40</f>
        <v>-50.769999999999996</v>
      </c>
      <c r="G113">
        <f>_10sept_0_30[[#This Row],[V_mag]]-40</f>
        <v>-50.769999999999996</v>
      </c>
      <c r="H113">
        <f>(10^(_10sept_0_30[[#This Row],[H_mag_adj]]/20)*COS(RADIANS(_10sept_0_30[[#This Row],[H_phase]])))*0.9</f>
        <v>2.2148349183902316E-3</v>
      </c>
      <c r="I113">
        <f>(10^(_10sept_0_30[[#This Row],[H_mag_adj]]/20)*SIN(RADIANS(_10sept_0_30[[#This Row],[H_phase]])))*0.9</f>
        <v>-1.3705814348323408E-3</v>
      </c>
      <c r="J113">
        <f>(10^(_10sept_0_30[[#This Row],[V_mag_adj]]/20)*COS(RADIANS(_10sept_0_30[[#This Row],[V_phase]])))*0.9</f>
        <v>2.2006042576331458E-3</v>
      </c>
      <c r="K113">
        <f>(10^(_10sept_0_30[[#This Row],[V_mag_adj]]/20)*SIN(RADIANS(_10sept_0_30[[#This Row],[V_phase]])))*0.9</f>
        <v>-1.3933155014262248E-3</v>
      </c>
    </row>
    <row r="114" spans="1:11" x14ac:dyDescent="0.25">
      <c r="A114">
        <v>-69</v>
      </c>
      <c r="B114">
        <v>-10.39</v>
      </c>
      <c r="C114">
        <v>-18.77</v>
      </c>
      <c r="D114">
        <v>-10.42</v>
      </c>
      <c r="E114">
        <v>-19.57</v>
      </c>
      <c r="F114">
        <f>_10sept_0_30[[#This Row],[H_mag]]-40</f>
        <v>-50.39</v>
      </c>
      <c r="G114">
        <f>_10sept_0_30[[#This Row],[V_mag]]-40</f>
        <v>-50.42</v>
      </c>
      <c r="H114">
        <f>(10^(_10sept_0_30[[#This Row],[H_mag_adj]]/20)*COS(RADIANS(_10sept_0_30[[#This Row],[H_phase]])))*0.9</f>
        <v>2.5763742788617798E-3</v>
      </c>
      <c r="I114">
        <f>(10^(_10sept_0_30[[#This Row],[H_mag_adj]]/20)*SIN(RADIANS(_10sept_0_30[[#This Row],[H_phase]])))*0.9</f>
        <v>-8.7556429297251648E-4</v>
      </c>
      <c r="J114">
        <f>(10^(_10sept_0_30[[#This Row],[V_mag_adj]]/20)*COS(RADIANS(_10sept_0_30[[#This Row],[V_phase]])))*0.9</f>
        <v>2.5550582415897029E-3</v>
      </c>
      <c r="K114">
        <f>(10^(_10sept_0_30[[#This Row],[V_mag_adj]]/20)*SIN(RADIANS(_10sept_0_30[[#This Row],[V_phase]])))*0.9</f>
        <v>-9.0830813963535203E-4</v>
      </c>
    </row>
    <row r="115" spans="1:11" x14ac:dyDescent="0.25">
      <c r="A115">
        <v>-68</v>
      </c>
      <c r="B115">
        <v>-9.9700000000000006</v>
      </c>
      <c r="C115">
        <v>-5.8</v>
      </c>
      <c r="D115">
        <v>-9.99</v>
      </c>
      <c r="E115">
        <v>-6.19</v>
      </c>
      <c r="F115">
        <f>_10sept_0_30[[#This Row],[H_mag]]-40</f>
        <v>-49.97</v>
      </c>
      <c r="G115">
        <f>_10sept_0_30[[#This Row],[V_mag]]-40</f>
        <v>-49.99</v>
      </c>
      <c r="H115">
        <f>(10^(_10sept_0_30[[#This Row],[H_mag_adj]]/20)*COS(RADIANS(_10sept_0_30[[#This Row],[H_phase]])))*0.9</f>
        <v>2.8412766301914366E-3</v>
      </c>
      <c r="I115">
        <f>(10^(_10sept_0_30[[#This Row],[H_mag_adj]]/20)*SIN(RADIANS(_10sept_0_30[[#This Row],[H_phase]])))*0.9</f>
        <v>-2.8860635548718728E-4</v>
      </c>
      <c r="J115">
        <f>(10^(_10sept_0_30[[#This Row],[V_mag_adj]]/20)*COS(RADIANS(_10sept_0_30[[#This Row],[V_phase]])))*0.9</f>
        <v>2.8327162576334882E-3</v>
      </c>
      <c r="K115">
        <f>(10^(_10sept_0_30[[#This Row],[V_mag_adj]]/20)*SIN(RADIANS(_10sept_0_30[[#This Row],[V_phase]])))*0.9</f>
        <v>-3.0723123566767969E-4</v>
      </c>
    </row>
    <row r="116" spans="1:11" x14ac:dyDescent="0.25">
      <c r="A116">
        <v>-67</v>
      </c>
      <c r="B116">
        <v>-9.6</v>
      </c>
      <c r="C116">
        <v>6.84</v>
      </c>
      <c r="D116">
        <v>-9.59</v>
      </c>
      <c r="E116">
        <v>6.19</v>
      </c>
      <c r="F116">
        <f>_10sept_0_30[[#This Row],[H_mag]]-40</f>
        <v>-49.6</v>
      </c>
      <c r="G116">
        <f>_10sept_0_30[[#This Row],[V_mag]]-40</f>
        <v>-49.59</v>
      </c>
      <c r="H116">
        <f>(10^(_10sept_0_30[[#This Row],[H_mag_adj]]/20)*COS(RADIANS(_10sept_0_30[[#This Row],[H_phase]])))*0.9</f>
        <v>2.9589689731658255E-3</v>
      </c>
      <c r="I116">
        <f>(10^(_10sept_0_30[[#This Row],[H_mag_adj]]/20)*SIN(RADIANS(_10sept_0_30[[#This Row],[H_phase]])))*0.9</f>
        <v>3.5493098568845316E-4</v>
      </c>
      <c r="J116">
        <f>(10^(_10sept_0_30[[#This Row],[V_mag_adj]]/20)*COS(RADIANS(_10sept_0_30[[#This Row],[V_phase]])))*0.9</f>
        <v>2.9662180618959342E-3</v>
      </c>
      <c r="K116">
        <f>(10^(_10sept_0_30[[#This Row],[V_mag_adj]]/20)*SIN(RADIANS(_10sept_0_30[[#This Row],[V_phase]])))*0.9</f>
        <v>3.2171059772058137E-4</v>
      </c>
    </row>
    <row r="117" spans="1:11" x14ac:dyDescent="0.25">
      <c r="A117">
        <v>-66</v>
      </c>
      <c r="B117">
        <v>-9.18</v>
      </c>
      <c r="C117">
        <v>19.329999999999998</v>
      </c>
      <c r="D117">
        <v>-9.1999999999999993</v>
      </c>
      <c r="E117">
        <v>19.059999999999999</v>
      </c>
      <c r="F117">
        <f>_10sept_0_30[[#This Row],[H_mag]]-40</f>
        <v>-49.18</v>
      </c>
      <c r="G117">
        <f>_10sept_0_30[[#This Row],[V_mag]]-40</f>
        <v>-49.2</v>
      </c>
      <c r="H117">
        <f>(10^(_10sept_0_30[[#This Row],[H_mag_adj]]/20)*COS(RADIANS(_10sept_0_30[[#This Row],[H_phase]])))*0.9</f>
        <v>2.9515029424072975E-3</v>
      </c>
      <c r="I117">
        <f>(10^(_10sept_0_30[[#This Row],[H_mag_adj]]/20)*SIN(RADIANS(_10sept_0_30[[#This Row],[H_phase]])))*0.9</f>
        <v>1.0353368752855155E-3</v>
      </c>
      <c r="J117">
        <f>(10^(_10sept_0_30[[#This Row],[V_mag_adj]]/20)*COS(RADIANS(_10sept_0_30[[#This Row],[V_phase]])))*0.9</f>
        <v>2.9495496488921862E-3</v>
      </c>
      <c r="K117">
        <f>(10^(_10sept_0_30[[#This Row],[V_mag_adj]]/20)*SIN(RADIANS(_10sept_0_30[[#This Row],[V_phase]])))*0.9</f>
        <v>1.0190676077282688E-3</v>
      </c>
    </row>
    <row r="118" spans="1:11" x14ac:dyDescent="0.25">
      <c r="A118">
        <v>-65</v>
      </c>
      <c r="B118">
        <v>-8.75</v>
      </c>
      <c r="C118">
        <v>32.26</v>
      </c>
      <c r="D118">
        <v>-8.76</v>
      </c>
      <c r="E118">
        <v>31.58</v>
      </c>
      <c r="F118">
        <f>_10sept_0_30[[#This Row],[H_mag]]-40</f>
        <v>-48.75</v>
      </c>
      <c r="G118">
        <f>_10sept_0_30[[#This Row],[V_mag]]-40</f>
        <v>-48.76</v>
      </c>
      <c r="H118">
        <f>(10^(_10sept_0_30[[#This Row],[H_mag_adj]]/20)*COS(RADIANS(_10sept_0_30[[#This Row],[H_phase]])))*0.9</f>
        <v>2.7792351414878957E-3</v>
      </c>
      <c r="I118">
        <f>(10^(_10sept_0_30[[#This Row],[H_mag_adj]]/20)*SIN(RADIANS(_10sept_0_30[[#This Row],[H_phase]])))*0.9</f>
        <v>1.7542450310152418E-3</v>
      </c>
      <c r="J118">
        <f>(10^(_10sept_0_30[[#This Row],[V_mag_adj]]/20)*COS(RADIANS(_10sept_0_30[[#This Row],[V_phase]])))*0.9</f>
        <v>2.7966371178364457E-3</v>
      </c>
      <c r="K118">
        <f>(10^(_10sept_0_30[[#This Row],[V_mag_adj]]/20)*SIN(RADIANS(_10sept_0_30[[#This Row],[V_phase]])))*0.9</f>
        <v>1.7191572402668685E-3</v>
      </c>
    </row>
    <row r="119" spans="1:11" x14ac:dyDescent="0.25">
      <c r="A119">
        <v>-64</v>
      </c>
      <c r="B119">
        <v>-8.34</v>
      </c>
      <c r="C119">
        <v>43.63</v>
      </c>
      <c r="D119">
        <v>-8.34</v>
      </c>
      <c r="E119">
        <v>42.98</v>
      </c>
      <c r="F119">
        <f>_10sept_0_30[[#This Row],[H_mag]]-40</f>
        <v>-48.34</v>
      </c>
      <c r="G119">
        <f>_10sept_0_30[[#This Row],[V_mag]]-40</f>
        <v>-48.34</v>
      </c>
      <c r="H119">
        <f>(10^(_10sept_0_30[[#This Row],[H_mag_adj]]/20)*COS(RADIANS(_10sept_0_30[[#This Row],[H_phase]])))*0.9</f>
        <v>2.4938337339556142E-3</v>
      </c>
      <c r="I119">
        <f>(10^(_10sept_0_30[[#This Row],[H_mag_adj]]/20)*SIN(RADIANS(_10sept_0_30[[#This Row],[H_phase]])))*0.9</f>
        <v>2.3773369174620268E-3</v>
      </c>
      <c r="J119">
        <f>(10^(_10sept_0_30[[#This Row],[V_mag_adj]]/20)*COS(RADIANS(_10sept_0_30[[#This Row],[V_phase]])))*0.9</f>
        <v>2.5206427097117811E-3</v>
      </c>
      <c r="K119">
        <f>(10^(_10sept_0_30[[#This Row],[V_mag_adj]]/20)*SIN(RADIANS(_10sept_0_30[[#This Row],[V_phase]])))*0.9</f>
        <v>2.3488928970303645E-3</v>
      </c>
    </row>
    <row r="120" spans="1:11" x14ac:dyDescent="0.25">
      <c r="A120">
        <v>-63</v>
      </c>
      <c r="B120">
        <v>-7.9</v>
      </c>
      <c r="C120">
        <v>54.94</v>
      </c>
      <c r="D120">
        <v>-7.92</v>
      </c>
      <c r="E120">
        <v>54.58</v>
      </c>
      <c r="F120">
        <f>_10sept_0_30[[#This Row],[H_mag]]-40</f>
        <v>-47.9</v>
      </c>
      <c r="G120">
        <f>_10sept_0_30[[#This Row],[V_mag]]-40</f>
        <v>-47.92</v>
      </c>
      <c r="H120">
        <f>(10^(_10sept_0_30[[#This Row],[H_mag_adj]]/20)*COS(RADIANS(_10sept_0_30[[#This Row],[H_phase]])))*0.9</f>
        <v>2.0820089790476695E-3</v>
      </c>
      <c r="I120">
        <f>(10^(_10sept_0_30[[#This Row],[H_mag_adj]]/20)*SIN(RADIANS(_10sept_0_30[[#This Row],[H_phase]])))*0.9</f>
        <v>2.9667996898631718E-3</v>
      </c>
      <c r="J120">
        <f>(10^(_10sept_0_30[[#This Row],[V_mag_adj]]/20)*COS(RADIANS(_10sept_0_30[[#This Row],[V_phase]])))*0.9</f>
        <v>2.0957774455709608E-3</v>
      </c>
      <c r="K120">
        <f>(10^(_10sept_0_30[[#This Row],[V_mag_adj]]/20)*SIN(RADIANS(_10sept_0_30[[#This Row],[V_phase]])))*0.9</f>
        <v>2.9468663371334976E-3</v>
      </c>
    </row>
    <row r="121" spans="1:11" x14ac:dyDescent="0.25">
      <c r="A121">
        <v>-62</v>
      </c>
      <c r="B121">
        <v>-7.5</v>
      </c>
      <c r="C121">
        <v>65.78</v>
      </c>
      <c r="D121">
        <v>-7.53</v>
      </c>
      <c r="E121">
        <v>65.78</v>
      </c>
      <c r="F121">
        <f>_10sept_0_30[[#This Row],[H_mag]]-40</f>
        <v>-47.5</v>
      </c>
      <c r="G121">
        <f>_10sept_0_30[[#This Row],[V_mag]]-40</f>
        <v>-47.53</v>
      </c>
      <c r="H121">
        <f>(10^(_10sept_0_30[[#This Row],[H_mag_adj]]/20)*COS(RADIANS(_10sept_0_30[[#This Row],[H_phase]])))*0.9</f>
        <v>1.5569762710919849E-3</v>
      </c>
      <c r="I121">
        <f>(10^(_10sept_0_30[[#This Row],[H_mag_adj]]/20)*SIN(RADIANS(_10sept_0_30[[#This Row],[H_phase]])))*0.9</f>
        <v>3.4611974969036021E-3</v>
      </c>
      <c r="J121">
        <f>(10^(_10sept_0_30[[#This Row],[V_mag_adj]]/20)*COS(RADIANS(_10sept_0_30[[#This Row],[V_phase]])))*0.9</f>
        <v>1.5516079416771928E-3</v>
      </c>
      <c r="K121">
        <f>(10^(_10sept_0_30[[#This Row],[V_mag_adj]]/20)*SIN(RADIANS(_10sept_0_30[[#This Row],[V_phase]])))*0.9</f>
        <v>3.449263565296538E-3</v>
      </c>
    </row>
    <row r="122" spans="1:11" x14ac:dyDescent="0.25">
      <c r="A122">
        <v>-61</v>
      </c>
      <c r="B122">
        <v>-7.18</v>
      </c>
      <c r="C122">
        <v>76.680000000000007</v>
      </c>
      <c r="D122">
        <v>-7.22</v>
      </c>
      <c r="E122">
        <v>76.16</v>
      </c>
      <c r="F122">
        <f>_10sept_0_30[[#This Row],[H_mag]]-40</f>
        <v>-47.18</v>
      </c>
      <c r="G122">
        <f>_10sept_0_30[[#This Row],[V_mag]]-40</f>
        <v>-47.22</v>
      </c>
      <c r="H122">
        <f>(10^(_10sept_0_30[[#This Row],[H_mag_adj]]/20)*COS(RADIANS(_10sept_0_30[[#This Row],[H_phase]])))*0.9</f>
        <v>9.0720420269170055E-4</v>
      </c>
      <c r="I122">
        <f>(10^(_10sept_0_30[[#This Row],[H_mag_adj]]/20)*SIN(RADIANS(_10sept_0_30[[#This Row],[H_phase]])))*0.9</f>
        <v>3.831768981461342E-3</v>
      </c>
      <c r="J122">
        <f>(10^(_10sept_0_30[[#This Row],[V_mag_adj]]/20)*COS(RADIANS(_10sept_0_30[[#This Row],[V_phase]])))*0.9</f>
        <v>9.3761456295866571E-4</v>
      </c>
      <c r="K122">
        <f>(10^(_10sept_0_30[[#This Row],[V_mag_adj]]/20)*SIN(RADIANS(_10sept_0_30[[#This Row],[V_phase]])))*0.9</f>
        <v>3.8058109376502272E-3</v>
      </c>
    </row>
    <row r="123" spans="1:11" x14ac:dyDescent="0.25">
      <c r="A123">
        <v>-60</v>
      </c>
      <c r="B123">
        <v>-6.95</v>
      </c>
      <c r="C123">
        <v>87.36</v>
      </c>
      <c r="D123">
        <v>-6.97</v>
      </c>
      <c r="E123">
        <v>87.27</v>
      </c>
      <c r="F123">
        <f>_10sept_0_30[[#This Row],[H_mag]]-40</f>
        <v>-46.95</v>
      </c>
      <c r="G123">
        <f>_10sept_0_30[[#This Row],[V_mag]]-40</f>
        <v>-46.97</v>
      </c>
      <c r="H123">
        <f>(10^(_10sept_0_30[[#This Row],[H_mag_adj]]/20)*COS(RADIANS(_10sept_0_30[[#This Row],[H_phase]])))*0.9</f>
        <v>1.8623878114476346E-4</v>
      </c>
      <c r="I123">
        <f>(10^(_10sept_0_30[[#This Row],[H_mag_adj]]/20)*SIN(RADIANS(_10sept_0_30[[#This Row],[H_phase]])))*0.9</f>
        <v>4.0390695292626911E-3</v>
      </c>
      <c r="J123">
        <f>(10^(_10sept_0_30[[#This Row],[V_mag_adj]]/20)*COS(RADIANS(_10sept_0_30[[#This Row],[V_phase]])))*0.9</f>
        <v>1.9214017550419932E-4</v>
      </c>
      <c r="K123">
        <f>(10^(_10sept_0_30[[#This Row],[V_mag_adj]]/20)*SIN(RADIANS(_10sept_0_30[[#This Row],[V_phase]])))*0.9</f>
        <v>4.0294830853457994E-3</v>
      </c>
    </row>
    <row r="124" spans="1:11" x14ac:dyDescent="0.25">
      <c r="A124">
        <v>-59</v>
      </c>
      <c r="B124">
        <v>-6.72</v>
      </c>
      <c r="C124">
        <v>97.97</v>
      </c>
      <c r="D124">
        <v>-6.75</v>
      </c>
      <c r="E124">
        <v>97.83</v>
      </c>
      <c r="F124">
        <f>_10sept_0_30[[#This Row],[H_mag]]-40</f>
        <v>-46.72</v>
      </c>
      <c r="G124">
        <f>_10sept_0_30[[#This Row],[V_mag]]-40</f>
        <v>-46.75</v>
      </c>
      <c r="H124">
        <f>(10^(_10sept_0_30[[#This Row],[H_mag_adj]]/20)*COS(RADIANS(_10sept_0_30[[#This Row],[H_phase]])))*0.9</f>
        <v>-5.756741457685798E-4</v>
      </c>
      <c r="I124">
        <f>(10^(_10sept_0_30[[#This Row],[H_mag_adj]]/20)*SIN(RADIANS(_10sept_0_30[[#This Row],[H_phase]])))*0.9</f>
        <v>4.1117545586225792E-3</v>
      </c>
      <c r="J124">
        <f>(10^(_10sept_0_30[[#This Row],[V_mag_adj]]/20)*COS(RADIANS(_10sept_0_30[[#This Row],[V_phase]])))*0.9</f>
        <v>-5.6367529403809934E-4</v>
      </c>
      <c r="K124">
        <f>(10^(_10sept_0_30[[#This Row],[V_mag_adj]]/20)*SIN(RADIANS(_10sept_0_30[[#This Row],[V_phase]])))*0.9</f>
        <v>4.0989671120378497E-3</v>
      </c>
    </row>
    <row r="125" spans="1:11" x14ac:dyDescent="0.25">
      <c r="A125">
        <v>-58</v>
      </c>
      <c r="B125">
        <v>-6.52</v>
      </c>
      <c r="C125">
        <v>108.62</v>
      </c>
      <c r="D125">
        <v>-6.56</v>
      </c>
      <c r="E125">
        <v>108.29</v>
      </c>
      <c r="F125">
        <f>_10sept_0_30[[#This Row],[H_mag]]-40</f>
        <v>-46.519999999999996</v>
      </c>
      <c r="G125">
        <f>_10sept_0_30[[#This Row],[V_mag]]-40</f>
        <v>-46.56</v>
      </c>
      <c r="H125">
        <f>(10^(_10sept_0_30[[#This Row],[H_mag_adj]]/20)*COS(RADIANS(_10sept_0_30[[#This Row],[H_phase]])))*0.9</f>
        <v>-1.356525600470973E-3</v>
      </c>
      <c r="I125">
        <f>(10^(_10sept_0_30[[#This Row],[H_mag_adj]]/20)*SIN(RADIANS(_10sept_0_30[[#This Row],[H_phase]])))*0.9</f>
        <v>4.0261846709206397E-3</v>
      </c>
      <c r="J125">
        <f>(10^(_10sept_0_30[[#This Row],[V_mag_adj]]/20)*COS(RADIANS(_10sept_0_30[[#This Row],[V_phase]])))*0.9</f>
        <v>-1.3271880481454711E-3</v>
      </c>
      <c r="K125">
        <f>(10^(_10sept_0_30[[#This Row],[V_mag_adj]]/20)*SIN(RADIANS(_10sept_0_30[[#This Row],[V_phase]])))*0.9</f>
        <v>4.01539664570175E-3</v>
      </c>
    </row>
    <row r="126" spans="1:11" x14ac:dyDescent="0.25">
      <c r="A126">
        <v>-57</v>
      </c>
      <c r="B126">
        <v>-6.29</v>
      </c>
      <c r="C126">
        <v>120.36</v>
      </c>
      <c r="D126">
        <v>-6.35</v>
      </c>
      <c r="E126">
        <v>119.82</v>
      </c>
      <c r="F126">
        <f>_10sept_0_30[[#This Row],[H_mag]]-40</f>
        <v>-46.29</v>
      </c>
      <c r="G126">
        <f>_10sept_0_30[[#This Row],[V_mag]]-40</f>
        <v>-46.35</v>
      </c>
      <c r="H126">
        <f>(10^(_10sept_0_30[[#This Row],[H_mag_adj]]/20)*COS(RADIANS(_10sept_0_30[[#This Row],[H_phase]])))*0.9</f>
        <v>-2.2049807795013446E-3</v>
      </c>
      <c r="I126">
        <f>(10^(_10sept_0_30[[#This Row],[H_mag_adj]]/20)*SIN(RADIANS(_10sept_0_30[[#This Row],[H_phase]])))*0.9</f>
        <v>3.7643174163320687E-3</v>
      </c>
      <c r="J126">
        <f>(10^(_10sept_0_30[[#This Row],[V_mag_adj]]/20)*COS(RADIANS(_10sept_0_30[[#This Row],[V_phase]])))*0.9</f>
        <v>-2.1544714367832478E-3</v>
      </c>
      <c r="K126">
        <f>(10^(_10sept_0_30[[#This Row],[V_mag_adj]]/20)*SIN(RADIANS(_10sept_0_30[[#This Row],[V_phase]])))*0.9</f>
        <v>3.7588760943704706E-3</v>
      </c>
    </row>
    <row r="127" spans="1:11" x14ac:dyDescent="0.25">
      <c r="A127">
        <v>-56</v>
      </c>
      <c r="B127">
        <v>-6.04</v>
      </c>
      <c r="C127">
        <v>130.78</v>
      </c>
      <c r="D127">
        <v>-6.09</v>
      </c>
      <c r="E127">
        <v>130.68</v>
      </c>
      <c r="F127">
        <f>_10sept_0_30[[#This Row],[H_mag]]-40</f>
        <v>-46.04</v>
      </c>
      <c r="G127">
        <f>_10sept_0_30[[#This Row],[V_mag]]-40</f>
        <v>-46.09</v>
      </c>
      <c r="H127">
        <f>(10^(_10sept_0_30[[#This Row],[H_mag_adj]]/20)*COS(RADIANS(_10sept_0_30[[#This Row],[H_phase]])))*0.9</f>
        <v>-2.932646017167282E-3</v>
      </c>
      <c r="I127">
        <f>(10^(_10sept_0_30[[#This Row],[H_mag_adj]]/20)*SIN(RADIANS(_10sept_0_30[[#This Row],[H_phase]])))*0.9</f>
        <v>3.3999017068262736E-3</v>
      </c>
      <c r="J127">
        <f>(10^(_10sept_0_30[[#This Row],[V_mag_adj]]/20)*COS(RADIANS(_10sept_0_30[[#This Row],[V_phase]])))*0.9</f>
        <v>-2.9099085203854323E-3</v>
      </c>
      <c r="K127">
        <f>(10^(_10sept_0_30[[#This Row],[V_mag_adj]]/20)*SIN(RADIANS(_10sept_0_30[[#This Row],[V_phase]])))*0.9</f>
        <v>3.3854704247096913E-3</v>
      </c>
    </row>
    <row r="128" spans="1:11" x14ac:dyDescent="0.25">
      <c r="A128">
        <v>-55</v>
      </c>
      <c r="B128">
        <v>-5.79</v>
      </c>
      <c r="C128">
        <v>141.62</v>
      </c>
      <c r="D128">
        <v>-5.81</v>
      </c>
      <c r="E128">
        <v>141.44999999999999</v>
      </c>
      <c r="F128">
        <f>_10sept_0_30[[#This Row],[H_mag]]-40</f>
        <v>-45.79</v>
      </c>
      <c r="G128">
        <f>_10sept_0_30[[#This Row],[V_mag]]-40</f>
        <v>-45.81</v>
      </c>
      <c r="H128">
        <f>(10^(_10sept_0_30[[#This Row],[H_mag_adj]]/20)*COS(RADIANS(_10sept_0_30[[#This Row],[H_phase]])))*0.9</f>
        <v>-3.6225037359149132E-3</v>
      </c>
      <c r="I128">
        <f>(10^(_10sept_0_30[[#This Row],[H_mag_adj]]/20)*SIN(RADIANS(_10sept_0_30[[#This Row],[H_phase]])))*0.9</f>
        <v>2.8691028054895614E-3</v>
      </c>
      <c r="J128">
        <f>(10^(_10sept_0_30[[#This Row],[V_mag_adj]]/20)*COS(RADIANS(_10sept_0_30[[#This Row],[V_phase]])))*0.9</f>
        <v>-3.6056630919172215E-3</v>
      </c>
      <c r="K128">
        <f>(10^(_10sept_0_30[[#This Row],[V_mag_adj]]/20)*SIN(RADIANS(_10sept_0_30[[#This Row],[V_phase]])))*0.9</f>
        <v>2.8732149012908673E-3</v>
      </c>
    </row>
    <row r="129" spans="1:11" x14ac:dyDescent="0.25">
      <c r="A129">
        <v>-54</v>
      </c>
      <c r="B129">
        <v>-5.46</v>
      </c>
      <c r="C129">
        <v>152.79</v>
      </c>
      <c r="D129">
        <v>-5.51</v>
      </c>
      <c r="E129">
        <v>152.26</v>
      </c>
      <c r="F129">
        <f>_10sept_0_30[[#This Row],[H_mag]]-40</f>
        <v>-45.46</v>
      </c>
      <c r="G129">
        <f>_10sept_0_30[[#This Row],[V_mag]]-40</f>
        <v>-45.51</v>
      </c>
      <c r="H129">
        <f>(10^(_10sept_0_30[[#This Row],[H_mag_adj]]/20)*COS(RADIANS(_10sept_0_30[[#This Row],[H_phase]])))*0.9</f>
        <v>-4.268828092841237E-3</v>
      </c>
      <c r="I129">
        <f>(10^(_10sept_0_30[[#This Row],[H_mag_adj]]/20)*SIN(RADIANS(_10sept_0_30[[#This Row],[H_phase]])))*0.9</f>
        <v>2.1948215608785897E-3</v>
      </c>
      <c r="J129">
        <f>(10^(_10sept_0_30[[#This Row],[V_mag_adj]]/20)*COS(RADIANS(_10sept_0_30[[#This Row],[V_phase]])))*0.9</f>
        <v>-4.2239579356772514E-3</v>
      </c>
      <c r="K129">
        <f>(10^(_10sept_0_30[[#This Row],[V_mag_adj]]/20)*SIN(RADIANS(_10sept_0_30[[#This Row],[V_phase]])))*0.9</f>
        <v>2.2213905743611487E-3</v>
      </c>
    </row>
    <row r="130" spans="1:11" x14ac:dyDescent="0.25">
      <c r="A130">
        <v>-53</v>
      </c>
      <c r="B130">
        <v>-5.15</v>
      </c>
      <c r="C130">
        <v>163.09</v>
      </c>
      <c r="D130">
        <v>-5.18</v>
      </c>
      <c r="E130">
        <v>162.99</v>
      </c>
      <c r="F130">
        <f>_10sept_0_30[[#This Row],[H_mag]]-40</f>
        <v>-45.15</v>
      </c>
      <c r="G130">
        <f>_10sept_0_30[[#This Row],[V_mag]]-40</f>
        <v>-45.18</v>
      </c>
      <c r="H130">
        <f>(10^(_10sept_0_30[[#This Row],[H_mag_adj]]/20)*COS(RADIANS(_10sept_0_30[[#This Row],[H_phase]])))*0.9</f>
        <v>-4.7593408111166182E-3</v>
      </c>
      <c r="I130">
        <f>(10^(_10sept_0_30[[#This Row],[H_mag_adj]]/20)*SIN(RADIANS(_10sept_0_30[[#This Row],[H_phase]])))*0.9</f>
        <v>1.4469056847927191E-3</v>
      </c>
      <c r="J130">
        <f>(10^(_10sept_0_30[[#This Row],[V_mag_adj]]/20)*COS(RADIANS(_10sept_0_30[[#This Row],[V_phase]])))*0.9</f>
        <v>-4.7404071430790281E-3</v>
      </c>
      <c r="K130">
        <f>(10^(_10sept_0_30[[#This Row],[V_mag_adj]]/20)*SIN(RADIANS(_10sept_0_30[[#This Row],[V_phase]])))*0.9</f>
        <v>1.450192645760877E-3</v>
      </c>
    </row>
    <row r="131" spans="1:11" x14ac:dyDescent="0.25">
      <c r="A131">
        <v>-52</v>
      </c>
      <c r="B131">
        <v>-4.8499999999999996</v>
      </c>
      <c r="C131">
        <v>172.67</v>
      </c>
      <c r="D131">
        <v>-4.8499999999999996</v>
      </c>
      <c r="E131">
        <v>172.74</v>
      </c>
      <c r="F131">
        <f>_10sept_0_30[[#This Row],[H_mag]]-40</f>
        <v>-44.85</v>
      </c>
      <c r="G131">
        <f>_10sept_0_30[[#This Row],[V_mag]]-40</f>
        <v>-44.85</v>
      </c>
      <c r="H131">
        <f>(10^(_10sept_0_30[[#This Row],[H_mag_adj]]/20)*COS(RADIANS(_10sept_0_30[[#This Row],[H_phase]])))*0.9</f>
        <v>-5.1071519084293819E-3</v>
      </c>
      <c r="I131">
        <f>(10^(_10sept_0_30[[#This Row],[H_mag_adj]]/20)*SIN(RADIANS(_10sept_0_30[[#This Row],[H_phase]])))*0.9</f>
        <v>6.5695941230183453E-4</v>
      </c>
      <c r="J131">
        <f>(10^(_10sept_0_30[[#This Row],[V_mag_adj]]/20)*COS(RADIANS(_10sept_0_30[[#This Row],[V_phase]])))*0.9</f>
        <v>-5.1079507240337297E-3</v>
      </c>
      <c r="K131">
        <f>(10^(_10sept_0_30[[#This Row],[V_mag_adj]]/20)*SIN(RADIANS(_10sept_0_30[[#This Row],[V_phase]])))*0.9</f>
        <v>6.507193604228641E-4</v>
      </c>
    </row>
    <row r="132" spans="1:11" x14ac:dyDescent="0.25">
      <c r="A132">
        <v>-51</v>
      </c>
      <c r="B132">
        <v>-4.55</v>
      </c>
      <c r="C132">
        <v>-178.25</v>
      </c>
      <c r="D132">
        <v>-4.5599999999999996</v>
      </c>
      <c r="E132">
        <v>-178.22</v>
      </c>
      <c r="F132">
        <f>_10sept_0_30[[#This Row],[H_mag]]-40</f>
        <v>-44.55</v>
      </c>
      <c r="G132">
        <f>_10sept_0_30[[#This Row],[V_mag]]-40</f>
        <v>-44.56</v>
      </c>
      <c r="H132">
        <f>(10^(_10sept_0_30[[#This Row],[H_mag_adj]]/20)*COS(RADIANS(_10sept_0_30[[#This Row],[H_phase]])))*0.9</f>
        <v>-5.3277017334616593E-3</v>
      </c>
      <c r="I132">
        <f>(10^(_10sept_0_30[[#This Row],[H_mag_adj]]/20)*SIN(RADIANS(_10sept_0_30[[#This Row],[H_phase]])))*0.9</f>
        <v>-1.6277600998793564E-4</v>
      </c>
      <c r="J132">
        <f>(10^(_10sept_0_30[[#This Row],[V_mag_adj]]/20)*COS(RADIANS(_10sept_0_30[[#This Row],[V_phase]])))*0.9</f>
        <v>-5.3214856589600757E-3</v>
      </c>
      <c r="K132">
        <f>(10^(_10sept_0_30[[#This Row],[V_mag_adj]]/20)*SIN(RADIANS(_10sept_0_30[[#This Row],[V_phase]])))*0.9</f>
        <v>-1.6537506093456398E-4</v>
      </c>
    </row>
    <row r="133" spans="1:11" x14ac:dyDescent="0.25">
      <c r="A133">
        <v>-50</v>
      </c>
      <c r="B133">
        <v>-4.2699999999999996</v>
      </c>
      <c r="C133">
        <v>-168.78</v>
      </c>
      <c r="D133">
        <v>-4.3</v>
      </c>
      <c r="E133">
        <v>-169.09</v>
      </c>
      <c r="F133">
        <f>_10sept_0_30[[#This Row],[H_mag]]-40</f>
        <v>-44.269999999999996</v>
      </c>
      <c r="G133">
        <f>_10sept_0_30[[#This Row],[V_mag]]-40</f>
        <v>-44.3</v>
      </c>
      <c r="H133">
        <f>(10^(_10sept_0_30[[#This Row],[H_mag_adj]]/20)*COS(RADIANS(_10sept_0_30[[#This Row],[H_phase]])))*0.9</f>
        <v>-5.3996003744708346E-3</v>
      </c>
      <c r="I133">
        <f>(10^(_10sept_0_30[[#This Row],[H_mag_adj]]/20)*SIN(RADIANS(_10sept_0_30[[#This Row],[H_phase]])))*0.9</f>
        <v>-1.071108512733772E-3</v>
      </c>
      <c r="J133">
        <f>(10^(_10sept_0_30[[#This Row],[V_mag_adj]]/20)*COS(RADIANS(_10sept_0_30[[#This Row],[V_phase]])))*0.9</f>
        <v>-5.3866794695437894E-3</v>
      </c>
      <c r="K133">
        <f>(10^(_10sept_0_30[[#This Row],[V_mag_adj]]/20)*SIN(RADIANS(_10sept_0_30[[#This Row],[V_phase]])))*0.9</f>
        <v>-1.0382860151549799E-3</v>
      </c>
    </row>
    <row r="134" spans="1:11" x14ac:dyDescent="0.25">
      <c r="A134">
        <v>-49</v>
      </c>
      <c r="B134">
        <v>-4.0599999999999996</v>
      </c>
      <c r="C134">
        <v>-159.58000000000001</v>
      </c>
      <c r="D134">
        <v>-4.09</v>
      </c>
      <c r="E134">
        <v>-160.19</v>
      </c>
      <c r="F134">
        <f>_10sept_0_30[[#This Row],[H_mag]]-40</f>
        <v>-44.06</v>
      </c>
      <c r="G134">
        <f>_10sept_0_30[[#This Row],[V_mag]]-40</f>
        <v>-44.09</v>
      </c>
      <c r="H134">
        <f>(10^(_10sept_0_30[[#This Row],[H_mag_adj]]/20)*COS(RADIANS(_10sept_0_30[[#This Row],[H_phase]])))*0.9</f>
        <v>-5.2851384985811963E-3</v>
      </c>
      <c r="I134">
        <f>(10^(_10sept_0_30[[#This Row],[H_mag_adj]]/20)*SIN(RADIANS(_10sept_0_30[[#This Row],[H_phase]])))*0.9</f>
        <v>-1.9676256804032608E-3</v>
      </c>
      <c r="J134">
        <f>(10^(_10sept_0_30[[#This Row],[V_mag_adj]]/20)*COS(RADIANS(_10sept_0_30[[#This Row],[V_phase]])))*0.9</f>
        <v>-5.2874929906455105E-3</v>
      </c>
      <c r="K134">
        <f>(10^(_10sept_0_30[[#This Row],[V_mag_adj]]/20)*SIN(RADIANS(_10sept_0_30[[#This Row],[V_phase]])))*0.9</f>
        <v>-1.9046571331015223E-3</v>
      </c>
    </row>
    <row r="135" spans="1:11" x14ac:dyDescent="0.25">
      <c r="A135">
        <v>-48</v>
      </c>
      <c r="B135">
        <v>-3.95</v>
      </c>
      <c r="C135">
        <v>-151.52000000000001</v>
      </c>
      <c r="D135">
        <v>-3.98</v>
      </c>
      <c r="E135">
        <v>-152.08000000000001</v>
      </c>
      <c r="F135">
        <f>_10sept_0_30[[#This Row],[H_mag]]-40</f>
        <v>-43.95</v>
      </c>
      <c r="G135">
        <f>_10sept_0_30[[#This Row],[V_mag]]-40</f>
        <v>-43.98</v>
      </c>
      <c r="H135">
        <f>(10^(_10sept_0_30[[#This Row],[H_mag_adj]]/20)*COS(RADIANS(_10sept_0_30[[#This Row],[H_phase]])))*0.9</f>
        <v>-5.0202262579280704E-3</v>
      </c>
      <c r="I135">
        <f>(10^(_10sept_0_30[[#This Row],[H_mag_adj]]/20)*SIN(RADIANS(_10sept_0_30[[#This Row],[H_phase]])))*0.9</f>
        <v>-2.723491894530188E-3</v>
      </c>
      <c r="J135">
        <f>(10^(_10sept_0_30[[#This Row],[V_mag_adj]]/20)*COS(RADIANS(_10sept_0_30[[#This Row],[V_phase]])))*0.9</f>
        <v>-5.0292047445332369E-3</v>
      </c>
      <c r="K135">
        <f>(10^(_10sept_0_30[[#This Row],[V_mag_adj]]/20)*SIN(RADIANS(_10sept_0_30[[#This Row],[V_phase]])))*0.9</f>
        <v>-2.6650749273169137E-3</v>
      </c>
    </row>
    <row r="136" spans="1:11" x14ac:dyDescent="0.25">
      <c r="A136">
        <v>-47</v>
      </c>
      <c r="B136">
        <v>-3.86</v>
      </c>
      <c r="C136">
        <v>-142.91</v>
      </c>
      <c r="D136">
        <v>-3.88</v>
      </c>
      <c r="E136">
        <v>-143.22999999999999</v>
      </c>
      <c r="F136">
        <f>_10sept_0_30[[#This Row],[H_mag]]-40</f>
        <v>-43.86</v>
      </c>
      <c r="G136">
        <f>_10sept_0_30[[#This Row],[V_mag]]-40</f>
        <v>-43.88</v>
      </c>
      <c r="H136">
        <f>(10^(_10sept_0_30[[#This Row],[H_mag_adj]]/20)*COS(RADIANS(_10sept_0_30[[#This Row],[H_phase]])))*0.9</f>
        <v>-4.6033735664359346E-3</v>
      </c>
      <c r="I136">
        <f>(10^(_10sept_0_30[[#This Row],[H_mag_adj]]/20)*SIN(RADIANS(_10sept_0_30[[#This Row],[H_phase]])))*0.9</f>
        <v>-3.4802412584913063E-3</v>
      </c>
      <c r="J136">
        <f>(10^(_10sept_0_30[[#This Row],[V_mag_adj]]/20)*COS(RADIANS(_10sept_0_30[[#This Row],[V_phase]])))*0.9</f>
        <v>-4.612106998780471E-3</v>
      </c>
      <c r="K136">
        <f>(10^(_10sept_0_30[[#This Row],[V_mag_adj]]/20)*SIN(RADIANS(_10sept_0_30[[#This Row],[V_phase]])))*0.9</f>
        <v>-3.4465319481953222E-3</v>
      </c>
    </row>
    <row r="137" spans="1:11" x14ac:dyDescent="0.25">
      <c r="A137">
        <v>-46</v>
      </c>
      <c r="B137">
        <v>-3.76</v>
      </c>
      <c r="C137">
        <v>-133.44</v>
      </c>
      <c r="D137">
        <v>-3.79</v>
      </c>
      <c r="E137">
        <v>-133.88</v>
      </c>
      <c r="F137">
        <f>_10sept_0_30[[#This Row],[H_mag]]-40</f>
        <v>-43.76</v>
      </c>
      <c r="G137">
        <f>_10sept_0_30[[#This Row],[V_mag]]-40</f>
        <v>-43.79</v>
      </c>
      <c r="H137">
        <f>(10^(_10sept_0_30[[#This Row],[H_mag_adj]]/20)*COS(RADIANS(_10sept_0_30[[#This Row],[H_phase]])))*0.9</f>
        <v>-4.0139777356718292E-3</v>
      </c>
      <c r="I137">
        <f>(10^(_10sept_0_30[[#This Row],[H_mag_adj]]/20)*SIN(RADIANS(_10sept_0_30[[#This Row],[H_phase]])))*0.9</f>
        <v>-4.2387308992988494E-3</v>
      </c>
      <c r="J137">
        <f>(10^(_10sept_0_30[[#This Row],[V_mag_adj]]/20)*COS(RADIANS(_10sept_0_30[[#This Row],[V_phase]])))*0.9</f>
        <v>-4.0324584747976717E-3</v>
      </c>
      <c r="K137">
        <f>(10^(_10sept_0_30[[#This Row],[V_mag_adj]]/20)*SIN(RADIANS(_10sept_0_30[[#This Row],[V_phase]])))*0.9</f>
        <v>-4.193272987465615E-3</v>
      </c>
    </row>
    <row r="138" spans="1:11" x14ac:dyDescent="0.25">
      <c r="A138">
        <v>-45</v>
      </c>
      <c r="B138">
        <v>-3.64</v>
      </c>
      <c r="C138">
        <v>-124.44</v>
      </c>
      <c r="D138">
        <v>-3.68</v>
      </c>
      <c r="E138">
        <v>-124.79</v>
      </c>
      <c r="F138">
        <f>_10sept_0_30[[#This Row],[H_mag]]-40</f>
        <v>-43.64</v>
      </c>
      <c r="G138">
        <f>_10sept_0_30[[#This Row],[V_mag]]-40</f>
        <v>-43.68</v>
      </c>
      <c r="H138">
        <f>(10^(_10sept_0_30[[#This Row],[H_mag_adj]]/20)*COS(RADIANS(_10sept_0_30[[#This Row],[H_phase]])))*0.9</f>
        <v>-3.347403506154555E-3</v>
      </c>
      <c r="I138">
        <f>(10^(_10sept_0_30[[#This Row],[H_mag_adj]]/20)*SIN(RADIANS(_10sept_0_30[[#This Row],[H_phase]])))*0.9</f>
        <v>-4.8814454909196616E-3</v>
      </c>
      <c r="J138">
        <f>(10^(_10sept_0_30[[#This Row],[V_mag_adj]]/20)*COS(RADIANS(_10sept_0_30[[#This Row],[V_phase]])))*0.9</f>
        <v>-3.361643278913752E-3</v>
      </c>
      <c r="K138">
        <f>(10^(_10sept_0_30[[#This Row],[V_mag_adj]]/20)*SIN(RADIANS(_10sept_0_30[[#This Row],[V_phase]])))*0.9</f>
        <v>-4.838572580578549E-3</v>
      </c>
    </row>
    <row r="139" spans="1:11" x14ac:dyDescent="0.25">
      <c r="A139">
        <v>-44</v>
      </c>
      <c r="B139">
        <v>-3.49</v>
      </c>
      <c r="C139">
        <v>-115.99</v>
      </c>
      <c r="D139">
        <v>-3.53</v>
      </c>
      <c r="E139">
        <v>-116.12</v>
      </c>
      <c r="F139">
        <f>_10sept_0_30[[#This Row],[H_mag]]-40</f>
        <v>-43.49</v>
      </c>
      <c r="G139">
        <f>_10sept_0_30[[#This Row],[V_mag]]-40</f>
        <v>-43.53</v>
      </c>
      <c r="H139">
        <f>(10^(_10sept_0_30[[#This Row],[H_mag_adj]]/20)*COS(RADIANS(_10sept_0_30[[#This Row],[H_phase]])))*0.9</f>
        <v>-2.6389370235601686E-3</v>
      </c>
      <c r="I139">
        <f>(10^(_10sept_0_30[[#This Row],[H_mag_adj]]/20)*SIN(RADIANS(_10sept_0_30[[#This Row],[H_phase]])))*0.9</f>
        <v>-5.413020323624204E-3</v>
      </c>
      <c r="J139">
        <f>(10^(_10sept_0_30[[#This Row],[V_mag_adj]]/20)*COS(RADIANS(_10sept_0_30[[#This Row],[V_phase]])))*0.9</f>
        <v>-2.6390307613495707E-3</v>
      </c>
      <c r="K139">
        <f>(10^(_10sept_0_30[[#This Row],[V_mag_adj]]/20)*SIN(RADIANS(_10sept_0_30[[#This Row],[V_phase]])))*0.9</f>
        <v>-5.3821758424541233E-3</v>
      </c>
    </row>
    <row r="140" spans="1:11" x14ac:dyDescent="0.25">
      <c r="A140">
        <v>-43</v>
      </c>
      <c r="B140">
        <v>-3.27</v>
      </c>
      <c r="C140">
        <v>-106.74</v>
      </c>
      <c r="D140">
        <v>-3.31</v>
      </c>
      <c r="E140">
        <v>-107.49</v>
      </c>
      <c r="F140">
        <f>_10sept_0_30[[#This Row],[H_mag]]-40</f>
        <v>-43.27</v>
      </c>
      <c r="G140">
        <f>_10sept_0_30[[#This Row],[V_mag]]-40</f>
        <v>-43.31</v>
      </c>
      <c r="H140">
        <f>(10^(_10sept_0_30[[#This Row],[H_mag_adj]]/20)*COS(RADIANS(_10sept_0_30[[#This Row],[H_phase]])))*0.9</f>
        <v>-1.7790122194641482E-3</v>
      </c>
      <c r="I140">
        <f>(10^(_10sept_0_30[[#This Row],[H_mag_adj]]/20)*SIN(RADIANS(_10sept_0_30[[#This Row],[H_phase]])))*0.9</f>
        <v>-5.9147509635782969E-3</v>
      </c>
      <c r="J140">
        <f>(10^(_10sept_0_30[[#This Row],[V_mag_adj]]/20)*COS(RADIANS(_10sept_0_30[[#This Row],[V_phase]])))*0.9</f>
        <v>-1.8477526663954668E-3</v>
      </c>
      <c r="K140">
        <f>(10^(_10sept_0_30[[#This Row],[V_mag_adj]]/20)*SIN(RADIANS(_10sept_0_30[[#This Row],[V_phase]])))*0.9</f>
        <v>-5.8638911900960227E-3</v>
      </c>
    </row>
    <row r="141" spans="1:11" x14ac:dyDescent="0.25">
      <c r="A141">
        <v>-42</v>
      </c>
      <c r="B141">
        <v>-3.04</v>
      </c>
      <c r="C141">
        <v>-98.88</v>
      </c>
      <c r="D141">
        <v>-3.09</v>
      </c>
      <c r="E141">
        <v>-99.31</v>
      </c>
      <c r="F141">
        <f>_10sept_0_30[[#This Row],[H_mag]]-40</f>
        <v>-43.04</v>
      </c>
      <c r="G141">
        <f>_10sept_0_30[[#This Row],[V_mag]]-40</f>
        <v>-43.09</v>
      </c>
      <c r="H141">
        <f>(10^(_10sept_0_30[[#This Row],[H_mag_adj]]/20)*COS(RADIANS(_10sept_0_30[[#This Row],[H_phase]])))*0.9</f>
        <v>-9.7902276915369773E-4</v>
      </c>
      <c r="I141">
        <f>(10^(_10sept_0_30[[#This Row],[H_mag_adj]]/20)*SIN(RADIANS(_10sept_0_30[[#This Row],[H_phase]])))*0.9</f>
        <v>-6.2662183535969942E-3</v>
      </c>
      <c r="J141">
        <f>(10^(_10sept_0_30[[#This Row],[V_mag_adj]]/20)*COS(RADIANS(_10sept_0_30[[#This Row],[V_phase]])))*0.9</f>
        <v>-1.0201329061894319E-3</v>
      </c>
      <c r="K141">
        <f>(10^(_10sept_0_30[[#This Row],[V_mag_adj]]/20)*SIN(RADIANS(_10sept_0_30[[#This Row],[V_phase]])))*0.9</f>
        <v>-6.2227700280558596E-3</v>
      </c>
    </row>
    <row r="142" spans="1:11" x14ac:dyDescent="0.25">
      <c r="A142">
        <v>-41</v>
      </c>
      <c r="B142">
        <v>-2.81</v>
      </c>
      <c r="C142">
        <v>-90.53</v>
      </c>
      <c r="D142">
        <v>-2.85</v>
      </c>
      <c r="E142">
        <v>-90.95</v>
      </c>
      <c r="F142">
        <f>_10sept_0_30[[#This Row],[H_mag]]-40</f>
        <v>-42.81</v>
      </c>
      <c r="G142">
        <f>_10sept_0_30[[#This Row],[V_mag]]-40</f>
        <v>-42.85</v>
      </c>
      <c r="H142">
        <f>(10^(_10sept_0_30[[#This Row],[H_mag_adj]]/20)*COS(RADIANS(_10sept_0_30[[#This Row],[H_phase]])))*0.9</f>
        <v>-6.0240636654105248E-5</v>
      </c>
      <c r="I142">
        <f>(10^(_10sept_0_30[[#This Row],[H_mag_adj]]/20)*SIN(RADIANS(_10sept_0_30[[#This Row],[H_phase]])))*0.9</f>
        <v>-6.512142998210433E-3</v>
      </c>
      <c r="J142">
        <f>(10^(_10sept_0_30[[#This Row],[V_mag_adj]]/20)*COS(RADIANS(_10sept_0_30[[#This Row],[V_phase]])))*0.9</f>
        <v>-1.0747899156656595E-4</v>
      </c>
      <c r="K142">
        <f>(10^(_10sept_0_30[[#This Row],[V_mag_adj]]/20)*SIN(RADIANS(_10sept_0_30[[#This Row],[V_phase]])))*0.9</f>
        <v>-6.4816087061483141E-3</v>
      </c>
    </row>
    <row r="143" spans="1:11" x14ac:dyDescent="0.25">
      <c r="A143">
        <v>-40</v>
      </c>
      <c r="B143">
        <v>-2.63</v>
      </c>
      <c r="C143">
        <v>-83.55</v>
      </c>
      <c r="D143">
        <v>-2.67</v>
      </c>
      <c r="E143">
        <v>-83.83</v>
      </c>
      <c r="F143">
        <f>_10sept_0_30[[#This Row],[H_mag]]-40</f>
        <v>-42.63</v>
      </c>
      <c r="G143">
        <f>_10sept_0_30[[#This Row],[V_mag]]-40</f>
        <v>-42.67</v>
      </c>
      <c r="H143">
        <f>(10^(_10sept_0_30[[#This Row],[H_mag_adj]]/20)*COS(RADIANS(_10sept_0_30[[#This Row],[H_phase]])))*0.9</f>
        <v>7.468990596628301E-4</v>
      </c>
      <c r="I143">
        <f>(10^(_10sept_0_30[[#This Row],[H_mag_adj]]/20)*SIN(RADIANS(_10sept_0_30[[#This Row],[H_phase]])))*0.9</f>
        <v>-6.6067033036960052E-3</v>
      </c>
      <c r="J143">
        <f>(10^(_10sept_0_30[[#This Row],[V_mag_adj]]/20)*COS(RADIANS(_10sept_0_30[[#This Row],[V_phase]])))*0.9</f>
        <v>7.1132052002776302E-4</v>
      </c>
      <c r="K143">
        <f>(10^(_10sept_0_30[[#This Row],[V_mag_adj]]/20)*SIN(RADIANS(_10sept_0_30[[#This Row],[V_phase]])))*0.9</f>
        <v>-6.5799029838121024E-3</v>
      </c>
    </row>
    <row r="144" spans="1:11" x14ac:dyDescent="0.25">
      <c r="A144">
        <v>-39</v>
      </c>
      <c r="B144">
        <v>-2.52</v>
      </c>
      <c r="C144">
        <v>-76.650000000000006</v>
      </c>
      <c r="D144">
        <v>-2.5499999999999998</v>
      </c>
      <c r="E144">
        <v>-76.84</v>
      </c>
      <c r="F144">
        <f>_10sept_0_30[[#This Row],[H_mag]]-40</f>
        <v>-42.52</v>
      </c>
      <c r="G144">
        <f>_10sept_0_30[[#This Row],[V_mag]]-40</f>
        <v>-42.55</v>
      </c>
      <c r="H144">
        <f>(10^(_10sept_0_30[[#This Row],[H_mag_adj]]/20)*COS(RADIANS(_10sept_0_30[[#This Row],[H_phase]])))*0.9</f>
        <v>1.5547636877592374E-3</v>
      </c>
      <c r="I144">
        <f>(10^(_10sept_0_30[[#This Row],[H_mag_adj]]/20)*SIN(RADIANS(_10sept_0_30[[#This Row],[H_phase]])))*0.9</f>
        <v>-6.5515704679358477E-3</v>
      </c>
      <c r="J144">
        <f>(10^(_10sept_0_30[[#This Row],[V_mag_adj]]/20)*COS(RADIANS(_10sept_0_30[[#This Row],[V_phase]])))*0.9</f>
        <v>1.5277435862046829E-3</v>
      </c>
      <c r="K144">
        <f>(10^(_10sept_0_30[[#This Row],[V_mag_adj]]/20)*SIN(RADIANS(_10sept_0_30[[#This Row],[V_phase]])))*0.9</f>
        <v>-6.5340832848773166E-3</v>
      </c>
    </row>
    <row r="145" spans="1:11" x14ac:dyDescent="0.25">
      <c r="A145">
        <v>-38</v>
      </c>
      <c r="B145">
        <v>-2.48</v>
      </c>
      <c r="C145">
        <v>-69.47</v>
      </c>
      <c r="D145">
        <v>-2.5099999999999998</v>
      </c>
      <c r="E145">
        <v>-69.63</v>
      </c>
      <c r="F145">
        <f>_10sept_0_30[[#This Row],[H_mag]]-40</f>
        <v>-42.48</v>
      </c>
      <c r="G145">
        <f>_10sept_0_30[[#This Row],[V_mag]]-40</f>
        <v>-42.51</v>
      </c>
      <c r="H145">
        <f>(10^(_10sept_0_30[[#This Row],[H_mag_adj]]/20)*COS(RADIANS(_10sept_0_30[[#This Row],[H_phase]])))*0.9</f>
        <v>2.3723322799603921E-3</v>
      </c>
      <c r="I145">
        <f>(10^(_10sept_0_30[[#This Row],[H_mag_adj]]/20)*SIN(RADIANS(_10sept_0_30[[#This Row],[H_phase]])))*0.9</f>
        <v>-6.3349770728278482E-3</v>
      </c>
      <c r="J145">
        <f>(10^(_10sept_0_30[[#This Row],[V_mag_adj]]/20)*COS(RADIANS(_10sept_0_30[[#This Row],[V_phase]])))*0.9</f>
        <v>2.3465138756843793E-3</v>
      </c>
      <c r="K145">
        <f>(10^(_10sept_0_30[[#This Row],[V_mag_adj]]/20)*SIN(RADIANS(_10sept_0_30[[#This Row],[V_phase]])))*0.9</f>
        <v>-6.3197119150995183E-3</v>
      </c>
    </row>
    <row r="146" spans="1:11" x14ac:dyDescent="0.25">
      <c r="A146">
        <v>-37</v>
      </c>
      <c r="B146">
        <v>-2.48</v>
      </c>
      <c r="C146">
        <v>-62.12</v>
      </c>
      <c r="D146">
        <v>-2.52</v>
      </c>
      <c r="E146">
        <v>-62.3</v>
      </c>
      <c r="F146">
        <f>_10sept_0_30[[#This Row],[H_mag]]-40</f>
        <v>-42.48</v>
      </c>
      <c r="G146">
        <f>_10sept_0_30[[#This Row],[V_mag]]-40</f>
        <v>-42.52</v>
      </c>
      <c r="H146">
        <f>(10^(_10sept_0_30[[#This Row],[H_mag_adj]]/20)*COS(RADIANS(_10sept_0_30[[#This Row],[H_phase]])))*0.9</f>
        <v>3.1632738283624839E-3</v>
      </c>
      <c r="I146">
        <f>(10^(_10sept_0_30[[#This Row],[H_mag_adj]]/20)*SIN(RADIANS(_10sept_0_30[[#This Row],[H_phase]])))*0.9</f>
        <v>-5.9794308798240599E-3</v>
      </c>
      <c r="J146">
        <f>(10^(_10sept_0_30[[#This Row],[V_mag_adj]]/20)*COS(RADIANS(_10sept_0_30[[#This Row],[V_phase]])))*0.9</f>
        <v>3.130025770497345E-3</v>
      </c>
      <c r="K146">
        <f>(10^(_10sept_0_30[[#This Row],[V_mag_adj]]/20)*SIN(RADIANS(_10sept_0_30[[#This Row],[V_phase]])))*0.9</f>
        <v>-5.9618205606279664E-3</v>
      </c>
    </row>
    <row r="147" spans="1:11" x14ac:dyDescent="0.25">
      <c r="A147">
        <v>-36</v>
      </c>
      <c r="B147">
        <v>-2.52</v>
      </c>
      <c r="C147">
        <v>-55.32</v>
      </c>
      <c r="D147">
        <v>-2.54</v>
      </c>
      <c r="E147">
        <v>-55.16</v>
      </c>
      <c r="F147">
        <f>_10sept_0_30[[#This Row],[H_mag]]-40</f>
        <v>-42.52</v>
      </c>
      <c r="G147">
        <f>_10sept_0_30[[#This Row],[V_mag]]-40</f>
        <v>-42.54</v>
      </c>
      <c r="H147">
        <f>(10^(_10sept_0_30[[#This Row],[H_mag_adj]]/20)*COS(RADIANS(_10sept_0_30[[#This Row],[H_phase]])))*0.9</f>
        <v>3.8313255534028956E-3</v>
      </c>
      <c r="I147">
        <f>(10^(_10sept_0_30[[#This Row],[H_mag_adj]]/20)*SIN(RADIANS(_10sept_0_30[[#This Row],[H_phase]])))*0.9</f>
        <v>-5.5372655909704969E-3</v>
      </c>
      <c r="J147">
        <f>(10^(_10sept_0_30[[#This Row],[V_mag_adj]]/20)*COS(RADIANS(_10sept_0_30[[#This Row],[V_phase]])))*0.9</f>
        <v>3.8379262234911411E-3</v>
      </c>
      <c r="K147">
        <f>(10^(_10sept_0_30[[#This Row],[V_mag_adj]]/20)*SIN(RADIANS(_10sept_0_30[[#This Row],[V_phase]])))*0.9</f>
        <v>-5.5138342345889728E-3</v>
      </c>
    </row>
    <row r="148" spans="1:11" x14ac:dyDescent="0.25">
      <c r="A148">
        <v>-35</v>
      </c>
      <c r="B148">
        <v>-2.52</v>
      </c>
      <c r="C148">
        <v>-47.42</v>
      </c>
      <c r="D148">
        <v>-2.5299999999999998</v>
      </c>
      <c r="E148">
        <v>-47.48</v>
      </c>
      <c r="F148">
        <f>_10sept_0_30[[#This Row],[H_mag]]-40</f>
        <v>-42.52</v>
      </c>
      <c r="G148">
        <f>_10sept_0_30[[#This Row],[V_mag]]-40</f>
        <v>-42.53</v>
      </c>
      <c r="H148">
        <f>(10^(_10sept_0_30[[#This Row],[H_mag_adj]]/20)*COS(RADIANS(_10sept_0_30[[#This Row],[H_phase]])))*0.9</f>
        <v>4.556031172830371E-3</v>
      </c>
      <c r="I148">
        <f>(10^(_10sept_0_30[[#This Row],[H_mag_adj]]/20)*SIN(RADIANS(_10sept_0_30[[#This Row],[H_phase]])))*0.9</f>
        <v>-4.9581191669121633E-3</v>
      </c>
      <c r="J148">
        <f>(10^(_10sept_0_30[[#This Row],[V_mag_adj]]/20)*COS(RADIANS(_10sept_0_30[[#This Row],[V_phase]])))*0.9</f>
        <v>4.5456002160626161E-3</v>
      </c>
      <c r="K148">
        <f>(10^(_10sept_0_30[[#This Row],[V_mag_adj]]/20)*SIN(RADIANS(_10sept_0_30[[#This Row],[V_phase]])))*0.9</f>
        <v>-4.9571770645615212E-3</v>
      </c>
    </row>
    <row r="149" spans="1:11" x14ac:dyDescent="0.25">
      <c r="A149">
        <v>-34</v>
      </c>
      <c r="B149">
        <v>-2.4700000000000002</v>
      </c>
      <c r="C149">
        <v>-39.9</v>
      </c>
      <c r="D149">
        <v>-2.4900000000000002</v>
      </c>
      <c r="E149">
        <v>-39.909999999999997</v>
      </c>
      <c r="F149">
        <f>_10sept_0_30[[#This Row],[H_mag]]-40</f>
        <v>-42.47</v>
      </c>
      <c r="G149">
        <f>_10sept_0_30[[#This Row],[V_mag]]-40</f>
        <v>-42.49</v>
      </c>
      <c r="H149">
        <f>(10^(_10sept_0_30[[#This Row],[H_mag_adj]]/20)*COS(RADIANS(_10sept_0_30[[#This Row],[H_phase]])))*0.9</f>
        <v>5.1955481783062789E-3</v>
      </c>
      <c r="I149">
        <f>(10^(_10sept_0_30[[#This Row],[H_mag_adj]]/20)*SIN(RADIANS(_10sept_0_30[[#This Row],[H_phase]])))*0.9</f>
        <v>-4.344152568568101E-3</v>
      </c>
      <c r="J149">
        <f>(10^(_10sept_0_30[[#This Row],[V_mag_adj]]/20)*COS(RADIANS(_10sept_0_30[[#This Row],[V_phase]])))*0.9</f>
        <v>5.1828422162933496E-3</v>
      </c>
      <c r="K149">
        <f>(10^(_10sept_0_30[[#This Row],[V_mag_adj]]/20)*SIN(RADIANS(_10sept_0_30[[#This Row],[V_phase]])))*0.9</f>
        <v>-4.3350659375503949E-3</v>
      </c>
    </row>
    <row r="150" spans="1:11" x14ac:dyDescent="0.25">
      <c r="A150">
        <v>-33</v>
      </c>
      <c r="B150">
        <v>-2.37</v>
      </c>
      <c r="C150">
        <v>-32.46</v>
      </c>
      <c r="D150">
        <v>-2.39</v>
      </c>
      <c r="E150">
        <v>-32.32</v>
      </c>
      <c r="F150">
        <f>_10sept_0_30[[#This Row],[H_mag]]-40</f>
        <v>-42.37</v>
      </c>
      <c r="G150">
        <f>_10sept_0_30[[#This Row],[V_mag]]-40</f>
        <v>-42.39</v>
      </c>
      <c r="H150">
        <f>(10^(_10sept_0_30[[#This Row],[H_mag_adj]]/20)*COS(RADIANS(_10sept_0_30[[#This Row],[H_phase]])))*0.9</f>
        <v>5.7804907275420874E-3</v>
      </c>
      <c r="I150">
        <f>(10^(_10sept_0_30[[#This Row],[H_mag_adj]]/20)*SIN(RADIANS(_10sept_0_30[[#This Row],[H_phase]])))*0.9</f>
        <v>-3.6769078529896885E-3</v>
      </c>
      <c r="J150">
        <f>(10^(_10sept_0_30[[#This Row],[V_mag_adj]]/20)*COS(RADIANS(_10sept_0_30[[#This Row],[V_phase]])))*0.9</f>
        <v>5.7761424596209001E-3</v>
      </c>
      <c r="K150">
        <f>(10^(_10sept_0_30[[#This Row],[V_mag_adj]]/20)*SIN(RADIANS(_10sept_0_30[[#This Row],[V_phase]])))*0.9</f>
        <v>-3.6543483442245729E-3</v>
      </c>
    </row>
    <row r="151" spans="1:11" x14ac:dyDescent="0.25">
      <c r="A151">
        <v>-32</v>
      </c>
      <c r="B151">
        <v>-2.2400000000000002</v>
      </c>
      <c r="C151">
        <v>-25.26</v>
      </c>
      <c r="D151">
        <v>-2.25</v>
      </c>
      <c r="E151">
        <v>-25.26</v>
      </c>
      <c r="F151">
        <f>_10sept_0_30[[#This Row],[H_mag]]-40</f>
        <v>-42.24</v>
      </c>
      <c r="G151">
        <f>_10sept_0_30[[#This Row],[V_mag]]-40</f>
        <v>-42.25</v>
      </c>
      <c r="H151">
        <f>(10^(_10sept_0_30[[#This Row],[H_mag_adj]]/20)*COS(RADIANS(_10sept_0_30[[#This Row],[H_phase]])))*0.9</f>
        <v>6.2891765464050406E-3</v>
      </c>
      <c r="I151">
        <f>(10^(_10sept_0_30[[#This Row],[H_mag_adj]]/20)*SIN(RADIANS(_10sept_0_30[[#This Row],[H_phase]])))*0.9</f>
        <v>-2.9675101653472871E-3</v>
      </c>
      <c r="J151">
        <f>(10^(_10sept_0_30[[#This Row],[V_mag_adj]]/20)*COS(RADIANS(_10sept_0_30[[#This Row],[V_phase]])))*0.9</f>
        <v>6.2819400307961241E-3</v>
      </c>
      <c r="K151">
        <f>(10^(_10sept_0_30[[#This Row],[V_mag_adj]]/20)*SIN(RADIANS(_10sept_0_30[[#This Row],[V_phase]])))*0.9</f>
        <v>-2.9640956589373135E-3</v>
      </c>
    </row>
    <row r="152" spans="1:11" x14ac:dyDescent="0.25">
      <c r="A152">
        <v>-31</v>
      </c>
      <c r="B152">
        <v>-2.1</v>
      </c>
      <c r="C152">
        <v>-19.04</v>
      </c>
      <c r="D152">
        <v>-2.12</v>
      </c>
      <c r="E152">
        <v>-19.23</v>
      </c>
      <c r="F152">
        <f>_10sept_0_30[[#This Row],[H_mag]]-40</f>
        <v>-42.1</v>
      </c>
      <c r="G152">
        <f>_10sept_0_30[[#This Row],[V_mag]]-40</f>
        <v>-42.12</v>
      </c>
      <c r="H152">
        <f>(10^(_10sept_0_30[[#This Row],[H_mag_adj]]/20)*COS(RADIANS(_10sept_0_30[[#This Row],[H_phase]])))*0.9</f>
        <v>6.6804859984865112E-3</v>
      </c>
      <c r="I152">
        <f>(10^(_10sept_0_30[[#This Row],[H_mag_adj]]/20)*SIN(RADIANS(_10sept_0_30[[#This Row],[H_phase]])))*0.9</f>
        <v>-2.3054938678742361E-3</v>
      </c>
      <c r="J152">
        <f>(10^(_10sept_0_30[[#This Row],[V_mag_adj]]/20)*COS(RADIANS(_10sept_0_30[[#This Row],[V_phase]])))*0.9</f>
        <v>6.657456950468185E-3</v>
      </c>
      <c r="K152">
        <f>(10^(_10sept_0_30[[#This Row],[V_mag_adj]]/20)*SIN(RADIANS(_10sept_0_30[[#This Row],[V_phase]])))*0.9</f>
        <v>-2.3222810706310217E-3</v>
      </c>
    </row>
    <row r="153" spans="1:11" x14ac:dyDescent="0.25">
      <c r="A153">
        <v>-30</v>
      </c>
      <c r="B153">
        <v>-1.94</v>
      </c>
      <c r="C153">
        <v>-12.32</v>
      </c>
      <c r="D153">
        <v>-1.95</v>
      </c>
      <c r="E153">
        <v>-12.44</v>
      </c>
      <c r="F153">
        <f>_10sept_0_30[[#This Row],[H_mag]]-40</f>
        <v>-41.94</v>
      </c>
      <c r="G153">
        <f>_10sept_0_30[[#This Row],[V_mag]]-40</f>
        <v>-41.95</v>
      </c>
      <c r="H153">
        <f>(10^(_10sept_0_30[[#This Row],[H_mag_adj]]/20)*COS(RADIANS(_10sept_0_30[[#This Row],[H_phase]])))*0.9</f>
        <v>7.0327349509150148E-3</v>
      </c>
      <c r="I153">
        <f>(10^(_10sept_0_30[[#This Row],[H_mag_adj]]/20)*SIN(RADIANS(_10sept_0_30[[#This Row],[H_phase]])))*0.9</f>
        <v>-1.5359559838331546E-3</v>
      </c>
      <c r="J153">
        <f>(10^(_10sept_0_30[[#This Row],[V_mag_adj]]/20)*COS(RADIANS(_10sept_0_30[[#This Row],[V_phase]])))*0.9</f>
        <v>7.0214142730111243E-3</v>
      </c>
      <c r="K153">
        <f>(10^(_10sept_0_30[[#This Row],[V_mag_adj]]/20)*SIN(RADIANS(_10sept_0_30[[#This Row],[V_phase]])))*0.9</f>
        <v>-1.5488976687276933E-3</v>
      </c>
    </row>
    <row r="154" spans="1:11" x14ac:dyDescent="0.25">
      <c r="A154">
        <v>-29</v>
      </c>
      <c r="B154">
        <v>-1.83</v>
      </c>
      <c r="C154">
        <v>-6.7</v>
      </c>
      <c r="D154">
        <v>-1.82</v>
      </c>
      <c r="E154">
        <v>-6.68</v>
      </c>
      <c r="F154">
        <f>_10sept_0_30[[#This Row],[H_mag]]-40</f>
        <v>-41.83</v>
      </c>
      <c r="G154">
        <f>_10sept_0_30[[#This Row],[V_mag]]-40</f>
        <v>-41.82</v>
      </c>
      <c r="H154">
        <f>(10^(_10sept_0_30[[#This Row],[H_mag_adj]]/20)*COS(RADIANS(_10sept_0_30[[#This Row],[H_phase]])))*0.9</f>
        <v>7.2404637928469668E-3</v>
      </c>
      <c r="I154">
        <f>(10^(_10sept_0_30[[#This Row],[H_mag_adj]]/20)*SIN(RADIANS(_10sept_0_30[[#This Row],[H_phase]])))*0.9</f>
        <v>-8.5055901324211896E-4</v>
      </c>
      <c r="J154">
        <f>(10^(_10sept_0_30[[#This Row],[V_mag_adj]]/20)*COS(RADIANS(_10sept_0_30[[#This Row],[V_phase]])))*0.9</f>
        <v>7.2491012867057321E-3</v>
      </c>
      <c r="K154">
        <f>(10^(_10sept_0_30[[#This Row],[V_mag_adj]]/20)*SIN(RADIANS(_10sept_0_30[[#This Row],[V_phase]])))*0.9</f>
        <v>-8.4900845747863055E-4</v>
      </c>
    </row>
    <row r="155" spans="1:11" x14ac:dyDescent="0.25">
      <c r="A155">
        <v>-28</v>
      </c>
      <c r="B155">
        <v>-1.72</v>
      </c>
      <c r="C155">
        <v>-1.24</v>
      </c>
      <c r="D155">
        <v>-1.73</v>
      </c>
      <c r="E155">
        <v>-1.38</v>
      </c>
      <c r="F155">
        <f>_10sept_0_30[[#This Row],[H_mag]]-40</f>
        <v>-41.72</v>
      </c>
      <c r="G155">
        <f>_10sept_0_30[[#This Row],[V_mag]]-40</f>
        <v>-41.73</v>
      </c>
      <c r="H155">
        <f>(10^(_10sept_0_30[[#This Row],[H_mag_adj]]/20)*COS(RADIANS(_10sept_0_30[[#This Row],[H_phase]])))*0.9</f>
        <v>7.3814349042445465E-3</v>
      </c>
      <c r="I155">
        <f>(10^(_10sept_0_30[[#This Row],[H_mag_adj]]/20)*SIN(RADIANS(_10sept_0_30[[#This Row],[H_phase]])))*0.9</f>
        <v>-1.5977457066135642E-4</v>
      </c>
      <c r="J155">
        <f>(10^(_10sept_0_30[[#This Row],[V_mag_adj]]/20)*COS(RADIANS(_10sept_0_30[[#This Row],[V_phase]])))*0.9</f>
        <v>7.3725296399364728E-3</v>
      </c>
      <c r="K155">
        <f>(10^(_10sept_0_30[[#This Row],[V_mag_adj]]/20)*SIN(RADIANS(_10sept_0_30[[#This Row],[V_phase]])))*0.9</f>
        <v>-1.7760572980691017E-4</v>
      </c>
    </row>
    <row r="156" spans="1:11" x14ac:dyDescent="0.25">
      <c r="A156">
        <v>-27</v>
      </c>
      <c r="B156">
        <v>-1.61</v>
      </c>
      <c r="C156">
        <v>4.04</v>
      </c>
      <c r="D156">
        <v>-1.61</v>
      </c>
      <c r="E156">
        <v>3.99</v>
      </c>
      <c r="F156">
        <f>_10sept_0_30[[#This Row],[H_mag]]-40</f>
        <v>-41.61</v>
      </c>
      <c r="G156">
        <f>_10sept_0_30[[#This Row],[V_mag]]-40</f>
        <v>-41.61</v>
      </c>
      <c r="H156">
        <f>(10^(_10sept_0_30[[#This Row],[H_mag_adj]]/20)*COS(RADIANS(_10sept_0_30[[#This Row],[H_phase]])))*0.9</f>
        <v>7.4586802832822289E-3</v>
      </c>
      <c r="I156">
        <f>(10^(_10sept_0_30[[#This Row],[H_mag_adj]]/20)*SIN(RADIANS(_10sept_0_30[[#This Row],[H_phase]])))*0.9</f>
        <v>5.2679459264169074E-4</v>
      </c>
      <c r="J156">
        <f>(10^(_10sept_0_30[[#This Row],[V_mag_adj]]/20)*COS(RADIANS(_10sept_0_30[[#This Row],[V_phase]])))*0.9</f>
        <v>7.4591371581752969E-3</v>
      </c>
      <c r="K156">
        <f>(10^(_10sept_0_30[[#This Row],[V_mag_adj]]/20)*SIN(RADIANS(_10sept_0_30[[#This Row],[V_phase]])))*0.9</f>
        <v>5.2028546643948697E-4</v>
      </c>
    </row>
    <row r="157" spans="1:11" x14ac:dyDescent="0.25">
      <c r="A157">
        <v>-26</v>
      </c>
      <c r="B157">
        <v>-1.48</v>
      </c>
      <c r="C157">
        <v>9.6999999999999993</v>
      </c>
      <c r="D157">
        <v>-1.49</v>
      </c>
      <c r="E157">
        <v>9.68</v>
      </c>
      <c r="F157">
        <f>_10sept_0_30[[#This Row],[H_mag]]-40</f>
        <v>-41.48</v>
      </c>
      <c r="G157">
        <f>_10sept_0_30[[#This Row],[V_mag]]-40</f>
        <v>-41.49</v>
      </c>
      <c r="H157">
        <f>(10^(_10sept_0_30[[#This Row],[H_mag_adj]]/20)*COS(RADIANS(_10sept_0_30[[#This Row],[H_phase]])))*0.9</f>
        <v>7.481501966983088E-3</v>
      </c>
      <c r="I157">
        <f>(10^(_10sept_0_30[[#This Row],[H_mag_adj]]/20)*SIN(RADIANS(_10sept_0_30[[#This Row],[H_phase]])))*0.9</f>
        <v>1.2788365509117405E-3</v>
      </c>
      <c r="J157">
        <f>(10^(_10sept_0_30[[#This Row],[V_mag_adj]]/20)*COS(RADIANS(_10sept_0_30[[#This Row],[V_phase]])))*0.9</f>
        <v>7.4733389551450338E-3</v>
      </c>
      <c r="K157">
        <f>(10^(_10sept_0_30[[#This Row],[V_mag_adj]]/20)*SIN(RADIANS(_10sept_0_30[[#This Row],[V_phase]])))*0.9</f>
        <v>1.27475647342785E-3</v>
      </c>
    </row>
    <row r="158" spans="1:11" x14ac:dyDescent="0.25">
      <c r="A158">
        <v>-25</v>
      </c>
      <c r="B158">
        <v>-1.37</v>
      </c>
      <c r="C158">
        <v>14.93</v>
      </c>
      <c r="D158">
        <v>-1.38</v>
      </c>
      <c r="E158">
        <v>14.75</v>
      </c>
      <c r="F158">
        <f>_10sept_0_30[[#This Row],[H_mag]]-40</f>
        <v>-41.37</v>
      </c>
      <c r="G158">
        <f>_10sept_0_30[[#This Row],[V_mag]]-40</f>
        <v>-41.38</v>
      </c>
      <c r="H158">
        <f>(10^(_10sept_0_30[[#This Row],[H_mag_adj]]/20)*COS(RADIANS(_10sept_0_30[[#This Row],[H_phase]])))*0.9</f>
        <v>7.4272511828233408E-3</v>
      </c>
      <c r="I158">
        <f>(10^(_10sept_0_30[[#This Row],[H_mag_adj]]/20)*SIN(RADIANS(_10sept_0_30[[#This Row],[H_phase]])))*0.9</f>
        <v>1.9804035441973451E-3</v>
      </c>
      <c r="J158">
        <f>(10^(_10sept_0_30[[#This Row],[V_mag_adj]]/20)*COS(RADIANS(_10sept_0_30[[#This Row],[V_phase]])))*0.9</f>
        <v>7.4248830067295841E-3</v>
      </c>
      <c r="K158">
        <f>(10^(_10sept_0_30[[#This Row],[V_mag_adj]]/20)*SIN(RADIANS(_10sept_0_30[[#This Row],[V_phase]])))*0.9</f>
        <v>1.9548085593891242E-3</v>
      </c>
    </row>
    <row r="159" spans="1:11" x14ac:dyDescent="0.25">
      <c r="A159">
        <v>-24</v>
      </c>
      <c r="B159">
        <v>-1.26</v>
      </c>
      <c r="C159">
        <v>19.63</v>
      </c>
      <c r="D159">
        <v>-1.27</v>
      </c>
      <c r="E159">
        <v>19.53</v>
      </c>
      <c r="F159">
        <f>_10sept_0_30[[#This Row],[H_mag]]-40</f>
        <v>-41.26</v>
      </c>
      <c r="G159">
        <f>_10sept_0_30[[#This Row],[V_mag]]-40</f>
        <v>-41.27</v>
      </c>
      <c r="H159">
        <f>(10^(_10sept_0_30[[#This Row],[H_mag_adj]]/20)*COS(RADIANS(_10sept_0_30[[#This Row],[H_phase]])))*0.9</f>
        <v>7.3322769410237446E-3</v>
      </c>
      <c r="I159">
        <f>(10^(_10sept_0_30[[#This Row],[H_mag_adj]]/20)*SIN(RADIANS(_10sept_0_30[[#This Row],[H_phase]])))*0.9</f>
        <v>2.6152331447760013E-3</v>
      </c>
      <c r="J159">
        <f>(10^(_10sept_0_30[[#This Row],[V_mag_adj]]/20)*COS(RADIANS(_10sept_0_30[[#This Row],[V_phase]])))*0.9</f>
        <v>7.3283882365062754E-3</v>
      </c>
      <c r="K159">
        <f>(10^(_10sept_0_30[[#This Row],[V_mag_adj]]/20)*SIN(RADIANS(_10sept_0_30[[#This Row],[V_phase]])))*0.9</f>
        <v>2.5994374941997874E-3</v>
      </c>
    </row>
    <row r="160" spans="1:11" x14ac:dyDescent="0.25">
      <c r="A160">
        <v>-23</v>
      </c>
      <c r="B160">
        <v>-1.18</v>
      </c>
      <c r="C160">
        <v>24.23</v>
      </c>
      <c r="D160">
        <v>-1.2</v>
      </c>
      <c r="E160">
        <v>23.7</v>
      </c>
      <c r="F160">
        <f>_10sept_0_30[[#This Row],[H_mag]]-40</f>
        <v>-41.18</v>
      </c>
      <c r="G160">
        <f>_10sept_0_30[[#This Row],[V_mag]]-40</f>
        <v>-41.2</v>
      </c>
      <c r="H160">
        <f>(10^(_10sept_0_30[[#This Row],[H_mag_adj]]/20)*COS(RADIANS(_10sept_0_30[[#This Row],[H_phase]])))*0.9</f>
        <v>7.1646053978329386E-3</v>
      </c>
      <c r="I160">
        <f>(10^(_10sept_0_30[[#This Row],[H_mag_adj]]/20)*SIN(RADIANS(_10sept_0_30[[#This Row],[H_phase]])))*0.9</f>
        <v>3.2244114665162383E-3</v>
      </c>
      <c r="J160">
        <f>(10^(_10sept_0_30[[#This Row],[V_mag_adj]]/20)*COS(RADIANS(_10sept_0_30[[#This Row],[V_phase]])))*0.9</f>
        <v>7.177579015351666E-3</v>
      </c>
      <c r="K160">
        <f>(10^(_10sept_0_30[[#This Row],[V_mag_adj]]/20)*SIN(RADIANS(_10sept_0_30[[#This Row],[V_phase]])))*0.9</f>
        <v>3.1507369067802576E-3</v>
      </c>
    </row>
    <row r="161" spans="1:11" x14ac:dyDescent="0.25">
      <c r="A161">
        <v>-22</v>
      </c>
      <c r="B161">
        <v>-1.0900000000000001</v>
      </c>
      <c r="C161">
        <v>28.6</v>
      </c>
      <c r="D161">
        <v>-1.1100000000000001</v>
      </c>
      <c r="E161">
        <v>28.22</v>
      </c>
      <c r="F161">
        <f>_10sept_0_30[[#This Row],[H_mag]]-40</f>
        <v>-41.09</v>
      </c>
      <c r="G161">
        <f>_10sept_0_30[[#This Row],[V_mag]]-40</f>
        <v>-41.11</v>
      </c>
      <c r="H161">
        <f>(10^(_10sept_0_30[[#This Row],[H_mag_adj]]/20)*COS(RADIANS(_10sept_0_30[[#This Row],[H_phase]])))*0.9</f>
        <v>6.9699330136554598E-3</v>
      </c>
      <c r="I161">
        <f>(10^(_10sept_0_30[[#This Row],[H_mag_adj]]/20)*SIN(RADIANS(_10sept_0_30[[#This Row],[H_phase]])))*0.9</f>
        <v>3.8001308424026365E-3</v>
      </c>
      <c r="J161">
        <f>(10^(_10sept_0_30[[#This Row],[V_mag_adj]]/20)*COS(RADIANS(_10sept_0_30[[#This Row],[V_phase]])))*0.9</f>
        <v>6.9788949448887925E-3</v>
      </c>
      <c r="K161">
        <f>(10^(_10sept_0_30[[#This Row],[V_mag_adj]]/20)*SIN(RADIANS(_10sept_0_30[[#This Row],[V_phase]])))*0.9</f>
        <v>3.7451877082744006E-3</v>
      </c>
    </row>
    <row r="162" spans="1:11" x14ac:dyDescent="0.25">
      <c r="A162">
        <v>-21</v>
      </c>
      <c r="B162">
        <v>-1.04</v>
      </c>
      <c r="C162">
        <v>32.5</v>
      </c>
      <c r="D162">
        <v>-1.06</v>
      </c>
      <c r="E162">
        <v>32.19</v>
      </c>
      <c r="F162">
        <f>_10sept_0_30[[#This Row],[H_mag]]-40</f>
        <v>-41.04</v>
      </c>
      <c r="G162">
        <f>_10sept_0_30[[#This Row],[V_mag]]-40</f>
        <v>-41.06</v>
      </c>
      <c r="H162">
        <f>(10^(_10sept_0_30[[#This Row],[H_mag_adj]]/20)*COS(RADIANS(_10sept_0_30[[#This Row],[H_phase]])))*0.9</f>
        <v>6.7339781248886036E-3</v>
      </c>
      <c r="I162">
        <f>(10^(_10sept_0_30[[#This Row],[H_mag_adj]]/20)*SIN(RADIANS(_10sept_0_30[[#This Row],[H_phase]])))*0.9</f>
        <v>4.2900172002947367E-3</v>
      </c>
      <c r="J162">
        <f>(10^(_10sept_0_30[[#This Row],[V_mag_adj]]/20)*COS(RADIANS(_10sept_0_30[[#This Row],[V_phase]])))*0.9</f>
        <v>6.74154979702899E-3</v>
      </c>
      <c r="K162">
        <f>(10^(_10sept_0_30[[#This Row],[V_mag_adj]]/20)*SIN(RADIANS(_10sept_0_30[[#This Row],[V_phase]])))*0.9</f>
        <v>4.2437374327638959E-3</v>
      </c>
    </row>
    <row r="163" spans="1:11" x14ac:dyDescent="0.25">
      <c r="A163">
        <v>-20</v>
      </c>
      <c r="B163">
        <v>-0.99</v>
      </c>
      <c r="C163">
        <v>36.159999999999997</v>
      </c>
      <c r="D163">
        <v>-1</v>
      </c>
      <c r="E163">
        <v>36.08</v>
      </c>
      <c r="F163">
        <f>_10sept_0_30[[#This Row],[H_mag]]-40</f>
        <v>-40.99</v>
      </c>
      <c r="G163">
        <f>_10sept_0_30[[#This Row],[V_mag]]-40</f>
        <v>-41</v>
      </c>
      <c r="H163">
        <f>(10^(_10sept_0_30[[#This Row],[H_mag_adj]]/20)*COS(RADIANS(_10sept_0_30[[#This Row],[H_phase]])))*0.9</f>
        <v>6.483603197819837E-3</v>
      </c>
      <c r="I163">
        <f>(10^(_10sept_0_30[[#This Row],[H_mag_adj]]/20)*SIN(RADIANS(_10sept_0_30[[#This Row],[H_phase]])))*0.9</f>
        <v>4.7383327191136719E-3</v>
      </c>
      <c r="J163">
        <f>(10^(_10sept_0_30[[#This Row],[V_mag_adj]]/20)*COS(RADIANS(_10sept_0_30[[#This Row],[V_phase]])))*0.9</f>
        <v>6.4827450021645479E-3</v>
      </c>
      <c r="K163">
        <f>(10^(_10sept_0_30[[#This Row],[V_mag_adj]]/20)*SIN(RADIANS(_10sept_0_30[[#This Row],[V_phase]])))*0.9</f>
        <v>4.723833639066621E-3</v>
      </c>
    </row>
    <row r="164" spans="1:11" x14ac:dyDescent="0.25">
      <c r="A164">
        <v>-19</v>
      </c>
      <c r="B164">
        <v>-0.93</v>
      </c>
      <c r="C164">
        <v>40.19</v>
      </c>
      <c r="D164">
        <v>-0.95</v>
      </c>
      <c r="E164">
        <v>39.46</v>
      </c>
      <c r="F164">
        <f>_10sept_0_30[[#This Row],[H_mag]]-40</f>
        <v>-40.93</v>
      </c>
      <c r="G164">
        <f>_10sept_0_30[[#This Row],[V_mag]]-40</f>
        <v>-40.950000000000003</v>
      </c>
      <c r="H164">
        <f>(10^(_10sept_0_30[[#This Row],[H_mag_adj]]/20)*COS(RADIANS(_10sept_0_30[[#This Row],[H_phase]])))*0.9</f>
        <v>6.177090282225144E-3</v>
      </c>
      <c r="I164">
        <f>(10^(_10sept_0_30[[#This Row],[H_mag_adj]]/20)*SIN(RADIANS(_10sept_0_30[[#This Row],[H_phase]])))*0.9</f>
        <v>5.2181982614112653E-3</v>
      </c>
      <c r="J164">
        <f>(10^(_10sept_0_30[[#This Row],[V_mag_adj]]/20)*COS(RADIANS(_10sept_0_30[[#This Row],[V_phase]])))*0.9</f>
        <v>6.2287130190893424E-3</v>
      </c>
      <c r="K164">
        <f>(10^(_10sept_0_30[[#This Row],[V_mag_adj]]/20)*SIN(RADIANS(_10sept_0_30[[#This Row],[V_phase]])))*0.9</f>
        <v>5.1272556034258543E-3</v>
      </c>
    </row>
    <row r="165" spans="1:11" x14ac:dyDescent="0.25">
      <c r="A165">
        <v>-18</v>
      </c>
      <c r="B165">
        <v>-0.89</v>
      </c>
      <c r="C165">
        <v>43.62</v>
      </c>
      <c r="D165">
        <v>-0.92</v>
      </c>
      <c r="E165">
        <v>43.03</v>
      </c>
      <c r="F165">
        <f>_10sept_0_30[[#This Row],[H_mag]]-40</f>
        <v>-40.89</v>
      </c>
      <c r="G165">
        <f>_10sept_0_30[[#This Row],[V_mag]]-40</f>
        <v>-40.92</v>
      </c>
      <c r="H165">
        <f>(10^(_10sept_0_30[[#This Row],[H_mag_adj]]/20)*COS(RADIANS(_10sept_0_30[[#This Row],[H_phase]])))*0.9</f>
        <v>5.8808451024720335E-3</v>
      </c>
      <c r="I165">
        <f>(10^(_10sept_0_30[[#This Row],[H_mag_adj]]/20)*SIN(RADIANS(_10sept_0_30[[#This Row],[H_phase]])))*0.9</f>
        <v>5.6041687953182337E-3</v>
      </c>
      <c r="J165">
        <f>(10^(_10sept_0_30[[#This Row],[V_mag_adj]]/20)*COS(RADIANS(_10sept_0_30[[#This Row],[V_phase]])))*0.9</f>
        <v>5.9177663184788697E-3</v>
      </c>
      <c r="K165">
        <f>(10^(_10sept_0_30[[#This Row],[V_mag_adj]]/20)*SIN(RADIANS(_10sept_0_30[[#This Row],[V_phase]])))*0.9</f>
        <v>5.5242021716557337E-3</v>
      </c>
    </row>
    <row r="166" spans="1:11" x14ac:dyDescent="0.25">
      <c r="A166">
        <v>-17</v>
      </c>
      <c r="B166">
        <v>-0.84</v>
      </c>
      <c r="C166">
        <v>47.02</v>
      </c>
      <c r="D166">
        <v>-0.86</v>
      </c>
      <c r="E166">
        <v>46.66</v>
      </c>
      <c r="F166">
        <f>_10sept_0_30[[#This Row],[H_mag]]-40</f>
        <v>-40.840000000000003</v>
      </c>
      <c r="G166">
        <f>_10sept_0_30[[#This Row],[V_mag]]-40</f>
        <v>-40.86</v>
      </c>
      <c r="H166">
        <f>(10^(_10sept_0_30[[#This Row],[H_mag_adj]]/20)*COS(RADIANS(_10sept_0_30[[#This Row],[H_phase]])))*0.9</f>
        <v>5.5701028534332377E-3</v>
      </c>
      <c r="I166">
        <f>(10^(_10sept_0_30[[#This Row],[H_mag_adj]]/20)*SIN(RADIANS(_10sept_0_30[[#This Row],[H_phase]])))*0.9</f>
        <v>5.9773858431782624E-3</v>
      </c>
      <c r="J166">
        <f>(10^(_10sept_0_30[[#This Row],[V_mag_adj]]/20)*COS(RADIANS(_10sept_0_30[[#This Row],[V_phase]])))*0.9</f>
        <v>5.5946526737858373E-3</v>
      </c>
      <c r="K166">
        <f>(10^(_10sept_0_30[[#This Row],[V_mag_adj]]/20)*SIN(RADIANS(_10sept_0_30[[#This Row],[V_phase]])))*0.9</f>
        <v>5.9286032545968377E-3</v>
      </c>
    </row>
    <row r="167" spans="1:11" x14ac:dyDescent="0.25">
      <c r="A167">
        <v>-16</v>
      </c>
      <c r="B167">
        <v>-0.79</v>
      </c>
      <c r="C167">
        <v>50.43</v>
      </c>
      <c r="D167">
        <v>-0.82</v>
      </c>
      <c r="E167">
        <v>49.92</v>
      </c>
      <c r="F167">
        <f>_10sept_0_30[[#This Row],[H_mag]]-40</f>
        <v>-40.79</v>
      </c>
      <c r="G167">
        <f>_10sept_0_30[[#This Row],[V_mag]]-40</f>
        <v>-40.82</v>
      </c>
      <c r="H167">
        <f>(10^(_10sept_0_30[[#This Row],[H_mag_adj]]/20)*COS(RADIANS(_10sept_0_30[[#This Row],[H_phase]])))*0.9</f>
        <v>5.2347493610334812E-3</v>
      </c>
      <c r="I167">
        <f>(10^(_10sept_0_30[[#This Row],[H_mag_adj]]/20)*SIN(RADIANS(_10sept_0_30[[#This Row],[H_phase]])))*0.9</f>
        <v>6.3344751227982559E-3</v>
      </c>
      <c r="J167">
        <f>(10^(_10sept_0_30[[#This Row],[V_mag_adj]]/20)*COS(RADIANS(_10sept_0_30[[#This Row],[V_phase]])))*0.9</f>
        <v>5.2726828514936923E-3</v>
      </c>
      <c r="K167">
        <f>(10^(_10sept_0_30[[#This Row],[V_mag_adj]]/20)*SIN(RADIANS(_10sept_0_30[[#This Row],[V_phase]])))*0.9</f>
        <v>6.2659501121748043E-3</v>
      </c>
    </row>
    <row r="168" spans="1:11" x14ac:dyDescent="0.25">
      <c r="A168">
        <v>-15</v>
      </c>
      <c r="B168">
        <v>-0.75</v>
      </c>
      <c r="C168">
        <v>53.55</v>
      </c>
      <c r="D168">
        <v>-0.78</v>
      </c>
      <c r="E168">
        <v>52.88</v>
      </c>
      <c r="F168">
        <f>_10sept_0_30[[#This Row],[H_mag]]-40</f>
        <v>-40.75</v>
      </c>
      <c r="G168">
        <f>_10sept_0_30[[#This Row],[V_mag]]-40</f>
        <v>-40.78</v>
      </c>
      <c r="H168">
        <f>(10^(_10sept_0_30[[#This Row],[H_mag_adj]]/20)*COS(RADIANS(_10sept_0_30[[#This Row],[H_phase]])))*0.9</f>
        <v>4.9047565833741334E-3</v>
      </c>
      <c r="I168">
        <f>(10^(_10sept_0_30[[#This Row],[H_mag_adj]]/20)*SIN(RADIANS(_10sept_0_30[[#This Row],[H_phase]])))*0.9</f>
        <v>6.6405097192240269E-3</v>
      </c>
      <c r="J168">
        <f>(10^(_10sept_0_30[[#This Row],[V_mag_adj]]/20)*COS(RADIANS(_10sept_0_30[[#This Row],[V_phase]])))*0.9</f>
        <v>4.9648938569926155E-3</v>
      </c>
      <c r="K168">
        <f>(10^(_10sept_0_30[[#This Row],[V_mag_adj]]/20)*SIN(RADIANS(_10sept_0_30[[#This Row],[V_phase]])))*0.9</f>
        <v>6.5600055995043106E-3</v>
      </c>
    </row>
    <row r="169" spans="1:11" x14ac:dyDescent="0.25">
      <c r="A169">
        <v>-14</v>
      </c>
      <c r="B169">
        <v>-0.72</v>
      </c>
      <c r="C169">
        <v>55.86</v>
      </c>
      <c r="D169">
        <v>-0.75</v>
      </c>
      <c r="E169">
        <v>55.28</v>
      </c>
      <c r="F169">
        <f>_10sept_0_30[[#This Row],[H_mag]]-40</f>
        <v>-40.72</v>
      </c>
      <c r="G169">
        <f>_10sept_0_30[[#This Row],[V_mag]]-40</f>
        <v>-40.75</v>
      </c>
      <c r="H169">
        <f>(10^(_10sept_0_30[[#This Row],[H_mag_adj]]/20)*COS(RADIANS(_10sept_0_30[[#This Row],[H_phase]])))*0.9</f>
        <v>4.6491471369566632E-3</v>
      </c>
      <c r="I169">
        <f>(10^(_10sept_0_30[[#This Row],[H_mag_adj]]/20)*SIN(RADIANS(_10sept_0_30[[#This Row],[H_phase]])))*0.9</f>
        <v>6.8564459776414687E-3</v>
      </c>
      <c r="J169">
        <f>(10^(_10sept_0_30[[#This Row],[V_mag_adj]]/20)*COS(RADIANS(_10sept_0_30[[#This Row],[V_phase]])))*0.9</f>
        <v>4.7020465583281507E-3</v>
      </c>
      <c r="K169">
        <f>(10^(_10sept_0_30[[#This Row],[V_mag_adj]]/20)*SIN(RADIANS(_10sept_0_30[[#This Row],[V_phase]])))*0.9</f>
        <v>6.7855555879069371E-3</v>
      </c>
    </row>
    <row r="170" spans="1:11" x14ac:dyDescent="0.25">
      <c r="A170">
        <v>-13</v>
      </c>
      <c r="B170">
        <v>-0.67</v>
      </c>
      <c r="C170">
        <v>58.29</v>
      </c>
      <c r="D170">
        <v>-0.7</v>
      </c>
      <c r="E170">
        <v>58.19</v>
      </c>
      <c r="F170">
        <f>_10sept_0_30[[#This Row],[H_mag]]-40</f>
        <v>-40.67</v>
      </c>
      <c r="G170">
        <f>_10sept_0_30[[#This Row],[V_mag]]-40</f>
        <v>-40.700000000000003</v>
      </c>
      <c r="H170">
        <f>(10^(_10sept_0_30[[#This Row],[H_mag_adj]]/20)*COS(RADIANS(_10sept_0_30[[#This Row],[H_phase]])))*0.9</f>
        <v>4.3793989010155751E-3</v>
      </c>
      <c r="I170">
        <f>(10^(_10sept_0_30[[#This Row],[H_mag_adj]]/20)*SIN(RADIANS(_10sept_0_30[[#This Row],[H_phase]])))*0.9</f>
        <v>7.0880837134900858E-3</v>
      </c>
      <c r="J170">
        <f>(10^(_10sept_0_30[[#This Row],[V_mag_adj]]/20)*COS(RADIANS(_10sept_0_30[[#This Row],[V_phase]])))*0.9</f>
        <v>4.3766208165736797E-3</v>
      </c>
      <c r="K170">
        <f>(10^(_10sept_0_30[[#This Row],[V_mag_adj]]/20)*SIN(RADIANS(_10sept_0_30[[#This Row],[V_phase]])))*0.9</f>
        <v>7.0560166753152083E-3</v>
      </c>
    </row>
    <row r="171" spans="1:11" x14ac:dyDescent="0.25">
      <c r="A171">
        <v>-12</v>
      </c>
      <c r="B171">
        <v>-0.64</v>
      </c>
      <c r="C171">
        <v>59.83</v>
      </c>
      <c r="D171">
        <v>-0.66</v>
      </c>
      <c r="E171">
        <v>59.65</v>
      </c>
      <c r="F171">
        <f>_10sept_0_30[[#This Row],[H_mag]]-40</f>
        <v>-40.64</v>
      </c>
      <c r="G171">
        <f>_10sept_0_30[[#This Row],[V_mag]]-40</f>
        <v>-40.659999999999997</v>
      </c>
      <c r="H171">
        <f>(10^(_10sept_0_30[[#This Row],[H_mag_adj]]/20)*COS(RADIANS(_10sept_0_30[[#This Row],[H_phase]])))*0.9</f>
        <v>4.2018135309524769E-3</v>
      </c>
      <c r="I171">
        <f>(10^(_10sept_0_30[[#This Row],[H_mag_adj]]/20)*SIN(RADIANS(_10sept_0_30[[#This Row],[H_phase]])))*0.9</f>
        <v>7.2281412147404238E-3</v>
      </c>
      <c r="J171">
        <f>(10^(_10sept_0_30[[#This Row],[V_mag_adj]]/20)*COS(RADIANS(_10sept_0_30[[#This Row],[V_phase]])))*0.9</f>
        <v>4.2147845519978607E-3</v>
      </c>
      <c r="K171">
        <f>(10^(_10sept_0_30[[#This Row],[V_mag_adj]]/20)*SIN(RADIANS(_10sept_0_30[[#This Row],[V_phase]])))*0.9</f>
        <v>7.1983113590742354E-3</v>
      </c>
    </row>
    <row r="172" spans="1:11" x14ac:dyDescent="0.25">
      <c r="A172">
        <v>-11</v>
      </c>
      <c r="B172">
        <v>-0.56999999999999995</v>
      </c>
      <c r="C172">
        <v>61.35</v>
      </c>
      <c r="D172">
        <v>-0.59</v>
      </c>
      <c r="E172">
        <v>61.39</v>
      </c>
      <c r="F172">
        <f>_10sept_0_30[[#This Row],[H_mag]]-40</f>
        <v>-40.57</v>
      </c>
      <c r="G172">
        <f>_10sept_0_30[[#This Row],[V_mag]]-40</f>
        <v>-40.590000000000003</v>
      </c>
      <c r="H172">
        <f>(10^(_10sept_0_30[[#This Row],[H_mag_adj]]/20)*COS(RADIANS(_10sept_0_30[[#This Row],[H_phase]])))*0.9</f>
        <v>4.0410381669848307E-3</v>
      </c>
      <c r="I172">
        <f>(10^(_10sept_0_30[[#This Row],[H_mag_adj]]/20)*SIN(RADIANS(_10sept_0_30[[#This Row],[H_phase]])))*0.9</f>
        <v>7.396423260306712E-3</v>
      </c>
      <c r="J172">
        <f>(10^(_10sept_0_30[[#This Row],[V_mag_adj]]/20)*COS(RADIANS(_10sept_0_30[[#This Row],[V_phase]])))*0.9</f>
        <v>4.0265912535953656E-3</v>
      </c>
      <c r="K172">
        <f>(10^(_10sept_0_30[[#This Row],[V_mag_adj]]/20)*SIN(RADIANS(_10sept_0_30[[#This Row],[V_phase]])))*0.9</f>
        <v>7.3822248486419221E-3</v>
      </c>
    </row>
    <row r="173" spans="1:11" x14ac:dyDescent="0.25">
      <c r="A173">
        <v>-10</v>
      </c>
      <c r="B173">
        <v>-0.49</v>
      </c>
      <c r="C173">
        <v>62.88</v>
      </c>
      <c r="D173">
        <v>-0.52</v>
      </c>
      <c r="E173">
        <v>62.8</v>
      </c>
      <c r="F173">
        <f>_10sept_0_30[[#This Row],[H_mag]]-40</f>
        <v>-40.49</v>
      </c>
      <c r="G173">
        <f>_10sept_0_30[[#This Row],[V_mag]]-40</f>
        <v>-40.520000000000003</v>
      </c>
      <c r="H173">
        <f>(10^(_10sept_0_30[[#This Row],[H_mag_adj]]/20)*COS(RADIANS(_10sept_0_30[[#This Row],[H_phase]])))*0.9</f>
        <v>3.8776608779573694E-3</v>
      </c>
      <c r="I173">
        <f>(10^(_10sept_0_30[[#This Row],[H_mag_adj]]/20)*SIN(RADIANS(_10sept_0_30[[#This Row],[H_phase]])))*0.9</f>
        <v>7.5710957131683194E-3</v>
      </c>
      <c r="J173">
        <f>(10^(_10sept_0_30[[#This Row],[V_mag_adj]]/20)*COS(RADIANS(_10sept_0_30[[#This Row],[V_phase]])))*0.9</f>
        <v>3.8748220387986622E-3</v>
      </c>
      <c r="K173">
        <f>(10^(_10sept_0_30[[#This Row],[V_mag_adj]]/20)*SIN(RADIANS(_10sept_0_30[[#This Row],[V_phase]])))*0.9</f>
        <v>7.539588260821334E-3</v>
      </c>
    </row>
    <row r="174" spans="1:11" x14ac:dyDescent="0.25">
      <c r="A174">
        <v>-9</v>
      </c>
      <c r="B174">
        <v>-0.41</v>
      </c>
      <c r="C174">
        <v>63.95</v>
      </c>
      <c r="D174">
        <v>-0.43</v>
      </c>
      <c r="E174">
        <v>63.88</v>
      </c>
      <c r="F174">
        <f>_10sept_0_30[[#This Row],[H_mag]]-40</f>
        <v>-40.409999999999997</v>
      </c>
      <c r="G174">
        <f>_10sept_0_30[[#This Row],[V_mag]]-40</f>
        <v>-40.43</v>
      </c>
      <c r="H174">
        <f>(10^(_10sept_0_30[[#This Row],[H_mag_adj]]/20)*COS(RADIANS(_10sept_0_30[[#This Row],[H_phase]])))*0.9</f>
        <v>3.7701676545170942E-3</v>
      </c>
      <c r="I174">
        <f>(10^(_10sept_0_30[[#This Row],[H_mag_adj]]/20)*SIN(RADIANS(_10sept_0_30[[#This Row],[H_phase]])))*0.9</f>
        <v>7.7128989971375558E-3</v>
      </c>
      <c r="J174">
        <f>(10^(_10sept_0_30[[#This Row],[V_mag_adj]]/20)*COS(RADIANS(_10sept_0_30[[#This Row],[V_phase]])))*0.9</f>
        <v>3.7708951112173541E-3</v>
      </c>
      <c r="K174">
        <f>(10^(_10sept_0_30[[#This Row],[V_mag_adj]]/20)*SIN(RADIANS(_10sept_0_30[[#This Row],[V_phase]])))*0.9</f>
        <v>7.6905585449270975E-3</v>
      </c>
    </row>
    <row r="175" spans="1:11" x14ac:dyDescent="0.25">
      <c r="A175">
        <v>-8</v>
      </c>
      <c r="B175">
        <v>-0.33</v>
      </c>
      <c r="C175">
        <v>64.5</v>
      </c>
      <c r="D175">
        <v>-0.37</v>
      </c>
      <c r="E175">
        <v>64.33</v>
      </c>
      <c r="F175">
        <f>_10sept_0_30[[#This Row],[H_mag]]-40</f>
        <v>-40.33</v>
      </c>
      <c r="G175">
        <f>_10sept_0_30[[#This Row],[V_mag]]-40</f>
        <v>-40.369999999999997</v>
      </c>
      <c r="H175">
        <f>(10^(_10sept_0_30[[#This Row],[H_mag_adj]]/20)*COS(RADIANS(_10sept_0_30[[#This Row],[H_phase]])))*0.9</f>
        <v>3.7301548383399633E-3</v>
      </c>
      <c r="I175">
        <f>(10^(_10sept_0_30[[#This Row],[H_mag_adj]]/20)*SIN(RADIANS(_10sept_0_30[[#This Row],[H_phase]])))*0.9</f>
        <v>7.82043224992943E-3</v>
      </c>
      <c r="J175">
        <f>(10^(_10sept_0_30[[#This Row],[V_mag_adj]]/20)*COS(RADIANS(_10sept_0_30[[#This Row],[V_phase]])))*0.9</f>
        <v>3.7360970344198271E-3</v>
      </c>
      <c r="K175">
        <f>(10^(_10sept_0_30[[#This Row],[V_mag_adj]]/20)*SIN(RADIANS(_10sept_0_30[[#This Row],[V_phase]])))*0.9</f>
        <v>7.7734496373598151E-3</v>
      </c>
    </row>
    <row r="176" spans="1:11" x14ac:dyDescent="0.25">
      <c r="A176">
        <v>-7</v>
      </c>
      <c r="B176">
        <v>-0.26</v>
      </c>
      <c r="C176">
        <v>65.040000000000006</v>
      </c>
      <c r="D176">
        <v>-0.28999999999999998</v>
      </c>
      <c r="E176">
        <v>64.59</v>
      </c>
      <c r="F176">
        <f>_10sept_0_30[[#This Row],[H_mag]]-40</f>
        <v>-40.26</v>
      </c>
      <c r="G176">
        <f>_10sept_0_30[[#This Row],[V_mag]]-40</f>
        <v>-40.29</v>
      </c>
      <c r="H176">
        <f>(10^(_10sept_0_30[[#This Row],[H_mag_adj]]/20)*COS(RADIANS(_10sept_0_30[[#This Row],[H_phase]])))*0.9</f>
        <v>3.6858696503251662E-3</v>
      </c>
      <c r="I176">
        <f>(10^(_10sept_0_30[[#This Row],[H_mag_adj]]/20)*SIN(RADIANS(_10sept_0_30[[#This Row],[H_phase]])))*0.9</f>
        <v>7.9188018184042207E-3</v>
      </c>
      <c r="J176">
        <f>(10^(_10sept_0_30[[#This Row],[V_mag_adj]]/20)*COS(RADIANS(_10sept_0_30[[#This Row],[V_phase]])))*0.9</f>
        <v>3.7350268246866976E-3</v>
      </c>
      <c r="K176">
        <f>(10^(_10sept_0_30[[#This Row],[V_mag_adj]]/20)*SIN(RADIANS(_10sept_0_30[[#This Row],[V_phase]])))*0.9</f>
        <v>7.8624063889385989E-3</v>
      </c>
    </row>
    <row r="177" spans="1:11" x14ac:dyDescent="0.25">
      <c r="A177">
        <v>-6</v>
      </c>
      <c r="B177">
        <v>-0.19</v>
      </c>
      <c r="C177">
        <v>64.52</v>
      </c>
      <c r="D177">
        <v>-0.22</v>
      </c>
      <c r="E177">
        <v>64.319999999999993</v>
      </c>
      <c r="F177">
        <f>_10sept_0_30[[#This Row],[H_mag]]-40</f>
        <v>-40.19</v>
      </c>
      <c r="G177">
        <f>_10sept_0_30[[#This Row],[V_mag]]-40</f>
        <v>-40.22</v>
      </c>
      <c r="H177">
        <f>(10^(_10sept_0_30[[#This Row],[H_mag_adj]]/20)*COS(RADIANS(_10sept_0_30[[#This Row],[H_phase]])))*0.9</f>
        <v>3.7879905455176686E-3</v>
      </c>
      <c r="I177">
        <f>(10^(_10sept_0_30[[#This Row],[H_mag_adj]]/20)*SIN(RADIANS(_10sept_0_30[[#This Row],[H_phase]])))*0.9</f>
        <v>7.9488267940590468E-3</v>
      </c>
      <c r="J177">
        <f>(10^(_10sept_0_30[[#This Row],[V_mag_adj]]/20)*COS(RADIANS(_10sept_0_30[[#This Row],[V_phase]])))*0.9</f>
        <v>3.8025577750035733E-3</v>
      </c>
      <c r="K177">
        <f>(10^(_10sept_0_30[[#This Row],[V_mag_adj]]/20)*SIN(RADIANS(_10sept_0_30[[#This Row],[V_phase]])))*0.9</f>
        <v>7.9081946519998173E-3</v>
      </c>
    </row>
    <row r="178" spans="1:11" x14ac:dyDescent="0.25">
      <c r="A178">
        <v>-5</v>
      </c>
      <c r="B178">
        <v>-0.12</v>
      </c>
      <c r="C178">
        <v>64.790000000000006</v>
      </c>
      <c r="D178">
        <v>-0.13</v>
      </c>
      <c r="E178">
        <v>64.58</v>
      </c>
      <c r="F178">
        <f>_10sept_0_30[[#This Row],[H_mag]]-40</f>
        <v>-40.119999999999997</v>
      </c>
      <c r="G178">
        <f>_10sept_0_30[[#This Row],[V_mag]]-40</f>
        <v>-40.130000000000003</v>
      </c>
      <c r="H178">
        <f>(10^(_10sept_0_30[[#This Row],[H_mag_adj]]/20)*COS(RADIANS(_10sept_0_30[[#This Row],[H_phase]])))*0.9</f>
        <v>3.7808381665806667E-3</v>
      </c>
      <c r="I178">
        <f>(10^(_10sept_0_30[[#This Row],[H_mag_adj]]/20)*SIN(RADIANS(_10sept_0_30[[#This Row],[H_phase]])))*0.9</f>
        <v>8.0310514806008482E-3</v>
      </c>
      <c r="J178">
        <f>(10^(_10sept_0_30[[#This Row],[V_mag_adj]]/20)*COS(RADIANS(_10sept_0_30[[#This Row],[V_phase]])))*0.9</f>
        <v>3.8058638606204118E-3</v>
      </c>
      <c r="K178">
        <f>(10^(_10sept_0_30[[#This Row],[V_mag_adj]]/20)*SIN(RADIANS(_10sept_0_30[[#This Row],[V_phase]])))*0.9</f>
        <v>8.007915310572912E-3</v>
      </c>
    </row>
    <row r="179" spans="1:11" x14ac:dyDescent="0.25">
      <c r="A179">
        <v>-4</v>
      </c>
      <c r="B179">
        <v>-0.06</v>
      </c>
      <c r="C179">
        <v>64.39</v>
      </c>
      <c r="D179">
        <v>-0.08</v>
      </c>
      <c r="E179">
        <v>64.02</v>
      </c>
      <c r="F179">
        <f>_10sept_0_30[[#This Row],[H_mag]]-40</f>
        <v>-40.06</v>
      </c>
      <c r="G179">
        <f>_10sept_0_30[[#This Row],[V_mag]]-40</f>
        <v>-40.08</v>
      </c>
      <c r="H179">
        <f>(10^(_10sept_0_30[[#This Row],[H_mag_adj]]/20)*COS(RADIANS(_10sept_0_30[[#This Row],[H_phase]])))*0.9</f>
        <v>3.8634084074811912E-3</v>
      </c>
      <c r="I179">
        <f>(10^(_10sept_0_30[[#This Row],[H_mag_adj]]/20)*SIN(RADIANS(_10sept_0_30[[#This Row],[H_phase]])))*0.9</f>
        <v>8.0599450254410284E-3</v>
      </c>
      <c r="J179">
        <f>(10^(_10sept_0_30[[#This Row],[V_mag_adj]]/20)*COS(RADIANS(_10sept_0_30[[#This Row],[V_phase]])))*0.9</f>
        <v>3.9063712280755962E-3</v>
      </c>
      <c r="K179">
        <f>(10^(_10sept_0_30[[#This Row],[V_mag_adj]]/20)*SIN(RADIANS(_10sept_0_30[[#This Row],[V_phase]])))*0.9</f>
        <v>8.0163487457246899E-3</v>
      </c>
    </row>
    <row r="180" spans="1:11" x14ac:dyDescent="0.25">
      <c r="A180">
        <v>-3</v>
      </c>
      <c r="B180">
        <v>-0.02</v>
      </c>
      <c r="C180">
        <v>63.5</v>
      </c>
      <c r="D180">
        <v>-0.03</v>
      </c>
      <c r="E180">
        <v>63.34</v>
      </c>
      <c r="F180">
        <f>_10sept_0_30[[#This Row],[H_mag]]-40</f>
        <v>-40.020000000000003</v>
      </c>
      <c r="G180">
        <f>_10sept_0_30[[#This Row],[V_mag]]-40</f>
        <v>-40.03</v>
      </c>
      <c r="H180">
        <f>(10^(_10sept_0_30[[#This Row],[H_mag_adj]]/20)*COS(RADIANS(_10sept_0_30[[#This Row],[H_phase]])))*0.9</f>
        <v>4.0065442795542546E-3</v>
      </c>
      <c r="I180">
        <f>(10^(_10sept_0_30[[#This Row],[H_mag_adj]]/20)*SIN(RADIANS(_10sept_0_30[[#This Row],[H_phase]])))*0.9</f>
        <v>8.0358846271860202E-3</v>
      </c>
      <c r="J180">
        <f>(10^(_10sept_0_30[[#This Row],[V_mag_adj]]/20)*COS(RADIANS(_10sept_0_30[[#This Row],[V_phase]])))*0.9</f>
        <v>4.0243331987628826E-3</v>
      </c>
      <c r="K180">
        <f>(10^(_10sept_0_30[[#This Row],[V_mag_adj]]/20)*SIN(RADIANS(_10sept_0_30[[#This Row],[V_phase]])))*0.9</f>
        <v>8.0154315060033069E-3</v>
      </c>
    </row>
    <row r="181" spans="1:11" x14ac:dyDescent="0.25">
      <c r="A181">
        <v>-2</v>
      </c>
      <c r="B181">
        <v>0</v>
      </c>
      <c r="C181">
        <v>62.48</v>
      </c>
      <c r="D181">
        <v>-0.02</v>
      </c>
      <c r="E181">
        <v>62.24</v>
      </c>
      <c r="F181">
        <f>_10sept_0_30[[#This Row],[H_mag]]-40</f>
        <v>-40</v>
      </c>
      <c r="G181">
        <f>_10sept_0_30[[#This Row],[V_mag]]-40</f>
        <v>-40.020000000000003</v>
      </c>
      <c r="H181">
        <f>(10^(_10sept_0_30[[#This Row],[H_mag_adj]]/20)*COS(RADIANS(_10sept_0_30[[#This Row],[H_phase]])))*0.9</f>
        <v>4.1585238925938781E-3</v>
      </c>
      <c r="I181">
        <f>(10^(_10sept_0_30[[#This Row],[H_mag_adj]]/20)*SIN(RADIANS(_10sept_0_30[[#This Row],[H_phase]])))*0.9</f>
        <v>7.9816463862242022E-3</v>
      </c>
      <c r="J181">
        <f>(10^(_10sept_0_30[[#This Row],[V_mag_adj]]/20)*COS(RADIANS(_10sept_0_30[[#This Row],[V_phase]])))*0.9</f>
        <v>4.1822796042276051E-3</v>
      </c>
      <c r="K181">
        <f>(10^(_10sept_0_30[[#This Row],[V_mag_adj]]/20)*SIN(RADIANS(_10sept_0_30[[#This Row],[V_phase]])))*0.9</f>
        <v>7.945840176943865E-3</v>
      </c>
    </row>
    <row r="182" spans="1:11" x14ac:dyDescent="0.25">
      <c r="A182">
        <v>-1</v>
      </c>
      <c r="B182">
        <v>-0.01</v>
      </c>
      <c r="C182">
        <v>61.08</v>
      </c>
      <c r="D182">
        <v>-0.02</v>
      </c>
      <c r="E182">
        <v>60.78</v>
      </c>
      <c r="F182">
        <f>_10sept_0_30[[#This Row],[H_mag]]-40</f>
        <v>-40.01</v>
      </c>
      <c r="G182">
        <f>_10sept_0_30[[#This Row],[V_mag]]-40</f>
        <v>-40.020000000000003</v>
      </c>
      <c r="H182">
        <f>(10^(_10sept_0_30[[#This Row],[H_mag_adj]]/20)*COS(RADIANS(_10sept_0_30[[#This Row],[H_phase]])))*0.9</f>
        <v>4.3472836596886843E-3</v>
      </c>
      <c r="I182">
        <f>(10^(_10sept_0_30[[#This Row],[H_mag_adj]]/20)*SIN(RADIANS(_10sept_0_30[[#This Row],[H_phase]])))*0.9</f>
        <v>7.8685977119071614E-3</v>
      </c>
      <c r="J182">
        <f>(10^(_10sept_0_30[[#This Row],[V_mag_adj]]/20)*COS(RADIANS(_10sept_0_30[[#This Row],[V_phase]])))*0.9</f>
        <v>4.3833743089124258E-3</v>
      </c>
      <c r="K182">
        <f>(10^(_10sept_0_30[[#This Row],[V_mag_adj]]/20)*SIN(RADIANS(_10sept_0_30[[#This Row],[V_phase]])))*0.9</f>
        <v>7.8367001010272198E-3</v>
      </c>
    </row>
    <row r="183" spans="1:11" x14ac:dyDescent="0.25">
      <c r="A183">
        <v>0</v>
      </c>
      <c r="B183">
        <v>-0.05</v>
      </c>
      <c r="C183">
        <v>59.27</v>
      </c>
      <c r="D183">
        <v>-0.06</v>
      </c>
      <c r="E183">
        <v>59.02</v>
      </c>
      <c r="F183">
        <f>_10sept_0_30[[#This Row],[H_mag]]-40</f>
        <v>-40.049999999999997</v>
      </c>
      <c r="G183">
        <f>_10sept_0_30[[#This Row],[V_mag]]-40</f>
        <v>-40.06</v>
      </c>
      <c r="H183">
        <f>(10^(_10sept_0_30[[#This Row],[H_mag_adj]]/20)*COS(RADIANS(_10sept_0_30[[#This Row],[H_phase]])))*0.9</f>
        <v>4.5725400278727943E-3</v>
      </c>
      <c r="I183">
        <f>(10^(_10sept_0_30[[#This Row],[H_mag_adj]]/20)*SIN(RADIANS(_10sept_0_30[[#This Row],[H_phase]])))*0.9</f>
        <v>7.6918579264513894E-3</v>
      </c>
      <c r="J183">
        <f>(10^(_10sept_0_30[[#This Row],[V_mag_adj]]/20)*COS(RADIANS(_10sept_0_30[[#This Row],[V_phase]])))*0.9</f>
        <v>4.6007585863614133E-3</v>
      </c>
      <c r="K183">
        <f>(10^(_10sept_0_30[[#This Row],[V_mag_adj]]/20)*SIN(RADIANS(_10sept_0_30[[#This Row],[V_phase]])))*0.9</f>
        <v>7.6630058571130989E-3</v>
      </c>
    </row>
    <row r="184" spans="1:11" x14ac:dyDescent="0.25">
      <c r="A184">
        <v>1</v>
      </c>
      <c r="B184">
        <v>-0.11</v>
      </c>
      <c r="C184">
        <v>56.92</v>
      </c>
      <c r="D184">
        <v>-0.11</v>
      </c>
      <c r="E184">
        <v>56.84</v>
      </c>
      <c r="F184">
        <f>_10sept_0_30[[#This Row],[H_mag]]-40</f>
        <v>-40.11</v>
      </c>
      <c r="G184">
        <f>_10sept_0_30[[#This Row],[V_mag]]-40</f>
        <v>-40.11</v>
      </c>
      <c r="H184">
        <f>(10^(_10sept_0_30[[#This Row],[H_mag_adj]]/20)*COS(RADIANS(_10sept_0_30[[#This Row],[H_phase]])))*0.9</f>
        <v>4.85046758774466E-3</v>
      </c>
      <c r="I184">
        <f>(10^(_10sept_0_30[[#This Row],[H_mag_adj]]/20)*SIN(RADIANS(_10sept_0_30[[#This Row],[H_phase]])))*0.9</f>
        <v>7.4462826185518038E-3</v>
      </c>
      <c r="J184">
        <f>(10^(_10sept_0_30[[#This Row],[V_mag_adj]]/20)*COS(RADIANS(_10sept_0_30[[#This Row],[V_phase]])))*0.9</f>
        <v>4.8608598281472612E-3</v>
      </c>
      <c r="K184">
        <f>(10^(_10sept_0_30[[#This Row],[V_mag_adj]]/20)*SIN(RADIANS(_10sept_0_30[[#This Row],[V_phase]])))*0.9</f>
        <v>7.439502831924483E-3</v>
      </c>
    </row>
    <row r="185" spans="1:11" x14ac:dyDescent="0.25">
      <c r="A185">
        <v>2</v>
      </c>
      <c r="B185">
        <v>-0.16</v>
      </c>
      <c r="C185">
        <v>54.69</v>
      </c>
      <c r="D185">
        <v>-0.18</v>
      </c>
      <c r="E185">
        <v>54.65</v>
      </c>
      <c r="F185">
        <f>_10sept_0_30[[#This Row],[H_mag]]-40</f>
        <v>-40.159999999999997</v>
      </c>
      <c r="G185">
        <f>_10sept_0_30[[#This Row],[V_mag]]-40</f>
        <v>-40.18</v>
      </c>
      <c r="H185">
        <f>(10^(_10sept_0_30[[#This Row],[H_mag_adj]]/20)*COS(RADIANS(_10sept_0_30[[#This Row],[H_phase]])))*0.9</f>
        <v>5.1070533161486353E-3</v>
      </c>
      <c r="I185">
        <f>(10^(_10sept_0_30[[#This Row],[H_mag_adj]]/20)*SIN(RADIANS(_10sept_0_30[[#This Row],[H_phase]])))*0.9</f>
        <v>7.2102813634113312E-3</v>
      </c>
      <c r="J185">
        <f>(10^(_10sept_0_30[[#This Row],[V_mag_adj]]/20)*COS(RADIANS(_10sept_0_30[[#This Row],[V_phase]])))*0.9</f>
        <v>5.1003283261062066E-3</v>
      </c>
      <c r="K185">
        <f>(10^(_10sept_0_30[[#This Row],[V_mag_adj]]/20)*SIN(RADIANS(_10sept_0_30[[#This Row],[V_phase]])))*0.9</f>
        <v>7.1901392280476163E-3</v>
      </c>
    </row>
    <row r="186" spans="1:11" x14ac:dyDescent="0.25">
      <c r="A186">
        <v>3</v>
      </c>
      <c r="B186">
        <v>-0.24</v>
      </c>
      <c r="C186">
        <v>52.01</v>
      </c>
      <c r="D186">
        <v>-0.25</v>
      </c>
      <c r="E186">
        <v>51.76</v>
      </c>
      <c r="F186">
        <f>_10sept_0_30[[#This Row],[H_mag]]-40</f>
        <v>-40.24</v>
      </c>
      <c r="G186">
        <f>_10sept_0_30[[#This Row],[V_mag]]-40</f>
        <v>-40.25</v>
      </c>
      <c r="H186">
        <f>(10^(_10sept_0_30[[#This Row],[H_mag_adj]]/20)*COS(RADIANS(_10sept_0_30[[#This Row],[H_phase]])))*0.9</f>
        <v>5.3887427653067105E-3</v>
      </c>
      <c r="I186">
        <f>(10^(_10sept_0_30[[#This Row],[H_mag_adj]]/20)*SIN(RADIANS(_10sept_0_30[[#This Row],[H_phase]])))*0.9</f>
        <v>6.8997580740185168E-3</v>
      </c>
      <c r="J186">
        <f>(10^(_10sept_0_30[[#This Row],[V_mag_adj]]/20)*COS(RADIANS(_10sept_0_30[[#This Row],[V_phase]])))*0.9</f>
        <v>5.4125622158061239E-3</v>
      </c>
      <c r="K186">
        <f>(10^(_10sept_0_30[[#This Row],[V_mag_adj]]/20)*SIN(RADIANS(_10sept_0_30[[#This Row],[V_phase]])))*0.9</f>
        <v>6.8682677029355457E-3</v>
      </c>
    </row>
    <row r="187" spans="1:11" x14ac:dyDescent="0.25">
      <c r="A187">
        <v>4</v>
      </c>
      <c r="B187">
        <v>-0.3</v>
      </c>
      <c r="C187">
        <v>49.01</v>
      </c>
      <c r="D187">
        <v>-0.32</v>
      </c>
      <c r="E187">
        <v>48.71</v>
      </c>
      <c r="F187">
        <f>_10sept_0_30[[#This Row],[H_mag]]-40</f>
        <v>-40.299999999999997</v>
      </c>
      <c r="G187">
        <f>_10sept_0_30[[#This Row],[V_mag]]-40</f>
        <v>-40.32</v>
      </c>
      <c r="H187">
        <f>(10^(_10sept_0_30[[#This Row],[H_mag_adj]]/20)*COS(RADIANS(_10sept_0_30[[#This Row],[H_phase]])))*0.9</f>
        <v>5.7029322792351332E-3</v>
      </c>
      <c r="I187">
        <f>(10^(_10sept_0_30[[#This Row],[H_mag_adj]]/20)*SIN(RADIANS(_10sept_0_30[[#This Row],[H_phase]])))*0.9</f>
        <v>6.5627861296109861E-3</v>
      </c>
      <c r="J187">
        <f>(10^(_10sept_0_30[[#This Row],[V_mag_adj]]/20)*COS(RADIANS(_10sept_0_30[[#This Row],[V_phase]])))*0.9</f>
        <v>5.7240213836062858E-3</v>
      </c>
      <c r="K187">
        <f>(10^(_10sept_0_30[[#This Row],[V_mag_adj]]/20)*SIN(RADIANS(_10sept_0_30[[#This Row],[V_phase]])))*0.9</f>
        <v>6.5178107159684223E-3</v>
      </c>
    </row>
    <row r="188" spans="1:11" x14ac:dyDescent="0.25">
      <c r="A188">
        <v>5</v>
      </c>
      <c r="B188">
        <v>-0.36</v>
      </c>
      <c r="C188">
        <v>45.54</v>
      </c>
      <c r="D188">
        <v>-0.38</v>
      </c>
      <c r="E188">
        <v>45.22</v>
      </c>
      <c r="F188">
        <f>_10sept_0_30[[#This Row],[H_mag]]-40</f>
        <v>-40.36</v>
      </c>
      <c r="G188">
        <f>_10sept_0_30[[#This Row],[V_mag]]-40</f>
        <v>-40.380000000000003</v>
      </c>
      <c r="H188">
        <f>(10^(_10sept_0_30[[#This Row],[H_mag_adj]]/20)*COS(RADIANS(_10sept_0_30[[#This Row],[H_phase]])))*0.9</f>
        <v>6.0477741034450699E-3</v>
      </c>
      <c r="I188">
        <f>(10^(_10sept_0_30[[#This Row],[H_mag_adj]]/20)*SIN(RADIANS(_10sept_0_30[[#This Row],[H_phase]])))*0.9</f>
        <v>6.1628600264573676E-3</v>
      </c>
      <c r="J188">
        <f>(10^(_10sept_0_30[[#This Row],[V_mag_adj]]/20)*COS(RADIANS(_10sept_0_30[[#This Row],[V_phase]])))*0.9</f>
        <v>6.0681110641027432E-3</v>
      </c>
      <c r="K188">
        <f>(10^(_10sept_0_30[[#This Row],[V_mag_adj]]/20)*SIN(RADIANS(_10sept_0_30[[#This Row],[V_phase]])))*0.9</f>
        <v>6.1148906624399922E-3</v>
      </c>
    </row>
    <row r="189" spans="1:11" x14ac:dyDescent="0.25">
      <c r="A189">
        <v>6</v>
      </c>
      <c r="B189">
        <v>-0.39</v>
      </c>
      <c r="C189">
        <v>42.68</v>
      </c>
      <c r="D189">
        <v>-0.41</v>
      </c>
      <c r="E189">
        <v>42.3</v>
      </c>
      <c r="F189">
        <f>_10sept_0_30[[#This Row],[H_mag]]-40</f>
        <v>-40.39</v>
      </c>
      <c r="G189">
        <f>_10sept_0_30[[#This Row],[V_mag]]-40</f>
        <v>-40.409999999999997</v>
      </c>
      <c r="H189">
        <f>(10^(_10sept_0_30[[#This Row],[H_mag_adj]]/20)*COS(RADIANS(_10sept_0_30[[#This Row],[H_phase]])))*0.9</f>
        <v>6.3258548545269523E-3</v>
      </c>
      <c r="I189">
        <f>(10^(_10sept_0_30[[#This Row],[H_mag_adj]]/20)*SIN(RADIANS(_10sept_0_30[[#This Row],[H_phase]])))*0.9</f>
        <v>5.8332437732832735E-3</v>
      </c>
      <c r="J189">
        <f>(10^(_10sept_0_30[[#This Row],[V_mag_adj]]/20)*COS(RADIANS(_10sept_0_30[[#This Row],[V_phase]])))*0.9</f>
        <v>6.3497652616002296E-3</v>
      </c>
      <c r="K189">
        <f>(10^(_10sept_0_30[[#This Row],[V_mag_adj]]/20)*SIN(RADIANS(_10sept_0_30[[#This Row],[V_phase]])))*0.9</f>
        <v>5.7778418294193038E-3</v>
      </c>
    </row>
    <row r="190" spans="1:11" x14ac:dyDescent="0.25">
      <c r="A190">
        <v>7</v>
      </c>
      <c r="B190">
        <v>-0.43</v>
      </c>
      <c r="C190">
        <v>38.880000000000003</v>
      </c>
      <c r="D190">
        <v>-0.45</v>
      </c>
      <c r="E190">
        <v>38.4</v>
      </c>
      <c r="F190">
        <f>_10sept_0_30[[#This Row],[H_mag]]-40</f>
        <v>-40.43</v>
      </c>
      <c r="G190">
        <f>_10sept_0_30[[#This Row],[V_mag]]-40</f>
        <v>-40.450000000000003</v>
      </c>
      <c r="H190">
        <f>(10^(_10sept_0_30[[#This Row],[H_mag_adj]]/20)*COS(RADIANS(_10sept_0_30[[#This Row],[H_phase]])))*0.9</f>
        <v>6.6677620874668947E-3</v>
      </c>
      <c r="I190">
        <f>(10^(_10sept_0_30[[#This Row],[H_mag_adj]]/20)*SIN(RADIANS(_10sept_0_30[[#This Row],[H_phase]])))*0.9</f>
        <v>5.3763639588194963E-3</v>
      </c>
      <c r="J190">
        <f>(10^(_10sept_0_30[[#This Row],[V_mag_adj]]/20)*COS(RADIANS(_10sept_0_30[[#This Row],[V_phase]])))*0.9</f>
        <v>6.6971300196031498E-3</v>
      </c>
      <c r="K190">
        <f>(10^(_10sept_0_30[[#This Row],[V_mag_adj]]/20)*SIN(RADIANS(_10sept_0_30[[#This Row],[V_phase]])))*0.9</f>
        <v>5.3080798455385717E-3</v>
      </c>
    </row>
    <row r="191" spans="1:11" x14ac:dyDescent="0.25">
      <c r="A191">
        <v>8</v>
      </c>
      <c r="B191">
        <v>-0.46</v>
      </c>
      <c r="C191">
        <v>34.68</v>
      </c>
      <c r="D191">
        <v>-0.49</v>
      </c>
      <c r="E191">
        <v>34.119999999999997</v>
      </c>
      <c r="F191">
        <f>_10sept_0_30[[#This Row],[H_mag]]-40</f>
        <v>-40.46</v>
      </c>
      <c r="G191">
        <f>_10sept_0_30[[#This Row],[V_mag]]-40</f>
        <v>-40.49</v>
      </c>
      <c r="H191">
        <f>(10^(_10sept_0_30[[#This Row],[H_mag_adj]]/20)*COS(RADIANS(_10sept_0_30[[#This Row],[H_phase]])))*0.9</f>
        <v>7.0193250581441985E-3</v>
      </c>
      <c r="I191">
        <f>(10^(_10sept_0_30[[#This Row],[H_mag_adj]]/20)*SIN(RADIANS(_10sept_0_30[[#This Row],[H_phase]])))*0.9</f>
        <v>4.8567869864800245E-3</v>
      </c>
      <c r="J191">
        <f>(10^(_10sept_0_30[[#This Row],[V_mag_adj]]/20)*COS(RADIANS(_10sept_0_30[[#This Row],[V_phase]])))*0.9</f>
        <v>7.0420939286688338E-3</v>
      </c>
      <c r="K191">
        <f>(10^(_10sept_0_30[[#This Row],[V_mag_adj]]/20)*SIN(RADIANS(_10sept_0_30[[#This Row],[V_phase]])))*0.9</f>
        <v>4.7714418452080463E-3</v>
      </c>
    </row>
    <row r="192" spans="1:11" x14ac:dyDescent="0.25">
      <c r="A192">
        <v>9</v>
      </c>
      <c r="B192">
        <v>-0.48</v>
      </c>
      <c r="C192">
        <v>30.86</v>
      </c>
      <c r="D192">
        <v>-0.5</v>
      </c>
      <c r="E192">
        <v>30.43</v>
      </c>
      <c r="F192">
        <f>_10sept_0_30[[#This Row],[H_mag]]-40</f>
        <v>-40.479999999999997</v>
      </c>
      <c r="G192">
        <f>_10sept_0_30[[#This Row],[V_mag]]-40</f>
        <v>-40.5</v>
      </c>
      <c r="H192">
        <f>(10^(_10sept_0_30[[#This Row],[H_mag_adj]]/20)*COS(RADIANS(_10sept_0_30[[#This Row],[H_phase]])))*0.9</f>
        <v>7.3104475245701706E-3</v>
      </c>
      <c r="I192">
        <f>(10^(_10sept_0_30[[#This Row],[H_mag_adj]]/20)*SIN(RADIANS(_10sept_0_30[[#This Row],[H_phase]])))*0.9</f>
        <v>4.3682837591006969E-3</v>
      </c>
      <c r="J192">
        <f>(10^(_10sept_0_30[[#This Row],[V_mag_adj]]/20)*COS(RADIANS(_10sept_0_30[[#This Row],[V_phase]])))*0.9</f>
        <v>7.326136454849968E-3</v>
      </c>
      <c r="K192">
        <f>(10^(_10sept_0_30[[#This Row],[V_mag_adj]]/20)*SIN(RADIANS(_10sept_0_30[[#This Row],[V_phase]])))*0.9</f>
        <v>4.3033766548783202E-3</v>
      </c>
    </row>
    <row r="193" spans="1:11" x14ac:dyDescent="0.25">
      <c r="A193">
        <v>10</v>
      </c>
      <c r="B193">
        <v>-0.49</v>
      </c>
      <c r="C193">
        <v>26.45</v>
      </c>
      <c r="D193">
        <v>-0.51</v>
      </c>
      <c r="E193">
        <v>26.08</v>
      </c>
      <c r="F193">
        <f>_10sept_0_30[[#This Row],[H_mag]]-40</f>
        <v>-40.49</v>
      </c>
      <c r="G193">
        <f>_10sept_0_30[[#This Row],[V_mag]]-40</f>
        <v>-40.51</v>
      </c>
      <c r="H193">
        <f>(10^(_10sept_0_30[[#This Row],[H_mag_adj]]/20)*COS(RADIANS(_10sept_0_30[[#This Row],[H_phase]])))*0.9</f>
        <v>7.615921265626646E-3</v>
      </c>
      <c r="I193">
        <f>(10^(_10sept_0_30[[#This Row],[H_mag_adj]]/20)*SIN(RADIANS(_10sept_0_30[[#This Row],[H_phase]])))*0.9</f>
        <v>3.7888636103946337E-3</v>
      </c>
      <c r="J193">
        <f>(10^(_10sept_0_30[[#This Row],[V_mag_adj]]/20)*COS(RADIANS(_10sept_0_30[[#This Row],[V_phase]])))*0.9</f>
        <v>7.6226576689757694E-3</v>
      </c>
      <c r="K193">
        <f>(10^(_10sept_0_30[[#This Row],[V_mag_adj]]/20)*SIN(RADIANS(_10sept_0_30[[#This Row],[V_phase]])))*0.9</f>
        <v>3.7310026277260397E-3</v>
      </c>
    </row>
    <row r="194" spans="1:11" x14ac:dyDescent="0.25">
      <c r="A194">
        <v>11</v>
      </c>
      <c r="B194">
        <v>-0.48</v>
      </c>
      <c r="C194">
        <v>21.75</v>
      </c>
      <c r="D194">
        <v>-0.53</v>
      </c>
      <c r="E194">
        <v>21.41</v>
      </c>
      <c r="F194">
        <f>_10sept_0_30[[#This Row],[H_mag]]-40</f>
        <v>-40.479999999999997</v>
      </c>
      <c r="G194">
        <f>_10sept_0_30[[#This Row],[V_mag]]-40</f>
        <v>-40.53</v>
      </c>
      <c r="H194">
        <f>(10^(_10sept_0_30[[#This Row],[H_mag_adj]]/20)*COS(RADIANS(_10sept_0_30[[#This Row],[H_phase]])))*0.9</f>
        <v>7.9098670328306472E-3</v>
      </c>
      <c r="I194">
        <f>(10^(_10sept_0_30[[#This Row],[H_mag_adj]]/20)*SIN(RADIANS(_10sept_0_30[[#This Row],[H_phase]])))*0.9</f>
        <v>3.1557169601306059E-3</v>
      </c>
      <c r="J194">
        <f>(10^(_10sept_0_30[[#This Row],[V_mag_adj]]/20)*COS(RADIANS(_10sept_0_30[[#This Row],[V_phase]])))*0.9</f>
        <v>7.8829453166618796E-3</v>
      </c>
      <c r="K194">
        <f>(10^(_10sept_0_30[[#This Row],[V_mag_adj]]/20)*SIN(RADIANS(_10sept_0_30[[#This Row],[V_phase]])))*0.9</f>
        <v>3.0908797341236312E-3</v>
      </c>
    </row>
    <row r="195" spans="1:11" x14ac:dyDescent="0.25">
      <c r="A195">
        <v>12</v>
      </c>
      <c r="B195">
        <v>-0.5</v>
      </c>
      <c r="C195">
        <v>16.850000000000001</v>
      </c>
      <c r="D195">
        <v>-0.52</v>
      </c>
      <c r="E195">
        <v>16.489999999999998</v>
      </c>
      <c r="F195">
        <f>_10sept_0_30[[#This Row],[H_mag]]-40</f>
        <v>-40.5</v>
      </c>
      <c r="G195">
        <f>_10sept_0_30[[#This Row],[V_mag]]-40</f>
        <v>-40.520000000000003</v>
      </c>
      <c r="H195">
        <f>(10^(_10sept_0_30[[#This Row],[H_mag_adj]]/20)*COS(RADIANS(_10sept_0_30[[#This Row],[H_phase]])))*0.9</f>
        <v>8.1317647908467176E-3</v>
      </c>
      <c r="I195">
        <f>(10^(_10sept_0_30[[#This Row],[H_mag_adj]]/20)*SIN(RADIANS(_10sept_0_30[[#This Row],[H_phase]])))*0.9</f>
        <v>2.4628697438514703E-3</v>
      </c>
      <c r="J195">
        <f>(10^(_10sept_0_30[[#This Row],[V_mag_adj]]/20)*COS(RADIANS(_10sept_0_30[[#This Row],[V_phase]])))*0.9</f>
        <v>8.1283410805715935E-3</v>
      </c>
      <c r="K195">
        <f>(10^(_10sept_0_30[[#This Row],[V_mag_adj]]/20)*SIN(RADIANS(_10sept_0_30[[#This Row],[V_phase]])))*0.9</f>
        <v>2.4061812593748856E-3</v>
      </c>
    </row>
    <row r="196" spans="1:11" x14ac:dyDescent="0.25">
      <c r="A196">
        <v>13</v>
      </c>
      <c r="B196">
        <v>-0.45</v>
      </c>
      <c r="C196">
        <v>8.51</v>
      </c>
      <c r="D196">
        <v>-0.47</v>
      </c>
      <c r="E196">
        <v>8.5299999999999994</v>
      </c>
      <c r="F196">
        <f>_10sept_0_30[[#This Row],[H_mag]]-40</f>
        <v>-40.450000000000003</v>
      </c>
      <c r="G196">
        <f>_10sept_0_30[[#This Row],[V_mag]]-40</f>
        <v>-40.47</v>
      </c>
      <c r="H196">
        <f>(10^(_10sept_0_30[[#This Row],[H_mag_adj]]/20)*COS(RADIANS(_10sept_0_30[[#This Row],[H_phase]])))*0.9</f>
        <v>8.451512381081645E-3</v>
      </c>
      <c r="I196">
        <f>(10^(_10sept_0_30[[#This Row],[H_mag_adj]]/20)*SIN(RADIANS(_10sept_0_30[[#This Row],[H_phase]])))*0.9</f>
        <v>1.2645950413101101E-3</v>
      </c>
      <c r="J196">
        <f>(10^(_10sept_0_30[[#This Row],[V_mag_adj]]/20)*COS(RADIANS(_10sept_0_30[[#This Row],[V_phase]])))*0.9</f>
        <v>8.4316335166101496E-3</v>
      </c>
      <c r="K196">
        <f>(10^(_10sept_0_30[[#This Row],[V_mag_adj]]/20)*SIN(RADIANS(_10sept_0_30[[#This Row],[V_phase]])))*0.9</f>
        <v>1.2646298257343925E-3</v>
      </c>
    </row>
    <row r="197" spans="1:11" x14ac:dyDescent="0.25">
      <c r="A197">
        <v>14</v>
      </c>
      <c r="B197">
        <v>-0.43</v>
      </c>
      <c r="C197">
        <v>2.9</v>
      </c>
      <c r="D197">
        <v>-0.45</v>
      </c>
      <c r="E197">
        <v>2.76</v>
      </c>
      <c r="F197">
        <f>_10sept_0_30[[#This Row],[H_mag]]-40</f>
        <v>-40.43</v>
      </c>
      <c r="G197">
        <f>_10sept_0_30[[#This Row],[V_mag]]-40</f>
        <v>-40.450000000000003</v>
      </c>
      <c r="H197">
        <f>(10^(_10sept_0_30[[#This Row],[H_mag_adj]]/20)*COS(RADIANS(_10sept_0_30[[#This Row],[H_phase]])))*0.9</f>
        <v>8.5543295448568171E-3</v>
      </c>
      <c r="I197">
        <f>(10^(_10sept_0_30[[#This Row],[H_mag_adj]]/20)*SIN(RADIANS(_10sept_0_30[[#This Row],[H_phase]])))*0.9</f>
        <v>4.3334364047935769E-4</v>
      </c>
      <c r="J197">
        <f>(10^(_10sept_0_30[[#This Row],[V_mag_adj]]/20)*COS(RADIANS(_10sept_0_30[[#This Row],[V_phase]])))*0.9</f>
        <v>8.5356860766971424E-3</v>
      </c>
      <c r="K197">
        <f>(10^(_10sept_0_30[[#This Row],[V_mag_adj]]/20)*SIN(RADIANS(_10sept_0_30[[#This Row],[V_phase]])))*0.9</f>
        <v>4.1149161128873707E-4</v>
      </c>
    </row>
    <row r="198" spans="1:11" x14ac:dyDescent="0.25">
      <c r="A198">
        <v>15</v>
      </c>
      <c r="B198">
        <v>-0.47</v>
      </c>
      <c r="C198">
        <v>-0.44</v>
      </c>
      <c r="D198">
        <v>-0.49</v>
      </c>
      <c r="E198">
        <v>0.5</v>
      </c>
      <c r="F198">
        <f>_10sept_0_30[[#This Row],[H_mag]]-40</f>
        <v>-40.47</v>
      </c>
      <c r="G198">
        <f>_10sept_0_30[[#This Row],[V_mag]]-40</f>
        <v>-40.49</v>
      </c>
      <c r="H198">
        <f>(10^(_10sept_0_30[[#This Row],[H_mag_adj]]/20)*COS(RADIANS(_10sept_0_30[[#This Row],[H_phase]])))*0.9</f>
        <v>8.525693257531438E-3</v>
      </c>
      <c r="I198">
        <f>(10^(_10sept_0_30[[#This Row],[H_mag_adj]]/20)*SIN(RADIANS(_10sept_0_30[[#This Row],[H_phase]])))*0.9</f>
        <v>-6.5473911167694207E-5</v>
      </c>
      <c r="J198">
        <f>(10^(_10sept_0_30[[#This Row],[V_mag_adj]]/20)*COS(RADIANS(_10sept_0_30[[#This Row],[V_phase]])))*0.9</f>
        <v>8.5060116367743719E-3</v>
      </c>
      <c r="K198">
        <f>(10^(_10sept_0_30[[#This Row],[V_mag_adj]]/20)*SIN(RADIANS(_10sept_0_30[[#This Row],[V_phase]])))*0.9</f>
        <v>7.4230838980785709E-5</v>
      </c>
    </row>
    <row r="199" spans="1:11" x14ac:dyDescent="0.25">
      <c r="A199">
        <v>16</v>
      </c>
      <c r="B199">
        <v>-0.44</v>
      </c>
      <c r="C199">
        <v>-5.55</v>
      </c>
      <c r="D199">
        <v>-0.46</v>
      </c>
      <c r="E199">
        <v>-5.29</v>
      </c>
      <c r="F199">
        <f>_10sept_0_30[[#This Row],[H_mag]]-40</f>
        <v>-40.44</v>
      </c>
      <c r="G199">
        <f>_10sept_0_30[[#This Row],[V_mag]]-40</f>
        <v>-40.46</v>
      </c>
      <c r="H199">
        <f>(10^(_10sept_0_30[[#This Row],[H_mag_adj]]/20)*COS(RADIANS(_10sept_0_30[[#This Row],[H_phase]])))*0.9</f>
        <v>8.5153367497011658E-3</v>
      </c>
      <c r="I199">
        <f>(10^(_10sept_0_30[[#This Row],[H_mag_adj]]/20)*SIN(RADIANS(_10sept_0_30[[#This Row],[H_phase]])))*0.9</f>
        <v>-8.2743423345619052E-4</v>
      </c>
      <c r="J199">
        <f>(10^(_10sept_0_30[[#This Row],[V_mag_adj]]/20)*COS(RADIANS(_10sept_0_30[[#This Row],[V_phase]])))*0.9</f>
        <v>8.4994106747915271E-3</v>
      </c>
      <c r="K199">
        <f>(10^(_10sept_0_30[[#This Row],[V_mag_adj]]/20)*SIN(RADIANS(_10sept_0_30[[#This Row],[V_phase]])))*0.9</f>
        <v>-7.8697032038865333E-4</v>
      </c>
    </row>
    <row r="200" spans="1:11" x14ac:dyDescent="0.25">
      <c r="A200">
        <v>17</v>
      </c>
      <c r="B200">
        <v>-0.41</v>
      </c>
      <c r="C200">
        <v>-11.44</v>
      </c>
      <c r="D200">
        <v>-0.43</v>
      </c>
      <c r="E200">
        <v>-11.17</v>
      </c>
      <c r="F200">
        <f>_10sept_0_30[[#This Row],[H_mag]]-40</f>
        <v>-40.409999999999997</v>
      </c>
      <c r="G200">
        <f>_10sept_0_30[[#This Row],[V_mag]]-40</f>
        <v>-40.43</v>
      </c>
      <c r="H200">
        <f>(10^(_10sept_0_30[[#This Row],[H_mag_adj]]/20)*COS(RADIANS(_10sept_0_30[[#This Row],[H_phase]])))*0.9</f>
        <v>8.41448414956447E-3</v>
      </c>
      <c r="I200">
        <f>(10^(_10sept_0_30[[#This Row],[H_mag_adj]]/20)*SIN(RADIANS(_10sept_0_30[[#This Row],[H_phase]])))*0.9</f>
        <v>-1.7027717345377627E-3</v>
      </c>
      <c r="J200">
        <f>(10^(_10sept_0_30[[#This Row],[V_mag_adj]]/20)*COS(RADIANS(_10sept_0_30[[#This Row],[V_phase]])))*0.9</f>
        <v>8.4030437976810486E-3</v>
      </c>
      <c r="K200">
        <f>(10^(_10sept_0_30[[#This Row],[V_mag_adj]]/20)*SIN(RADIANS(_10sept_0_30[[#This Row],[V_phase]])))*0.9</f>
        <v>-1.6592756271964573E-3</v>
      </c>
    </row>
    <row r="201" spans="1:11" x14ac:dyDescent="0.25">
      <c r="A201">
        <v>18</v>
      </c>
      <c r="B201">
        <v>-0.4</v>
      </c>
      <c r="C201">
        <v>-18.05</v>
      </c>
      <c r="D201">
        <v>-0.43</v>
      </c>
      <c r="E201">
        <v>-17.8</v>
      </c>
      <c r="F201">
        <f>_10sept_0_30[[#This Row],[H_mag]]-40</f>
        <v>-40.4</v>
      </c>
      <c r="G201">
        <f>_10sept_0_30[[#This Row],[V_mag]]-40</f>
        <v>-40.43</v>
      </c>
      <c r="H201">
        <f>(10^(_10sept_0_30[[#This Row],[H_mag_adj]]/20)*COS(RADIANS(_10sept_0_30[[#This Row],[H_phase]])))*0.9</f>
        <v>8.1719464051236822E-3</v>
      </c>
      <c r="I201">
        <f>(10^(_10sept_0_30[[#This Row],[H_mag_adj]]/20)*SIN(RADIANS(_10sept_0_30[[#This Row],[H_phase]])))*0.9</f>
        <v>-2.6631128289306112E-3</v>
      </c>
      <c r="J201">
        <f>(10^(_10sept_0_30[[#This Row],[V_mag_adj]]/20)*COS(RADIANS(_10sept_0_30[[#This Row],[V_phase]])))*0.9</f>
        <v>8.1552725861090605E-3</v>
      </c>
      <c r="K201">
        <f>(10^(_10sept_0_30[[#This Row],[V_mag_adj]]/20)*SIN(RADIANS(_10sept_0_30[[#This Row],[V_phase]])))*0.9</f>
        <v>-2.6183715777200476E-3</v>
      </c>
    </row>
    <row r="202" spans="1:11" x14ac:dyDescent="0.25">
      <c r="A202">
        <v>19</v>
      </c>
      <c r="B202">
        <v>-0.39</v>
      </c>
      <c r="C202">
        <v>-24.34</v>
      </c>
      <c r="D202">
        <v>-0.41</v>
      </c>
      <c r="E202">
        <v>-24.41</v>
      </c>
      <c r="F202">
        <f>_10sept_0_30[[#This Row],[H_mag]]-40</f>
        <v>-40.39</v>
      </c>
      <c r="G202">
        <f>_10sept_0_30[[#This Row],[V_mag]]-40</f>
        <v>-40.409999999999997</v>
      </c>
      <c r="H202">
        <f>(10^(_10sept_0_30[[#This Row],[H_mag_adj]]/20)*COS(RADIANS(_10sept_0_30[[#This Row],[H_phase]])))*0.9</f>
        <v>7.8400001307888309E-3</v>
      </c>
      <c r="I202">
        <f>(10^(_10sept_0_30[[#This Row],[H_mag_adj]]/20)*SIN(RADIANS(_10sept_0_30[[#This Row],[H_phase]])))*0.9</f>
        <v>-3.546487065861287E-3</v>
      </c>
      <c r="J202">
        <f>(10^(_10sept_0_30[[#This Row],[V_mag_adj]]/20)*COS(RADIANS(_10sept_0_30[[#This Row],[V_phase]])))*0.9</f>
        <v>7.8176399082476433E-3</v>
      </c>
      <c r="K202">
        <f>(10^(_10sept_0_30[[#This Row],[V_mag_adj]]/20)*SIN(RADIANS(_10sept_0_30[[#This Row],[V_phase]])))*0.9</f>
        <v>-3.5478840663395717E-3</v>
      </c>
    </row>
    <row r="203" spans="1:11" x14ac:dyDescent="0.25">
      <c r="A203">
        <v>20</v>
      </c>
      <c r="B203">
        <v>-0.39</v>
      </c>
      <c r="C203">
        <v>-30.77</v>
      </c>
      <c r="D203">
        <v>-0.42</v>
      </c>
      <c r="E203">
        <v>-31.01</v>
      </c>
      <c r="F203">
        <f>_10sept_0_30[[#This Row],[H_mag]]-40</f>
        <v>-40.39</v>
      </c>
      <c r="G203">
        <f>_10sept_0_30[[#This Row],[V_mag]]-40</f>
        <v>-40.42</v>
      </c>
      <c r="H203">
        <f>(10^(_10sept_0_30[[#This Row],[H_mag_adj]]/20)*COS(RADIANS(_10sept_0_30[[#This Row],[H_phase]])))*0.9</f>
        <v>7.3935135308924038E-3</v>
      </c>
      <c r="I203">
        <f>(10^(_10sept_0_30[[#This Row],[H_mag_adj]]/20)*SIN(RADIANS(_10sept_0_30[[#This Row],[H_phase]])))*0.9</f>
        <v>-4.4021733527430766E-3</v>
      </c>
      <c r="J203">
        <f>(10^(_10sept_0_30[[#This Row],[V_mag_adj]]/20)*COS(RADIANS(_10sept_0_30[[#This Row],[V_phase]])))*0.9</f>
        <v>7.3495805012981849E-3</v>
      </c>
      <c r="K203">
        <f>(10^(_10sept_0_30[[#This Row],[V_mag_adj]]/20)*SIN(RADIANS(_10sept_0_30[[#This Row],[V_phase]])))*0.9</f>
        <v>-4.4178195299684406E-3</v>
      </c>
    </row>
    <row r="204" spans="1:11" x14ac:dyDescent="0.25">
      <c r="A204">
        <v>21</v>
      </c>
      <c r="B204">
        <v>-0.42</v>
      </c>
      <c r="C204">
        <v>-37.979999999999997</v>
      </c>
      <c r="D204">
        <v>-0.44</v>
      </c>
      <c r="E204">
        <v>-38.04</v>
      </c>
      <c r="F204">
        <f>_10sept_0_30[[#This Row],[H_mag]]-40</f>
        <v>-40.42</v>
      </c>
      <c r="G204">
        <f>_10sept_0_30[[#This Row],[V_mag]]-40</f>
        <v>-40.44</v>
      </c>
      <c r="H204">
        <f>(10^(_10sept_0_30[[#This Row],[H_mag_adj]]/20)*COS(RADIANS(_10sept_0_30[[#This Row],[H_phase]])))*0.9</f>
        <v>6.7591650554071799E-3</v>
      </c>
      <c r="I204">
        <f>(10^(_10sept_0_30[[#This Row],[H_mag_adj]]/20)*SIN(RADIANS(_10sept_0_30[[#This Row],[H_phase]])))*0.9</f>
        <v>-5.2770399560923813E-3</v>
      </c>
      <c r="J204">
        <f>(10^(_10sept_0_30[[#This Row],[V_mag_adj]]/20)*COS(RADIANS(_10sept_0_30[[#This Row],[V_phase]])))*0.9</f>
        <v>6.7381023169371997E-3</v>
      </c>
      <c r="K204">
        <f>(10^(_10sept_0_30[[#This Row],[V_mag_adj]]/20)*SIN(RADIANS(_10sept_0_30[[#This Row],[V_phase]])))*0.9</f>
        <v>-5.2719621146203217E-3</v>
      </c>
    </row>
    <row r="205" spans="1:11" x14ac:dyDescent="0.25">
      <c r="A205">
        <v>22</v>
      </c>
      <c r="B205">
        <v>-0.43</v>
      </c>
      <c r="C205">
        <v>-44.96</v>
      </c>
      <c r="D205">
        <v>-0.47</v>
      </c>
      <c r="E205">
        <v>-45.32</v>
      </c>
      <c r="F205">
        <f>_10sept_0_30[[#This Row],[H_mag]]-40</f>
        <v>-40.43</v>
      </c>
      <c r="G205">
        <f>_10sept_0_30[[#This Row],[V_mag]]-40</f>
        <v>-40.47</v>
      </c>
      <c r="H205">
        <f>(10^(_10sept_0_30[[#This Row],[H_mag_adj]]/20)*COS(RADIANS(_10sept_0_30[[#This Row],[H_phase]])))*0.9</f>
        <v>6.0608075610158437E-3</v>
      </c>
      <c r="I205">
        <f>(10^(_10sept_0_30[[#This Row],[H_mag_adj]]/20)*SIN(RADIANS(_10sept_0_30[[#This Row],[H_phase]])))*0.9</f>
        <v>-6.0523509796679264E-3</v>
      </c>
      <c r="J205">
        <f>(10^(_10sept_0_30[[#This Row],[V_mag_adj]]/20)*COS(RADIANS(_10sept_0_30[[#This Row],[V_phase]])))*0.9</f>
        <v>5.9949885235818902E-3</v>
      </c>
      <c r="K205">
        <f>(10^(_10sept_0_30[[#This Row],[V_mag_adj]]/20)*SIN(RADIANS(_10sept_0_30[[#This Row],[V_phase]])))*0.9</f>
        <v>-6.0623299940437119E-3</v>
      </c>
    </row>
    <row r="206" spans="1:11" x14ac:dyDescent="0.25">
      <c r="A206">
        <v>23</v>
      </c>
      <c r="B206">
        <v>-0.46</v>
      </c>
      <c r="C206">
        <v>-51.98</v>
      </c>
      <c r="D206">
        <v>-0.49</v>
      </c>
      <c r="E206">
        <v>-52.49</v>
      </c>
      <c r="F206">
        <f>_10sept_0_30[[#This Row],[H_mag]]-40</f>
        <v>-40.46</v>
      </c>
      <c r="G206">
        <f>_10sept_0_30[[#This Row],[V_mag]]-40</f>
        <v>-40.49</v>
      </c>
      <c r="H206">
        <f>(10^(_10sept_0_30[[#This Row],[H_mag_adj]]/20)*COS(RADIANS(_10sept_0_30[[#This Row],[H_phase]])))*0.9</f>
        <v>5.2574899859566477E-3</v>
      </c>
      <c r="I206">
        <f>(10^(_10sept_0_30[[#This Row],[H_mag_adj]]/20)*SIN(RADIANS(_10sept_0_30[[#This Row],[H_phase]])))*0.9</f>
        <v>-6.7244407315031288E-3</v>
      </c>
      <c r="J206">
        <f>(10^(_10sept_0_30[[#This Row],[V_mag_adj]]/20)*COS(RADIANS(_10sept_0_30[[#This Row],[V_phase]])))*0.9</f>
        <v>5.1795067358218969E-3</v>
      </c>
      <c r="K206">
        <f>(10^(_10sept_0_30[[#This Row],[V_mag_adj]]/20)*SIN(RADIANS(_10sept_0_30[[#This Row],[V_phase]])))*0.9</f>
        <v>-6.747625816238805E-3</v>
      </c>
    </row>
    <row r="207" spans="1:11" x14ac:dyDescent="0.25">
      <c r="A207">
        <v>24</v>
      </c>
      <c r="B207">
        <v>-0.49</v>
      </c>
      <c r="C207">
        <v>-58.84</v>
      </c>
      <c r="D207">
        <v>-0.52</v>
      </c>
      <c r="E207">
        <v>-59.65</v>
      </c>
      <c r="F207">
        <f>_10sept_0_30[[#This Row],[H_mag]]-40</f>
        <v>-40.49</v>
      </c>
      <c r="G207">
        <f>_10sept_0_30[[#This Row],[V_mag]]-40</f>
        <v>-40.520000000000003</v>
      </c>
      <c r="H207">
        <f>(10^(_10sept_0_30[[#This Row],[H_mag_adj]]/20)*COS(RADIANS(_10sept_0_30[[#This Row],[H_phase]])))*0.9</f>
        <v>4.4014308659160355E-3</v>
      </c>
      <c r="I207">
        <f>(10^(_10sept_0_30[[#This Row],[H_mag_adj]]/20)*SIN(RADIANS(_10sept_0_30[[#This Row],[H_phase]])))*0.9</f>
        <v>-7.2790899510143739E-3</v>
      </c>
      <c r="J207">
        <f>(10^(_10sept_0_30[[#This Row],[V_mag_adj]]/20)*COS(RADIANS(_10sept_0_30[[#This Row],[V_phase]])))*0.9</f>
        <v>4.2832692916994252E-3</v>
      </c>
      <c r="K207">
        <f>(10^(_10sept_0_30[[#This Row],[V_mag_adj]]/20)*SIN(RADIANS(_10sept_0_30[[#This Row],[V_phase]])))*0.9</f>
        <v>-7.3152745095354677E-3</v>
      </c>
    </row>
    <row r="208" spans="1:11" x14ac:dyDescent="0.25">
      <c r="A208">
        <v>25</v>
      </c>
      <c r="B208">
        <v>-0.54</v>
      </c>
      <c r="C208">
        <v>-66.510000000000005</v>
      </c>
      <c r="D208">
        <v>-0.56000000000000005</v>
      </c>
      <c r="E208">
        <v>-66.98</v>
      </c>
      <c r="F208">
        <f>_10sept_0_30[[#This Row],[H_mag]]-40</f>
        <v>-40.54</v>
      </c>
      <c r="G208">
        <f>_10sept_0_30[[#This Row],[V_mag]]-40</f>
        <v>-40.56</v>
      </c>
      <c r="H208">
        <f>(10^(_10sept_0_30[[#This Row],[H_mag_adj]]/20)*COS(RADIANS(_10sept_0_30[[#This Row],[H_phase]])))*0.9</f>
        <v>3.3710704197115592E-3</v>
      </c>
      <c r="I208">
        <f>(10^(_10sept_0_30[[#This Row],[H_mag_adj]]/20)*SIN(RADIANS(_10sept_0_30[[#This Row],[H_phase]])))*0.9</f>
        <v>-7.7566330427092656E-3</v>
      </c>
      <c r="J208">
        <f>(10^(_10sept_0_30[[#This Row],[V_mag_adj]]/20)*COS(RADIANS(_10sept_0_30[[#This Row],[V_phase]])))*0.9</f>
        <v>3.2997230379275253E-3</v>
      </c>
      <c r="K208">
        <f>(10^(_10sept_0_30[[#This Row],[V_mag_adj]]/20)*SIN(RADIANS(_10sept_0_30[[#This Row],[V_phase]])))*0.9</f>
        <v>-7.7661220526252291E-3</v>
      </c>
    </row>
    <row r="209" spans="1:11" x14ac:dyDescent="0.25">
      <c r="A209">
        <v>26</v>
      </c>
      <c r="B209">
        <v>-0.59</v>
      </c>
      <c r="C209">
        <v>-74.14</v>
      </c>
      <c r="D209">
        <v>-0.62</v>
      </c>
      <c r="E209">
        <v>-74.819999999999993</v>
      </c>
      <c r="F209">
        <f>_10sept_0_30[[#This Row],[H_mag]]-40</f>
        <v>-40.590000000000003</v>
      </c>
      <c r="G209">
        <f>_10sept_0_30[[#This Row],[V_mag]]-40</f>
        <v>-40.619999999999997</v>
      </c>
      <c r="H209">
        <f>(10^(_10sept_0_30[[#This Row],[H_mag_adj]]/20)*COS(RADIANS(_10sept_0_30[[#This Row],[H_phase]])))*0.9</f>
        <v>2.2980667681737222E-3</v>
      </c>
      <c r="I209">
        <f>(10^(_10sept_0_30[[#This Row],[H_mag_adj]]/20)*SIN(RADIANS(_10sept_0_30[[#This Row],[H_phase]])))*0.9</f>
        <v>-8.0888546759385234E-3</v>
      </c>
      <c r="J209">
        <f>(10^(_10sept_0_30[[#This Row],[V_mag_adj]]/20)*COS(RADIANS(_10sept_0_30[[#This Row],[V_phase]])))*0.9</f>
        <v>2.194314718802483E-3</v>
      </c>
      <c r="K209">
        <f>(10^(_10sept_0_30[[#This Row],[V_mag_adj]]/20)*SIN(RADIANS(_10sept_0_30[[#This Row],[V_phase]])))*0.9</f>
        <v>-8.0875765746768885E-3</v>
      </c>
    </row>
    <row r="210" spans="1:11" x14ac:dyDescent="0.25">
      <c r="A210">
        <v>27</v>
      </c>
      <c r="B210">
        <v>-0.65</v>
      </c>
      <c r="C210">
        <v>-82.18</v>
      </c>
      <c r="D210">
        <v>-0.67</v>
      </c>
      <c r="E210">
        <v>-82.87</v>
      </c>
      <c r="F210">
        <f>_10sept_0_30[[#This Row],[H_mag]]-40</f>
        <v>-40.65</v>
      </c>
      <c r="G210">
        <f>_10sept_0_30[[#This Row],[V_mag]]-40</f>
        <v>-40.67</v>
      </c>
      <c r="H210">
        <f>(10^(_10sept_0_30[[#This Row],[H_mag_adj]]/20)*COS(RADIANS(_10sept_0_30[[#This Row],[H_phase]])))*0.9</f>
        <v>1.1362592873799392E-3</v>
      </c>
      <c r="I210">
        <f>(10^(_10sept_0_30[[#This Row],[H_mag_adj]]/20)*SIN(RADIANS(_10sept_0_30[[#This Row],[H_phase]])))*0.9</f>
        <v>-8.2734157854416727E-3</v>
      </c>
      <c r="J210">
        <f>(10^(_10sept_0_30[[#This Row],[V_mag_adj]]/20)*COS(RADIANS(_10sept_0_30[[#This Row],[V_phase]])))*0.9</f>
        <v>1.034160457069116E-3</v>
      </c>
      <c r="K210">
        <f>(10^(_10sept_0_30[[#This Row],[V_mag_adj]]/20)*SIN(RADIANS(_10sept_0_30[[#This Row],[V_phase]])))*0.9</f>
        <v>-8.2674408139819435E-3</v>
      </c>
    </row>
    <row r="211" spans="1:11" x14ac:dyDescent="0.25">
      <c r="A211">
        <v>28</v>
      </c>
      <c r="B211">
        <v>-0.71</v>
      </c>
      <c r="C211">
        <v>-90.1</v>
      </c>
      <c r="D211">
        <v>-0.71</v>
      </c>
      <c r="E211">
        <v>-90.65</v>
      </c>
      <c r="F211">
        <f>_10sept_0_30[[#This Row],[H_mag]]-40</f>
        <v>-40.71</v>
      </c>
      <c r="G211">
        <f>_10sept_0_30[[#This Row],[V_mag]]-40</f>
        <v>-40.71</v>
      </c>
      <c r="H211">
        <f>(10^(_10sept_0_30[[#This Row],[H_mag_adj]]/20)*COS(RADIANS(_10sept_0_30[[#This Row],[H_phase]])))*0.9</f>
        <v>-1.447503613438283E-5</v>
      </c>
      <c r="I211">
        <f>(10^(_10sept_0_30[[#This Row],[H_mag_adj]]/20)*SIN(RADIANS(_10sept_0_30[[#This Row],[H_phase]])))*0.9</f>
        <v>-8.2935763667594149E-3</v>
      </c>
      <c r="J211">
        <f>(10^(_10sept_0_30[[#This Row],[V_mag_adj]]/20)*COS(RADIANS(_10sept_0_30[[#This Row],[V_phase]])))*0.9</f>
        <v>-9.4085764458019678E-5</v>
      </c>
      <c r="K211">
        <f>(10^(_10sept_0_30[[#This Row],[V_mag_adj]]/20)*SIN(RADIANS(_10sept_0_30[[#This Row],[V_phase]])))*0.9</f>
        <v>-8.2930553083207948E-3</v>
      </c>
    </row>
    <row r="212" spans="1:11" x14ac:dyDescent="0.25">
      <c r="A212">
        <v>29</v>
      </c>
      <c r="B212">
        <v>-0.74</v>
      </c>
      <c r="C212">
        <v>-98.18</v>
      </c>
      <c r="D212">
        <v>-0.76</v>
      </c>
      <c r="E212">
        <v>-98.39</v>
      </c>
      <c r="F212">
        <f>_10sept_0_30[[#This Row],[H_mag]]-40</f>
        <v>-40.74</v>
      </c>
      <c r="G212">
        <f>_10sept_0_30[[#This Row],[V_mag]]-40</f>
        <v>-40.76</v>
      </c>
      <c r="H212">
        <f>(10^(_10sept_0_30[[#This Row],[H_mag_adj]]/20)*COS(RADIANS(_10sept_0_30[[#This Row],[H_phase]])))*0.9</f>
        <v>-1.1759715883615156E-3</v>
      </c>
      <c r="I212">
        <f>(10^(_10sept_0_30[[#This Row],[H_mag_adj]]/20)*SIN(RADIANS(_10sept_0_30[[#This Row],[H_phase]])))*0.9</f>
        <v>-8.1809049745289603E-3</v>
      </c>
      <c r="J212">
        <f>(10^(_10sept_0_30[[#This Row],[V_mag_adj]]/20)*COS(RADIANS(_10sept_0_30[[#This Row],[V_phase]])))*0.9</f>
        <v>-1.2031746013444898E-3</v>
      </c>
      <c r="K212">
        <f>(10^(_10sept_0_30[[#This Row],[V_mag_adj]]/20)*SIN(RADIANS(_10sept_0_30[[#This Row],[V_phase]])))*0.9</f>
        <v>-8.1577343537743777E-3</v>
      </c>
    </row>
    <row r="213" spans="1:11" x14ac:dyDescent="0.25">
      <c r="A213">
        <v>30</v>
      </c>
      <c r="B213">
        <v>-0.79</v>
      </c>
      <c r="C213">
        <v>-106.1</v>
      </c>
      <c r="D213">
        <v>-0.81</v>
      </c>
      <c r="E213">
        <v>-106.4</v>
      </c>
      <c r="F213">
        <f>_10sept_0_30[[#This Row],[H_mag]]-40</f>
        <v>-40.79</v>
      </c>
      <c r="G213">
        <f>_10sept_0_30[[#This Row],[V_mag]]-40</f>
        <v>-40.81</v>
      </c>
      <c r="H213">
        <f>(10^(_10sept_0_30[[#This Row],[H_mag_adj]]/20)*COS(RADIANS(_10sept_0_30[[#This Row],[H_phase]])))*0.9</f>
        <v>-2.2788478383488852E-3</v>
      </c>
      <c r="I213">
        <f>(10^(_10sept_0_30[[#This Row],[H_mag_adj]]/20)*SIN(RADIANS(_10sept_0_30[[#This Row],[H_phase]])))*0.9</f>
        <v>-7.8952535414540705E-3</v>
      </c>
      <c r="J213">
        <f>(10^(_10sept_0_30[[#This Row],[V_mag_adj]]/20)*COS(RADIANS(_10sept_0_30[[#This Row],[V_phase]])))*0.9</f>
        <v>-2.3148196520441427E-3</v>
      </c>
      <c r="K213">
        <f>(10^(_10sept_0_30[[#This Row],[V_mag_adj]]/20)*SIN(RADIANS(_10sept_0_30[[#This Row],[V_phase]])))*0.9</f>
        <v>-7.8650824628339593E-3</v>
      </c>
    </row>
    <row r="214" spans="1:11" x14ac:dyDescent="0.25">
      <c r="A214">
        <v>31</v>
      </c>
      <c r="B214">
        <v>-0.85</v>
      </c>
      <c r="C214">
        <v>-114.76</v>
      </c>
      <c r="D214">
        <v>-0.86</v>
      </c>
      <c r="E214">
        <v>-114.72</v>
      </c>
      <c r="F214">
        <f>_10sept_0_30[[#This Row],[H_mag]]-40</f>
        <v>-40.85</v>
      </c>
      <c r="G214">
        <f>_10sept_0_30[[#This Row],[V_mag]]-40</f>
        <v>-40.86</v>
      </c>
      <c r="H214">
        <f>(10^(_10sept_0_30[[#This Row],[H_mag_adj]]/20)*COS(RADIANS(_10sept_0_30[[#This Row],[H_phase]])))*0.9</f>
        <v>-3.4179687571289159E-3</v>
      </c>
      <c r="I214">
        <f>(10^(_10sept_0_30[[#This Row],[H_mag_adj]]/20)*SIN(RADIANS(_10sept_0_30[[#This Row],[H_phase]])))*0.9</f>
        <v>-7.4107451866194524E-3</v>
      </c>
      <c r="J214">
        <f>(10^(_10sept_0_30[[#This Row],[V_mag_adj]]/20)*COS(RADIANS(_10sept_0_30[[#This Row],[V_phase]])))*0.9</f>
        <v>-3.4088673848068265E-3</v>
      </c>
      <c r="K214">
        <f>(10^(_10sept_0_30[[#This Row],[V_mag_adj]]/20)*SIN(RADIANS(_10sept_0_30[[#This Row],[V_phase]])))*0.9</f>
        <v>-7.404599803062655E-3</v>
      </c>
    </row>
    <row r="215" spans="1:11" x14ac:dyDescent="0.25">
      <c r="A215">
        <v>32</v>
      </c>
      <c r="B215">
        <v>-0.91</v>
      </c>
      <c r="C215">
        <v>-122.99</v>
      </c>
      <c r="D215">
        <v>-0.92</v>
      </c>
      <c r="E215">
        <v>-123.32</v>
      </c>
      <c r="F215">
        <f>_10sept_0_30[[#This Row],[H_mag]]-40</f>
        <v>-40.909999999999997</v>
      </c>
      <c r="G215">
        <f>_10sept_0_30[[#This Row],[V_mag]]-40</f>
        <v>-40.92</v>
      </c>
      <c r="H215">
        <f>(10^(_10sept_0_30[[#This Row],[H_mag_adj]]/20)*COS(RADIANS(_10sept_0_30[[#This Row],[H_phase]])))*0.9</f>
        <v>-4.4130061429092223E-3</v>
      </c>
      <c r="I215">
        <f>(10^(_10sept_0_30[[#This Row],[H_mag_adj]]/20)*SIN(RADIANS(_10sept_0_30[[#This Row],[H_phase]])))*0.9</f>
        <v>-6.7980307787481103E-3</v>
      </c>
      <c r="J215">
        <f>(10^(_10sept_0_30[[#This Row],[V_mag_adj]]/20)*COS(RADIANS(_10sept_0_30[[#This Row],[V_phase]])))*0.9</f>
        <v>-4.446963872524687E-3</v>
      </c>
      <c r="K215">
        <f>(10^(_10sept_0_30[[#This Row],[V_mag_adj]]/20)*SIN(RADIANS(_10sept_0_30[[#This Row],[V_phase]])))*0.9</f>
        <v>-6.7647084305170989E-3</v>
      </c>
    </row>
    <row r="216" spans="1:11" x14ac:dyDescent="0.25">
      <c r="A216">
        <v>33</v>
      </c>
      <c r="B216">
        <v>-0.96</v>
      </c>
      <c r="C216">
        <v>-131.26</v>
      </c>
      <c r="D216">
        <v>-0.99</v>
      </c>
      <c r="E216">
        <v>-131.46</v>
      </c>
      <c r="F216">
        <f>_10sept_0_30[[#This Row],[H_mag]]-40</f>
        <v>-40.96</v>
      </c>
      <c r="G216">
        <f>_10sept_0_30[[#This Row],[V_mag]]-40</f>
        <v>-40.99</v>
      </c>
      <c r="H216">
        <f>(10^(_10sept_0_30[[#This Row],[H_mag_adj]]/20)*COS(RADIANS(_10sept_0_30[[#This Row],[H_phase]])))*0.9</f>
        <v>-5.3142524337831936E-3</v>
      </c>
      <c r="I216">
        <f>(10^(_10sept_0_30[[#This Row],[H_mag_adj]]/20)*SIN(RADIANS(_10sept_0_30[[#This Row],[H_phase]])))*0.9</f>
        <v>-6.0576104368332707E-3</v>
      </c>
      <c r="J216">
        <f>(10^(_10sept_0_30[[#This Row],[V_mag_adj]]/20)*COS(RADIANS(_10sept_0_30[[#This Row],[V_phase]])))*0.9</f>
        <v>-5.3169691527906165E-3</v>
      </c>
      <c r="K216">
        <f>(10^(_10sept_0_30[[#This Row],[V_mag_adj]]/20)*SIN(RADIANS(_10sept_0_30[[#This Row],[V_phase]])))*0.9</f>
        <v>-6.0182012605159534E-3</v>
      </c>
    </row>
    <row r="217" spans="1:11" x14ac:dyDescent="0.25">
      <c r="A217">
        <v>34</v>
      </c>
      <c r="B217">
        <v>-1.03</v>
      </c>
      <c r="C217">
        <v>-139.88999999999999</v>
      </c>
      <c r="D217">
        <v>-1.06</v>
      </c>
      <c r="E217">
        <v>-140.19</v>
      </c>
      <c r="F217">
        <f>_10sept_0_30[[#This Row],[H_mag]]-40</f>
        <v>-41.03</v>
      </c>
      <c r="G217">
        <f>_10sept_0_30[[#This Row],[V_mag]]-40</f>
        <v>-41.06</v>
      </c>
      <c r="H217">
        <f>(10^(_10sept_0_30[[#This Row],[H_mag_adj]]/20)*COS(RADIANS(_10sept_0_30[[#This Row],[H_phase]])))*0.9</f>
        <v>-6.1135783371166815E-3</v>
      </c>
      <c r="I217">
        <f>(10^(_10sept_0_30[[#This Row],[H_mag_adj]]/20)*SIN(RADIANS(_10sept_0_30[[#This Row],[H_phase]])))*0.9</f>
        <v>-5.14993489697108E-3</v>
      </c>
      <c r="J217">
        <f>(10^(_10sept_0_30[[#This Row],[V_mag_adj]]/20)*COS(RADIANS(_10sept_0_30[[#This Row],[V_phase]])))*0.9</f>
        <v>-6.1192875945827044E-3</v>
      </c>
      <c r="K217">
        <f>(10^(_10sept_0_30[[#This Row],[V_mag_adj]]/20)*SIN(RADIANS(_10sept_0_30[[#This Row],[V_phase]])))*0.9</f>
        <v>-5.1002078780035352E-3</v>
      </c>
    </row>
    <row r="218" spans="1:11" x14ac:dyDescent="0.25">
      <c r="A218">
        <v>35</v>
      </c>
      <c r="B218">
        <v>-1.1200000000000001</v>
      </c>
      <c r="C218">
        <v>-148.58000000000001</v>
      </c>
      <c r="D218">
        <v>-1.1299999999999999</v>
      </c>
      <c r="E218">
        <v>-148.65</v>
      </c>
      <c r="F218">
        <f>_10sept_0_30[[#This Row],[H_mag]]-40</f>
        <v>-41.12</v>
      </c>
      <c r="G218">
        <f>_10sept_0_30[[#This Row],[V_mag]]-40</f>
        <v>-41.13</v>
      </c>
      <c r="H218">
        <f>(10^(_10sept_0_30[[#This Row],[H_mag_adj]]/20)*COS(RADIANS(_10sept_0_30[[#This Row],[H_phase]])))*0.9</f>
        <v>-6.7511741351286491E-3</v>
      </c>
      <c r="I218">
        <f>(10^(_10sept_0_30[[#This Row],[H_mag_adj]]/20)*SIN(RADIANS(_10sept_0_30[[#This Row],[H_phase]])))*0.9</f>
        <v>-4.1241696364143106E-3</v>
      </c>
      <c r="J218">
        <f>(10^(_10sept_0_30[[#This Row],[V_mag_adj]]/20)*COS(RADIANS(_10sept_0_30[[#This Row],[V_phase]])))*0.9</f>
        <v>-6.7484338234067541E-3</v>
      </c>
      <c r="K218">
        <f>(10^(_10sept_0_30[[#This Row],[V_mag_adj]]/20)*SIN(RADIANS(_10sept_0_30[[#This Row],[V_phase]])))*0.9</f>
        <v>-4.111182545852036E-3</v>
      </c>
    </row>
    <row r="219" spans="1:11" x14ac:dyDescent="0.25">
      <c r="A219">
        <v>36</v>
      </c>
      <c r="B219">
        <v>-1.22</v>
      </c>
      <c r="C219">
        <v>-157.77000000000001</v>
      </c>
      <c r="D219">
        <v>-1.23</v>
      </c>
      <c r="E219">
        <v>-157.88999999999999</v>
      </c>
      <c r="F219">
        <f>_10sept_0_30[[#This Row],[H_mag]]-40</f>
        <v>-41.22</v>
      </c>
      <c r="G219">
        <f>_10sept_0_30[[#This Row],[V_mag]]-40</f>
        <v>-41.23</v>
      </c>
      <c r="H219">
        <f>(10^(_10sept_0_30[[#This Row],[H_mag_adj]]/20)*COS(RADIANS(_10sept_0_30[[#This Row],[H_phase]])))*0.9</f>
        <v>-7.2393559025520872E-3</v>
      </c>
      <c r="I219">
        <f>(10^(_10sept_0_30[[#This Row],[H_mag_adj]]/20)*SIN(RADIANS(_10sept_0_30[[#This Row],[H_phase]])))*0.9</f>
        <v>-2.9587491541332701E-3</v>
      </c>
      <c r="J219">
        <f>(10^(_10sept_0_30[[#This Row],[V_mag_adj]]/20)*COS(RADIANS(_10sept_0_30[[#This Row],[V_phase]])))*0.9</f>
        <v>-7.2371998776011286E-3</v>
      </c>
      <c r="K219">
        <f>(10^(_10sept_0_30[[#This Row],[V_mag_adj]]/20)*SIN(RADIANS(_10sept_0_30[[#This Row],[V_phase]])))*0.9</f>
        <v>-2.9401936320727763E-3</v>
      </c>
    </row>
    <row r="220" spans="1:11" x14ac:dyDescent="0.25">
      <c r="A220">
        <v>37</v>
      </c>
      <c r="B220">
        <v>-1.33</v>
      </c>
      <c r="C220">
        <v>-166.72</v>
      </c>
      <c r="D220">
        <v>-1.34</v>
      </c>
      <c r="E220">
        <v>-166.78</v>
      </c>
      <c r="F220">
        <f>_10sept_0_30[[#This Row],[H_mag]]-40</f>
        <v>-41.33</v>
      </c>
      <c r="G220">
        <f>_10sept_0_30[[#This Row],[V_mag]]-40</f>
        <v>-41.34</v>
      </c>
      <c r="H220">
        <f>(10^(_10sept_0_30[[#This Row],[H_mag_adj]]/20)*COS(RADIANS(_10sept_0_30[[#This Row],[H_phase]])))*0.9</f>
        <v>-7.5157268818936175E-3</v>
      </c>
      <c r="I220">
        <f>(10^(_10sept_0_30[[#This Row],[H_mag_adj]]/20)*SIN(RADIANS(_10sept_0_30[[#This Row],[H_phase]])))*0.9</f>
        <v>-1.7738726938129367E-3</v>
      </c>
      <c r="J220">
        <f>(10^(_10sept_0_30[[#This Row],[V_mag_adj]]/20)*COS(RADIANS(_10sept_0_30[[#This Row],[V_phase]])))*0.9</f>
        <v>-7.5089304017751293E-3</v>
      </c>
      <c r="K220">
        <f>(10^(_10sept_0_30[[#This Row],[V_mag_adj]]/20)*SIN(RADIANS(_10sept_0_30[[#This Row],[V_phase]])))*0.9</f>
        <v>-1.7639692576752496E-3</v>
      </c>
    </row>
    <row r="221" spans="1:11" x14ac:dyDescent="0.25">
      <c r="A221">
        <v>38</v>
      </c>
      <c r="B221">
        <v>-1.43</v>
      </c>
      <c r="C221">
        <v>-176.07</v>
      </c>
      <c r="D221">
        <v>-1.45</v>
      </c>
      <c r="E221">
        <v>-176.58</v>
      </c>
      <c r="F221">
        <f>_10sept_0_30[[#This Row],[H_mag]]-40</f>
        <v>-41.43</v>
      </c>
      <c r="G221">
        <f>_10sept_0_30[[#This Row],[V_mag]]-40</f>
        <v>-41.45</v>
      </c>
      <c r="H221">
        <f>(10^(_10sept_0_30[[#This Row],[H_mag_adj]]/20)*COS(RADIANS(_10sept_0_30[[#This Row],[H_phase]])))*0.9</f>
        <v>-7.6158797138699275E-3</v>
      </c>
      <c r="I221">
        <f>(10^(_10sept_0_30[[#This Row],[H_mag_adj]]/20)*SIN(RADIANS(_10sept_0_30[[#This Row],[H_phase]])))*0.9</f>
        <v>-5.2320493323760394E-4</v>
      </c>
      <c r="J221">
        <f>(10^(_10sept_0_30[[#This Row],[V_mag_adj]]/20)*COS(RADIANS(_10sept_0_30[[#This Row],[V_phase]])))*0.9</f>
        <v>-7.6027090340166975E-3</v>
      </c>
      <c r="K221">
        <f>(10^(_10sept_0_30[[#This Row],[V_mag_adj]]/20)*SIN(RADIANS(_10sept_0_30[[#This Row],[V_phase]])))*0.9</f>
        <v>-4.5434741258853654E-4</v>
      </c>
    </row>
    <row r="222" spans="1:11" x14ac:dyDescent="0.25">
      <c r="A222">
        <v>39</v>
      </c>
      <c r="B222">
        <v>-1.55</v>
      </c>
      <c r="C222">
        <v>173.82</v>
      </c>
      <c r="D222">
        <v>-1.57</v>
      </c>
      <c r="E222">
        <v>173.61</v>
      </c>
      <c r="F222">
        <f>_10sept_0_30[[#This Row],[H_mag]]-40</f>
        <v>-41.55</v>
      </c>
      <c r="G222">
        <f>_10sept_0_30[[#This Row],[V_mag]]-40</f>
        <v>-41.57</v>
      </c>
      <c r="H222">
        <f>(10^(_10sept_0_30[[#This Row],[H_mag_adj]]/20)*COS(RADIANS(_10sept_0_30[[#This Row],[H_phase]])))*0.9</f>
        <v>-7.4853358233255137E-3</v>
      </c>
      <c r="I222">
        <f>(10^(_10sept_0_30[[#This Row],[H_mag_adj]]/20)*SIN(RADIANS(_10sept_0_30[[#This Row],[H_phase]])))*0.9</f>
        <v>8.1052408244539672E-4</v>
      </c>
      <c r="J222">
        <f>(10^(_10sept_0_30[[#This Row],[V_mag_adj]]/20)*COS(RADIANS(_10sept_0_30[[#This Row],[V_phase]])))*0.9</f>
        <v>-7.4651059799431593E-3</v>
      </c>
      <c r="K222">
        <f>(10^(_10sept_0_30[[#This Row],[V_mag_adj]]/20)*SIN(RADIANS(_10sept_0_30[[#This Row],[V_phase]])))*0.9</f>
        <v>8.3602652540999028E-4</v>
      </c>
    </row>
    <row r="223" spans="1:11" x14ac:dyDescent="0.25">
      <c r="A223">
        <v>40</v>
      </c>
      <c r="B223">
        <v>-1.67</v>
      </c>
      <c r="C223">
        <v>164.12</v>
      </c>
      <c r="D223">
        <v>-1.69</v>
      </c>
      <c r="E223">
        <v>163.59</v>
      </c>
      <c r="F223">
        <f>_10sept_0_30[[#This Row],[H_mag]]-40</f>
        <v>-41.67</v>
      </c>
      <c r="G223">
        <f>_10sept_0_30[[#This Row],[V_mag]]-40</f>
        <v>-41.69</v>
      </c>
      <c r="H223">
        <f>(10^(_10sept_0_30[[#This Row],[H_mag_adj]]/20)*COS(RADIANS(_10sept_0_30[[#This Row],[H_phase]])))*0.9</f>
        <v>-7.1423961605004069E-3</v>
      </c>
      <c r="I223">
        <f>(10^(_10sept_0_30[[#This Row],[H_mag_adj]]/20)*SIN(RADIANS(_10sept_0_30[[#This Row],[H_phase]])))*0.9</f>
        <v>2.0318698631216678E-3</v>
      </c>
      <c r="J223">
        <f>(10^(_10sept_0_30[[#This Row],[V_mag_adj]]/20)*COS(RADIANS(_10sept_0_30[[#This Row],[V_phase]])))*0.9</f>
        <v>-7.106912434621508E-3</v>
      </c>
      <c r="K223">
        <f>(10^(_10sept_0_30[[#This Row],[V_mag_adj]]/20)*SIN(RADIANS(_10sept_0_30[[#This Row],[V_phase]])))*0.9</f>
        <v>2.0930259824203947E-3</v>
      </c>
    </row>
    <row r="224" spans="1:11" x14ac:dyDescent="0.25">
      <c r="A224">
        <v>41</v>
      </c>
      <c r="B224">
        <v>-1.81</v>
      </c>
      <c r="C224">
        <v>153.41</v>
      </c>
      <c r="D224">
        <v>-1.83</v>
      </c>
      <c r="E224">
        <v>153.13999999999999</v>
      </c>
      <c r="F224">
        <f>_10sept_0_30[[#This Row],[H_mag]]-40</f>
        <v>-41.81</v>
      </c>
      <c r="G224">
        <f>_10sept_0_30[[#This Row],[V_mag]]-40</f>
        <v>-41.83</v>
      </c>
      <c r="H224">
        <f>(10^(_10sept_0_30[[#This Row],[H_mag_adj]]/20)*COS(RADIANS(_10sept_0_30[[#This Row],[H_phase]])))*0.9</f>
        <v>-6.5342071278833101E-3</v>
      </c>
      <c r="I224">
        <f>(10^(_10sept_0_30[[#This Row],[H_mag_adj]]/20)*SIN(RADIANS(_10sept_0_30[[#This Row],[H_phase]])))*0.9</f>
        <v>3.270660900293531E-3</v>
      </c>
      <c r="J224">
        <f>(10^(_10sept_0_30[[#This Row],[V_mag_adj]]/20)*COS(RADIANS(_10sept_0_30[[#This Row],[V_phase]])))*0.9</f>
        <v>-6.5037293628062362E-3</v>
      </c>
      <c r="K224">
        <f>(10^(_10sept_0_30[[#This Row],[V_mag_adj]]/20)*SIN(RADIANS(_10sept_0_30[[#This Row],[V_phase]])))*0.9</f>
        <v>3.2938231503690783E-3</v>
      </c>
    </row>
    <row r="225" spans="1:11" x14ac:dyDescent="0.25">
      <c r="A225">
        <v>42</v>
      </c>
      <c r="B225">
        <v>-1.97</v>
      </c>
      <c r="C225">
        <v>142.38999999999999</v>
      </c>
      <c r="D225">
        <v>-1.99</v>
      </c>
      <c r="E225">
        <v>142.11000000000001</v>
      </c>
      <c r="F225">
        <f>_10sept_0_30[[#This Row],[H_mag]]-40</f>
        <v>-41.97</v>
      </c>
      <c r="G225">
        <f>_10sept_0_30[[#This Row],[V_mag]]-40</f>
        <v>-41.99</v>
      </c>
      <c r="H225">
        <f>(10^(_10sept_0_30[[#This Row],[H_mag_adj]]/20)*COS(RADIANS(_10sept_0_30[[#This Row],[H_phase]])))*0.9</f>
        <v>-5.6828750204523408E-3</v>
      </c>
      <c r="I225">
        <f>(10^(_10sept_0_30[[#This Row],[H_mag_adj]]/20)*SIN(RADIANS(_10sept_0_30[[#This Row],[H_phase]])))*0.9</f>
        <v>4.3779832094138988E-3</v>
      </c>
      <c r="J225">
        <f>(10^(_10sept_0_30[[#This Row],[V_mag_adj]]/20)*COS(RADIANS(_10sept_0_30[[#This Row],[V_phase]])))*0.9</f>
        <v>-5.6483914973122955E-3</v>
      </c>
      <c r="K225">
        <f>(10^(_10sept_0_30[[#This Row],[V_mag_adj]]/20)*SIN(RADIANS(_10sept_0_30[[#This Row],[V_phase]])))*0.9</f>
        <v>4.3955697531223355E-3</v>
      </c>
    </row>
    <row r="226" spans="1:11" x14ac:dyDescent="0.25">
      <c r="A226">
        <v>43</v>
      </c>
      <c r="B226">
        <v>-2.12</v>
      </c>
      <c r="C226">
        <v>131.04</v>
      </c>
      <c r="D226">
        <v>-2.15</v>
      </c>
      <c r="E226">
        <v>130.76</v>
      </c>
      <c r="F226">
        <f>_10sept_0_30[[#This Row],[H_mag]]-40</f>
        <v>-42.12</v>
      </c>
      <c r="G226">
        <f>_10sept_0_30[[#This Row],[V_mag]]-40</f>
        <v>-42.15</v>
      </c>
      <c r="H226">
        <f>(10^(_10sept_0_30[[#This Row],[H_mag_adj]]/20)*COS(RADIANS(_10sept_0_30[[#This Row],[H_phase]])))*0.9</f>
        <v>-4.6294986966742948E-3</v>
      </c>
      <c r="I226">
        <f>(10^(_10sept_0_30[[#This Row],[H_mag_adj]]/20)*SIN(RADIANS(_10sept_0_30[[#This Row],[H_phase]])))*0.9</f>
        <v>5.3181260078940711E-3</v>
      </c>
      <c r="J226">
        <f>(10^(_10sept_0_30[[#This Row],[V_mag_adj]]/20)*COS(RADIANS(_10sept_0_30[[#This Row],[V_phase]])))*0.9</f>
        <v>-4.5875819115211462E-3</v>
      </c>
      <c r="K226">
        <f>(10^(_10sept_0_30[[#This Row],[V_mag_adj]]/20)*SIN(RADIANS(_10sept_0_30[[#This Row],[V_phase]])))*0.9</f>
        <v>5.3222721540276069E-3</v>
      </c>
    </row>
    <row r="227" spans="1:11" x14ac:dyDescent="0.25">
      <c r="A227">
        <v>44</v>
      </c>
      <c r="B227">
        <v>-2.2799999999999998</v>
      </c>
      <c r="C227">
        <v>119.98</v>
      </c>
      <c r="D227">
        <v>-2.29</v>
      </c>
      <c r="E227">
        <v>119.7</v>
      </c>
      <c r="F227">
        <f>_10sept_0_30[[#This Row],[H_mag]]-40</f>
        <v>-42.28</v>
      </c>
      <c r="G227">
        <f>_10sept_0_30[[#This Row],[V_mag]]-40</f>
        <v>-42.29</v>
      </c>
      <c r="H227">
        <f>(10^(_10sept_0_30[[#This Row],[H_mag_adj]]/20)*COS(RADIANS(_10sept_0_30[[#This Row],[H_phase]])))*0.9</f>
        <v>-3.4589941980153558E-3</v>
      </c>
      <c r="I227">
        <f>(10^(_10sept_0_30[[#This Row],[H_mag_adj]]/20)*SIN(RADIANS(_10sept_0_30[[#This Row],[H_phase]])))*0.9</f>
        <v>5.995986283032129E-3</v>
      </c>
      <c r="J227">
        <f>(10^(_10sept_0_30[[#This Row],[V_mag_adj]]/20)*COS(RADIANS(_10sept_0_30[[#This Row],[V_phase]])))*0.9</f>
        <v>-3.4257048345008772E-3</v>
      </c>
      <c r="K227">
        <f>(10^(_10sept_0_30[[#This Row],[V_mag_adj]]/20)*SIN(RADIANS(_10sept_0_30[[#This Row],[V_phase]])))*0.9</f>
        <v>6.0058999226424541E-3</v>
      </c>
    </row>
    <row r="228" spans="1:11" x14ac:dyDescent="0.25">
      <c r="A228">
        <v>45</v>
      </c>
      <c r="B228">
        <v>-2.4300000000000002</v>
      </c>
      <c r="C228">
        <v>108.33</v>
      </c>
      <c r="D228">
        <v>-2.4500000000000002</v>
      </c>
      <c r="E228">
        <v>108.12</v>
      </c>
      <c r="F228">
        <f>_10sept_0_30[[#This Row],[H_mag]]-40</f>
        <v>-42.43</v>
      </c>
      <c r="G228">
        <f>_10sept_0_30[[#This Row],[V_mag]]-40</f>
        <v>-42.45</v>
      </c>
      <c r="H228">
        <f>(10^(_10sept_0_30[[#This Row],[H_mag_adj]]/20)*COS(RADIANS(_10sept_0_30[[#This Row],[H_phase]])))*0.9</f>
        <v>-2.139679383749852E-3</v>
      </c>
      <c r="I228">
        <f>(10^(_10sept_0_30[[#This Row],[H_mag_adj]]/20)*SIN(RADIANS(_10sept_0_30[[#This Row],[H_phase]])))*0.9</f>
        <v>6.4584473138036037E-3</v>
      </c>
      <c r="J228">
        <f>(10^(_10sept_0_30[[#This Row],[V_mag_adj]]/20)*COS(RADIANS(_10sept_0_30[[#This Row],[V_phase]])))*0.9</f>
        <v>-2.1111269689196893E-3</v>
      </c>
      <c r="K228">
        <f>(10^(_10sept_0_30[[#This Row],[V_mag_adj]]/20)*SIN(RADIANS(_10sept_0_30[[#This Row],[V_phase]])))*0.9</f>
        <v>6.4513742969580599E-3</v>
      </c>
    </row>
    <row r="229" spans="1:11" x14ac:dyDescent="0.25">
      <c r="A229">
        <v>46</v>
      </c>
      <c r="B229">
        <v>-2.59</v>
      </c>
      <c r="C229">
        <v>96.56</v>
      </c>
      <c r="D229">
        <v>-2.62</v>
      </c>
      <c r="E229">
        <v>96.32</v>
      </c>
      <c r="F229">
        <f>_10sept_0_30[[#This Row],[H_mag]]-40</f>
        <v>-42.59</v>
      </c>
      <c r="G229">
        <f>_10sept_0_30[[#This Row],[V_mag]]-40</f>
        <v>-42.62</v>
      </c>
      <c r="H229">
        <f>(10^(_10sept_0_30[[#This Row],[H_mag_adj]]/20)*COS(RADIANS(_10sept_0_30[[#This Row],[H_phase]])))*0.9</f>
        <v>-7.6308770470062432E-4</v>
      </c>
      <c r="I229">
        <f>(10^(_10sept_0_30[[#This Row],[H_mag_adj]]/20)*SIN(RADIANS(_10sept_0_30[[#This Row],[H_phase]])))*0.9</f>
        <v>6.6357456675020599E-3</v>
      </c>
      <c r="J229">
        <f>(10^(_10sept_0_30[[#This Row],[V_mag_adj]]/20)*COS(RADIANS(_10sept_0_30[[#This Row],[V_phase]])))*0.9</f>
        <v>-7.3275014003866133E-4</v>
      </c>
      <c r="K229">
        <f>(10^(_10sept_0_30[[#This Row],[V_mag_adj]]/20)*SIN(RADIANS(_10sept_0_30[[#This Row],[V_phase]])))*0.9</f>
        <v>6.6159935177329977E-3</v>
      </c>
    </row>
    <row r="230" spans="1:11" x14ac:dyDescent="0.25">
      <c r="A230">
        <v>47</v>
      </c>
      <c r="B230">
        <v>-2.77</v>
      </c>
      <c r="C230">
        <v>84.2</v>
      </c>
      <c r="D230">
        <v>-2.79</v>
      </c>
      <c r="E230">
        <v>84</v>
      </c>
      <c r="F230">
        <f>_10sept_0_30[[#This Row],[H_mag]]-40</f>
        <v>-42.77</v>
      </c>
      <c r="G230">
        <f>_10sept_0_30[[#This Row],[V_mag]]-40</f>
        <v>-42.79</v>
      </c>
      <c r="H230">
        <f>(10^(_10sept_0_30[[#This Row],[H_mag_adj]]/20)*COS(RADIANS(_10sept_0_30[[#This Row],[H_phase]])))*0.9</f>
        <v>6.611589641687943E-4</v>
      </c>
      <c r="I230">
        <f>(10^(_10sept_0_30[[#This Row],[H_mag_adj]]/20)*SIN(RADIANS(_10sept_0_30[[#This Row],[H_phase]])))*0.9</f>
        <v>6.5089887246705851E-3</v>
      </c>
      <c r="J230">
        <f>(10^(_10sept_0_30[[#This Row],[V_mag_adj]]/20)*COS(RADIANS(_10sept_0_30[[#This Row],[V_phase]])))*0.9</f>
        <v>6.8230267675446906E-4</v>
      </c>
      <c r="K230">
        <f>(10^(_10sept_0_30[[#This Row],[V_mag_adj]]/20)*SIN(RADIANS(_10sept_0_30[[#This Row],[V_phase]])))*0.9</f>
        <v>6.4916763347336436E-3</v>
      </c>
    </row>
    <row r="231" spans="1:11" x14ac:dyDescent="0.25">
      <c r="A231">
        <v>48</v>
      </c>
      <c r="B231">
        <v>-2.96</v>
      </c>
      <c r="C231">
        <v>72.430000000000007</v>
      </c>
      <c r="D231">
        <v>-2.98</v>
      </c>
      <c r="E231">
        <v>72.16</v>
      </c>
      <c r="F231">
        <f>_10sept_0_30[[#This Row],[H_mag]]-40</f>
        <v>-42.96</v>
      </c>
      <c r="G231">
        <f>_10sept_0_30[[#This Row],[V_mag]]-40</f>
        <v>-42.98</v>
      </c>
      <c r="H231">
        <f>(10^(_10sept_0_30[[#This Row],[H_mag_adj]]/20)*COS(RADIANS(_10sept_0_30[[#This Row],[H_phase]])))*0.9</f>
        <v>1.9322510740932873E-3</v>
      </c>
      <c r="I231">
        <f>(10^(_10sept_0_30[[#This Row],[H_mag_adj]]/20)*SIN(RADIANS(_10sept_0_30[[#This Row],[H_phase]])))*0.9</f>
        <v>6.1023113169452019E-3</v>
      </c>
      <c r="J231">
        <f>(10^(_10sept_0_30[[#This Row],[V_mag_adj]]/20)*COS(RADIANS(_10sept_0_30[[#This Row],[V_phase]])))*0.9</f>
        <v>1.9564758353403269E-3</v>
      </c>
      <c r="K231">
        <f>(10^(_10sept_0_30[[#This Row],[V_mag_adj]]/20)*SIN(RADIANS(_10sept_0_30[[#This Row],[V_phase]])))*0.9</f>
        <v>6.0791242475828422E-3</v>
      </c>
    </row>
    <row r="232" spans="1:11" x14ac:dyDescent="0.25">
      <c r="A232">
        <v>49</v>
      </c>
      <c r="B232">
        <v>-3.16</v>
      </c>
      <c r="C232">
        <v>60.73</v>
      </c>
      <c r="D232">
        <v>-3.19</v>
      </c>
      <c r="E232">
        <v>60.15</v>
      </c>
      <c r="F232">
        <f>_10sept_0_30[[#This Row],[H_mag]]-40</f>
        <v>-43.16</v>
      </c>
      <c r="G232">
        <f>_10sept_0_30[[#This Row],[V_mag]]-40</f>
        <v>-43.19</v>
      </c>
      <c r="H232">
        <f>(10^(_10sept_0_30[[#This Row],[H_mag_adj]]/20)*COS(RADIANS(_10sept_0_30[[#This Row],[H_phase]])))*0.9</f>
        <v>3.058337698582297E-3</v>
      </c>
      <c r="I232">
        <f>(10^(_10sept_0_30[[#This Row],[H_mag_adj]]/20)*SIN(RADIANS(_10sept_0_30[[#This Row],[H_phase]])))*0.9</f>
        <v>5.4565862484388461E-3</v>
      </c>
      <c r="J232">
        <f>(10^(_10sept_0_30[[#This Row],[V_mag_adj]]/20)*COS(RADIANS(_10sept_0_30[[#This Row],[V_phase]])))*0.9</f>
        <v>3.102681776322403E-3</v>
      </c>
      <c r="K232">
        <f>(10^(_10sept_0_30[[#This Row],[V_mag_adj]]/20)*SIN(RADIANS(_10sept_0_30[[#This Row],[V_phase]])))*0.9</f>
        <v>5.4066417612459441E-3</v>
      </c>
    </row>
    <row r="233" spans="1:11" x14ac:dyDescent="0.25">
      <c r="A233">
        <v>50</v>
      </c>
      <c r="B233">
        <v>-3.41</v>
      </c>
      <c r="C233">
        <v>48.56</v>
      </c>
      <c r="D233">
        <v>-3.41</v>
      </c>
      <c r="E233">
        <v>48.1</v>
      </c>
      <c r="F233">
        <f>_10sept_0_30[[#This Row],[H_mag]]-40</f>
        <v>-43.41</v>
      </c>
      <c r="G233">
        <f>_10sept_0_30[[#This Row],[V_mag]]-40</f>
        <v>-43.41</v>
      </c>
      <c r="H233">
        <f>(10^(_10sept_0_30[[#This Row],[H_mag_adj]]/20)*COS(RADIANS(_10sept_0_30[[#This Row],[H_phase]])))*0.9</f>
        <v>4.0224669959165486E-3</v>
      </c>
      <c r="I233">
        <f>(10^(_10sept_0_30[[#This Row],[H_mag_adj]]/20)*SIN(RADIANS(_10sept_0_30[[#This Row],[H_phase]])))*0.9</f>
        <v>4.5561770662274625E-3</v>
      </c>
      <c r="J233">
        <f>(10^(_10sept_0_30[[#This Row],[V_mag_adj]]/20)*COS(RADIANS(_10sept_0_30[[#This Row],[V_phase]])))*0.9</f>
        <v>4.0589162993884187E-3</v>
      </c>
      <c r="K233">
        <f>(10^(_10sept_0_30[[#This Row],[V_mag_adj]]/20)*SIN(RADIANS(_10sept_0_30[[#This Row],[V_phase]])))*0.9</f>
        <v>4.5237361402511106E-3</v>
      </c>
    </row>
    <row r="234" spans="1:11" x14ac:dyDescent="0.25">
      <c r="A234">
        <v>51</v>
      </c>
      <c r="B234">
        <v>-3.7</v>
      </c>
      <c r="C234">
        <v>35.74</v>
      </c>
      <c r="D234">
        <v>-3.73</v>
      </c>
      <c r="E234">
        <v>35.44</v>
      </c>
      <c r="F234">
        <f>_10sept_0_30[[#This Row],[H_mag]]-40</f>
        <v>-43.7</v>
      </c>
      <c r="G234">
        <f>_10sept_0_30[[#This Row],[V_mag]]-40</f>
        <v>-43.73</v>
      </c>
      <c r="H234">
        <f>(10^(_10sept_0_30[[#This Row],[H_mag_adj]]/20)*COS(RADIANS(_10sept_0_30[[#This Row],[H_phase]])))*0.9</f>
        <v>4.771173199756399E-3</v>
      </c>
      <c r="I234">
        <f>(10^(_10sept_0_30[[#This Row],[H_mag_adj]]/20)*SIN(RADIANS(_10sept_0_30[[#This Row],[H_phase]])))*0.9</f>
        <v>3.4334890885009753E-3</v>
      </c>
      <c r="J234">
        <f>(10^(_10sept_0_30[[#This Row],[V_mag_adj]]/20)*COS(RADIANS(_10sept_0_30[[#This Row],[V_phase]])))*0.9</f>
        <v>4.7725730396135551E-3</v>
      </c>
      <c r="K234">
        <f>(10^(_10sept_0_30[[#This Row],[V_mag_adj]]/20)*SIN(RADIANS(_10sept_0_30[[#This Row],[V_phase]])))*0.9</f>
        <v>3.3967082346834988E-3</v>
      </c>
    </row>
    <row r="235" spans="1:11" x14ac:dyDescent="0.25">
      <c r="A235">
        <v>52</v>
      </c>
      <c r="B235">
        <v>-4.0199999999999996</v>
      </c>
      <c r="C235">
        <v>24.08</v>
      </c>
      <c r="D235">
        <v>-4.05</v>
      </c>
      <c r="E235">
        <v>23.64</v>
      </c>
      <c r="F235">
        <f>_10sept_0_30[[#This Row],[H_mag]]-40</f>
        <v>-44.019999999999996</v>
      </c>
      <c r="G235">
        <f>_10sept_0_30[[#This Row],[V_mag]]-40</f>
        <v>-44.05</v>
      </c>
      <c r="H235">
        <f>(10^(_10sept_0_30[[#This Row],[H_mag_adj]]/20)*COS(RADIANS(_10sept_0_30[[#This Row],[H_phase]])))*0.9</f>
        <v>5.172520046880325E-3</v>
      </c>
      <c r="I235">
        <f>(10^(_10sept_0_30[[#This Row],[H_mag_adj]]/20)*SIN(RADIANS(_10sept_0_30[[#This Row],[H_phase]])))*0.9</f>
        <v>2.3116135358904177E-3</v>
      </c>
      <c r="J235">
        <f>(10^(_10sept_0_30[[#This Row],[V_mag_adj]]/20)*COS(RADIANS(_10sept_0_30[[#This Row],[V_phase]])))*0.9</f>
        <v>5.1722241534765756E-3</v>
      </c>
      <c r="K235">
        <f>(10^(_10sept_0_30[[#This Row],[V_mag_adj]]/20)*SIN(RADIANS(_10sept_0_30[[#This Row],[V_phase]])))*0.9</f>
        <v>2.2639905958531585E-3</v>
      </c>
    </row>
    <row r="236" spans="1:11" x14ac:dyDescent="0.25">
      <c r="A236">
        <v>53</v>
      </c>
      <c r="B236">
        <v>-4.4000000000000004</v>
      </c>
      <c r="C236">
        <v>11.77</v>
      </c>
      <c r="D236">
        <v>-4.41</v>
      </c>
      <c r="E236">
        <v>11.58</v>
      </c>
      <c r="F236">
        <f>_10sept_0_30[[#This Row],[H_mag]]-40</f>
        <v>-44.4</v>
      </c>
      <c r="G236">
        <f>_10sept_0_30[[#This Row],[V_mag]]-40</f>
        <v>-44.41</v>
      </c>
      <c r="H236">
        <f>(10^(_10sept_0_30[[#This Row],[H_mag_adj]]/20)*COS(RADIANS(_10sept_0_30[[#This Row],[H_phase]])))*0.9</f>
        <v>5.3090132951983697E-3</v>
      </c>
      <c r="I236">
        <f>(10^(_10sept_0_30[[#This Row],[H_mag_adj]]/20)*SIN(RADIANS(_10sept_0_30[[#This Row],[H_phase]])))*0.9</f>
        <v>1.1062098660675355E-3</v>
      </c>
      <c r="J236">
        <f>(10^(_10sept_0_30[[#This Row],[V_mag_adj]]/20)*COS(RADIANS(_10sept_0_30[[#This Row],[V_phase]])))*0.9</f>
        <v>5.3065395309493937E-3</v>
      </c>
      <c r="K236">
        <f>(10^(_10sept_0_30[[#This Row],[V_mag_adj]]/20)*SIN(RADIANS(_10sept_0_30[[#This Row],[V_phase]])))*0.9</f>
        <v>1.0873458871141013E-3</v>
      </c>
    </row>
    <row r="237" spans="1:11" x14ac:dyDescent="0.25">
      <c r="A237">
        <v>54</v>
      </c>
      <c r="B237">
        <v>-4.7699999999999996</v>
      </c>
      <c r="C237">
        <v>-0.83</v>
      </c>
      <c r="D237">
        <v>-4.8099999999999996</v>
      </c>
      <c r="E237">
        <v>-1.1599999999999999</v>
      </c>
      <c r="F237">
        <f>_10sept_0_30[[#This Row],[H_mag]]-40</f>
        <v>-44.769999999999996</v>
      </c>
      <c r="G237">
        <f>_10sept_0_30[[#This Row],[V_mag]]-40</f>
        <v>-44.81</v>
      </c>
      <c r="H237">
        <f>(10^(_10sept_0_30[[#This Row],[H_mag_adj]]/20)*COS(RADIANS(_10sept_0_30[[#This Row],[H_phase]])))*0.9</f>
        <v>5.1963325791088318E-3</v>
      </c>
      <c r="I237">
        <f>(10^(_10sept_0_30[[#This Row],[H_mag_adj]]/20)*SIN(RADIANS(_10sept_0_30[[#This Row],[H_phase]])))*0.9</f>
        <v>-7.5280549375001922E-5</v>
      </c>
      <c r="J237">
        <f>(10^(_10sept_0_30[[#This Row],[V_mag_adj]]/20)*COS(RADIANS(_10sept_0_30[[#This Row],[V_phase]])))*0.9</f>
        <v>5.1719402169851589E-3</v>
      </c>
      <c r="K237">
        <f>(10^(_10sept_0_30[[#This Row],[V_mag_adj]]/20)*SIN(RADIANS(_10sept_0_30[[#This Row],[V_phase]])))*0.9</f>
        <v>-1.0472447619103908E-4</v>
      </c>
    </row>
    <row r="238" spans="1:11" x14ac:dyDescent="0.25">
      <c r="A238">
        <v>55</v>
      </c>
      <c r="B238">
        <v>-5.2</v>
      </c>
      <c r="C238">
        <v>-14.2</v>
      </c>
      <c r="D238">
        <v>-5.21</v>
      </c>
      <c r="E238">
        <v>-14.36</v>
      </c>
      <c r="F238">
        <f>_10sept_0_30[[#This Row],[H_mag]]-40</f>
        <v>-45.2</v>
      </c>
      <c r="G238">
        <f>_10sept_0_30[[#This Row],[V_mag]]-40</f>
        <v>-45.21</v>
      </c>
      <c r="H238">
        <f>(10^(_10sept_0_30[[#This Row],[H_mag_adj]]/20)*COS(RADIANS(_10sept_0_30[[#This Row],[H_phase]])))*0.9</f>
        <v>4.7947486026472643E-3</v>
      </c>
      <c r="I238">
        <f>(10^(_10sept_0_30[[#This Row],[H_mag_adj]]/20)*SIN(RADIANS(_10sept_0_30[[#This Row],[H_phase]])))*0.9</f>
        <v>-1.2132579167960992E-3</v>
      </c>
      <c r="J238">
        <f>(10^(_10sept_0_30[[#This Row],[V_mag_adj]]/20)*COS(RADIANS(_10sept_0_30[[#This Row],[V_phase]])))*0.9</f>
        <v>4.7858287946078272E-3</v>
      </c>
      <c r="K238">
        <f>(10^(_10sept_0_30[[#This Row],[V_mag_adj]]/20)*SIN(RADIANS(_10sept_0_30[[#This Row],[V_phase]])))*0.9</f>
        <v>-1.2252312208763593E-3</v>
      </c>
    </row>
    <row r="239" spans="1:11" x14ac:dyDescent="0.25">
      <c r="A239">
        <v>56</v>
      </c>
      <c r="B239">
        <v>-5.59</v>
      </c>
      <c r="C239">
        <v>-27.19</v>
      </c>
      <c r="D239">
        <v>-5.61</v>
      </c>
      <c r="E239">
        <v>-27.2</v>
      </c>
      <c r="F239">
        <f>_10sept_0_30[[#This Row],[H_mag]]-40</f>
        <v>-45.59</v>
      </c>
      <c r="G239">
        <f>_10sept_0_30[[#This Row],[V_mag]]-40</f>
        <v>-45.61</v>
      </c>
      <c r="H239">
        <f>(10^(_10sept_0_30[[#This Row],[H_mag_adj]]/20)*COS(RADIANS(_10sept_0_30[[#This Row],[H_phase]])))*0.9</f>
        <v>4.2061676265022097E-3</v>
      </c>
      <c r="I239">
        <f>(10^(_10sept_0_30[[#This Row],[H_mag_adj]]/20)*SIN(RADIANS(_10sept_0_30[[#This Row],[H_phase]])))*0.9</f>
        <v>-2.1607486048010141E-3</v>
      </c>
      <c r="J239">
        <f>(10^(_10sept_0_30[[#This Row],[V_mag_adj]]/20)*COS(RADIANS(_10sept_0_30[[#This Row],[V_phase]])))*0.9</f>
        <v>4.1961173910766651E-3</v>
      </c>
      <c r="K239">
        <f>(10^(_10sept_0_30[[#This Row],[V_mag_adj]]/20)*SIN(RADIANS(_10sept_0_30[[#This Row],[V_phase]])))*0.9</f>
        <v>-2.1565114143990388E-3</v>
      </c>
    </row>
    <row r="240" spans="1:11" x14ac:dyDescent="0.25">
      <c r="A240">
        <v>57</v>
      </c>
      <c r="B240">
        <v>-5.97</v>
      </c>
      <c r="C240">
        <v>-40.5</v>
      </c>
      <c r="D240">
        <v>-6</v>
      </c>
      <c r="E240">
        <v>-40.44</v>
      </c>
      <c r="F240">
        <f>_10sept_0_30[[#This Row],[H_mag]]-40</f>
        <v>-45.97</v>
      </c>
      <c r="G240">
        <f>_10sept_0_30[[#This Row],[V_mag]]-40</f>
        <v>-46</v>
      </c>
      <c r="H240">
        <f>(10^(_10sept_0_30[[#This Row],[H_mag_adj]]/20)*COS(RADIANS(_10sept_0_30[[#This Row],[H_phase]])))*0.9</f>
        <v>3.44181897701818E-3</v>
      </c>
      <c r="I240">
        <f>(10^(_10sept_0_30[[#This Row],[H_mag_adj]]/20)*SIN(RADIANS(_10sept_0_30[[#This Row],[H_phase]])))*0.9</f>
        <v>-2.9395911111328547E-3</v>
      </c>
      <c r="J240">
        <f>(10^(_10sept_0_30[[#This Row],[V_mag_adj]]/20)*COS(RADIANS(_10sept_0_30[[#This Row],[V_phase]])))*0.9</f>
        <v>3.4330176985216459E-3</v>
      </c>
      <c r="K240">
        <f>(10^(_10sept_0_30[[#This Row],[V_mag_adj]]/20)*SIN(RADIANS(_10sept_0_30[[#This Row],[V_phase]])))*0.9</f>
        <v>-2.9258621937584021E-3</v>
      </c>
    </row>
    <row r="241" spans="1:11" x14ac:dyDescent="0.25">
      <c r="A241">
        <v>58</v>
      </c>
      <c r="B241">
        <v>-6.31</v>
      </c>
      <c r="C241">
        <v>-54.01</v>
      </c>
      <c r="D241">
        <v>-6.35</v>
      </c>
      <c r="E241">
        <v>-53.8</v>
      </c>
      <c r="F241">
        <f>_10sept_0_30[[#This Row],[H_mag]]-40</f>
        <v>-46.31</v>
      </c>
      <c r="G241">
        <f>_10sept_0_30[[#This Row],[V_mag]]-40</f>
        <v>-46.35</v>
      </c>
      <c r="H241">
        <f>(10^(_10sept_0_30[[#This Row],[H_mag_adj]]/20)*COS(RADIANS(_10sept_0_30[[#This Row],[H_phase]])))*0.9</f>
        <v>2.5577426635752299E-3</v>
      </c>
      <c r="I241">
        <f>(10^(_10sept_0_30[[#This Row],[H_mag_adj]]/20)*SIN(RADIANS(_10sept_0_30[[#This Row],[H_phase]])))*0.9</f>
        <v>-3.5217231719809911E-3</v>
      </c>
      <c r="J241">
        <f>(10^(_10sept_0_30[[#This Row],[V_mag_adj]]/20)*COS(RADIANS(_10sept_0_30[[#This Row],[V_phase]])))*0.9</f>
        <v>2.5588222574983539E-3</v>
      </c>
      <c r="K241">
        <f>(10^(_10sept_0_30[[#This Row],[V_mag_adj]]/20)*SIN(RADIANS(_10sept_0_30[[#This Row],[V_phase]])))*0.9</f>
        <v>-3.4961872546068959E-3</v>
      </c>
    </row>
    <row r="242" spans="1:11" x14ac:dyDescent="0.25">
      <c r="A242">
        <v>59</v>
      </c>
      <c r="B242">
        <v>-6.69</v>
      </c>
      <c r="C242">
        <v>-67.7</v>
      </c>
      <c r="D242">
        <v>-6.7</v>
      </c>
      <c r="E242">
        <v>-67.400000000000006</v>
      </c>
      <c r="F242">
        <f>_10sept_0_30[[#This Row],[H_mag]]-40</f>
        <v>-46.69</v>
      </c>
      <c r="G242">
        <f>_10sept_0_30[[#This Row],[V_mag]]-40</f>
        <v>-46.7</v>
      </c>
      <c r="H242">
        <f>(10^(_10sept_0_30[[#This Row],[H_mag_adj]]/20)*COS(RADIANS(_10sept_0_30[[#This Row],[H_phase]])))*0.9</f>
        <v>1.5808989694549606E-3</v>
      </c>
      <c r="I242">
        <f>(10^(_10sept_0_30[[#This Row],[H_mag_adj]]/20)*SIN(RADIANS(_10sept_0_30[[#This Row],[H_phase]])))*0.9</f>
        <v>-3.8546299845054781E-3</v>
      </c>
      <c r="J242">
        <f>(10^(_10sept_0_30[[#This Row],[V_mag_adj]]/20)*COS(RADIANS(_10sept_0_30[[#This Row],[V_phase]])))*0.9</f>
        <v>1.5992177742935837E-3</v>
      </c>
      <c r="K242">
        <f>(10^(_10sept_0_30[[#This Row],[V_mag_adj]]/20)*SIN(RADIANS(_10sept_0_30[[#This Row],[V_phase]])))*0.9</f>
        <v>-3.8418739483943943E-3</v>
      </c>
    </row>
    <row r="243" spans="1:11" x14ac:dyDescent="0.25">
      <c r="A243">
        <v>60</v>
      </c>
      <c r="B243">
        <v>-6.99</v>
      </c>
      <c r="C243">
        <v>-80.5</v>
      </c>
      <c r="D243">
        <v>-7</v>
      </c>
      <c r="E243">
        <v>-80.47</v>
      </c>
      <c r="F243">
        <f>_10sept_0_30[[#This Row],[H_mag]]-40</f>
        <v>-46.99</v>
      </c>
      <c r="G243">
        <f>_10sept_0_30[[#This Row],[V_mag]]-40</f>
        <v>-47</v>
      </c>
      <c r="H243">
        <f>(10^(_10sept_0_30[[#This Row],[H_mag_adj]]/20)*COS(RADIANS(_10sept_0_30[[#This Row],[H_phase]])))*0.9</f>
        <v>6.6428085868247837E-4</v>
      </c>
      <c r="I243">
        <f>(10^(_10sept_0_30[[#This Row],[H_mag_adj]]/20)*SIN(RADIANS(_10sept_0_30[[#This Row],[H_phase]])))*0.9</f>
        <v>-3.9695858832897524E-3</v>
      </c>
      <c r="J243">
        <f>(10^(_10sept_0_30[[#This Row],[V_mag_adj]]/20)*COS(RADIANS(_10sept_0_30[[#This Row],[V_phase]])))*0.9</f>
        <v>6.6559250486530517E-4</v>
      </c>
      <c r="K243">
        <f>(10^(_10sept_0_30[[#This Row],[V_mag_adj]]/20)*SIN(RADIANS(_10sept_0_30[[#This Row],[V_phase]])))*0.9</f>
        <v>-3.9646703984965804E-3</v>
      </c>
    </row>
    <row r="244" spans="1:11" x14ac:dyDescent="0.25">
      <c r="A244">
        <v>61</v>
      </c>
      <c r="B244">
        <v>-7.32</v>
      </c>
      <c r="C244">
        <v>-94.26</v>
      </c>
      <c r="D244">
        <v>-7.37</v>
      </c>
      <c r="E244">
        <v>-94.18</v>
      </c>
      <c r="F244">
        <f>_10sept_0_30[[#This Row],[H_mag]]-40</f>
        <v>-47.32</v>
      </c>
      <c r="G244">
        <f>_10sept_0_30[[#This Row],[V_mag]]-40</f>
        <v>-47.37</v>
      </c>
      <c r="H244">
        <f>(10^(_10sept_0_30[[#This Row],[H_mag_adj]]/20)*COS(RADIANS(_10sept_0_30[[#This Row],[H_phase]])))*0.9</f>
        <v>-2.8782549945743983E-4</v>
      </c>
      <c r="I244">
        <f>(10^(_10sept_0_30[[#This Row],[H_mag_adj]]/20)*SIN(RADIANS(_10sept_0_30[[#This Row],[H_phase]])))*0.9</f>
        <v>-3.8640345018545116E-3</v>
      </c>
      <c r="J244">
        <f>(10^(_10sept_0_30[[#This Row],[V_mag_adj]]/20)*COS(RADIANS(_10sept_0_30[[#This Row],[V_phase]])))*0.9</f>
        <v>-2.8080888331295518E-4</v>
      </c>
      <c r="K244">
        <f>(10^(_10sept_0_30[[#This Row],[V_mag_adj]]/20)*SIN(RADIANS(_10sept_0_30[[#This Row],[V_phase]])))*0.9</f>
        <v>-3.8422510579423793E-3</v>
      </c>
    </row>
    <row r="245" spans="1:11" x14ac:dyDescent="0.25">
      <c r="A245">
        <v>62</v>
      </c>
      <c r="B245">
        <v>-7.68</v>
      </c>
      <c r="C245">
        <v>-107.71</v>
      </c>
      <c r="D245">
        <v>-7.69</v>
      </c>
      <c r="E245">
        <v>-107.66</v>
      </c>
      <c r="F245">
        <f>_10sept_0_30[[#This Row],[H_mag]]-40</f>
        <v>-47.68</v>
      </c>
      <c r="G245">
        <f>_10sept_0_30[[#This Row],[V_mag]]-40</f>
        <v>-47.69</v>
      </c>
      <c r="H245">
        <f>(10^(_10sept_0_30[[#This Row],[H_mag_adj]]/20)*COS(RADIANS(_10sept_0_30[[#This Row],[H_phase]])))*0.9</f>
        <v>-1.1308389494508158E-3</v>
      </c>
      <c r="I245">
        <f>(10^(_10sept_0_30[[#This Row],[H_mag_adj]]/20)*SIN(RADIANS(_10sept_0_30[[#This Row],[H_phase]])))*0.9</f>
        <v>-3.5412526909739533E-3</v>
      </c>
      <c r="J245">
        <f>(10^(_10sept_0_30[[#This Row],[V_mag_adj]]/20)*COS(RADIANS(_10sept_0_30[[#This Row],[V_phase]])))*0.9</f>
        <v>-1.1264505723211364E-3</v>
      </c>
      <c r="K245">
        <f>(10^(_10sept_0_30[[#This Row],[V_mag_adj]]/20)*SIN(RADIANS(_10sept_0_30[[#This Row],[V_phase]])))*0.9</f>
        <v>-3.5381623798401989E-3</v>
      </c>
    </row>
    <row r="246" spans="1:11" x14ac:dyDescent="0.25">
      <c r="A246">
        <v>63</v>
      </c>
      <c r="B246">
        <v>-8</v>
      </c>
      <c r="C246">
        <v>-121.08</v>
      </c>
      <c r="D246">
        <v>-8.0399999999999991</v>
      </c>
      <c r="E246">
        <v>-121.26</v>
      </c>
      <c r="F246">
        <f>_10sept_0_30[[#This Row],[H_mag]]-40</f>
        <v>-48</v>
      </c>
      <c r="G246">
        <f>_10sept_0_30[[#This Row],[V_mag]]-40</f>
        <v>-48.04</v>
      </c>
      <c r="H246">
        <f>(10^(_10sept_0_30[[#This Row],[H_mag_adj]]/20)*COS(RADIANS(_10sept_0_30[[#This Row],[H_phase]])))*0.9</f>
        <v>-1.8496495605729404E-3</v>
      </c>
      <c r="I246">
        <f>(10^(_10sept_0_30[[#This Row],[H_mag_adj]]/20)*SIN(RADIANS(_10sept_0_30[[#This Row],[H_phase]])))*0.9</f>
        <v>-3.068620433029693E-3</v>
      </c>
      <c r="J246">
        <f>(10^(_10sept_0_30[[#This Row],[V_mag_adj]]/20)*COS(RADIANS(_10sept_0_30[[#This Row],[V_phase]])))*0.9</f>
        <v>-1.8507381533011836E-3</v>
      </c>
      <c r="K246">
        <f>(10^(_10sept_0_30[[#This Row],[V_mag_adj]]/20)*SIN(RADIANS(_10sept_0_30[[#This Row],[V_phase]])))*0.9</f>
        <v>-3.0487221918399001E-3</v>
      </c>
    </row>
    <row r="247" spans="1:11" x14ac:dyDescent="0.25">
      <c r="A247">
        <v>64</v>
      </c>
      <c r="B247">
        <v>-8.32</v>
      </c>
      <c r="C247">
        <v>-134.27000000000001</v>
      </c>
      <c r="D247">
        <v>-8.35</v>
      </c>
      <c r="E247">
        <v>-134.28</v>
      </c>
      <c r="F247">
        <f>_10sept_0_30[[#This Row],[H_mag]]-40</f>
        <v>-48.32</v>
      </c>
      <c r="G247">
        <f>_10sept_0_30[[#This Row],[V_mag]]-40</f>
        <v>-48.35</v>
      </c>
      <c r="H247">
        <f>(10^(_10sept_0_30[[#This Row],[H_mag_adj]]/20)*COS(RADIANS(_10sept_0_30[[#This Row],[H_phase]])))*0.9</f>
        <v>-2.4105886181759579E-3</v>
      </c>
      <c r="I247">
        <f>(10^(_10sept_0_30[[#This Row],[H_mag_adj]]/20)*SIN(RADIANS(_10sept_0_30[[#This Row],[H_phase]])))*0.9</f>
        <v>-2.4728109073735363E-3</v>
      </c>
      <c r="J247">
        <f>(10^(_10sept_0_30[[#This Row],[V_mag_adj]]/20)*COS(RADIANS(_10sept_0_30[[#This Row],[V_phase]])))*0.9</f>
        <v>-2.4027071640455003E-3</v>
      </c>
      <c r="K247">
        <f>(10^(_10sept_0_30[[#This Row],[V_mag_adj]]/20)*SIN(RADIANS(_10sept_0_30[[#This Row],[V_phase]])))*0.9</f>
        <v>-2.4638655395422507E-3</v>
      </c>
    </row>
    <row r="248" spans="1:11" x14ac:dyDescent="0.25">
      <c r="A248">
        <v>65</v>
      </c>
      <c r="B248">
        <v>-8.68</v>
      </c>
      <c r="C248">
        <v>-147.69999999999999</v>
      </c>
      <c r="D248">
        <v>-8.69</v>
      </c>
      <c r="E248">
        <v>-147.83000000000001</v>
      </c>
      <c r="F248">
        <f>_10sept_0_30[[#This Row],[H_mag]]-40</f>
        <v>-48.68</v>
      </c>
      <c r="G248">
        <f>_10sept_0_30[[#This Row],[V_mag]]-40</f>
        <v>-48.69</v>
      </c>
      <c r="H248">
        <f>(10^(_10sept_0_30[[#This Row],[H_mag_adj]]/20)*COS(RADIANS(_10sept_0_30[[#This Row],[H_phase]])))*0.9</f>
        <v>-2.8004883401084959E-3</v>
      </c>
      <c r="I248">
        <f>(10^(_10sept_0_30[[#This Row],[H_mag_adj]]/20)*SIN(RADIANS(_10sept_0_30[[#This Row],[H_phase]])))*0.9</f>
        <v>-1.7703952374991682E-3</v>
      </c>
      <c r="J248">
        <f>(10^(_10sept_0_30[[#This Row],[V_mag_adj]]/20)*COS(RADIANS(_10sept_0_30[[#This Row],[V_phase]])))*0.9</f>
        <v>-2.8012710877907058E-3</v>
      </c>
      <c r="K248">
        <f>(10^(_10sept_0_30[[#This Row],[V_mag_adj]]/20)*SIN(RADIANS(_10sept_0_30[[#This Row],[V_phase]])))*0.9</f>
        <v>-1.7620068259179681E-3</v>
      </c>
    </row>
    <row r="249" spans="1:11" x14ac:dyDescent="0.25">
      <c r="A249">
        <v>66</v>
      </c>
      <c r="B249">
        <v>-9.06</v>
      </c>
      <c r="C249">
        <v>-160.99</v>
      </c>
      <c r="D249">
        <v>-9.09</v>
      </c>
      <c r="E249">
        <v>-161.21</v>
      </c>
      <c r="F249">
        <f>_10sept_0_30[[#This Row],[H_mag]]-40</f>
        <v>-49.06</v>
      </c>
      <c r="G249">
        <f>_10sept_0_30[[#This Row],[V_mag]]-40</f>
        <v>-49.09</v>
      </c>
      <c r="H249">
        <f>(10^(_10sept_0_30[[#This Row],[H_mag_adj]]/20)*COS(RADIANS(_10sept_0_30[[#This Row],[H_phase]])))*0.9</f>
        <v>-2.9983785880594561E-3</v>
      </c>
      <c r="I249">
        <f>(10^(_10sept_0_30[[#This Row],[H_mag_adj]]/20)*SIN(RADIANS(_10sept_0_30[[#This Row],[H_phase]])))*0.9</f>
        <v>-1.033009939044682E-3</v>
      </c>
      <c r="J249">
        <f>(10^(_10sept_0_30[[#This Row],[V_mag_adj]]/20)*COS(RADIANS(_10sept_0_30[[#This Row],[V_phase]])))*0.9</f>
        <v>-2.9919711795533045E-3</v>
      </c>
      <c r="K249">
        <f>(10^(_10sept_0_30[[#This Row],[V_mag_adj]]/20)*SIN(RADIANS(_10sept_0_30[[#This Row],[V_phase]])))*0.9</f>
        <v>-1.0179673913620973E-3</v>
      </c>
    </row>
    <row r="250" spans="1:11" x14ac:dyDescent="0.25">
      <c r="A250">
        <v>67</v>
      </c>
      <c r="B250">
        <v>-9.4600000000000009</v>
      </c>
      <c r="C250">
        <v>-174.43</v>
      </c>
      <c r="D250">
        <v>-9.5</v>
      </c>
      <c r="E250">
        <v>-174.47</v>
      </c>
      <c r="F250">
        <f>_10sept_0_30[[#This Row],[H_mag]]-40</f>
        <v>-49.46</v>
      </c>
      <c r="G250">
        <f>_10sept_0_30[[#This Row],[V_mag]]-40</f>
        <v>-49.5</v>
      </c>
      <c r="H250">
        <f>(10^(_10sept_0_30[[#This Row],[H_mag_adj]]/20)*COS(RADIANS(_10sept_0_30[[#This Row],[H_phase]])))*0.9</f>
        <v>-3.0143041394680098E-3</v>
      </c>
      <c r="I250">
        <f>(10^(_10sept_0_30[[#This Row],[H_mag_adj]]/20)*SIN(RADIANS(_10sept_0_30[[#This Row],[H_phase]])))*0.9</f>
        <v>-2.939617270905099E-4</v>
      </c>
      <c r="J250">
        <f>(10^(_10sept_0_30[[#This Row],[V_mag_adj]]/20)*COS(RADIANS(_10sept_0_30[[#This Row],[V_phase]])))*0.9</f>
        <v>-3.0006582198442871E-3</v>
      </c>
      <c r="K250">
        <f>(10^(_10sept_0_30[[#This Row],[V_mag_adj]]/20)*SIN(RADIANS(_10sept_0_30[[#This Row],[V_phase]])))*0.9</f>
        <v>-2.9051631198060042E-4</v>
      </c>
    </row>
    <row r="251" spans="1:11" x14ac:dyDescent="0.25">
      <c r="A251">
        <v>68</v>
      </c>
      <c r="B251">
        <v>-9.92</v>
      </c>
      <c r="C251">
        <v>173</v>
      </c>
      <c r="D251">
        <v>-9.9700000000000006</v>
      </c>
      <c r="E251">
        <v>172.35</v>
      </c>
      <c r="F251">
        <f>_10sept_0_30[[#This Row],[H_mag]]-40</f>
        <v>-49.92</v>
      </c>
      <c r="G251">
        <f>_10sept_0_30[[#This Row],[V_mag]]-40</f>
        <v>-49.97</v>
      </c>
      <c r="H251">
        <f>(10^(_10sept_0_30[[#This Row],[H_mag_adj]]/20)*COS(RADIANS(_10sept_0_30[[#This Row],[H_phase]])))*0.9</f>
        <v>-2.8509737543080714E-3</v>
      </c>
      <c r="I251">
        <f>(10^(_10sept_0_30[[#This Row],[H_mag_adj]]/20)*SIN(RADIANS(_10sept_0_30[[#This Row],[H_phase]])))*0.9</f>
        <v>3.5005556056842213E-4</v>
      </c>
      <c r="J251">
        <f>(10^(_10sept_0_30[[#This Row],[V_mag_adj]]/20)*COS(RADIANS(_10sept_0_30[[#This Row],[V_phase]])))*0.9</f>
        <v>-2.8304785944584963E-3</v>
      </c>
      <c r="K251">
        <f>(10^(_10sept_0_30[[#This Row],[V_mag_adj]]/20)*SIN(RADIANS(_10sept_0_30[[#This Row],[V_phase]])))*0.9</f>
        <v>3.8018080437057534E-4</v>
      </c>
    </row>
    <row r="252" spans="1:11" x14ac:dyDescent="0.25">
      <c r="A252">
        <v>69</v>
      </c>
      <c r="B252">
        <v>-10.44</v>
      </c>
      <c r="C252">
        <v>159.28</v>
      </c>
      <c r="D252">
        <v>-10.47</v>
      </c>
      <c r="E252">
        <v>158.75</v>
      </c>
      <c r="F252">
        <f>_10sept_0_30[[#This Row],[H_mag]]-40</f>
        <v>-50.44</v>
      </c>
      <c r="G252">
        <f>_10sept_0_30[[#This Row],[V_mag]]-40</f>
        <v>-50.47</v>
      </c>
      <c r="H252">
        <f>(10^(_10sept_0_30[[#This Row],[H_mag_adj]]/20)*COS(RADIANS(_10sept_0_30[[#This Row],[H_phase]])))*0.9</f>
        <v>-2.5304805490328434E-3</v>
      </c>
      <c r="I252">
        <f>(10^(_10sept_0_30[[#This Row],[H_mag_adj]]/20)*SIN(RADIANS(_10sept_0_30[[#This Row],[H_phase]])))*0.9</f>
        <v>9.5719847895672924E-4</v>
      </c>
      <c r="J252">
        <f>(10^(_10sept_0_30[[#This Row],[V_mag_adj]]/20)*COS(RADIANS(_10sept_0_30[[#This Row],[V_phase]])))*0.9</f>
        <v>-2.5128241004201356E-3</v>
      </c>
      <c r="K252">
        <f>(10^(_10sept_0_30[[#This Row],[V_mag_adj]]/20)*SIN(RADIANS(_10sept_0_30[[#This Row],[V_phase]])))*0.9</f>
        <v>9.7718384954101215E-4</v>
      </c>
    </row>
    <row r="253" spans="1:11" x14ac:dyDescent="0.25">
      <c r="A253">
        <v>70</v>
      </c>
      <c r="B253">
        <v>-10.93</v>
      </c>
      <c r="C253">
        <v>145.19</v>
      </c>
      <c r="D253">
        <v>-10.96</v>
      </c>
      <c r="E253">
        <v>144.49</v>
      </c>
      <c r="F253">
        <f>_10sept_0_30[[#This Row],[H_mag]]-40</f>
        <v>-50.93</v>
      </c>
      <c r="G253">
        <f>_10sept_0_30[[#This Row],[V_mag]]-40</f>
        <v>-50.96</v>
      </c>
      <c r="H253">
        <f>(10^(_10sept_0_30[[#This Row],[H_mag_adj]]/20)*COS(RADIANS(_10sept_0_30[[#This Row],[H_phase]])))*0.9</f>
        <v>-2.0994807506554995E-3</v>
      </c>
      <c r="I253">
        <f>(10^(_10sept_0_30[[#This Row],[H_mag_adj]]/20)*SIN(RADIANS(_10sept_0_30[[#This Row],[H_phase]])))*0.9</f>
        <v>1.4597206317109453E-3</v>
      </c>
      <c r="J253">
        <f>(10^(_10sept_0_30[[#This Row],[V_mag_adj]]/20)*COS(RADIANS(_10sept_0_30[[#This Row],[V_phase]])))*0.9</f>
        <v>-2.0743138445300157E-3</v>
      </c>
      <c r="K253">
        <f>(10^(_10sept_0_30[[#This Row],[V_mag_adj]]/20)*SIN(RADIANS(_10sept_0_30[[#This Row],[V_phase]])))*0.9</f>
        <v>1.4801399892683453E-3</v>
      </c>
    </row>
    <row r="254" spans="1:11" x14ac:dyDescent="0.25">
      <c r="A254">
        <v>71</v>
      </c>
      <c r="B254">
        <v>-11.39</v>
      </c>
      <c r="C254">
        <v>130.29</v>
      </c>
      <c r="D254">
        <v>-11.39</v>
      </c>
      <c r="E254">
        <v>129.44999999999999</v>
      </c>
      <c r="F254">
        <f>_10sept_0_30[[#This Row],[H_mag]]-40</f>
        <v>-51.39</v>
      </c>
      <c r="G254">
        <f>_10sept_0_30[[#This Row],[V_mag]]-40</f>
        <v>-51.39</v>
      </c>
      <c r="H254">
        <f>(10^(_10sept_0_30[[#This Row],[H_mag_adj]]/20)*COS(RADIANS(_10sept_0_30[[#This Row],[H_phase]])))*0.9</f>
        <v>-1.5682534929361415E-3</v>
      </c>
      <c r="I254">
        <f>(10^(_10sept_0_30[[#This Row],[H_mag_adj]]/20)*SIN(RADIANS(_10sept_0_30[[#This Row],[H_phase]])))*0.9</f>
        <v>1.8498754652998496E-3</v>
      </c>
      <c r="J254">
        <f>(10^(_10sept_0_30[[#This Row],[V_mag_adj]]/20)*COS(RADIANS(_10sept_0_30[[#This Row],[V_phase]])))*0.9</f>
        <v>-1.5409653380087497E-3</v>
      </c>
      <c r="K254">
        <f>(10^(_10sept_0_30[[#This Row],[V_mag_adj]]/20)*SIN(RADIANS(_10sept_0_30[[#This Row],[V_phase]])))*0.9</f>
        <v>1.872667637964709E-3</v>
      </c>
    </row>
    <row r="255" spans="1:11" x14ac:dyDescent="0.25">
      <c r="A255">
        <v>72</v>
      </c>
      <c r="B255">
        <v>-11.74</v>
      </c>
      <c r="C255">
        <v>115.71</v>
      </c>
      <c r="D255">
        <v>-11.79</v>
      </c>
      <c r="E255">
        <v>115.18</v>
      </c>
      <c r="F255">
        <f>_10sept_0_30[[#This Row],[H_mag]]-40</f>
        <v>-51.74</v>
      </c>
      <c r="G255">
        <f>_10sept_0_30[[#This Row],[V_mag]]-40</f>
        <v>-51.79</v>
      </c>
      <c r="H255">
        <f>(10^(_10sept_0_30[[#This Row],[H_mag_adj]]/20)*COS(RADIANS(_10sept_0_30[[#This Row],[H_phase]])))*0.9</f>
        <v>-1.0105281616147356E-3</v>
      </c>
      <c r="I255">
        <f>(10^(_10sept_0_30[[#This Row],[H_mag_adj]]/20)*SIN(RADIANS(_10sept_0_30[[#This Row],[H_phase]])))*0.9</f>
        <v>2.0987849272513372E-3</v>
      </c>
      <c r="J255">
        <f>(10^(_10sept_0_30[[#This Row],[V_mag_adj]]/20)*COS(RADIANS(_10sept_0_30[[#This Row],[V_phase]])))*0.9</f>
        <v>-9.8538225614421319E-4</v>
      </c>
      <c r="K255">
        <f>(10^(_10sept_0_30[[#This Row],[V_mag_adj]]/20)*SIN(RADIANS(_10sept_0_30[[#This Row],[V_phase]])))*0.9</f>
        <v>2.0959426254696018E-3</v>
      </c>
    </row>
    <row r="256" spans="1:11" x14ac:dyDescent="0.25">
      <c r="A256">
        <v>73</v>
      </c>
      <c r="B256">
        <v>-12.03</v>
      </c>
      <c r="C256">
        <v>100.83</v>
      </c>
      <c r="D256">
        <v>-12.07</v>
      </c>
      <c r="E256">
        <v>100.38</v>
      </c>
      <c r="F256">
        <f>_10sept_0_30[[#This Row],[H_mag]]-40</f>
        <v>-52.03</v>
      </c>
      <c r="G256">
        <f>_10sept_0_30[[#This Row],[V_mag]]-40</f>
        <v>-52.07</v>
      </c>
      <c r="H256">
        <f>(10^(_10sept_0_30[[#This Row],[H_mag_adj]]/20)*COS(RADIANS(_10sept_0_30[[#This Row],[H_phase]])))*0.9</f>
        <v>-4.2331060653893142E-4</v>
      </c>
      <c r="I256">
        <f>(10^(_10sept_0_30[[#This Row],[H_mag_adj]]/20)*SIN(RADIANS(_10sept_0_30[[#This Row],[H_phase]])))*0.9</f>
        <v>2.2127766345109365E-3</v>
      </c>
      <c r="J256">
        <f>(10^(_10sept_0_30[[#This Row],[V_mag_adj]]/20)*COS(RADIANS(_10sept_0_30[[#This Row],[V_phase]])))*0.9</f>
        <v>-4.0405359560797757E-4</v>
      </c>
      <c r="K256">
        <f>(10^(_10sept_0_30[[#This Row],[V_mag_adj]]/20)*SIN(RADIANS(_10sept_0_30[[#This Row],[V_phase]])))*0.9</f>
        <v>2.205851279923416E-3</v>
      </c>
    </row>
    <row r="257" spans="1:11" x14ac:dyDescent="0.25">
      <c r="A257">
        <v>74</v>
      </c>
      <c r="B257">
        <v>-12.35</v>
      </c>
      <c r="C257">
        <v>85.83</v>
      </c>
      <c r="D257">
        <v>-12.33</v>
      </c>
      <c r="E257">
        <v>85.12</v>
      </c>
      <c r="F257">
        <f>_10sept_0_30[[#This Row],[H_mag]]-40</f>
        <v>-52.35</v>
      </c>
      <c r="G257">
        <f>_10sept_0_30[[#This Row],[V_mag]]-40</f>
        <v>-52.33</v>
      </c>
      <c r="H257">
        <f>(10^(_10sept_0_30[[#This Row],[H_mag_adj]]/20)*COS(RADIANS(_10sept_0_30[[#This Row],[H_phase]])))*0.9</f>
        <v>1.5789648329013212E-4</v>
      </c>
      <c r="I257">
        <f>(10^(_10sept_0_30[[#This Row],[H_mag_adj]]/20)*SIN(RADIANS(_10sept_0_30[[#This Row],[H_phase]])))*0.9</f>
        <v>2.1656649705133662E-3</v>
      </c>
      <c r="J257">
        <f>(10^(_10sept_0_30[[#This Row],[V_mag_adj]]/20)*COS(RADIANS(_10sept_0_30[[#This Row],[V_phase]])))*0.9</f>
        <v>1.8514606645812304E-4</v>
      </c>
      <c r="K257">
        <f>(10^(_10sept_0_30[[#This Row],[V_mag_adj]]/20)*SIN(RADIANS(_10sept_0_30[[#This Row],[V_phase]])))*0.9</f>
        <v>2.1685295975949642E-3</v>
      </c>
    </row>
    <row r="258" spans="1:11" x14ac:dyDescent="0.25">
      <c r="A258">
        <v>75</v>
      </c>
      <c r="B258">
        <v>-12.58</v>
      </c>
      <c r="C258">
        <v>71.08</v>
      </c>
      <c r="D258">
        <v>-12.58</v>
      </c>
      <c r="E258">
        <v>70.7</v>
      </c>
      <c r="F258">
        <f>_10sept_0_30[[#This Row],[H_mag]]-40</f>
        <v>-52.58</v>
      </c>
      <c r="G258">
        <f>_10sept_0_30[[#This Row],[V_mag]]-40</f>
        <v>-52.58</v>
      </c>
      <c r="H258">
        <f>(10^(_10sept_0_30[[#This Row],[H_mag_adj]]/20)*COS(RADIANS(_10sept_0_30[[#This Row],[H_phase]])))*0.9</f>
        <v>6.8567661694060502E-4</v>
      </c>
      <c r="I258">
        <f>(10^(_10sept_0_30[[#This Row],[H_mag_adj]]/20)*SIN(RADIANS(_10sept_0_30[[#This Row],[H_phase]])))*0.9</f>
        <v>2.0004186649686647E-3</v>
      </c>
      <c r="J258">
        <f>(10^(_10sept_0_30[[#This Row],[V_mag_adj]]/20)*COS(RADIANS(_10sept_0_30[[#This Row],[V_phase]])))*0.9</f>
        <v>6.9892871839356135E-4</v>
      </c>
      <c r="K258">
        <f>(10^(_10sept_0_30[[#This Row],[V_mag_adj]]/20)*SIN(RADIANS(_10sept_0_30[[#This Row],[V_phase]])))*0.9</f>
        <v>1.9958271229690364E-3</v>
      </c>
    </row>
    <row r="259" spans="1:11" x14ac:dyDescent="0.25">
      <c r="A259">
        <v>76</v>
      </c>
      <c r="B259">
        <v>-12.84</v>
      </c>
      <c r="C259">
        <v>56.59</v>
      </c>
      <c r="D259">
        <v>-12.85</v>
      </c>
      <c r="E259">
        <v>55.84</v>
      </c>
      <c r="F259">
        <f>_10sept_0_30[[#This Row],[H_mag]]-40</f>
        <v>-52.84</v>
      </c>
      <c r="G259">
        <f>_10sept_0_30[[#This Row],[V_mag]]-40</f>
        <v>-52.85</v>
      </c>
      <c r="H259">
        <f>(10^(_10sept_0_30[[#This Row],[H_mag_adj]]/20)*COS(RADIANS(_10sept_0_30[[#This Row],[H_phase]])))*0.9</f>
        <v>1.1300549736655877E-3</v>
      </c>
      <c r="I259">
        <f>(10^(_10sept_0_30[[#This Row],[H_mag_adj]]/20)*SIN(RADIANS(_10sept_0_30[[#This Row],[H_phase]])))*0.9</f>
        <v>1.7131676299811229E-3</v>
      </c>
      <c r="J259">
        <f>(10^(_10sept_0_30[[#This Row],[V_mag_adj]]/20)*COS(RADIANS(_10sept_0_30[[#This Row],[V_phase]])))*0.9</f>
        <v>1.1510568642073898E-3</v>
      </c>
      <c r="K259">
        <f>(10^(_10sept_0_30[[#This Row],[V_mag_adj]]/20)*SIN(RADIANS(_10sept_0_30[[#This Row],[V_phase]])))*0.9</f>
        <v>1.696274862952827E-3</v>
      </c>
    </row>
    <row r="260" spans="1:11" x14ac:dyDescent="0.25">
      <c r="A260">
        <v>77</v>
      </c>
      <c r="B260">
        <v>-13.05</v>
      </c>
      <c r="C260">
        <v>41.75</v>
      </c>
      <c r="D260">
        <v>-13.08</v>
      </c>
      <c r="E260">
        <v>41.19</v>
      </c>
      <c r="F260">
        <f>_10sept_0_30[[#This Row],[H_mag]]-40</f>
        <v>-53.05</v>
      </c>
      <c r="G260">
        <f>_10sept_0_30[[#This Row],[V_mag]]-40</f>
        <v>-53.08</v>
      </c>
      <c r="H260">
        <f>(10^(_10sept_0_30[[#This Row],[H_mag_adj]]/20)*COS(RADIANS(_10sept_0_30[[#This Row],[H_phase]])))*0.9</f>
        <v>1.4945647580136996E-3</v>
      </c>
      <c r="I260">
        <f>(10^(_10sept_0_30[[#This Row],[H_mag_adj]]/20)*SIN(RADIANS(_10sept_0_30[[#This Row],[H_phase]])))*0.9</f>
        <v>1.3339500476488044E-3</v>
      </c>
      <c r="J260">
        <f>(10^(_10sept_0_30[[#This Row],[V_mag_adj]]/20)*COS(RADIANS(_10sept_0_30[[#This Row],[V_phase]])))*0.9</f>
        <v>1.5023331379856702E-3</v>
      </c>
      <c r="K260">
        <f>(10^(_10sept_0_30[[#This Row],[V_mag_adj]]/20)*SIN(RADIANS(_10sept_0_30[[#This Row],[V_phase]])))*0.9</f>
        <v>1.3147301554044756E-3</v>
      </c>
    </row>
    <row r="261" spans="1:11" x14ac:dyDescent="0.25">
      <c r="A261">
        <v>78</v>
      </c>
      <c r="B261">
        <v>-13.31</v>
      </c>
      <c r="C261">
        <v>26.06</v>
      </c>
      <c r="D261">
        <v>-13.38</v>
      </c>
      <c r="E261">
        <v>25.77</v>
      </c>
      <c r="F261">
        <f>_10sept_0_30[[#This Row],[H_mag]]-40</f>
        <v>-53.31</v>
      </c>
      <c r="G261">
        <f>_10sept_0_30[[#This Row],[V_mag]]-40</f>
        <v>-53.38</v>
      </c>
      <c r="H261">
        <f>(10^(_10sept_0_30[[#This Row],[H_mag_adj]]/20)*COS(RADIANS(_10sept_0_30[[#This Row],[H_phase]])))*0.9</f>
        <v>1.7465482365278649E-3</v>
      </c>
      <c r="I261">
        <f>(10^(_10sept_0_30[[#This Row],[H_mag_adj]]/20)*SIN(RADIANS(_10sept_0_30[[#This Row],[H_phase]])))*0.9</f>
        <v>8.541137149274318E-4</v>
      </c>
      <c r="J261">
        <f>(10^(_10sept_0_30[[#This Row],[V_mag_adj]]/20)*COS(RADIANS(_10sept_0_30[[#This Row],[V_phase]])))*0.9</f>
        <v>1.7367954340873502E-3</v>
      </c>
      <c r="K261">
        <f>(10^(_10sept_0_30[[#This Row],[V_mag_adj]]/20)*SIN(RADIANS(_10sept_0_30[[#This Row],[V_phase]])))*0.9</f>
        <v>8.3847809995966189E-4</v>
      </c>
    </row>
    <row r="262" spans="1:11" x14ac:dyDescent="0.25">
      <c r="A262">
        <v>79</v>
      </c>
      <c r="B262">
        <v>-13.61</v>
      </c>
      <c r="C262">
        <v>10.23</v>
      </c>
      <c r="D262">
        <v>-13.66</v>
      </c>
      <c r="E262">
        <v>9.74</v>
      </c>
      <c r="F262">
        <f>_10sept_0_30[[#This Row],[H_mag]]-40</f>
        <v>-53.61</v>
      </c>
      <c r="G262">
        <f>_10sept_0_30[[#This Row],[V_mag]]-40</f>
        <v>-53.66</v>
      </c>
      <c r="H262">
        <f>(10^(_10sept_0_30[[#This Row],[H_mag_adj]]/20)*COS(RADIANS(_10sept_0_30[[#This Row],[H_phase]])))*0.9</f>
        <v>1.8483446534972908E-3</v>
      </c>
      <c r="I262">
        <f>(10^(_10sept_0_30[[#This Row],[H_mag_adj]]/20)*SIN(RADIANS(_10sept_0_30[[#This Row],[H_phase]])))*0.9</f>
        <v>3.3356891153265666E-4</v>
      </c>
      <c r="J262">
        <f>(10^(_10sept_0_30[[#This Row],[V_mag_adj]]/20)*COS(RADIANS(_10sept_0_30[[#This Row],[V_phase]])))*0.9</f>
        <v>1.8405043977193539E-3</v>
      </c>
      <c r="K262">
        <f>(10^(_10sept_0_30[[#This Row],[V_mag_adj]]/20)*SIN(RADIANS(_10sept_0_30[[#This Row],[V_phase]])))*0.9</f>
        <v>3.1592579343664039E-4</v>
      </c>
    </row>
    <row r="263" spans="1:11" x14ac:dyDescent="0.25">
      <c r="A263">
        <v>80</v>
      </c>
      <c r="B263">
        <v>-13.83</v>
      </c>
      <c r="C263">
        <v>-5.29</v>
      </c>
      <c r="D263">
        <v>-13.87</v>
      </c>
      <c r="E263">
        <v>-6.08</v>
      </c>
      <c r="F263">
        <f>_10sept_0_30[[#This Row],[H_mag]]-40</f>
        <v>-53.83</v>
      </c>
      <c r="G263">
        <f>_10sept_0_30[[#This Row],[V_mag]]-40</f>
        <v>-53.87</v>
      </c>
      <c r="H263">
        <f>(10^(_10sept_0_30[[#This Row],[H_mag_adj]]/20)*COS(RADIANS(_10sept_0_30[[#This Row],[H_phase]])))*0.9</f>
        <v>1.8234288170225355E-3</v>
      </c>
      <c r="I263">
        <f>(10^(_10sept_0_30[[#This Row],[H_mag_adj]]/20)*SIN(RADIANS(_10sept_0_30[[#This Row],[H_phase]])))*0.9</f>
        <v>-1.6883339507222072E-4</v>
      </c>
      <c r="J263">
        <f>(10^(_10sept_0_30[[#This Row],[V_mag_adj]]/20)*COS(RADIANS(_10sept_0_30[[#This Row],[V_phase]])))*0.9</f>
        <v>1.8125612713088505E-3</v>
      </c>
      <c r="K263">
        <f>(10^(_10sept_0_30[[#This Row],[V_mag_adj]]/20)*SIN(RADIANS(_10sept_0_30[[#This Row],[V_phase]])))*0.9</f>
        <v>-1.9306701412400904E-4</v>
      </c>
    </row>
    <row r="264" spans="1:11" x14ac:dyDescent="0.25">
      <c r="A264">
        <v>81</v>
      </c>
      <c r="B264">
        <v>-13.98</v>
      </c>
      <c r="C264">
        <v>-21.09</v>
      </c>
      <c r="D264">
        <v>-14.04</v>
      </c>
      <c r="E264">
        <v>-21.85</v>
      </c>
      <c r="F264">
        <f>_10sept_0_30[[#This Row],[H_mag]]-40</f>
        <v>-53.980000000000004</v>
      </c>
      <c r="G264">
        <f>_10sept_0_30[[#This Row],[V_mag]]-40</f>
        <v>-54.04</v>
      </c>
      <c r="H264">
        <f>(10^(_10sept_0_30[[#This Row],[H_mag_adj]]/20)*COS(RADIANS(_10sept_0_30[[#This Row],[H_phase]])))*0.9</f>
        <v>1.6793134433384135E-3</v>
      </c>
      <c r="I264">
        <f>(10^(_10sept_0_30[[#This Row],[H_mag_adj]]/20)*SIN(RADIANS(_10sept_0_30[[#This Row],[H_phase]])))*0.9</f>
        <v>-6.4765641515217342E-4</v>
      </c>
      <c r="J264">
        <f>(10^(_10sept_0_30[[#This Row],[V_mag_adj]]/20)*COS(RADIANS(_10sept_0_30[[#This Row],[V_phase]])))*0.9</f>
        <v>1.6590749640556669E-3</v>
      </c>
      <c r="K264">
        <f>(10^(_10sept_0_30[[#This Row],[V_mag_adj]]/20)*SIN(RADIANS(_10sept_0_30[[#This Row],[V_phase]])))*0.9</f>
        <v>-6.6526266275317148E-4</v>
      </c>
    </row>
    <row r="265" spans="1:11" x14ac:dyDescent="0.25">
      <c r="A265">
        <v>82</v>
      </c>
      <c r="B265">
        <v>-14.07</v>
      </c>
      <c r="C265">
        <v>-37.4</v>
      </c>
      <c r="D265">
        <v>-14.07</v>
      </c>
      <c r="E265">
        <v>-38.380000000000003</v>
      </c>
      <c r="F265">
        <f>_10sept_0_30[[#This Row],[H_mag]]-40</f>
        <v>-54.07</v>
      </c>
      <c r="G265">
        <f>_10sept_0_30[[#This Row],[V_mag]]-40</f>
        <v>-54.07</v>
      </c>
      <c r="H265">
        <f>(10^(_10sept_0_30[[#This Row],[H_mag_adj]]/20)*COS(RADIANS(_10sept_0_30[[#This Row],[H_phase]])))*0.9</f>
        <v>1.4151084941900767E-3</v>
      </c>
      <c r="I265">
        <f>(10^(_10sept_0_30[[#This Row],[H_mag_adj]]/20)*SIN(RADIANS(_10sept_0_30[[#This Row],[H_phase]])))*0.9</f>
        <v>-1.0819321393895891E-3</v>
      </c>
      <c r="J265">
        <f>(10^(_10sept_0_30[[#This Row],[V_mag_adj]]/20)*COS(RADIANS(_10sept_0_30[[#This Row],[V_phase]])))*0.9</f>
        <v>1.3963967907586027E-3</v>
      </c>
      <c r="K265">
        <f>(10^(_10sept_0_30[[#This Row],[V_mag_adj]]/20)*SIN(RADIANS(_10sept_0_30[[#This Row],[V_phase]])))*0.9</f>
        <v>-1.1059770374343737E-3</v>
      </c>
    </row>
    <row r="266" spans="1:11" x14ac:dyDescent="0.25">
      <c r="A266">
        <v>83</v>
      </c>
      <c r="B266">
        <v>-14.16</v>
      </c>
      <c r="C266">
        <v>-52.99</v>
      </c>
      <c r="D266">
        <v>-14.16</v>
      </c>
      <c r="E266">
        <v>-53.19</v>
      </c>
      <c r="F266">
        <f>_10sept_0_30[[#This Row],[H_mag]]-40</f>
        <v>-54.16</v>
      </c>
      <c r="G266">
        <f>_10sept_0_30[[#This Row],[V_mag]]-40</f>
        <v>-54.16</v>
      </c>
      <c r="H266">
        <f>(10^(_10sept_0_30[[#This Row],[H_mag_adj]]/20)*COS(RADIANS(_10sept_0_30[[#This Row],[H_phase]])))*0.9</f>
        <v>1.0612216569579505E-3</v>
      </c>
      <c r="I266">
        <f>(10^(_10sept_0_30[[#This Row],[H_mag_adj]]/20)*SIN(RADIANS(_10sept_0_30[[#This Row],[H_phase]])))*0.9</f>
        <v>-1.4077774267585337E-3</v>
      </c>
      <c r="J266">
        <f>(10^(_10sept_0_30[[#This Row],[V_mag_adj]]/20)*COS(RADIANS(_10sept_0_30[[#This Row],[V_phase]])))*0.9</f>
        <v>1.0563011313654217E-3</v>
      </c>
      <c r="K266">
        <f>(10^(_10sept_0_30[[#This Row],[V_mag_adj]]/20)*SIN(RADIANS(_10sept_0_30[[#This Row],[V_phase]])))*0.9</f>
        <v>-1.4114732049754209E-3</v>
      </c>
    </row>
    <row r="267" spans="1:11" x14ac:dyDescent="0.25">
      <c r="A267">
        <v>84</v>
      </c>
      <c r="B267">
        <v>-14.21</v>
      </c>
      <c r="C267">
        <v>-67.44</v>
      </c>
      <c r="D267">
        <v>-14.21</v>
      </c>
      <c r="E267">
        <v>-68.03</v>
      </c>
      <c r="F267">
        <f>_10sept_0_30[[#This Row],[H_mag]]-40</f>
        <v>-54.21</v>
      </c>
      <c r="G267">
        <f>_10sept_0_30[[#This Row],[V_mag]]-40</f>
        <v>-54.21</v>
      </c>
      <c r="H267">
        <f>(10^(_10sept_0_30[[#This Row],[H_mag_adj]]/20)*COS(RADIANS(_10sept_0_30[[#This Row],[H_phase]])))*0.9</f>
        <v>6.7247866733683337E-4</v>
      </c>
      <c r="I267">
        <f>(10^(_10sept_0_30[[#This Row],[H_mag_adj]]/20)*SIN(RADIANS(_10sept_0_30[[#This Row],[H_phase]])))*0.9</f>
        <v>-1.6187105424576972E-3</v>
      </c>
      <c r="J267">
        <f>(10^(_10sept_0_30[[#This Row],[V_mag_adj]]/20)*COS(RADIANS(_10sept_0_30[[#This Row],[V_phase]])))*0.9</f>
        <v>6.5577472943758057E-4</v>
      </c>
      <c r="K267">
        <f>(10^(_10sept_0_30[[#This Row],[V_mag_adj]]/20)*SIN(RADIANS(_10sept_0_30[[#This Row],[V_phase]])))*0.9</f>
        <v>-1.6255494094360478E-3</v>
      </c>
    </row>
    <row r="268" spans="1:11" x14ac:dyDescent="0.25">
      <c r="A268">
        <v>85</v>
      </c>
      <c r="B268">
        <v>-14.28</v>
      </c>
      <c r="C268">
        <v>-81.75</v>
      </c>
      <c r="D268">
        <v>-14.27</v>
      </c>
      <c r="E268">
        <v>-82.6</v>
      </c>
      <c r="F268">
        <f>_10sept_0_30[[#This Row],[H_mag]]-40</f>
        <v>-54.28</v>
      </c>
      <c r="G268">
        <f>_10sept_0_30[[#This Row],[V_mag]]-40</f>
        <v>-54.269999999999996</v>
      </c>
      <c r="H268">
        <f>(10^(_10sept_0_30[[#This Row],[H_mag_adj]]/20)*COS(RADIANS(_10sept_0_30[[#This Row],[H_phase]])))*0.9</f>
        <v>2.4950087947137967E-4</v>
      </c>
      <c r="I268">
        <f>(10^(_10sept_0_30[[#This Row],[H_mag_adj]]/20)*SIN(RADIANS(_10sept_0_30[[#This Row],[H_phase]])))*0.9</f>
        <v>-1.7207776118047153E-3</v>
      </c>
      <c r="J268">
        <f>(10^(_10sept_0_30[[#This Row],[V_mag_adj]]/20)*COS(RADIANS(_10sept_0_30[[#This Row],[V_phase]])))*0.9</f>
        <v>2.242040867257752E-4</v>
      </c>
      <c r="K268">
        <f>(10^(_10sept_0_30[[#This Row],[V_mag_adj]]/20)*SIN(RADIANS(_10sept_0_30[[#This Row],[V_phase]])))*0.9</f>
        <v>-1.7262758448460924E-3</v>
      </c>
    </row>
    <row r="269" spans="1:11" x14ac:dyDescent="0.25">
      <c r="A269">
        <v>86</v>
      </c>
      <c r="B269">
        <v>-14.46</v>
      </c>
      <c r="C269">
        <v>-96.48</v>
      </c>
      <c r="D269">
        <v>-14.48</v>
      </c>
      <c r="E269">
        <v>-97.38</v>
      </c>
      <c r="F269">
        <f>_10sept_0_30[[#This Row],[H_mag]]-40</f>
        <v>-54.46</v>
      </c>
      <c r="G269">
        <f>_10sept_0_30[[#This Row],[V_mag]]-40</f>
        <v>-54.480000000000004</v>
      </c>
      <c r="H269">
        <f>(10^(_10sept_0_30[[#This Row],[H_mag_adj]]/20)*COS(RADIANS(_10sept_0_30[[#This Row],[H_phase]])))*0.9</f>
        <v>-1.9220675376480694E-4</v>
      </c>
      <c r="I269">
        <f>(10^(_10sept_0_30[[#This Row],[H_mag_adj]]/20)*SIN(RADIANS(_10sept_0_30[[#This Row],[H_phase]])))*0.9</f>
        <v>-1.6922286205884078E-3</v>
      </c>
      <c r="J269">
        <f>(10^(_10sept_0_30[[#This Row],[V_mag_adj]]/20)*COS(RADIANS(_10sept_0_30[[#This Row],[V_phase]])))*0.9</f>
        <v>-2.1826027171306761E-4</v>
      </c>
      <c r="K269">
        <f>(10^(_10sept_0_30[[#This Row],[V_mag_adj]]/20)*SIN(RADIANS(_10sept_0_30[[#This Row],[V_phase]])))*0.9</f>
        <v>-1.685116208023741E-3</v>
      </c>
    </row>
    <row r="270" spans="1:11" x14ac:dyDescent="0.25">
      <c r="A270">
        <v>87</v>
      </c>
      <c r="B270">
        <v>-14.73</v>
      </c>
      <c r="C270">
        <v>-111.41</v>
      </c>
      <c r="D270">
        <v>-14.76</v>
      </c>
      <c r="E270">
        <v>-111.85</v>
      </c>
      <c r="F270">
        <f>_10sept_0_30[[#This Row],[H_mag]]-40</f>
        <v>-54.730000000000004</v>
      </c>
      <c r="G270">
        <f>_10sept_0_30[[#This Row],[V_mag]]-40</f>
        <v>-54.76</v>
      </c>
      <c r="H270">
        <f>(10^(_10sept_0_30[[#This Row],[H_mag_adj]]/20)*COS(RADIANS(_10sept_0_30[[#This Row],[H_phase]])))*0.9</f>
        <v>-6.0267351580825372E-4</v>
      </c>
      <c r="I270">
        <f>(10^(_10sept_0_30[[#This Row],[H_mag_adj]]/20)*SIN(RADIANS(_10sept_0_30[[#This Row],[H_phase]])))*0.9</f>
        <v>-1.5370518355881122E-3</v>
      </c>
      <c r="J270">
        <f>(10^(_10sept_0_30[[#This Row],[V_mag_adj]]/20)*COS(RADIANS(_10sept_0_30[[#This Row],[V_phase]])))*0.9</f>
        <v>-6.1234073303453071E-4</v>
      </c>
      <c r="K270">
        <f>(10^(_10sept_0_30[[#This Row],[V_mag_adj]]/20)*SIN(RADIANS(_10sept_0_30[[#This Row],[V_phase]])))*0.9</f>
        <v>-1.5270948401714462E-3</v>
      </c>
    </row>
    <row r="271" spans="1:11" x14ac:dyDescent="0.25">
      <c r="A271">
        <v>88</v>
      </c>
      <c r="B271">
        <v>-15.06</v>
      </c>
      <c r="C271">
        <v>-125.8</v>
      </c>
      <c r="D271">
        <v>-15.1</v>
      </c>
      <c r="E271">
        <v>-126.43</v>
      </c>
      <c r="F271">
        <f>_10sept_0_30[[#This Row],[H_mag]]-40</f>
        <v>-55.06</v>
      </c>
      <c r="G271">
        <f>_10sept_0_30[[#This Row],[V_mag]]-40</f>
        <v>-55.1</v>
      </c>
      <c r="H271">
        <f>(10^(_10sept_0_30[[#This Row],[H_mag_adj]]/20)*COS(RADIANS(_10sept_0_30[[#This Row],[H_phase]])))*0.9</f>
        <v>-9.2975163977526026E-4</v>
      </c>
      <c r="I271">
        <f>(10^(_10sept_0_30[[#This Row],[H_mag_adj]]/20)*SIN(RADIANS(_10sept_0_30[[#This Row],[H_phase]])))*0.9</f>
        <v>-1.2891324413927764E-3</v>
      </c>
      <c r="J271">
        <f>(10^(_10sept_0_30[[#This Row],[V_mag_adj]]/20)*COS(RADIANS(_10sept_0_30[[#This Row],[V_phase]])))*0.9</f>
        <v>-9.3953321324928042E-4</v>
      </c>
      <c r="K271">
        <f>(10^(_10sept_0_30[[#This Row],[V_mag_adj]]/20)*SIN(RADIANS(_10sept_0_30[[#This Row],[V_phase]])))*0.9</f>
        <v>-1.2729558678671816E-3</v>
      </c>
    </row>
    <row r="272" spans="1:11" x14ac:dyDescent="0.25">
      <c r="A272">
        <v>89</v>
      </c>
      <c r="B272">
        <v>-15.52</v>
      </c>
      <c r="C272">
        <v>-141.47999999999999</v>
      </c>
      <c r="D272">
        <v>-15.54</v>
      </c>
      <c r="E272">
        <v>-141.66999999999999</v>
      </c>
      <c r="F272">
        <f>_10sept_0_30[[#This Row],[H_mag]]-40</f>
        <v>-55.519999999999996</v>
      </c>
      <c r="G272">
        <f>_10sept_0_30[[#This Row],[V_mag]]-40</f>
        <v>-55.54</v>
      </c>
      <c r="H272">
        <f>(10^(_10sept_0_30[[#This Row],[H_mag_adj]]/20)*COS(RADIANS(_10sept_0_30[[#This Row],[H_phase]])))*0.9</f>
        <v>-1.1794139229994254E-3</v>
      </c>
      <c r="I272">
        <f>(10^(_10sept_0_30[[#This Row],[H_mag_adj]]/20)*SIN(RADIANS(_10sept_0_30[[#This Row],[H_phase]])))*0.9</f>
        <v>-9.3882056058439275E-4</v>
      </c>
      <c r="J272">
        <f>(10^(_10sept_0_30[[#This Row],[V_mag_adj]]/20)*COS(RADIANS(_10sept_0_30[[#This Row],[V_phase]])))*0.9</f>
        <v>-1.1798009572593286E-3</v>
      </c>
      <c r="K272">
        <f>(10^(_10sept_0_30[[#This Row],[V_mag_adj]]/20)*SIN(RADIANS(_10sept_0_30[[#This Row],[V_phase]])))*0.9</f>
        <v>-9.3275410084985E-4</v>
      </c>
    </row>
    <row r="273" spans="1:11" x14ac:dyDescent="0.25">
      <c r="A273">
        <v>90</v>
      </c>
      <c r="B273">
        <v>-15.99</v>
      </c>
      <c r="C273">
        <v>-157.65</v>
      </c>
      <c r="D273">
        <v>-16.010000000000002</v>
      </c>
      <c r="E273">
        <v>-158.4</v>
      </c>
      <c r="F273">
        <f>_10sept_0_30[[#This Row],[H_mag]]-40</f>
        <v>-55.99</v>
      </c>
      <c r="G273">
        <f>_10sept_0_30[[#This Row],[V_mag]]-40</f>
        <v>-56.010000000000005</v>
      </c>
      <c r="H273">
        <f>(10^(_10sept_0_30[[#This Row],[H_mag_adj]]/20)*COS(RADIANS(_10sept_0_30[[#This Row],[H_phase]])))*0.9</f>
        <v>-1.3207696041224479E-3</v>
      </c>
      <c r="I273">
        <f>(10^(_10sept_0_30[[#This Row],[H_mag_adj]]/20)*SIN(RADIANS(_10sept_0_30[[#This Row],[H_phase]])))*0.9</f>
        <v>-5.4303403605198048E-4</v>
      </c>
      <c r="J273">
        <f>(10^(_10sept_0_30[[#This Row],[V_mag_adj]]/20)*COS(RADIANS(_10sept_0_30[[#This Row],[V_phase]])))*0.9</f>
        <v>-1.3247107727840525E-3</v>
      </c>
      <c r="K273">
        <f>(10^(_10sept_0_30[[#This Row],[V_mag_adj]]/20)*SIN(RADIANS(_10sept_0_30[[#This Row],[V_phase]])))*0.9</f>
        <v>-5.2449009850128012E-4</v>
      </c>
    </row>
    <row r="274" spans="1:11" x14ac:dyDescent="0.25">
      <c r="A274">
        <v>91</v>
      </c>
      <c r="B274">
        <v>-16.440000000000001</v>
      </c>
      <c r="C274">
        <v>-175.33</v>
      </c>
      <c r="D274">
        <v>-16.440000000000001</v>
      </c>
      <c r="E274">
        <v>-175.69</v>
      </c>
      <c r="F274">
        <f>_10sept_0_30[[#This Row],[H_mag]]-40</f>
        <v>-56.44</v>
      </c>
      <c r="G274">
        <f>_10sept_0_30[[#This Row],[V_mag]]-40</f>
        <v>-56.44</v>
      </c>
      <c r="H274">
        <f>(10^(_10sept_0_30[[#This Row],[H_mag_adj]]/20)*COS(RADIANS(_10sept_0_30[[#This Row],[H_phase]])))*0.9</f>
        <v>-1.3514448252523637E-3</v>
      </c>
      <c r="I274">
        <f>(10^(_10sept_0_30[[#This Row],[H_mag_adj]]/20)*SIN(RADIANS(_10sept_0_30[[#This Row],[H_phase]])))*0.9</f>
        <v>-1.1039662279481261E-4</v>
      </c>
      <c r="J274">
        <f>(10^(_10sept_0_30[[#This Row],[V_mag_adj]]/20)*COS(RADIANS(_10sept_0_30[[#This Row],[V_phase]])))*0.9</f>
        <v>-1.3521117867628667E-3</v>
      </c>
      <c r="K274">
        <f>(10^(_10sept_0_30[[#This Row],[V_mag_adj]]/20)*SIN(RADIANS(_10sept_0_30[[#This Row],[V_phase]])))*0.9</f>
        <v>-1.0190312126142293E-4</v>
      </c>
    </row>
    <row r="275" spans="1:11" x14ac:dyDescent="0.25">
      <c r="A275">
        <v>92</v>
      </c>
      <c r="B275">
        <v>-16.72</v>
      </c>
      <c r="C275">
        <v>167.51</v>
      </c>
      <c r="D275">
        <v>-16.760000000000002</v>
      </c>
      <c r="E275">
        <v>166.72</v>
      </c>
      <c r="F275">
        <f>_10sept_0_30[[#This Row],[H_mag]]-40</f>
        <v>-56.72</v>
      </c>
      <c r="G275">
        <f>_10sept_0_30[[#This Row],[V_mag]]-40</f>
        <v>-56.760000000000005</v>
      </c>
      <c r="H275">
        <f>(10^(_10sept_0_30[[#This Row],[H_mag_adj]]/20)*COS(RADIANS(_10sept_0_30[[#This Row],[H_phase]])))*0.9</f>
        <v>-1.2818606613087444E-3</v>
      </c>
      <c r="I275">
        <f>(10^(_10sept_0_30[[#This Row],[H_mag_adj]]/20)*SIN(RADIANS(_10sept_0_30[[#This Row],[H_phase]])))*0.9</f>
        <v>2.8394695320623528E-4</v>
      </c>
      <c r="J275">
        <f>(10^(_10sept_0_30[[#This Row],[V_mag_adj]]/20)*COS(RADIANS(_10sept_0_30[[#This Row],[V_phase]])))*0.9</f>
        <v>-1.2719527823311534E-3</v>
      </c>
      <c r="K275">
        <f>(10^(_10sept_0_30[[#This Row],[V_mag_adj]]/20)*SIN(RADIANS(_10sept_0_30[[#This Row],[V_phase]])))*0.9</f>
        <v>3.0020812941357756E-4</v>
      </c>
    </row>
    <row r="276" spans="1:11" x14ac:dyDescent="0.25">
      <c r="A276">
        <v>93</v>
      </c>
      <c r="B276">
        <v>-17</v>
      </c>
      <c r="C276">
        <v>149.19</v>
      </c>
      <c r="D276">
        <v>-16.97</v>
      </c>
      <c r="E276">
        <v>148.81</v>
      </c>
      <c r="F276">
        <f>_10sept_0_30[[#This Row],[H_mag]]-40</f>
        <v>-57</v>
      </c>
      <c r="G276">
        <f>_10sept_0_30[[#This Row],[V_mag]]-40</f>
        <v>-56.97</v>
      </c>
      <c r="H276">
        <f>(10^(_10sept_0_30[[#This Row],[H_mag_adj]]/20)*COS(RADIANS(_10sept_0_30[[#This Row],[H_phase]])))*0.9</f>
        <v>-1.0918681642138443E-3</v>
      </c>
      <c r="I276">
        <f>(10^(_10sept_0_30[[#This Row],[H_mag_adj]]/20)*SIN(RADIANS(_10sept_0_30[[#This Row],[H_phase]])))*0.9</f>
        <v>6.511423708384196E-4</v>
      </c>
      <c r="J276">
        <f>(10^(_10sept_0_30[[#This Row],[V_mag_adj]]/20)*COS(RADIANS(_10sept_0_30[[#This Row],[V_phase]])))*0.9</f>
        <v>-1.0912883170168103E-3</v>
      </c>
      <c r="K276">
        <f>(10^(_10sept_0_30[[#This Row],[V_mag_adj]]/20)*SIN(RADIANS(_10sept_0_30[[#This Row],[V_phase]])))*0.9</f>
        <v>6.606474001732577E-4</v>
      </c>
    </row>
    <row r="277" spans="1:11" x14ac:dyDescent="0.25">
      <c r="A277">
        <v>94</v>
      </c>
      <c r="B277">
        <v>-17.100000000000001</v>
      </c>
      <c r="C277">
        <v>130.97</v>
      </c>
      <c r="D277">
        <v>-17.170000000000002</v>
      </c>
      <c r="E277">
        <v>130.56</v>
      </c>
      <c r="F277">
        <f>_10sept_0_30[[#This Row],[H_mag]]-40</f>
        <v>-57.1</v>
      </c>
      <c r="G277">
        <f>_10sept_0_30[[#This Row],[V_mag]]-40</f>
        <v>-57.17</v>
      </c>
      <c r="H277">
        <f>(10^(_10sept_0_30[[#This Row],[H_mag_adj]]/20)*COS(RADIANS(_10sept_0_30[[#This Row],[H_phase]])))*0.9</f>
        <v>-8.2399333463575007E-4</v>
      </c>
      <c r="I277">
        <f>(10^(_10sept_0_30[[#This Row],[H_mag_adj]]/20)*SIN(RADIANS(_10sept_0_30[[#This Row],[H_phase]])))*0.9</f>
        <v>9.4889889360240756E-4</v>
      </c>
      <c r="J277">
        <f>(10^(_10sept_0_30[[#This Row],[V_mag_adj]]/20)*COS(RADIANS(_10sept_0_30[[#This Row],[V_phase]])))*0.9</f>
        <v>-8.1062287417262555E-4</v>
      </c>
      <c r="K277">
        <f>(10^(_10sept_0_30[[#This Row],[V_mag_adj]]/20)*SIN(RADIANS(_10sept_0_30[[#This Row],[V_phase]])))*0.9</f>
        <v>9.4710729899575978E-4</v>
      </c>
    </row>
    <row r="278" spans="1:11" x14ac:dyDescent="0.25">
      <c r="A278">
        <v>95</v>
      </c>
      <c r="B278">
        <v>-17.329999999999998</v>
      </c>
      <c r="C278">
        <v>112.6</v>
      </c>
      <c r="D278">
        <v>-17.39</v>
      </c>
      <c r="E278">
        <v>112.73</v>
      </c>
      <c r="F278">
        <f>_10sept_0_30[[#This Row],[H_mag]]-40</f>
        <v>-57.33</v>
      </c>
      <c r="G278">
        <f>_10sept_0_30[[#This Row],[V_mag]]-40</f>
        <v>-57.39</v>
      </c>
      <c r="H278">
        <f>(10^(_10sept_0_30[[#This Row],[H_mag_adj]]/20)*COS(RADIANS(_10sept_0_30[[#This Row],[H_phase]])))*0.9</f>
        <v>-4.7033533578370071E-4</v>
      </c>
      <c r="I278">
        <f>(10^(_10sept_0_30[[#This Row],[H_mag_adj]]/20)*SIN(RADIANS(_10sept_0_30[[#This Row],[H_phase]])))*0.9</f>
        <v>1.1299080729357926E-3</v>
      </c>
      <c r="J278">
        <f>(10^(_10sept_0_30[[#This Row],[V_mag_adj]]/20)*COS(RADIANS(_10sept_0_30[[#This Row],[V_phase]])))*0.9</f>
        <v>-4.6964239745071724E-4</v>
      </c>
      <c r="K278">
        <f>(10^(_10sept_0_30[[#This Row],[V_mag_adj]]/20)*SIN(RADIANS(_10sept_0_30[[#This Row],[V_phase]])))*0.9</f>
        <v>1.1210671422335272E-3</v>
      </c>
    </row>
    <row r="279" spans="1:11" x14ac:dyDescent="0.25">
      <c r="A279">
        <v>96</v>
      </c>
      <c r="B279">
        <v>-17.53</v>
      </c>
      <c r="C279">
        <v>95.75</v>
      </c>
      <c r="D279">
        <v>-17.5</v>
      </c>
      <c r="E279">
        <v>95.02</v>
      </c>
      <c r="F279">
        <f>_10sept_0_30[[#This Row],[H_mag]]-40</f>
        <v>-57.53</v>
      </c>
      <c r="G279">
        <f>_10sept_0_30[[#This Row],[V_mag]]-40</f>
        <v>-57.5</v>
      </c>
      <c r="H279">
        <f>(10^(_10sept_0_30[[#This Row],[H_mag_adj]]/20)*COS(RADIANS(_10sept_0_30[[#This Row],[H_phase]])))*0.9</f>
        <v>-1.1982804769723027E-4</v>
      </c>
      <c r="I279">
        <f>(10^(_10sept_0_30[[#This Row],[H_mag_adj]]/20)*SIN(RADIANS(_10sept_0_30[[#This Row],[H_phase]])))*0.9</f>
        <v>1.1900133922527346E-3</v>
      </c>
      <c r="J279">
        <f>(10^(_10sept_0_30[[#This Row],[V_mag_adj]]/20)*COS(RADIANS(_10sept_0_30[[#This Row],[V_phase]])))*0.9</f>
        <v>-1.050189833473978E-4</v>
      </c>
      <c r="K279">
        <f>(10^(_10sept_0_30[[#This Row],[V_mag_adj]]/20)*SIN(RADIANS(_10sept_0_30[[#This Row],[V_phase]])))*0.9</f>
        <v>1.1955656967595732E-3</v>
      </c>
    </row>
    <row r="280" spans="1:11" x14ac:dyDescent="0.25">
      <c r="A280">
        <v>97</v>
      </c>
      <c r="B280">
        <v>-17.66</v>
      </c>
      <c r="C280">
        <v>77.05</v>
      </c>
      <c r="D280">
        <v>-17.64</v>
      </c>
      <c r="E280">
        <v>76.69</v>
      </c>
      <c r="F280">
        <f>_10sept_0_30[[#This Row],[H_mag]]-40</f>
        <v>-57.66</v>
      </c>
      <c r="G280">
        <f>_10sept_0_30[[#This Row],[V_mag]]-40</f>
        <v>-57.64</v>
      </c>
      <c r="H280">
        <f>(10^(_10sept_0_30[[#This Row],[H_mag_adj]]/20)*COS(RADIANS(_10sept_0_30[[#This Row],[H_phase]])))*0.9</f>
        <v>2.6404969208572985E-4</v>
      </c>
      <c r="I280">
        <f>(10^(_10sept_0_30[[#This Row],[H_mag_adj]]/20)*SIN(RADIANS(_10sept_0_30[[#This Row],[H_phase]])))*0.9</f>
        <v>1.1482957716508649E-3</v>
      </c>
      <c r="J280">
        <f>(10^(_10sept_0_30[[#This Row],[V_mag_adj]]/20)*COS(RADIANS(_10sept_0_30[[#This Row],[V_phase]])))*0.9</f>
        <v>2.7188470508852339E-4</v>
      </c>
      <c r="K280">
        <f>(10^(_10sept_0_30[[#This Row],[V_mag_adj]]/20)*SIN(RADIANS(_10sept_0_30[[#This Row],[V_phase]])))*0.9</f>
        <v>1.1492572613986786E-3</v>
      </c>
    </row>
    <row r="281" spans="1:11" x14ac:dyDescent="0.25">
      <c r="A281">
        <v>98</v>
      </c>
      <c r="B281">
        <v>-17.71</v>
      </c>
      <c r="C281">
        <v>58.37</v>
      </c>
      <c r="D281">
        <v>-17.78</v>
      </c>
      <c r="E281">
        <v>57.25</v>
      </c>
      <c r="F281">
        <f>_10sept_0_30[[#This Row],[H_mag]]-40</f>
        <v>-57.71</v>
      </c>
      <c r="G281">
        <f>_10sept_0_30[[#This Row],[V_mag]]-40</f>
        <v>-57.78</v>
      </c>
      <c r="H281">
        <f>(10^(_10sept_0_30[[#This Row],[H_mag_adj]]/20)*COS(RADIANS(_10sept_0_30[[#This Row],[H_phase]])))*0.9</f>
        <v>6.1437215681948401E-4</v>
      </c>
      <c r="I281">
        <f>(10^(_10sept_0_30[[#This Row],[H_mag_adj]]/20)*SIN(RADIANS(_10sept_0_30[[#This Row],[H_phase]])))*0.9</f>
        <v>9.9747705301290557E-4</v>
      </c>
      <c r="J281">
        <f>(10^(_10sept_0_30[[#This Row],[V_mag_adj]]/20)*COS(RADIANS(_10sept_0_30[[#This Row],[V_phase]])))*0.9</f>
        <v>6.2866499756692134E-4</v>
      </c>
      <c r="K281">
        <f>(10^(_10sept_0_30[[#This Row],[V_mag_adj]]/20)*SIN(RADIANS(_10sept_0_30[[#This Row],[V_phase]])))*0.9</f>
        <v>9.7736920506047279E-4</v>
      </c>
    </row>
    <row r="282" spans="1:11" x14ac:dyDescent="0.25">
      <c r="A282">
        <v>99</v>
      </c>
      <c r="B282">
        <v>-17.55</v>
      </c>
      <c r="C282">
        <v>38.799999999999997</v>
      </c>
      <c r="D282">
        <v>-17.66</v>
      </c>
      <c r="E282">
        <v>38.72</v>
      </c>
      <c r="F282">
        <f>_10sept_0_30[[#This Row],[H_mag]]-40</f>
        <v>-57.55</v>
      </c>
      <c r="G282">
        <f>_10sept_0_30[[#This Row],[V_mag]]-40</f>
        <v>-57.66</v>
      </c>
      <c r="H282">
        <f>(10^(_10sept_0_30[[#This Row],[H_mag_adj]]/20)*COS(RADIANS(_10sept_0_30[[#This Row],[H_phase]])))*0.9</f>
        <v>9.2996872319256528E-4</v>
      </c>
      <c r="I282">
        <f>(10^(_10sept_0_30[[#This Row],[H_mag_adj]]/20)*SIN(RADIANS(_10sept_0_30[[#This Row],[H_phase]])))*0.9</f>
        <v>7.4771405041641975E-4</v>
      </c>
      <c r="J282">
        <f>(10^(_10sept_0_30[[#This Row],[V_mag_adj]]/20)*COS(RADIANS(_10sept_0_30[[#This Row],[V_phase]])))*0.9</f>
        <v>9.1929563021263478E-4</v>
      </c>
      <c r="K282">
        <f>(10^(_10sept_0_30[[#This Row],[V_mag_adj]]/20)*SIN(RADIANS(_10sept_0_30[[#This Row],[V_phase]])))*0.9</f>
        <v>7.3702168445289175E-4</v>
      </c>
    </row>
    <row r="283" spans="1:11" x14ac:dyDescent="0.25">
      <c r="A283">
        <v>100</v>
      </c>
      <c r="B283">
        <v>-17.43</v>
      </c>
      <c r="C283">
        <v>21.49</v>
      </c>
      <c r="D283">
        <v>-17.47</v>
      </c>
      <c r="E283">
        <v>20.36</v>
      </c>
      <c r="F283">
        <f>_10sept_0_30[[#This Row],[H_mag]]-40</f>
        <v>-57.43</v>
      </c>
      <c r="G283">
        <f>_10sept_0_30[[#This Row],[V_mag]]-40</f>
        <v>-57.47</v>
      </c>
      <c r="H283">
        <f>(10^(_10sept_0_30[[#This Row],[H_mag_adj]]/20)*COS(RADIANS(_10sept_0_30[[#This Row],[H_phase]])))*0.9</f>
        <v>1.125771530819141E-3</v>
      </c>
      <c r="I283">
        <f>(10^(_10sept_0_30[[#This Row],[H_mag_adj]]/20)*SIN(RADIANS(_10sept_0_30[[#This Row],[H_phase]])))*0.9</f>
        <v>4.4322624297978534E-4</v>
      </c>
      <c r="J283">
        <f>(10^(_10sept_0_30[[#This Row],[V_mag_adj]]/20)*COS(RADIANS(_10sept_0_30[[#This Row],[V_phase]])))*0.9</f>
        <v>1.1290818286151796E-3</v>
      </c>
      <c r="K283">
        <f>(10^(_10sept_0_30[[#This Row],[V_mag_adj]]/20)*SIN(RADIANS(_10sept_0_30[[#This Row],[V_phase]])))*0.9</f>
        <v>4.1900473274127635E-4</v>
      </c>
    </row>
    <row r="284" spans="1:11" x14ac:dyDescent="0.25">
      <c r="A284">
        <v>101</v>
      </c>
      <c r="B284">
        <v>-17.16</v>
      </c>
      <c r="C284">
        <v>3.3</v>
      </c>
      <c r="D284">
        <v>-17.23</v>
      </c>
      <c r="E284">
        <v>3.24</v>
      </c>
      <c r="F284">
        <f>_10sept_0_30[[#This Row],[H_mag]]-40</f>
        <v>-57.16</v>
      </c>
      <c r="G284">
        <f>_10sept_0_30[[#This Row],[V_mag]]-40</f>
        <v>-57.230000000000004</v>
      </c>
      <c r="H284">
        <f>(10^(_10sept_0_30[[#This Row],[H_mag_adj]]/20)*COS(RADIANS(_10sept_0_30[[#This Row],[H_phase]])))*0.9</f>
        <v>1.2460107000564487E-3</v>
      </c>
      <c r="I284">
        <f>(10^(_10sept_0_30[[#This Row],[H_mag_adj]]/20)*SIN(RADIANS(_10sept_0_30[[#This Row],[H_phase]])))*0.9</f>
        <v>7.1844524927566636E-5</v>
      </c>
      <c r="J284">
        <f>(10^(_10sept_0_30[[#This Row],[V_mag_adj]]/20)*COS(RADIANS(_10sept_0_30[[#This Row],[V_phase]])))*0.9</f>
        <v>1.2360833486525068E-3</v>
      </c>
      <c r="K284">
        <f>(10^(_10sept_0_30[[#This Row],[V_mag_adj]]/20)*SIN(RADIANS(_10sept_0_30[[#This Row],[V_phase]])))*0.9</f>
        <v>6.997346844648599E-5</v>
      </c>
    </row>
    <row r="285" spans="1:11" x14ac:dyDescent="0.25">
      <c r="A285">
        <v>102</v>
      </c>
      <c r="B285">
        <v>-16.95</v>
      </c>
      <c r="C285">
        <v>-12.76</v>
      </c>
      <c r="D285">
        <v>-16.97</v>
      </c>
      <c r="E285">
        <v>-13.62</v>
      </c>
      <c r="F285">
        <f>_10sept_0_30[[#This Row],[H_mag]]-40</f>
        <v>-56.95</v>
      </c>
      <c r="G285">
        <f>_10sept_0_30[[#This Row],[V_mag]]-40</f>
        <v>-56.97</v>
      </c>
      <c r="H285">
        <f>(10^(_10sept_0_30[[#This Row],[H_mag_adj]]/20)*COS(RADIANS(_10sept_0_30[[#This Row],[H_phase]])))*0.9</f>
        <v>1.2470458454241146E-3</v>
      </c>
      <c r="I285">
        <f>(10^(_10sept_0_30[[#This Row],[H_mag_adj]]/20)*SIN(RADIANS(_10sept_0_30[[#This Row],[H_phase]])))*0.9</f>
        <v>-2.8240646945938718E-4</v>
      </c>
      <c r="J285">
        <f>(10^(_10sept_0_30[[#This Row],[V_mag_adj]]/20)*COS(RADIANS(_10sept_0_30[[#This Row],[V_phase]])))*0.9</f>
        <v>1.2398086030606461E-3</v>
      </c>
      <c r="K285">
        <f>(10^(_10sept_0_30[[#This Row],[V_mag_adj]]/20)*SIN(RADIANS(_10sept_0_30[[#This Row],[V_phase]])))*0.9</f>
        <v>-3.0039941076819037E-4</v>
      </c>
    </row>
    <row r="286" spans="1:11" x14ac:dyDescent="0.25">
      <c r="A286">
        <v>103</v>
      </c>
      <c r="B286">
        <v>-16.79</v>
      </c>
      <c r="C286">
        <v>-28.56</v>
      </c>
      <c r="D286">
        <v>-16.72</v>
      </c>
      <c r="E286">
        <v>-28.75</v>
      </c>
      <c r="F286">
        <f>_10sept_0_30[[#This Row],[H_mag]]-40</f>
        <v>-56.79</v>
      </c>
      <c r="G286">
        <f>_10sept_0_30[[#This Row],[V_mag]]-40</f>
        <v>-56.72</v>
      </c>
      <c r="H286">
        <f>(10^(_10sept_0_30[[#This Row],[H_mag_adj]]/20)*COS(RADIANS(_10sept_0_30[[#This Row],[H_phase]])))*0.9</f>
        <v>1.1439150506372944E-3</v>
      </c>
      <c r="I286">
        <f>(10^(_10sept_0_30[[#This Row],[H_mag_adj]]/20)*SIN(RADIANS(_10sept_0_30[[#This Row],[H_phase]])))*0.9</f>
        <v>-6.2264712812691646E-4</v>
      </c>
      <c r="J286">
        <f>(10^(_10sept_0_30[[#This Row],[V_mag_adj]]/20)*COS(RADIANS(_10sept_0_30[[#This Row],[V_phase]])))*0.9</f>
        <v>1.1510833442319483E-3</v>
      </c>
      <c r="K286">
        <f>(10^(_10sept_0_30[[#This Row],[V_mag_adj]]/20)*SIN(RADIANS(_10sept_0_30[[#This Row],[V_phase]])))*0.9</f>
        <v>-6.3150594761869812E-4</v>
      </c>
    </row>
    <row r="287" spans="1:11" x14ac:dyDescent="0.25">
      <c r="A287">
        <v>104</v>
      </c>
      <c r="B287">
        <v>-16.690000000000001</v>
      </c>
      <c r="C287">
        <v>-43.51</v>
      </c>
      <c r="D287">
        <v>-16.670000000000002</v>
      </c>
      <c r="E287">
        <v>-43.85</v>
      </c>
      <c r="F287">
        <f>_10sept_0_30[[#This Row],[H_mag]]-40</f>
        <v>-56.69</v>
      </c>
      <c r="G287">
        <f>_10sept_0_30[[#This Row],[V_mag]]-40</f>
        <v>-56.67</v>
      </c>
      <c r="H287">
        <f>(10^(_10sept_0_30[[#This Row],[H_mag_adj]]/20)*COS(RADIANS(_10sept_0_30[[#This Row],[H_phase]])))*0.9</f>
        <v>9.5550458108912271E-4</v>
      </c>
      <c r="I287">
        <f>(10^(_10sept_0_30[[#This Row],[H_mag_adj]]/20)*SIN(RADIANS(_10sept_0_30[[#This Row],[H_phase]])))*0.9</f>
        <v>-9.0705698962355568E-4</v>
      </c>
      <c r="J287">
        <f>(10^(_10sept_0_30[[#This Row],[V_mag_adj]]/20)*COS(RADIANS(_10sept_0_30[[#This Row],[V_phase]])))*0.9</f>
        <v>9.5229542343299996E-4</v>
      </c>
      <c r="K287">
        <f>(10^(_10sept_0_30[[#This Row],[V_mag_adj]]/20)*SIN(RADIANS(_10sept_0_30[[#This Row],[V_phase]])))*0.9</f>
        <v>-9.1481508056836494E-4</v>
      </c>
    </row>
    <row r="288" spans="1:11" x14ac:dyDescent="0.25">
      <c r="A288">
        <v>105</v>
      </c>
      <c r="B288">
        <v>-16.59</v>
      </c>
      <c r="C288">
        <v>-58.66</v>
      </c>
      <c r="D288">
        <v>-16.62</v>
      </c>
      <c r="E288">
        <v>-58.71</v>
      </c>
      <c r="F288">
        <f>_10sept_0_30[[#This Row],[H_mag]]-40</f>
        <v>-56.59</v>
      </c>
      <c r="G288">
        <f>_10sept_0_30[[#This Row],[V_mag]]-40</f>
        <v>-56.620000000000005</v>
      </c>
      <c r="H288">
        <f>(10^(_10sept_0_30[[#This Row],[H_mag_adj]]/20)*COS(RADIANS(_10sept_0_30[[#This Row],[H_phase]])))*0.9</f>
        <v>6.9317407925808248E-4</v>
      </c>
      <c r="I288">
        <f>(10^(_10sept_0_30[[#This Row],[H_mag_adj]]/20)*SIN(RADIANS(_10sept_0_30[[#This Row],[H_phase]])))*0.9</f>
        <v>-1.138280147186346E-3</v>
      </c>
      <c r="J288">
        <f>(10^(_10sept_0_30[[#This Row],[V_mag_adj]]/20)*COS(RADIANS(_10sept_0_30[[#This Row],[V_phase]])))*0.9</f>
        <v>6.8979389580155496E-4</v>
      </c>
      <c r="K288">
        <f>(10^(_10sept_0_30[[#This Row],[V_mag_adj]]/20)*SIN(RADIANS(_10sept_0_30[[#This Row],[V_phase]])))*0.9</f>
        <v>-1.1349578392702384E-3</v>
      </c>
    </row>
    <row r="289" spans="1:11" x14ac:dyDescent="0.25">
      <c r="A289">
        <v>106</v>
      </c>
      <c r="B289">
        <v>-16.55</v>
      </c>
      <c r="C289">
        <v>-73.16</v>
      </c>
      <c r="D289">
        <v>-16.54</v>
      </c>
      <c r="E289">
        <v>-73.459999999999994</v>
      </c>
      <c r="F289">
        <f>_10sept_0_30[[#This Row],[H_mag]]-40</f>
        <v>-56.55</v>
      </c>
      <c r="G289">
        <f>_10sept_0_30[[#This Row],[V_mag]]-40</f>
        <v>-56.54</v>
      </c>
      <c r="H289">
        <f>(10^(_10sept_0_30[[#This Row],[H_mag_adj]]/20)*COS(RADIANS(_10sept_0_30[[#This Row],[H_phase]])))*0.9</f>
        <v>3.8787438224381778E-4</v>
      </c>
      <c r="I289">
        <f>(10^(_10sept_0_30[[#This Row],[H_mag_adj]]/20)*SIN(RADIANS(_10sept_0_30[[#This Row],[H_phase]])))*0.9</f>
        <v>-1.281467977898607E-3</v>
      </c>
      <c r="J289">
        <f>(10^(_10sept_0_30[[#This Row],[V_mag_adj]]/20)*COS(RADIANS(_10sept_0_30[[#This Row],[V_phase]])))*0.9</f>
        <v>3.8159842399318564E-4</v>
      </c>
      <c r="K289">
        <f>(10^(_10sept_0_30[[#This Row],[V_mag_adj]]/20)*SIN(RADIANS(_10sept_0_30[[#This Row],[V_phase]])))*0.9</f>
        <v>-1.2849598214901871E-3</v>
      </c>
    </row>
    <row r="290" spans="1:11" x14ac:dyDescent="0.25">
      <c r="A290">
        <v>107</v>
      </c>
      <c r="B290">
        <v>-16.54</v>
      </c>
      <c r="C290">
        <v>-88.37</v>
      </c>
      <c r="D290">
        <v>-16.54</v>
      </c>
      <c r="E290">
        <v>-88.07</v>
      </c>
      <c r="F290">
        <f>_10sept_0_30[[#This Row],[H_mag]]-40</f>
        <v>-56.54</v>
      </c>
      <c r="G290">
        <f>_10sept_0_30[[#This Row],[V_mag]]-40</f>
        <v>-56.54</v>
      </c>
      <c r="H290">
        <f>(10^(_10sept_0_30[[#This Row],[H_mag_adj]]/20)*COS(RADIANS(_10sept_0_30[[#This Row],[H_phase]])))*0.9</f>
        <v>3.8128427818542262E-5</v>
      </c>
      <c r="I290">
        <f>(10^(_10sept_0_30[[#This Row],[H_mag_adj]]/20)*SIN(RADIANS(_10sept_0_30[[#This Row],[H_phase]])))*0.9</f>
        <v>-1.3398825780755056E-3</v>
      </c>
      <c r="J290">
        <f>(10^(_10sept_0_30[[#This Row],[V_mag_adj]]/20)*COS(RADIANS(_10sept_0_30[[#This Row],[V_phase]])))*0.9</f>
        <v>4.5143481880640748E-5</v>
      </c>
      <c r="K290">
        <f>(10^(_10sept_0_30[[#This Row],[V_mag_adj]]/20)*SIN(RADIANS(_10sept_0_30[[#This Row],[V_phase]])))*0.9</f>
        <v>-1.3396645722276413E-3</v>
      </c>
    </row>
    <row r="291" spans="1:11" x14ac:dyDescent="0.25">
      <c r="A291">
        <v>108</v>
      </c>
      <c r="B291">
        <v>-16.61</v>
      </c>
      <c r="C291">
        <v>-102.54</v>
      </c>
      <c r="D291">
        <v>-16.64</v>
      </c>
      <c r="E291">
        <v>-102.66</v>
      </c>
      <c r="F291">
        <f>_10sept_0_30[[#This Row],[H_mag]]-40</f>
        <v>-56.61</v>
      </c>
      <c r="G291">
        <f>_10sept_0_30[[#This Row],[V_mag]]-40</f>
        <v>-56.64</v>
      </c>
      <c r="H291">
        <f>(10^(_10sept_0_30[[#This Row],[H_mag_adj]]/20)*COS(RADIANS(_10sept_0_30[[#This Row],[H_phase]])))*0.9</f>
        <v>-2.8869856733050169E-4</v>
      </c>
      <c r="I291">
        <f>(10^(_10sept_0_30[[#This Row],[H_mag_adj]]/20)*SIN(RADIANS(_10sept_0_30[[#This Row],[H_phase]])))*0.9</f>
        <v>-1.2979462106782957E-3</v>
      </c>
      <c r="J291">
        <f>(10^(_10sept_0_30[[#This Row],[V_mag_adj]]/20)*COS(RADIANS(_10sept_0_30[[#This Row],[V_phase]])))*0.9</f>
        <v>-2.9041156414064015E-4</v>
      </c>
      <c r="K291">
        <f>(10^(_10sept_0_30[[#This Row],[V_mag_adj]]/20)*SIN(RADIANS(_10sept_0_30[[#This Row],[V_phase]])))*0.9</f>
        <v>-1.2928655956120649E-3</v>
      </c>
    </row>
    <row r="292" spans="1:11" x14ac:dyDescent="0.25">
      <c r="A292">
        <v>109</v>
      </c>
      <c r="B292">
        <v>-16.649999999999999</v>
      </c>
      <c r="C292">
        <v>-117.4</v>
      </c>
      <c r="D292">
        <v>-16.739999999999998</v>
      </c>
      <c r="E292">
        <v>-117.04</v>
      </c>
      <c r="F292">
        <f>_10sept_0_30[[#This Row],[H_mag]]-40</f>
        <v>-56.65</v>
      </c>
      <c r="G292">
        <f>_10sept_0_30[[#This Row],[V_mag]]-40</f>
        <v>-56.739999999999995</v>
      </c>
      <c r="H292">
        <f>(10^(_10sept_0_30[[#This Row],[H_mag_adj]]/20)*COS(RADIANS(_10sept_0_30[[#This Row],[H_phase]])))*0.9</f>
        <v>-6.0910045044151265E-4</v>
      </c>
      <c r="I292">
        <f>(10^(_10sept_0_30[[#This Row],[H_mag_adj]]/20)*SIN(RADIANS(_10sept_0_30[[#This Row],[H_phase]])))*0.9</f>
        <v>-1.1750738893749754E-3</v>
      </c>
      <c r="J292">
        <f>(10^(_10sept_0_30[[#This Row],[V_mag_adj]]/20)*COS(RADIANS(_10sept_0_30[[#This Row],[V_phase]])))*0.9</f>
        <v>-5.9550280908045219E-4</v>
      </c>
      <c r="K292">
        <f>(10^(_10sept_0_30[[#This Row],[V_mag_adj]]/20)*SIN(RADIANS(_10sept_0_30[[#This Row],[V_phase]])))*0.9</f>
        <v>-1.1667257278077728E-3</v>
      </c>
    </row>
    <row r="293" spans="1:11" x14ac:dyDescent="0.25">
      <c r="A293">
        <v>110</v>
      </c>
      <c r="B293">
        <v>-16.86</v>
      </c>
      <c r="C293">
        <v>-132.19</v>
      </c>
      <c r="D293">
        <v>-16.920000000000002</v>
      </c>
      <c r="E293">
        <v>-132.26</v>
      </c>
      <c r="F293">
        <f>_10sept_0_30[[#This Row],[H_mag]]-40</f>
        <v>-56.86</v>
      </c>
      <c r="G293">
        <f>_10sept_0_30[[#This Row],[V_mag]]-40</f>
        <v>-56.92</v>
      </c>
      <c r="H293">
        <f>(10^(_10sept_0_30[[#This Row],[H_mag_adj]]/20)*COS(RADIANS(_10sept_0_30[[#This Row],[H_phase]])))*0.9</f>
        <v>-8.6765597292999335E-4</v>
      </c>
      <c r="I293">
        <f>(10^(_10sept_0_30[[#This Row],[H_mag_adj]]/20)*SIN(RADIANS(_10sept_0_30[[#This Row],[H_phase]])))*0.9</f>
        <v>-9.5722690224815795E-4</v>
      </c>
      <c r="J293">
        <f>(10^(_10sept_0_30[[#This Row],[V_mag_adj]]/20)*COS(RADIANS(_10sept_0_30[[#This Row],[V_phase]])))*0.9</f>
        <v>-8.6284385053308132E-4</v>
      </c>
      <c r="K293">
        <f>(10^(_10sept_0_30[[#This Row],[V_mag_adj]]/20)*SIN(RADIANS(_10sept_0_30[[#This Row],[V_phase]])))*0.9</f>
        <v>-9.4958394492302897E-4</v>
      </c>
    </row>
    <row r="294" spans="1:11" x14ac:dyDescent="0.25">
      <c r="A294">
        <v>111</v>
      </c>
      <c r="B294">
        <v>-17.170000000000002</v>
      </c>
      <c r="C294">
        <v>-147.72</v>
      </c>
      <c r="D294">
        <v>-17.16</v>
      </c>
      <c r="E294">
        <v>-147.62</v>
      </c>
      <c r="F294">
        <f>_10sept_0_30[[#This Row],[H_mag]]-40</f>
        <v>-57.17</v>
      </c>
      <c r="G294">
        <f>_10sept_0_30[[#This Row],[V_mag]]-40</f>
        <v>-57.16</v>
      </c>
      <c r="H294">
        <f>(10^(_10sept_0_30[[#This Row],[H_mag_adj]]/20)*COS(RADIANS(_10sept_0_30[[#This Row],[H_phase]])))*0.9</f>
        <v>-1.0539731993048198E-3</v>
      </c>
      <c r="I294">
        <f>(10^(_10sept_0_30[[#This Row],[H_mag_adj]]/20)*SIN(RADIANS(_10sept_0_30[[#This Row],[H_phase]])))*0.9</f>
        <v>-6.6577937418494293E-4</v>
      </c>
      <c r="J294">
        <f>(10^(_10sept_0_30[[#This Row],[V_mag_adj]]/20)*COS(RADIANS(_10sept_0_30[[#This Row],[V_phase]])))*0.9</f>
        <v>-1.0540223802233326E-3</v>
      </c>
      <c r="K294">
        <f>(10^(_10sept_0_30[[#This Row],[V_mag_adj]]/20)*SIN(RADIANS(_10sept_0_30[[#This Row],[V_phase]])))*0.9</f>
        <v>-6.6838695559202064E-4</v>
      </c>
    </row>
    <row r="295" spans="1:11" x14ac:dyDescent="0.25">
      <c r="A295">
        <v>112</v>
      </c>
      <c r="B295">
        <v>-17.39</v>
      </c>
      <c r="C295">
        <v>-162.74</v>
      </c>
      <c r="D295">
        <v>-17.399999999999999</v>
      </c>
      <c r="E295">
        <v>-163.6</v>
      </c>
      <c r="F295">
        <f>_10sept_0_30[[#This Row],[H_mag]]-40</f>
        <v>-57.39</v>
      </c>
      <c r="G295">
        <f>_10sept_0_30[[#This Row],[V_mag]]-40</f>
        <v>-57.4</v>
      </c>
      <c r="H295">
        <f>(10^(_10sept_0_30[[#This Row],[H_mag_adj]]/20)*COS(RADIANS(_10sept_0_30[[#This Row],[H_phase]])))*0.9</f>
        <v>-1.1607305297139478E-3</v>
      </c>
      <c r="I295">
        <f>(10^(_10sept_0_30[[#This Row],[H_mag_adj]]/20)*SIN(RADIANS(_10sept_0_30[[#This Row],[H_phase]])))*0.9</f>
        <v>-3.6063853963336039E-4</v>
      </c>
      <c r="J295">
        <f>(10^(_10sept_0_30[[#This Row],[V_mag_adj]]/20)*COS(RADIANS(_10sept_0_30[[#This Row],[V_phase]])))*0.9</f>
        <v>-1.16467104996541E-3</v>
      </c>
      <c r="K295">
        <f>(10^(_10sept_0_30[[#This Row],[V_mag_adj]]/20)*SIN(RADIANS(_10sept_0_30[[#This Row],[V_phase]])))*0.9</f>
        <v>-3.42781330948104E-4</v>
      </c>
    </row>
    <row r="296" spans="1:11" x14ac:dyDescent="0.25">
      <c r="A296">
        <v>113</v>
      </c>
      <c r="B296">
        <v>-17.54</v>
      </c>
      <c r="C296">
        <v>-179.87</v>
      </c>
      <c r="D296">
        <v>-17.55</v>
      </c>
      <c r="E296">
        <v>-179.85</v>
      </c>
      <c r="F296">
        <f>_10sept_0_30[[#This Row],[H_mag]]-40</f>
        <v>-57.54</v>
      </c>
      <c r="G296">
        <f>_10sept_0_30[[#This Row],[V_mag]]-40</f>
        <v>-57.55</v>
      </c>
      <c r="H296">
        <f>(10^(_10sept_0_30[[#This Row],[H_mag_adj]]/20)*COS(RADIANS(_10sept_0_30[[#This Row],[H_phase]])))*0.9</f>
        <v>-1.1946519368955396E-3</v>
      </c>
      <c r="I296">
        <f>(10^(_10sept_0_30[[#This Row],[H_mag_adj]]/20)*SIN(RADIANS(_10sept_0_30[[#This Row],[H_phase]])))*0.9</f>
        <v>-2.7105839142347571E-6</v>
      </c>
      <c r="J296">
        <f>(10^(_10sept_0_30[[#This Row],[V_mag_adj]]/20)*COS(RADIANS(_10sept_0_30[[#This Row],[V_phase]])))*0.9</f>
        <v>-1.1932763166793562E-3</v>
      </c>
      <c r="K296">
        <f>(10^(_10sept_0_30[[#This Row],[V_mag_adj]]/20)*SIN(RADIANS(_10sept_0_30[[#This Row],[V_phase]])))*0.9</f>
        <v>-3.1239972290018225E-6</v>
      </c>
    </row>
    <row r="297" spans="1:11" x14ac:dyDescent="0.25">
      <c r="A297">
        <v>114</v>
      </c>
      <c r="B297">
        <v>-17.64</v>
      </c>
      <c r="C297">
        <v>163.15</v>
      </c>
      <c r="D297">
        <v>-17.62</v>
      </c>
      <c r="E297">
        <v>162.35</v>
      </c>
      <c r="F297">
        <f>_10sept_0_30[[#This Row],[H_mag]]-40</f>
        <v>-57.64</v>
      </c>
      <c r="G297">
        <f>_10sept_0_30[[#This Row],[V_mag]]-40</f>
        <v>-57.620000000000005</v>
      </c>
      <c r="H297">
        <f>(10^(_10sept_0_30[[#This Row],[H_mag_adj]]/20)*COS(RADIANS(_10sept_0_30[[#This Row],[H_phase]])))*0.9</f>
        <v>-1.1302767867445494E-3</v>
      </c>
      <c r="I297">
        <f>(10^(_10sept_0_30[[#This Row],[H_mag_adj]]/20)*SIN(RADIANS(_10sept_0_30[[#This Row],[H_phase]])))*0.9</f>
        <v>3.4232722808021071E-4</v>
      </c>
      <c r="J297">
        <f>(10^(_10sept_0_30[[#This Row],[V_mag_adj]]/20)*COS(RADIANS(_10sept_0_30[[#This Row],[V_phase]])))*0.9</f>
        <v>-1.1279812623142236E-3</v>
      </c>
      <c r="K297">
        <f>(10^(_10sept_0_30[[#This Row],[V_mag_adj]]/20)*SIN(RADIANS(_10sept_0_30[[#This Row],[V_phase]])))*0.9</f>
        <v>3.5890043582063365E-4</v>
      </c>
    </row>
    <row r="298" spans="1:11" x14ac:dyDescent="0.25">
      <c r="A298">
        <v>115</v>
      </c>
      <c r="B298">
        <v>-17.55</v>
      </c>
      <c r="C298">
        <v>146.22999999999999</v>
      </c>
      <c r="D298">
        <v>-17.510000000000002</v>
      </c>
      <c r="E298">
        <v>146.30000000000001</v>
      </c>
      <c r="F298">
        <f>_10sept_0_30[[#This Row],[H_mag]]-40</f>
        <v>-57.55</v>
      </c>
      <c r="G298">
        <f>_10sept_0_30[[#This Row],[V_mag]]-40</f>
        <v>-57.510000000000005</v>
      </c>
      <c r="H298">
        <f>(10^(_10sept_0_30[[#This Row],[H_mag_adj]]/20)*COS(RADIANS(_10sept_0_30[[#This Row],[H_phase]])))*0.9</f>
        <v>-9.9194492250987191E-4</v>
      </c>
      <c r="I298">
        <f>(10^(_10sept_0_30[[#This Row],[H_mag_adj]]/20)*SIN(RADIANS(_10sept_0_30[[#This Row],[H_phase]])))*0.9</f>
        <v>6.6329736771181497E-4</v>
      </c>
      <c r="J298">
        <f>(10^(_10sept_0_30[[#This Row],[V_mag_adj]]/20)*COS(RADIANS(_10sept_0_30[[#This Row],[V_phase]])))*0.9</f>
        <v>-9.973368994291409E-4</v>
      </c>
      <c r="K298">
        <f>(10^(_10sept_0_30[[#This Row],[V_mag_adj]]/20)*SIN(RADIANS(_10sept_0_30[[#This Row],[V_phase]])))*0.9</f>
        <v>6.6514102907435941E-4</v>
      </c>
    </row>
    <row r="299" spans="1:11" x14ac:dyDescent="0.25">
      <c r="A299">
        <v>116</v>
      </c>
      <c r="B299">
        <v>-17.420000000000002</v>
      </c>
      <c r="C299">
        <v>131.02000000000001</v>
      </c>
      <c r="D299">
        <v>-17.36</v>
      </c>
      <c r="E299">
        <v>131.08000000000001</v>
      </c>
      <c r="F299">
        <f>_10sept_0_30[[#This Row],[H_mag]]-40</f>
        <v>-57.42</v>
      </c>
      <c r="G299">
        <f>_10sept_0_30[[#This Row],[V_mag]]-40</f>
        <v>-57.36</v>
      </c>
      <c r="H299">
        <f>(10^(_10sept_0_30[[#This Row],[H_mag_adj]]/20)*COS(RADIANS(_10sept_0_30[[#This Row],[H_phase]])))*0.9</f>
        <v>-7.9498650706838632E-4</v>
      </c>
      <c r="I299">
        <f>(10^(_10sept_0_30[[#This Row],[H_mag_adj]]/20)*SIN(RADIANS(_10sept_0_30[[#This Row],[H_phase]])))*0.9</f>
        <v>9.1388288560465035E-4</v>
      </c>
      <c r="J299">
        <f>(10^(_10sept_0_30[[#This Row],[V_mag_adj]]/20)*COS(RADIANS(_10sept_0_30[[#This Row],[V_phase]])))*0.9</f>
        <v>-8.0146030081663401E-4</v>
      </c>
      <c r="K299">
        <f>(10^(_10sept_0_30[[#This Row],[V_mag_adj]]/20)*SIN(RADIANS(_10sept_0_30[[#This Row],[V_phase]])))*0.9</f>
        <v>9.1937883613180376E-4</v>
      </c>
    </row>
    <row r="300" spans="1:11" x14ac:dyDescent="0.25">
      <c r="A300">
        <v>117</v>
      </c>
      <c r="B300">
        <v>-17.190000000000001</v>
      </c>
      <c r="C300">
        <v>115.43</v>
      </c>
      <c r="D300">
        <v>-17.23</v>
      </c>
      <c r="E300">
        <v>115.55</v>
      </c>
      <c r="F300">
        <f>_10sept_0_30[[#This Row],[H_mag]]-40</f>
        <v>-57.19</v>
      </c>
      <c r="G300">
        <f>_10sept_0_30[[#This Row],[V_mag]]-40</f>
        <v>-57.230000000000004</v>
      </c>
      <c r="H300">
        <f>(10^(_10sept_0_30[[#This Row],[H_mag_adj]]/20)*COS(RADIANS(_10sept_0_30[[#This Row],[H_phase]])))*0.9</f>
        <v>-5.3408785354463301E-4</v>
      </c>
      <c r="I300">
        <f>(10^(_10sept_0_30[[#This Row],[H_mag_adj]]/20)*SIN(RADIANS(_10sept_0_30[[#This Row],[H_phase]])))*0.9</f>
        <v>1.1232681354577546E-3</v>
      </c>
      <c r="J300">
        <f>(10^(_10sept_0_30[[#This Row],[V_mag_adj]]/20)*COS(RADIANS(_10sept_0_30[[#This Row],[V_phase]])))*0.9</f>
        <v>-5.3397453326143923E-4</v>
      </c>
      <c r="K300">
        <f>(10^(_10sept_0_30[[#This Row],[V_mag_adj]]/20)*SIN(RADIANS(_10sept_0_30[[#This Row],[V_phase]])))*0.9</f>
        <v>1.1169912841784639E-3</v>
      </c>
    </row>
    <row r="301" spans="1:11" x14ac:dyDescent="0.25">
      <c r="A301">
        <v>118</v>
      </c>
      <c r="B301">
        <v>-17.07</v>
      </c>
      <c r="C301">
        <v>100.52</v>
      </c>
      <c r="D301">
        <v>-17.13</v>
      </c>
      <c r="E301">
        <v>100.68</v>
      </c>
      <c r="F301">
        <f>_10sept_0_30[[#This Row],[H_mag]]-40</f>
        <v>-57.07</v>
      </c>
      <c r="G301">
        <f>_10sept_0_30[[#This Row],[V_mag]]-40</f>
        <v>-57.129999999999995</v>
      </c>
      <c r="H301">
        <f>(10^(_10sept_0_30[[#This Row],[H_mag_adj]]/20)*COS(RADIANS(_10sept_0_30[[#This Row],[H_phase]])))*0.9</f>
        <v>-2.3024632304834456E-4</v>
      </c>
      <c r="I301">
        <f>(10^(_10sept_0_30[[#This Row],[H_mag_adj]]/20)*SIN(RADIANS(_10sept_0_30[[#This Row],[H_phase]])))*0.9</f>
        <v>1.2398824359429871E-3</v>
      </c>
      <c r="J301">
        <f>(10^(_10sept_0_30[[#This Row],[V_mag_adj]]/20)*COS(RADIANS(_10sept_0_30[[#This Row],[V_phase]])))*0.9</f>
        <v>-2.3209899237391929E-4</v>
      </c>
      <c r="K301">
        <f>(10^(_10sept_0_30[[#This Row],[V_mag_adj]]/20)*SIN(RADIANS(_10sept_0_30[[#This Row],[V_phase]])))*0.9</f>
        <v>1.2307038021131505E-3</v>
      </c>
    </row>
    <row r="302" spans="1:11" x14ac:dyDescent="0.25">
      <c r="A302">
        <v>119</v>
      </c>
      <c r="B302">
        <v>-16.97</v>
      </c>
      <c r="C302">
        <v>85.7</v>
      </c>
      <c r="D302">
        <v>-17.010000000000002</v>
      </c>
      <c r="E302">
        <v>85.52</v>
      </c>
      <c r="F302">
        <f>_10sept_0_30[[#This Row],[H_mag]]-40</f>
        <v>-56.97</v>
      </c>
      <c r="G302">
        <f>_10sept_0_30[[#This Row],[V_mag]]-40</f>
        <v>-57.010000000000005</v>
      </c>
      <c r="H302">
        <f>(10^(_10sept_0_30[[#This Row],[H_mag_adj]]/20)*COS(RADIANS(_10sept_0_30[[#This Row],[H_phase]])))*0.9</f>
        <v>9.5649030212540984E-5</v>
      </c>
      <c r="I302">
        <f>(10^(_10sept_0_30[[#This Row],[H_mag_adj]]/20)*SIN(RADIANS(_10sept_0_30[[#This Row],[H_phase]])))*0.9</f>
        <v>1.2720913651277047E-3</v>
      </c>
      <c r="J302">
        <f>(10^(_10sept_0_30[[#This Row],[V_mag_adj]]/20)*COS(RADIANS(_10sept_0_30[[#This Row],[V_phase]])))*0.9</f>
        <v>9.9187117584377061E-5</v>
      </c>
      <c r="K302">
        <f>(10^(_10sept_0_30[[#This Row],[V_mag_adj]]/20)*SIN(RADIANS(_10sept_0_30[[#This Row],[V_phase]])))*0.9</f>
        <v>1.2659412783715205E-3</v>
      </c>
    </row>
    <row r="303" spans="1:11" x14ac:dyDescent="0.25">
      <c r="A303">
        <v>120</v>
      </c>
      <c r="B303">
        <v>-16.91</v>
      </c>
      <c r="C303">
        <v>71.64</v>
      </c>
      <c r="D303">
        <v>-16.899999999999999</v>
      </c>
      <c r="E303">
        <v>71.819999999999993</v>
      </c>
      <c r="F303">
        <f>_10sept_0_30[[#This Row],[H_mag]]-40</f>
        <v>-56.91</v>
      </c>
      <c r="G303">
        <f>_10sept_0_30[[#This Row],[V_mag]]-40</f>
        <v>-56.9</v>
      </c>
      <c r="H303">
        <f>(10^(_10sept_0_30[[#This Row],[H_mag_adj]]/20)*COS(RADIANS(_10sept_0_30[[#This Row],[H_phase]])))*0.9</f>
        <v>4.0460801101403808E-4</v>
      </c>
      <c r="I303">
        <f>(10^(_10sept_0_30[[#This Row],[H_mag_adj]]/20)*SIN(RADIANS(_10sept_0_30[[#This Row],[H_phase]])))*0.9</f>
        <v>1.2191375805727972E-3</v>
      </c>
      <c r="J303">
        <f>(10^(_10sept_0_30[[#This Row],[V_mag_adj]]/20)*COS(RADIANS(_10sept_0_30[[#This Row],[V_phase]])))*0.9</f>
        <v>4.012376631062608E-4</v>
      </c>
      <c r="K303">
        <f>(10^(_10sept_0_30[[#This Row],[V_mag_adj]]/20)*SIN(RADIANS(_10sept_0_30[[#This Row],[V_phase]])))*0.9</f>
        <v>1.2218085254602476E-3</v>
      </c>
    </row>
    <row r="304" spans="1:11" x14ac:dyDescent="0.25">
      <c r="A304">
        <v>121</v>
      </c>
      <c r="B304">
        <v>-16.89</v>
      </c>
      <c r="C304">
        <v>57.77</v>
      </c>
      <c r="D304">
        <v>-16.940000000000001</v>
      </c>
      <c r="E304">
        <v>57.8</v>
      </c>
      <c r="F304">
        <f>_10sept_0_30[[#This Row],[H_mag]]-40</f>
        <v>-56.89</v>
      </c>
      <c r="G304">
        <f>_10sept_0_30[[#This Row],[V_mag]]-40</f>
        <v>-56.94</v>
      </c>
      <c r="H304">
        <f>(10^(_10sept_0_30[[#This Row],[H_mag_adj]]/20)*COS(RADIANS(_10sept_0_30[[#This Row],[H_phase]])))*0.9</f>
        <v>6.866410827890897E-4</v>
      </c>
      <c r="I304">
        <f>(10^(_10sept_0_30[[#This Row],[H_mag_adj]]/20)*SIN(RADIANS(_10sept_0_30[[#This Row],[H_phase]])))*0.9</f>
        <v>1.0891024649559882E-3</v>
      </c>
      <c r="J304">
        <f>(10^(_10sept_0_30[[#This Row],[V_mag_adj]]/20)*COS(RADIANS(_10sept_0_30[[#This Row],[V_phase]])))*0.9</f>
        <v>6.8213274068718531E-4</v>
      </c>
      <c r="K304">
        <f>(10^(_10sept_0_30[[#This Row],[V_mag_adj]]/20)*SIN(RADIANS(_10sept_0_30[[#This Row],[V_phase]])))*0.9</f>
        <v>1.083208409684852E-3</v>
      </c>
    </row>
    <row r="305" spans="1:11" x14ac:dyDescent="0.25">
      <c r="A305">
        <v>122</v>
      </c>
      <c r="B305">
        <v>-16.91</v>
      </c>
      <c r="C305">
        <v>43.77</v>
      </c>
      <c r="D305">
        <v>-16.899999999999999</v>
      </c>
      <c r="E305">
        <v>43.21</v>
      </c>
      <c r="F305">
        <f>_10sept_0_30[[#This Row],[H_mag]]-40</f>
        <v>-56.91</v>
      </c>
      <c r="G305">
        <f>_10sept_0_30[[#This Row],[V_mag]]-40</f>
        <v>-56.9</v>
      </c>
      <c r="H305">
        <f>(10^(_10sept_0_30[[#This Row],[H_mag_adj]]/20)*COS(RADIANS(_10sept_0_30[[#This Row],[H_phase]])))*0.9</f>
        <v>9.2758433820331026E-4</v>
      </c>
      <c r="I305">
        <f>(10^(_10sept_0_30[[#This Row],[H_mag_adj]]/20)*SIN(RADIANS(_10sept_0_30[[#This Row],[H_phase]])))*0.9</f>
        <v>8.885895444250715E-4</v>
      </c>
      <c r="J305">
        <f>(10^(_10sept_0_30[[#This Row],[V_mag_adj]]/20)*COS(RADIANS(_10sept_0_30[[#This Row],[V_phase]])))*0.9</f>
        <v>9.3730331992993119E-4</v>
      </c>
      <c r="K305">
        <f>(10^(_10sept_0_30[[#This Row],[V_mag_adj]]/20)*SIN(RADIANS(_10sept_0_30[[#This Row],[V_phase]])))*0.9</f>
        <v>8.804943052800777E-4</v>
      </c>
    </row>
    <row r="306" spans="1:11" x14ac:dyDescent="0.25">
      <c r="A306">
        <v>123</v>
      </c>
      <c r="B306">
        <v>-17.02</v>
      </c>
      <c r="C306">
        <v>29.24</v>
      </c>
      <c r="D306">
        <v>-16.97</v>
      </c>
      <c r="E306">
        <v>29.22</v>
      </c>
      <c r="F306">
        <f>_10sept_0_30[[#This Row],[H_mag]]-40</f>
        <v>-57.019999999999996</v>
      </c>
      <c r="G306">
        <f>_10sept_0_30[[#This Row],[V_mag]]-40</f>
        <v>-56.97</v>
      </c>
      <c r="H306">
        <f>(10^(_10sept_0_30[[#This Row],[H_mag_adj]]/20)*COS(RADIANS(_10sept_0_30[[#This Row],[H_phase]])))*0.9</f>
        <v>1.106747113997508E-3</v>
      </c>
      <c r="I306">
        <f>(10^(_10sept_0_30[[#This Row],[H_mag_adj]]/20)*SIN(RADIANS(_10sept_0_30[[#This Row],[H_phase]])))*0.9</f>
        <v>6.1955444370745524E-4</v>
      </c>
      <c r="J306">
        <f>(10^(_10sept_0_30[[#This Row],[V_mag_adj]]/20)*COS(RADIANS(_10sept_0_30[[#This Row],[V_phase]])))*0.9</f>
        <v>1.1133538808049976E-3</v>
      </c>
      <c r="K306">
        <f>(10^(_10sept_0_30[[#This Row],[V_mag_adj]]/20)*SIN(RADIANS(_10sept_0_30[[#This Row],[V_phase]])))*0.9</f>
        <v>6.2274257467232646E-4</v>
      </c>
    </row>
    <row r="307" spans="1:11" x14ac:dyDescent="0.25">
      <c r="A307">
        <v>124</v>
      </c>
      <c r="B307">
        <v>-16.989999999999998</v>
      </c>
      <c r="C307">
        <v>15.27</v>
      </c>
      <c r="D307">
        <v>-17</v>
      </c>
      <c r="E307">
        <v>15.24</v>
      </c>
      <c r="F307">
        <f>_10sept_0_30[[#This Row],[H_mag]]-40</f>
        <v>-56.989999999999995</v>
      </c>
      <c r="G307">
        <f>_10sept_0_30[[#This Row],[V_mag]]-40</f>
        <v>-57</v>
      </c>
      <c r="H307">
        <f>(10^(_10sept_0_30[[#This Row],[H_mag_adj]]/20)*COS(RADIANS(_10sept_0_30[[#This Row],[H_phase]])))*0.9</f>
        <v>1.2278144480368184E-3</v>
      </c>
      <c r="I307">
        <f>(10^(_10sept_0_30[[#This Row],[H_mag_adj]]/20)*SIN(RADIANS(_10sept_0_30[[#This Row],[H_phase]])))*0.9</f>
        <v>3.3520112707829985E-4</v>
      </c>
      <c r="J307">
        <f>(10^(_10sept_0_30[[#This Row],[V_mag_adj]]/20)*COS(RADIANS(_10sept_0_30[[#This Row],[V_phase]])))*0.9</f>
        <v>1.226576828651614E-3</v>
      </c>
      <c r="K307">
        <f>(10^(_10sept_0_30[[#This Row],[V_mag_adj]]/20)*SIN(RADIANS(_10sept_0_30[[#This Row],[V_phase]])))*0.9</f>
        <v>3.3417324629559758E-4</v>
      </c>
    </row>
    <row r="308" spans="1:11" x14ac:dyDescent="0.25">
      <c r="A308">
        <v>125</v>
      </c>
      <c r="B308">
        <v>-17.079999999999998</v>
      </c>
      <c r="C308">
        <v>1.85</v>
      </c>
      <c r="D308">
        <v>-17.05</v>
      </c>
      <c r="E308">
        <v>1.31</v>
      </c>
      <c r="F308">
        <f>_10sept_0_30[[#This Row],[H_mag]]-40</f>
        <v>-57.08</v>
      </c>
      <c r="G308">
        <f>_10sept_0_30[[#This Row],[V_mag]]-40</f>
        <v>-57.05</v>
      </c>
      <c r="H308">
        <f>(10^(_10sept_0_30[[#This Row],[H_mag_adj]]/20)*COS(RADIANS(_10sept_0_30[[#This Row],[H_phase]])))*0.9</f>
        <v>1.2589720325017499E-3</v>
      </c>
      <c r="I308">
        <f>(10^(_10sept_0_30[[#This Row],[H_mag_adj]]/20)*SIN(RADIANS(_10sept_0_30[[#This Row],[H_phase]])))*0.9</f>
        <v>4.0664565880673702E-5</v>
      </c>
      <c r="J308">
        <f>(10^(_10sept_0_30[[#This Row],[V_mag_adj]]/20)*COS(RADIANS(_10sept_0_30[[#This Row],[V_phase]])))*0.9</f>
        <v>1.2636563525854066E-3</v>
      </c>
      <c r="K308">
        <f>(10^(_10sept_0_30[[#This Row],[V_mag_adj]]/20)*SIN(RADIANS(_10sept_0_30[[#This Row],[V_phase]])))*0.9</f>
        <v>2.8897038318434713E-5</v>
      </c>
    </row>
    <row r="309" spans="1:11" x14ac:dyDescent="0.25">
      <c r="A309">
        <v>126</v>
      </c>
      <c r="B309">
        <v>-17.18</v>
      </c>
      <c r="C309">
        <v>-12.2</v>
      </c>
      <c r="D309">
        <v>-17.13</v>
      </c>
      <c r="E309">
        <v>-13.02</v>
      </c>
      <c r="F309">
        <f>_10sept_0_30[[#This Row],[H_mag]]-40</f>
        <v>-57.18</v>
      </c>
      <c r="G309">
        <f>_10sept_0_30[[#This Row],[V_mag]]-40</f>
        <v>-57.129999999999995</v>
      </c>
      <c r="H309">
        <f>(10^(_10sept_0_30[[#This Row],[H_mag_adj]]/20)*COS(RADIANS(_10sept_0_30[[#This Row],[H_phase]])))*0.9</f>
        <v>1.2170877926461904E-3</v>
      </c>
      <c r="I309">
        <f>(10^(_10sept_0_30[[#This Row],[H_mag_adj]]/20)*SIN(RADIANS(_10sept_0_30[[#This Row],[H_phase]])))*0.9</f>
        <v>-2.6314369507685759E-4</v>
      </c>
      <c r="J309">
        <f>(10^(_10sept_0_30[[#This Row],[V_mag_adj]]/20)*COS(RADIANS(_10sept_0_30[[#This Row],[V_phase]])))*0.9</f>
        <v>1.2202011090245708E-3</v>
      </c>
      <c r="K309">
        <f>(10^(_10sept_0_30[[#This Row],[V_mag_adj]]/20)*SIN(RADIANS(_10sept_0_30[[#This Row],[V_phase]])))*0.9</f>
        <v>-2.821542917128158E-4</v>
      </c>
    </row>
    <row r="310" spans="1:11" x14ac:dyDescent="0.25">
      <c r="A310">
        <v>127</v>
      </c>
      <c r="B310">
        <v>-17.21</v>
      </c>
      <c r="C310">
        <v>-25.96</v>
      </c>
      <c r="D310">
        <v>-17.239999999999998</v>
      </c>
      <c r="E310">
        <v>-26.03</v>
      </c>
      <c r="F310">
        <f>_10sept_0_30[[#This Row],[H_mag]]-40</f>
        <v>-57.21</v>
      </c>
      <c r="G310">
        <f>_10sept_0_30[[#This Row],[V_mag]]-40</f>
        <v>-57.239999999999995</v>
      </c>
      <c r="H310">
        <f>(10^(_10sept_0_30[[#This Row],[H_mag_adj]]/20)*COS(RADIANS(_10sept_0_30[[#This Row],[H_phase]])))*0.9</f>
        <v>1.1157077334289975E-3</v>
      </c>
      <c r="I310">
        <f>(10^(_10sept_0_30[[#This Row],[H_mag_adj]]/20)*SIN(RADIANS(_10sept_0_30[[#This Row],[H_phase]])))*0.9</f>
        <v>-5.4320314828303475E-4</v>
      </c>
      <c r="J310">
        <f>(10^(_10sept_0_30[[#This Row],[V_mag_adj]]/20)*COS(RADIANS(_10sept_0_30[[#This Row],[V_phase]])))*0.9</f>
        <v>1.1111986733033309E-3</v>
      </c>
      <c r="K310">
        <f>(10^(_10sept_0_30[[#This Row],[V_mag_adj]]/20)*SIN(RADIANS(_10sept_0_30[[#This Row],[V_phase]])))*0.9</f>
        <v>-5.4268821731903825E-4</v>
      </c>
    </row>
    <row r="311" spans="1:11" x14ac:dyDescent="0.25">
      <c r="A311">
        <v>128</v>
      </c>
      <c r="B311">
        <v>-17.329999999999998</v>
      </c>
      <c r="C311">
        <v>-38.49</v>
      </c>
      <c r="D311">
        <v>-17.29</v>
      </c>
      <c r="E311">
        <v>-38.74</v>
      </c>
      <c r="F311">
        <f>_10sept_0_30[[#This Row],[H_mag]]-40</f>
        <v>-57.33</v>
      </c>
      <c r="G311">
        <f>_10sept_0_30[[#This Row],[V_mag]]-40</f>
        <v>-57.29</v>
      </c>
      <c r="H311">
        <f>(10^(_10sept_0_30[[#This Row],[H_mag_adj]]/20)*COS(RADIANS(_10sept_0_30[[#This Row],[H_phase]])))*0.9</f>
        <v>9.5795952886164109E-4</v>
      </c>
      <c r="I311">
        <f>(10^(_10sept_0_30[[#This Row],[H_mag_adj]]/20)*SIN(RADIANS(_10sept_0_30[[#This Row],[H_phase]])))*0.9</f>
        <v>-7.617224707433969E-4</v>
      </c>
      <c r="J311">
        <f>(10^(_10sept_0_30[[#This Row],[V_mag_adj]]/20)*COS(RADIANS(_10sept_0_30[[#This Row],[V_phase]])))*0.9</f>
        <v>9.5903313605459292E-4</v>
      </c>
      <c r="K311">
        <f>(10^(_10sept_0_30[[#This Row],[V_mag_adj]]/20)*SIN(RADIANS(_10sept_0_30[[#This Row],[V_phase]])))*0.9</f>
        <v>-7.6943030452755995E-4</v>
      </c>
    </row>
    <row r="312" spans="1:11" x14ac:dyDescent="0.25">
      <c r="A312">
        <v>129</v>
      </c>
      <c r="B312">
        <v>-17.48</v>
      </c>
      <c r="C312">
        <v>-51.2</v>
      </c>
      <c r="D312">
        <v>-17.489999999999998</v>
      </c>
      <c r="E312">
        <v>-51.45</v>
      </c>
      <c r="F312">
        <f>_10sept_0_30[[#This Row],[H_mag]]-40</f>
        <v>-57.480000000000004</v>
      </c>
      <c r="G312">
        <f>_10sept_0_30[[#This Row],[V_mag]]-40</f>
        <v>-57.489999999999995</v>
      </c>
      <c r="H312">
        <f>(10^(_10sept_0_30[[#This Row],[H_mag_adj]]/20)*COS(RADIANS(_10sept_0_30[[#This Row],[H_phase]])))*0.9</f>
        <v>7.5376426042858471E-4</v>
      </c>
      <c r="I312">
        <f>(10^(_10sept_0_30[[#This Row],[H_mag_adj]]/20)*SIN(RADIANS(_10sept_0_30[[#This Row],[H_phase]])))*0.9</f>
        <v>-9.37493666821652E-4</v>
      </c>
      <c r="J312">
        <f>(10^(_10sept_0_30[[#This Row],[V_mag_adj]]/20)*COS(RADIANS(_10sept_0_30[[#This Row],[V_phase]])))*0.9</f>
        <v>7.4880392149089155E-4</v>
      </c>
      <c r="K312">
        <f>(10^(_10sept_0_30[[#This Row],[V_mag_adj]]/20)*SIN(RADIANS(_10sept_0_30[[#This Row],[V_phase]])))*0.9</f>
        <v>-9.3969116671000657E-4</v>
      </c>
    </row>
    <row r="313" spans="1:11" x14ac:dyDescent="0.25">
      <c r="A313">
        <v>130</v>
      </c>
      <c r="B313">
        <v>-17.690000000000001</v>
      </c>
      <c r="C313">
        <v>-64.150000000000006</v>
      </c>
      <c r="D313">
        <v>-17.71</v>
      </c>
      <c r="E313">
        <v>-63.91</v>
      </c>
      <c r="F313">
        <f>_10sept_0_30[[#This Row],[H_mag]]-40</f>
        <v>-57.69</v>
      </c>
      <c r="G313">
        <f>_10sept_0_30[[#This Row],[V_mag]]-40</f>
        <v>-57.71</v>
      </c>
      <c r="H313">
        <f>(10^(_10sept_0_30[[#This Row],[H_mag_adj]]/20)*COS(RADIANS(_10sept_0_30[[#This Row],[H_phase]])))*0.9</f>
        <v>5.1197121424991008E-4</v>
      </c>
      <c r="I313">
        <f>(10^(_10sept_0_30[[#This Row],[H_mag_adj]]/20)*SIN(RADIANS(_10sept_0_30[[#This Row],[H_phase]])))*0.9</f>
        <v>-1.056708979605729E-3</v>
      </c>
      <c r="J313">
        <f>(10^(_10sept_0_30[[#This Row],[V_mag_adj]]/20)*COS(RADIANS(_10sept_0_30[[#This Row],[V_phase]])))*0.9</f>
        <v>5.1520537098231228E-4</v>
      </c>
      <c r="K313">
        <f>(10^(_10sept_0_30[[#This Row],[V_mag_adj]]/20)*SIN(RADIANS(_10sept_0_30[[#This Row],[V_phase]])))*0.9</f>
        <v>-1.0521297657956994E-3</v>
      </c>
    </row>
    <row r="314" spans="1:11" x14ac:dyDescent="0.25">
      <c r="A314">
        <v>131</v>
      </c>
      <c r="B314">
        <v>-17.93</v>
      </c>
      <c r="C314">
        <v>-76.33</v>
      </c>
      <c r="D314">
        <v>-17.8</v>
      </c>
      <c r="E314">
        <v>-76.08</v>
      </c>
      <c r="F314">
        <f>_10sept_0_30[[#This Row],[H_mag]]-40</f>
        <v>-57.93</v>
      </c>
      <c r="G314">
        <f>_10sept_0_30[[#This Row],[V_mag]]-40</f>
        <v>-57.8</v>
      </c>
      <c r="H314">
        <f>(10^(_10sept_0_30[[#This Row],[H_mag_adj]]/20)*COS(RADIANS(_10sept_0_30[[#This Row],[H_phase]])))*0.9</f>
        <v>2.6993567382332717E-4</v>
      </c>
      <c r="I314">
        <f>(10^(_10sept_0_30[[#This Row],[H_mag_adj]]/20)*SIN(RADIANS(_10sept_0_30[[#This Row],[H_phase]])))*0.9</f>
        <v>-1.1098457985197509E-3</v>
      </c>
      <c r="J314">
        <f>(10^(_10sept_0_30[[#This Row],[V_mag_adj]]/20)*COS(RADIANS(_10sept_0_30[[#This Row],[V_phase]])))*0.9</f>
        <v>2.7891914828413793E-4</v>
      </c>
      <c r="K314">
        <f>(10^(_10sept_0_30[[#This Row],[V_mag_adj]]/20)*SIN(RADIANS(_10sept_0_30[[#This Row],[V_phase]])))*0.9</f>
        <v>-1.1253752724068871E-3</v>
      </c>
    </row>
    <row r="315" spans="1:11" x14ac:dyDescent="0.25">
      <c r="A315">
        <v>132</v>
      </c>
      <c r="B315">
        <v>-18.22</v>
      </c>
      <c r="C315">
        <v>-87.7</v>
      </c>
      <c r="D315">
        <v>-18.22</v>
      </c>
      <c r="E315">
        <v>-88.07</v>
      </c>
      <c r="F315">
        <f>_10sept_0_30[[#This Row],[H_mag]]-40</f>
        <v>-58.22</v>
      </c>
      <c r="G315">
        <f>_10sept_0_30[[#This Row],[V_mag]]-40</f>
        <v>-58.22</v>
      </c>
      <c r="H315">
        <f>(10^(_10sept_0_30[[#This Row],[H_mag_adj]]/20)*COS(RADIANS(_10sept_0_30[[#This Row],[H_phase]])))*0.9</f>
        <v>4.4333402914056432E-5</v>
      </c>
      <c r="I315">
        <f>(10^(_10sept_0_30[[#This Row],[H_mag_adj]]/20)*SIN(RADIANS(_10sept_0_30[[#This Row],[H_phase]])))*0.9</f>
        <v>-1.1038053601053585E-3</v>
      </c>
      <c r="J315">
        <f>(10^(_10sept_0_30[[#This Row],[V_mag_adj]]/20)*COS(RADIANS(_10sept_0_30[[#This Row],[V_phase]])))*0.9</f>
        <v>3.7204464062234879E-5</v>
      </c>
      <c r="K315">
        <f>(10^(_10sept_0_30[[#This Row],[V_mag_adj]]/20)*SIN(RADIANS(_10sept_0_30[[#This Row],[V_phase]])))*0.9</f>
        <v>-1.1040686353053881E-3</v>
      </c>
    </row>
    <row r="316" spans="1:11" x14ac:dyDescent="0.25">
      <c r="A316">
        <v>133</v>
      </c>
      <c r="B316">
        <v>-18.559999999999999</v>
      </c>
      <c r="C316">
        <v>-100.35</v>
      </c>
      <c r="D316">
        <v>-18.579999999999998</v>
      </c>
      <c r="E316">
        <v>-100.51</v>
      </c>
      <c r="F316">
        <f>_10sept_0_30[[#This Row],[H_mag]]-40</f>
        <v>-58.56</v>
      </c>
      <c r="G316">
        <f>_10sept_0_30[[#This Row],[V_mag]]-40</f>
        <v>-58.58</v>
      </c>
      <c r="H316">
        <f>(10^(_10sept_0_30[[#This Row],[H_mag_adj]]/20)*COS(RADIANS(_10sept_0_30[[#This Row],[H_phase]])))*0.9</f>
        <v>-1.9085156008306399E-4</v>
      </c>
      <c r="I316">
        <f>(10^(_10sept_0_30[[#This Row],[H_mag_adj]]/20)*SIN(RADIANS(_10sept_0_30[[#This Row],[H_phase]])))*0.9</f>
        <v>-1.0450036805674677E-3</v>
      </c>
      <c r="J316">
        <f>(10^(_10sept_0_30[[#This Row],[V_mag_adj]]/20)*COS(RADIANS(_10sept_0_30[[#This Row],[V_phase]])))*0.9</f>
        <v>-1.9332335656539146E-4</v>
      </c>
      <c r="K316">
        <f>(10^(_10sept_0_30[[#This Row],[V_mag_adj]]/20)*SIN(RADIANS(_10sept_0_30[[#This Row],[V_phase]])))*0.9</f>
        <v>-1.042064441957655E-3</v>
      </c>
    </row>
    <row r="317" spans="1:11" x14ac:dyDescent="0.25">
      <c r="A317">
        <v>134</v>
      </c>
      <c r="B317">
        <v>-18.95</v>
      </c>
      <c r="C317">
        <v>-113.15</v>
      </c>
      <c r="D317">
        <v>-18.989999999999998</v>
      </c>
      <c r="E317">
        <v>-113.11</v>
      </c>
      <c r="F317">
        <f>_10sept_0_30[[#This Row],[H_mag]]-40</f>
        <v>-58.95</v>
      </c>
      <c r="G317">
        <f>_10sept_0_30[[#This Row],[V_mag]]-40</f>
        <v>-58.989999999999995</v>
      </c>
      <c r="H317">
        <f>(10^(_10sept_0_30[[#This Row],[H_mag_adj]]/20)*COS(RADIANS(_10sept_0_30[[#This Row],[H_phase]])))*0.9</f>
        <v>-3.9929086110938617E-4</v>
      </c>
      <c r="I317">
        <f>(10^(_10sept_0_30[[#This Row],[H_mag_adj]]/20)*SIN(RADIANS(_10sept_0_30[[#This Row],[H_phase]])))*0.9</f>
        <v>-9.3386524930421213E-4</v>
      </c>
      <c r="J317">
        <f>(10^(_10sept_0_30[[#This Row],[V_mag_adj]]/20)*COS(RADIANS(_10sept_0_30[[#This Row],[V_phase]])))*0.9</f>
        <v>-3.9680722399585902E-4</v>
      </c>
      <c r="K317">
        <f>(10^(_10sept_0_30[[#This Row],[V_mag_adj]]/20)*SIN(RADIANS(_10sept_0_30[[#This Row],[V_phase]])))*0.9</f>
        <v>-9.2985177851265309E-4</v>
      </c>
    </row>
    <row r="318" spans="1:11" x14ac:dyDescent="0.25">
      <c r="A318">
        <v>135</v>
      </c>
      <c r="B318">
        <v>-19.39</v>
      </c>
      <c r="C318">
        <v>-126.48</v>
      </c>
      <c r="D318">
        <v>-19.38</v>
      </c>
      <c r="E318">
        <v>-126.84</v>
      </c>
      <c r="F318">
        <f>_10sept_0_30[[#This Row],[H_mag]]-40</f>
        <v>-59.39</v>
      </c>
      <c r="G318">
        <f>_10sept_0_30[[#This Row],[V_mag]]-40</f>
        <v>-59.379999999999995</v>
      </c>
      <c r="H318">
        <f>(10^(_10sept_0_30[[#This Row],[H_mag_adj]]/20)*COS(RADIANS(_10sept_0_30[[#This Row],[H_phase]])))*0.9</f>
        <v>-5.7401753567058993E-4</v>
      </c>
      <c r="I318">
        <f>(10^(_10sept_0_30[[#This Row],[H_mag_adj]]/20)*SIN(RADIANS(_10sept_0_30[[#This Row],[H_phase]])))*0.9</f>
        <v>-7.7630675881873825E-4</v>
      </c>
      <c r="J318">
        <f>(10^(_10sept_0_30[[#This Row],[V_mag_adj]]/20)*COS(RADIANS(_10sept_0_30[[#This Row],[V_phase]])))*0.9</f>
        <v>-5.7955070064244713E-4</v>
      </c>
      <c r="K318">
        <f>(10^(_10sept_0_30[[#This Row],[V_mag_adj]]/20)*SIN(RADIANS(_10sept_0_30[[#This Row],[V_phase]])))*0.9</f>
        <v>-7.7357489890761898E-4</v>
      </c>
    </row>
    <row r="319" spans="1:11" x14ac:dyDescent="0.25">
      <c r="A319">
        <v>136</v>
      </c>
      <c r="B319">
        <v>-19.760000000000002</v>
      </c>
      <c r="C319">
        <v>-139.22</v>
      </c>
      <c r="D319">
        <v>-19.850000000000001</v>
      </c>
      <c r="E319">
        <v>-139.62</v>
      </c>
      <c r="F319">
        <f>_10sept_0_30[[#This Row],[H_mag]]-40</f>
        <v>-59.760000000000005</v>
      </c>
      <c r="G319">
        <f>_10sept_0_30[[#This Row],[V_mag]]-40</f>
        <v>-59.85</v>
      </c>
      <c r="H319">
        <f>(10^(_10sept_0_30[[#This Row],[H_mag_adj]]/20)*COS(RADIANS(_10sept_0_30[[#This Row],[H_phase]])))*0.9</f>
        <v>-7.005939159263942E-4</v>
      </c>
      <c r="I319">
        <f>(10^(_10sept_0_30[[#This Row],[H_mag_adj]]/20)*SIN(RADIANS(_10sept_0_30[[#This Row],[H_phase]])))*0.9</f>
        <v>-6.0430981080070222E-4</v>
      </c>
      <c r="J319">
        <f>(10^(_10sept_0_30[[#This Row],[V_mag_adj]]/20)*COS(RADIANS(_10sept_0_30[[#This Row],[V_phase]])))*0.9</f>
        <v>-6.9753055715022789E-4</v>
      </c>
      <c r="K319">
        <f>(10^(_10sept_0_30[[#This Row],[V_mag_adj]]/20)*SIN(RADIANS(_10sept_0_30[[#This Row],[V_phase]])))*0.9</f>
        <v>-5.9322531710300419E-4</v>
      </c>
    </row>
    <row r="320" spans="1:11" x14ac:dyDescent="0.25">
      <c r="A320">
        <v>137</v>
      </c>
      <c r="B320">
        <v>-20.2</v>
      </c>
      <c r="C320">
        <v>-153.63999999999999</v>
      </c>
      <c r="D320">
        <v>-20.27</v>
      </c>
      <c r="E320">
        <v>-154.1</v>
      </c>
      <c r="F320">
        <f>_10sept_0_30[[#This Row],[H_mag]]-40</f>
        <v>-60.2</v>
      </c>
      <c r="G320">
        <f>_10sept_0_30[[#This Row],[V_mag]]-40</f>
        <v>-60.269999999999996</v>
      </c>
      <c r="H320">
        <f>(10^(_10sept_0_30[[#This Row],[H_mag_adj]]/20)*COS(RADIANS(_10sept_0_30[[#This Row],[H_phase]])))*0.9</f>
        <v>-7.8806340544395291E-4</v>
      </c>
      <c r="I320">
        <f>(10^(_10sept_0_30[[#This Row],[H_mag_adj]]/20)*SIN(RADIANS(_10sept_0_30[[#This Row],[H_phase]])))*0.9</f>
        <v>-3.9051256532593275E-4</v>
      </c>
      <c r="J320">
        <f>(10^(_10sept_0_30[[#This Row],[V_mag_adj]]/20)*COS(RADIANS(_10sept_0_30[[#This Row],[V_phase]])))*0.9</f>
        <v>-7.8482273063925549E-4</v>
      </c>
      <c r="K320">
        <f>(10^(_10sept_0_30[[#This Row],[V_mag_adj]]/20)*SIN(RADIANS(_10sept_0_30[[#This Row],[V_phase]])))*0.9</f>
        <v>-3.8108944229576895E-4</v>
      </c>
    </row>
    <row r="321" spans="1:11" x14ac:dyDescent="0.25">
      <c r="A321">
        <v>138</v>
      </c>
      <c r="B321">
        <v>-20.56</v>
      </c>
      <c r="C321">
        <v>-168.64</v>
      </c>
      <c r="D321">
        <v>-20.58</v>
      </c>
      <c r="E321">
        <v>-168.9</v>
      </c>
      <c r="F321">
        <f>_10sept_0_30[[#This Row],[H_mag]]-40</f>
        <v>-60.56</v>
      </c>
      <c r="G321">
        <f>_10sept_0_30[[#This Row],[V_mag]]-40</f>
        <v>-60.58</v>
      </c>
      <c r="H321">
        <f>(10^(_10sept_0_30[[#This Row],[H_mag_adj]]/20)*COS(RADIANS(_10sept_0_30[[#This Row],[H_phase]])))*0.9</f>
        <v>-8.2727474473081176E-4</v>
      </c>
      <c r="I321">
        <f>(10^(_10sept_0_30[[#This Row],[H_mag_adj]]/20)*SIN(RADIANS(_10sept_0_30[[#This Row],[H_phase]])))*0.9</f>
        <v>-1.6620690528249907E-4</v>
      </c>
      <c r="J321">
        <f>(10^(_10sept_0_30[[#This Row],[V_mag_adj]]/20)*COS(RADIANS(_10sept_0_30[[#This Row],[V_phase]])))*0.9</f>
        <v>-8.2611605330794151E-4</v>
      </c>
      <c r="K321">
        <f>(10^(_10sept_0_30[[#This Row],[V_mag_adj]]/20)*SIN(RADIANS(_10sept_0_30[[#This Row],[V_phase]])))*0.9</f>
        <v>-1.6207752589774096E-4</v>
      </c>
    </row>
    <row r="322" spans="1:11" x14ac:dyDescent="0.25">
      <c r="A322">
        <v>139</v>
      </c>
      <c r="B322">
        <v>-20.74</v>
      </c>
      <c r="C322">
        <v>176.37</v>
      </c>
      <c r="D322">
        <v>-20.76</v>
      </c>
      <c r="E322">
        <v>176.21</v>
      </c>
      <c r="F322">
        <f>_10sept_0_30[[#This Row],[H_mag]]-40</f>
        <v>-60.739999999999995</v>
      </c>
      <c r="G322">
        <f>_10sept_0_30[[#This Row],[V_mag]]-40</f>
        <v>-60.760000000000005</v>
      </c>
      <c r="H322">
        <f>(10^(_10sept_0_30[[#This Row],[H_mag_adj]]/20)*COS(RADIANS(_10sept_0_30[[#This Row],[H_phase]])))*0.9</f>
        <v>-8.2484114326880512E-4</v>
      </c>
      <c r="I322">
        <f>(10^(_10sept_0_30[[#This Row],[H_mag_adj]]/20)*SIN(RADIANS(_10sept_0_30[[#This Row],[H_phase]])))*0.9</f>
        <v>5.2328215716499931E-5</v>
      </c>
      <c r="J322">
        <f>(10^(_10sept_0_30[[#This Row],[V_mag_adj]]/20)*COS(RADIANS(_10sept_0_30[[#This Row],[V_phase]])))*0.9</f>
        <v>-8.2279506087068455E-4</v>
      </c>
      <c r="K322">
        <f>(10^(_10sept_0_30[[#This Row],[V_mag_adj]]/20)*SIN(RADIANS(_10sept_0_30[[#This Row],[V_phase]])))*0.9</f>
        <v>5.4505750958191899E-5</v>
      </c>
    </row>
    <row r="323" spans="1:11" x14ac:dyDescent="0.25">
      <c r="A323">
        <v>140</v>
      </c>
      <c r="B323">
        <v>-20.77</v>
      </c>
      <c r="C323">
        <v>162.13999999999999</v>
      </c>
      <c r="D323">
        <v>-20.88</v>
      </c>
      <c r="E323">
        <v>161.44999999999999</v>
      </c>
      <c r="F323">
        <f>_10sept_0_30[[#This Row],[H_mag]]-40</f>
        <v>-60.769999999999996</v>
      </c>
      <c r="G323">
        <f>_10sept_0_30[[#This Row],[V_mag]]-40</f>
        <v>-60.879999999999995</v>
      </c>
      <c r="H323">
        <f>(10^(_10sept_0_30[[#This Row],[H_mag_adj]]/20)*COS(RADIANS(_10sept_0_30[[#This Row],[H_phase]])))*0.9</f>
        <v>-7.8395692578749705E-4</v>
      </c>
      <c r="I323">
        <f>(10^(_10sept_0_30[[#This Row],[H_mag_adj]]/20)*SIN(RADIANS(_10sept_0_30[[#This Row],[H_phase]])))*0.9</f>
        <v>2.5260692198075325E-4</v>
      </c>
      <c r="J323">
        <f>(10^(_10sept_0_30[[#This Row],[V_mag_adj]]/20)*COS(RADIANS(_10sept_0_30[[#This Row],[V_phase]])))*0.9</f>
        <v>-7.7103146217457382E-4</v>
      </c>
      <c r="K323">
        <f>(10^(_10sept_0_30[[#This Row],[V_mag_adj]]/20)*SIN(RADIANS(_10sept_0_30[[#This Row],[V_phase]])))*0.9</f>
        <v>2.5873191750806264E-4</v>
      </c>
    </row>
    <row r="324" spans="1:11" x14ac:dyDescent="0.25">
      <c r="A324">
        <v>141</v>
      </c>
      <c r="B324">
        <v>-20.83</v>
      </c>
      <c r="C324">
        <v>147.94</v>
      </c>
      <c r="D324">
        <v>-20.83</v>
      </c>
      <c r="E324">
        <v>147.47999999999999</v>
      </c>
      <c r="F324">
        <f>_10sept_0_30[[#This Row],[H_mag]]-40</f>
        <v>-60.83</v>
      </c>
      <c r="G324">
        <f>_10sept_0_30[[#This Row],[V_mag]]-40</f>
        <v>-60.83</v>
      </c>
      <c r="H324">
        <f>(10^(_10sept_0_30[[#This Row],[H_mag_adj]]/20)*COS(RADIANS(_10sept_0_30[[#This Row],[H_phase]])))*0.9</f>
        <v>-6.9323179926673135E-4</v>
      </c>
      <c r="I324">
        <f>(10^(_10sept_0_30[[#This Row],[H_mag_adj]]/20)*SIN(RADIANS(_10sept_0_30[[#This Row],[H_phase]])))*0.9</f>
        <v>4.341893730193362E-4</v>
      </c>
      <c r="J324">
        <f>(10^(_10sept_0_30[[#This Row],[V_mag_adj]]/20)*COS(RADIANS(_10sept_0_30[[#This Row],[V_phase]])))*0.9</f>
        <v>-6.8972359929532034E-4</v>
      </c>
      <c r="K324">
        <f>(10^(_10sept_0_30[[#This Row],[V_mag_adj]]/20)*SIN(RADIANS(_10sept_0_30[[#This Row],[V_phase]])))*0.9</f>
        <v>4.3974094161519975E-4</v>
      </c>
    </row>
    <row r="325" spans="1:11" x14ac:dyDescent="0.25">
      <c r="A325">
        <v>142</v>
      </c>
      <c r="B325">
        <v>-20.78</v>
      </c>
      <c r="C325">
        <v>134.63</v>
      </c>
      <c r="D325">
        <v>-20.73</v>
      </c>
      <c r="E325">
        <v>134.34</v>
      </c>
      <c r="F325">
        <f>_10sept_0_30[[#This Row],[H_mag]]-40</f>
        <v>-60.78</v>
      </c>
      <c r="G325">
        <f>_10sept_0_30[[#This Row],[V_mag]]-40</f>
        <v>-60.730000000000004</v>
      </c>
      <c r="H325">
        <f>(10^(_10sept_0_30[[#This Row],[H_mag_adj]]/20)*COS(RADIANS(_10sept_0_30[[#This Row],[H_phase]])))*0.9</f>
        <v>-5.7796930016464716E-4</v>
      </c>
      <c r="I325">
        <f>(10^(_10sept_0_30[[#This Row],[H_mag_adj]]/20)*SIN(RADIANS(_10sept_0_30[[#This Row],[H_phase]])))*0.9</f>
        <v>5.8548264947348955E-4</v>
      </c>
      <c r="J325">
        <f>(10^(_10sept_0_30[[#This Row],[V_mag_adj]]/20)*COS(RADIANS(_10sept_0_30[[#This Row],[V_phase]])))*0.9</f>
        <v>-5.7831801820225023E-4</v>
      </c>
      <c r="K325">
        <f>(10^(_10sept_0_30[[#This Row],[V_mag_adj]]/20)*SIN(RADIANS(_10sept_0_30[[#This Row],[V_phase]])))*0.9</f>
        <v>5.9179737613684533E-4</v>
      </c>
    </row>
    <row r="326" spans="1:11" x14ac:dyDescent="0.25">
      <c r="A326">
        <v>143</v>
      </c>
      <c r="B326">
        <v>-20.65</v>
      </c>
      <c r="C326">
        <v>122.41</v>
      </c>
      <c r="D326">
        <v>-20.71</v>
      </c>
      <c r="E326">
        <v>122.28</v>
      </c>
      <c r="F326">
        <f>_10sept_0_30[[#This Row],[H_mag]]-40</f>
        <v>-60.65</v>
      </c>
      <c r="G326">
        <f>_10sept_0_30[[#This Row],[V_mag]]-40</f>
        <v>-60.71</v>
      </c>
      <c r="H326">
        <f>(10^(_10sept_0_30[[#This Row],[H_mag_adj]]/20)*COS(RADIANS(_10sept_0_30[[#This Row],[H_phase]])))*0.9</f>
        <v>-4.4759616156853652E-4</v>
      </c>
      <c r="I326">
        <f>(10^(_10sept_0_30[[#This Row],[H_mag_adj]]/20)*SIN(RADIANS(_10sept_0_30[[#This Row],[H_phase]])))*0.9</f>
        <v>7.0502667709714266E-4</v>
      </c>
      <c r="J326">
        <f>(10^(_10sept_0_30[[#This Row],[V_mag_adj]]/20)*COS(RADIANS(_10sept_0_30[[#This Row],[V_phase]])))*0.9</f>
        <v>-4.4292514559803715E-4</v>
      </c>
      <c r="K326">
        <f>(10^(_10sept_0_30[[#This Row],[V_mag_adj]]/20)*SIN(RADIANS(_10sept_0_30[[#This Row],[V_phase]])))*0.9</f>
        <v>7.0118007685356467E-4</v>
      </c>
    </row>
    <row r="327" spans="1:11" x14ac:dyDescent="0.25">
      <c r="A327">
        <v>144</v>
      </c>
      <c r="B327">
        <v>-20.78</v>
      </c>
      <c r="C327">
        <v>111.98</v>
      </c>
      <c r="D327">
        <v>-20.76</v>
      </c>
      <c r="E327">
        <v>111.98</v>
      </c>
      <c r="F327">
        <f>_10sept_0_30[[#This Row],[H_mag]]-40</f>
        <v>-60.78</v>
      </c>
      <c r="G327">
        <f>_10sept_0_30[[#This Row],[V_mag]]-40</f>
        <v>-60.760000000000005</v>
      </c>
      <c r="H327">
        <f>(10^(_10sept_0_30[[#This Row],[H_mag_adj]]/20)*COS(RADIANS(_10sept_0_30[[#This Row],[H_phase]])))*0.9</f>
        <v>-3.0792327786293404E-4</v>
      </c>
      <c r="I327">
        <f>(10^(_10sept_0_30[[#This Row],[H_mag_adj]]/20)*SIN(RADIANS(_10sept_0_30[[#This Row],[H_phase]])))*0.9</f>
        <v>7.6290346684063201E-4</v>
      </c>
      <c r="J327">
        <f>(10^(_10sept_0_30[[#This Row],[V_mag_adj]]/20)*COS(RADIANS(_10sept_0_30[[#This Row],[V_phase]])))*0.9</f>
        <v>-3.0863311432813534E-4</v>
      </c>
      <c r="K327">
        <f>(10^(_10sept_0_30[[#This Row],[V_mag_adj]]/20)*SIN(RADIANS(_10sept_0_30[[#This Row],[V_phase]])))*0.9</f>
        <v>7.6466214096215454E-4</v>
      </c>
    </row>
    <row r="328" spans="1:11" x14ac:dyDescent="0.25">
      <c r="A328">
        <v>145</v>
      </c>
      <c r="B328">
        <v>-20.84</v>
      </c>
      <c r="C328">
        <v>102.24</v>
      </c>
      <c r="D328">
        <v>-20.96</v>
      </c>
      <c r="E328">
        <v>101.8</v>
      </c>
      <c r="F328">
        <f>_10sept_0_30[[#This Row],[H_mag]]-40</f>
        <v>-60.84</v>
      </c>
      <c r="G328">
        <f>_10sept_0_30[[#This Row],[V_mag]]-40</f>
        <v>-60.96</v>
      </c>
      <c r="H328">
        <f>(10^(_10sept_0_30[[#This Row],[H_mag_adj]]/20)*COS(RADIANS(_10sept_0_30[[#This Row],[H_phase]])))*0.9</f>
        <v>-1.732179662378858E-4</v>
      </c>
      <c r="I328">
        <f>(10^(_10sept_0_30[[#This Row],[H_mag_adj]]/20)*SIN(RADIANS(_10sept_0_30[[#This Row],[H_phase]])))*0.9</f>
        <v>7.9846565945752498E-4</v>
      </c>
      <c r="J328">
        <f>(10^(_10sept_0_30[[#This Row],[V_mag_adj]]/20)*COS(RADIANS(_10sept_0_30[[#This Row],[V_phase]])))*0.9</f>
        <v>-1.6478870356182788E-4</v>
      </c>
      <c r="K328">
        <f>(10^(_10sept_0_30[[#This Row],[V_mag_adj]]/20)*SIN(RADIANS(_10sept_0_30[[#This Row],[V_phase]])))*0.9</f>
        <v>7.8879903303847383E-4</v>
      </c>
    </row>
    <row r="329" spans="1:11" x14ac:dyDescent="0.25">
      <c r="A329">
        <v>146</v>
      </c>
      <c r="B329">
        <v>-21.2</v>
      </c>
      <c r="C329">
        <v>93.23</v>
      </c>
      <c r="D329">
        <v>-21.17</v>
      </c>
      <c r="E329">
        <v>91.99</v>
      </c>
      <c r="F329">
        <f>_10sept_0_30[[#This Row],[H_mag]]-40</f>
        <v>-61.2</v>
      </c>
      <c r="G329">
        <f>_10sept_0_30[[#This Row],[V_mag]]-40</f>
        <v>-61.17</v>
      </c>
      <c r="H329">
        <f>(10^(_10sept_0_30[[#This Row],[H_mag_adj]]/20)*COS(RADIANS(_10sept_0_30[[#This Row],[H_phase]])))*0.9</f>
        <v>-4.4166434492454626E-5</v>
      </c>
      <c r="I329">
        <f>(10^(_10sept_0_30[[#This Row],[H_mag_adj]]/20)*SIN(RADIANS(_10sept_0_30[[#This Row],[H_phase]])))*0.9</f>
        <v>7.8262197888754779E-4</v>
      </c>
      <c r="J329">
        <f>(10^(_10sept_0_30[[#This Row],[V_mag_adj]]/20)*COS(RADIANS(_10sept_0_30[[#This Row],[V_phase]])))*0.9</f>
        <v>-2.7314020681197535E-5</v>
      </c>
      <c r="K329">
        <f>(10^(_10sept_0_30[[#This Row],[V_mag_adj]]/20)*SIN(RADIANS(_10sept_0_30[[#This Row],[V_phase]])))*0.9</f>
        <v>7.8610490964765986E-4</v>
      </c>
    </row>
    <row r="330" spans="1:11" x14ac:dyDescent="0.25">
      <c r="A330">
        <v>147</v>
      </c>
      <c r="B330">
        <v>-21.74</v>
      </c>
      <c r="C330">
        <v>83.86</v>
      </c>
      <c r="D330">
        <v>-21.78</v>
      </c>
      <c r="E330">
        <v>83.64</v>
      </c>
      <c r="F330">
        <f>_10sept_0_30[[#This Row],[H_mag]]-40</f>
        <v>-61.739999999999995</v>
      </c>
      <c r="G330">
        <f>_10sept_0_30[[#This Row],[V_mag]]-40</f>
        <v>-61.78</v>
      </c>
      <c r="H330">
        <f>(10^(_10sept_0_30[[#This Row],[H_mag_adj]]/20)*COS(RADIANS(_10sept_0_30[[#This Row],[H_phase]])))*0.9</f>
        <v>7.8787386295922675E-5</v>
      </c>
      <c r="I330">
        <f>(10^(_10sept_0_30[[#This Row],[H_mag_adj]]/20)*SIN(RADIANS(_10sept_0_30[[#This Row],[H_phase]])))*0.9</f>
        <v>7.3239270981355559E-4</v>
      </c>
      <c r="J330">
        <f>(10^(_10sept_0_30[[#This Row],[V_mag_adj]]/20)*COS(RADIANS(_10sept_0_30[[#This Row],[V_phase]])))*0.9</f>
        <v>8.1224071431715774E-5</v>
      </c>
      <c r="K330">
        <f>(10^(_10sept_0_30[[#This Row],[V_mag_adj]]/20)*SIN(RADIANS(_10sept_0_30[[#This Row],[V_phase]])))*0.9</f>
        <v>7.2872116563580118E-4</v>
      </c>
    </row>
    <row r="331" spans="1:11" x14ac:dyDescent="0.25">
      <c r="A331">
        <v>148</v>
      </c>
      <c r="B331">
        <v>-22.58</v>
      </c>
      <c r="C331">
        <v>74.95</v>
      </c>
      <c r="D331">
        <v>-22.61</v>
      </c>
      <c r="E331">
        <v>75.430000000000007</v>
      </c>
      <c r="F331">
        <f>_10sept_0_30[[#This Row],[H_mag]]-40</f>
        <v>-62.58</v>
      </c>
      <c r="G331">
        <f>_10sept_0_30[[#This Row],[V_mag]]-40</f>
        <v>-62.61</v>
      </c>
      <c r="H331">
        <f>(10^(_10sept_0_30[[#This Row],[H_mag_adj]]/20)*COS(RADIANS(_10sept_0_30[[#This Row],[H_phase]])))*0.9</f>
        <v>1.7364036875428112E-4</v>
      </c>
      <c r="I331">
        <f>(10^(_10sept_0_30[[#This Row],[H_mag_adj]]/20)*SIN(RADIANS(_10sept_0_30[[#This Row],[H_phase]])))*0.9</f>
        <v>6.4577995335585506E-4</v>
      </c>
      <c r="J331">
        <f>(10^(_10sept_0_30[[#This Row],[V_mag_adj]]/20)*COS(RADIANS(_10sept_0_30[[#This Row],[V_phase]])))*0.9</f>
        <v>1.6764424142592862E-4</v>
      </c>
      <c r="K331">
        <f>(10^(_10sept_0_30[[#This Row],[V_mag_adj]]/20)*SIN(RADIANS(_10sept_0_30[[#This Row],[V_phase]])))*0.9</f>
        <v>6.4498042598408825E-4</v>
      </c>
    </row>
    <row r="332" spans="1:11" x14ac:dyDescent="0.25">
      <c r="A332">
        <v>149</v>
      </c>
      <c r="B332">
        <v>-23.32</v>
      </c>
      <c r="C332">
        <v>67.33</v>
      </c>
      <c r="D332">
        <v>-23.48</v>
      </c>
      <c r="E332">
        <v>65.91</v>
      </c>
      <c r="F332">
        <f>_10sept_0_30[[#This Row],[H_mag]]-40</f>
        <v>-63.32</v>
      </c>
      <c r="G332">
        <f>_10sept_0_30[[#This Row],[V_mag]]-40</f>
        <v>-63.480000000000004</v>
      </c>
      <c r="H332">
        <f>(10^(_10sept_0_30[[#This Row],[H_mag_adj]]/20)*COS(RADIANS(_10sept_0_30[[#This Row],[H_phase]])))*0.9</f>
        <v>2.3669009293041815E-4</v>
      </c>
      <c r="I332">
        <f>(10^(_10sept_0_30[[#This Row],[H_mag_adj]]/20)*SIN(RADIANS(_10sept_0_30[[#This Row],[H_phase]])))*0.9</f>
        <v>5.666591000435679E-4</v>
      </c>
      <c r="J332">
        <f>(10^(_10sept_0_30[[#This Row],[V_mag_adj]]/20)*COS(RADIANS(_10sept_0_30[[#This Row],[V_phase]])))*0.9</f>
        <v>2.4608480493507057E-4</v>
      </c>
      <c r="K332">
        <f>(10^(_10sept_0_30[[#This Row],[V_mag_adj]]/20)*SIN(RADIANS(_10sept_0_30[[#This Row],[V_phase]])))*0.9</f>
        <v>5.5038716793354115E-4</v>
      </c>
    </row>
    <row r="333" spans="1:11" x14ac:dyDescent="0.25">
      <c r="A333">
        <v>150</v>
      </c>
      <c r="B333">
        <v>-24.52</v>
      </c>
      <c r="C333">
        <v>57.03</v>
      </c>
      <c r="D333">
        <v>-24.57</v>
      </c>
      <c r="E333">
        <v>56.96</v>
      </c>
      <c r="F333">
        <f>_10sept_0_30[[#This Row],[H_mag]]-40</f>
        <v>-64.52</v>
      </c>
      <c r="G333">
        <f>_10sept_0_30[[#This Row],[V_mag]]-40</f>
        <v>-64.569999999999993</v>
      </c>
      <c r="H333">
        <f>(10^(_10sept_0_30[[#This Row],[H_mag_adj]]/20)*COS(RADIANS(_10sept_0_30[[#This Row],[H_phase]])))*0.9</f>
        <v>2.9107232438919088E-4</v>
      </c>
      <c r="I333">
        <f>(10^(_10sept_0_30[[#This Row],[H_mag_adj]]/20)*SIN(RADIANS(_10sept_0_30[[#This Row],[H_phase]])))*0.9</f>
        <v>4.4872627458859404E-4</v>
      </c>
      <c r="J333">
        <f>(10^(_10sept_0_30[[#This Row],[V_mag_adj]]/20)*COS(RADIANS(_10sept_0_30[[#This Row],[V_phase]])))*0.9</f>
        <v>2.8994645046145082E-4</v>
      </c>
      <c r="K333">
        <f>(10^(_10sept_0_30[[#This Row],[V_mag_adj]]/20)*SIN(RADIANS(_10sept_0_30[[#This Row],[V_phase]])))*0.9</f>
        <v>4.4579671533386244E-4</v>
      </c>
    </row>
    <row r="334" spans="1:11" x14ac:dyDescent="0.25">
      <c r="A334">
        <v>151</v>
      </c>
      <c r="B334">
        <v>-25.88</v>
      </c>
      <c r="C334">
        <v>44.85</v>
      </c>
      <c r="D334">
        <v>-25.81</v>
      </c>
      <c r="E334">
        <v>45.61</v>
      </c>
      <c r="F334">
        <f>_10sept_0_30[[#This Row],[H_mag]]-40</f>
        <v>-65.88</v>
      </c>
      <c r="G334">
        <f>_10sept_0_30[[#This Row],[V_mag]]-40</f>
        <v>-65.81</v>
      </c>
      <c r="H334">
        <f>(10^(_10sept_0_30[[#This Row],[H_mag_adj]]/20)*COS(RADIANS(_10sept_0_30[[#This Row],[H_phase]])))*0.9</f>
        <v>3.2423621461773975E-4</v>
      </c>
      <c r="I334">
        <f>(10^(_10sept_0_30[[#This Row],[H_mag_adj]]/20)*SIN(RADIANS(_10sept_0_30[[#This Row],[H_phase]])))*0.9</f>
        <v>3.2254294686407477E-4</v>
      </c>
      <c r="J334">
        <f>(10^(_10sept_0_30[[#This Row],[V_mag_adj]]/20)*COS(RADIANS(_10sept_0_30[[#This Row],[V_phase]])))*0.9</f>
        <v>3.2251818872253363E-4</v>
      </c>
      <c r="K334">
        <f>(10^(_10sept_0_30[[#This Row],[V_mag_adj]]/20)*SIN(RADIANS(_10sept_0_30[[#This Row],[V_phase]])))*0.9</f>
        <v>3.29459739508905E-4</v>
      </c>
    </row>
    <row r="335" spans="1:11" x14ac:dyDescent="0.25">
      <c r="A335">
        <v>152</v>
      </c>
      <c r="B335">
        <v>-27.2</v>
      </c>
      <c r="C335">
        <v>32.46</v>
      </c>
      <c r="D335">
        <v>-27.14</v>
      </c>
      <c r="E335">
        <v>31.19</v>
      </c>
      <c r="F335">
        <f>_10sept_0_30[[#This Row],[H_mag]]-40</f>
        <v>-67.2</v>
      </c>
      <c r="G335">
        <f>_10sept_0_30[[#This Row],[V_mag]]-40</f>
        <v>-67.14</v>
      </c>
      <c r="H335">
        <f>(10^(_10sept_0_30[[#This Row],[H_mag_adj]]/20)*COS(RADIANS(_10sept_0_30[[#This Row],[H_phase]])))*0.9</f>
        <v>3.3148563192235577E-4</v>
      </c>
      <c r="I335">
        <f>(10^(_10sept_0_30[[#This Row],[H_mag_adj]]/20)*SIN(RADIANS(_10sept_0_30[[#This Row],[H_phase]])))*0.9</f>
        <v>2.1085443790458619E-4</v>
      </c>
      <c r="J335">
        <f>(10^(_10sept_0_30[[#This Row],[V_mag_adj]]/20)*COS(RADIANS(_10sept_0_30[[#This Row],[V_phase]])))*0.9</f>
        <v>3.3840713083218139E-4</v>
      </c>
      <c r="K335">
        <f>(10^(_10sept_0_30[[#This Row],[V_mag_adj]]/20)*SIN(RADIANS(_10sept_0_30[[#This Row],[V_phase]])))*0.9</f>
        <v>2.0486592562039523E-4</v>
      </c>
    </row>
    <row r="336" spans="1:11" x14ac:dyDescent="0.25">
      <c r="A336">
        <v>153</v>
      </c>
      <c r="B336">
        <v>-28.15</v>
      </c>
      <c r="C336">
        <v>16.5</v>
      </c>
      <c r="D336">
        <v>-27.96</v>
      </c>
      <c r="E336">
        <v>16.73</v>
      </c>
      <c r="F336">
        <f>_10sept_0_30[[#This Row],[H_mag]]-40</f>
        <v>-68.150000000000006</v>
      </c>
      <c r="G336">
        <f>_10sept_0_30[[#This Row],[V_mag]]-40</f>
        <v>-67.960000000000008</v>
      </c>
      <c r="H336">
        <f>(10^(_10sept_0_30[[#This Row],[H_mag_adj]]/20)*COS(RADIANS(_10sept_0_30[[#This Row],[H_phase]])))*0.9</f>
        <v>3.3765988929124066E-4</v>
      </c>
      <c r="I336">
        <f>(10^(_10sept_0_30[[#This Row],[H_mag_adj]]/20)*SIN(RADIANS(_10sept_0_30[[#This Row],[H_phase]])))*0.9</f>
        <v>1.0001941591546749E-4</v>
      </c>
      <c r="J336">
        <f>(10^(_10sept_0_30[[#This Row],[V_mag_adj]]/20)*COS(RADIANS(_10sept_0_30[[#This Row],[V_phase]])))*0.9</f>
        <v>3.4471426425702266E-4</v>
      </c>
      <c r="K336">
        <f>(10^(_10sept_0_30[[#This Row],[V_mag_adj]]/20)*SIN(RADIANS(_10sept_0_30[[#This Row],[V_phase]])))*0.9</f>
        <v>1.0361600424416729E-4</v>
      </c>
    </row>
    <row r="337" spans="1:11" x14ac:dyDescent="0.25">
      <c r="A337">
        <v>154</v>
      </c>
      <c r="B337">
        <v>-28.46</v>
      </c>
      <c r="C337">
        <v>-0.57999999999999996</v>
      </c>
      <c r="D337">
        <v>-28.52</v>
      </c>
      <c r="E337">
        <v>-0.81</v>
      </c>
      <c r="F337">
        <f>_10sept_0_30[[#This Row],[H_mag]]-40</f>
        <v>-68.460000000000008</v>
      </c>
      <c r="G337">
        <f>_10sept_0_30[[#This Row],[V_mag]]-40</f>
        <v>-68.52</v>
      </c>
      <c r="H337">
        <f>(10^(_10sept_0_30[[#This Row],[H_mag_adj]]/20)*COS(RADIANS(_10sept_0_30[[#This Row],[H_phase]])))*0.9</f>
        <v>3.3979756100077391E-4</v>
      </c>
      <c r="I337">
        <f>(10^(_10sept_0_30[[#This Row],[H_mag_adj]]/20)*SIN(RADIANS(_10sept_0_30[[#This Row],[H_phase]])))*0.9</f>
        <v>-3.4398575118846514E-6</v>
      </c>
      <c r="J337">
        <f>(10^(_10sept_0_30[[#This Row],[V_mag_adj]]/20)*COS(RADIANS(_10sept_0_30[[#This Row],[V_phase]])))*0.9</f>
        <v>3.3744197872190242E-4</v>
      </c>
      <c r="K337">
        <f>(10^(_10sept_0_30[[#This Row],[V_mag_adj]]/20)*SIN(RADIANS(_10sept_0_30[[#This Row],[V_phase]])))*0.9</f>
        <v>-4.7707914196916706E-6</v>
      </c>
    </row>
    <row r="338" spans="1:11" x14ac:dyDescent="0.25">
      <c r="A338">
        <v>155</v>
      </c>
      <c r="B338">
        <v>-28.44</v>
      </c>
      <c r="C338">
        <v>-17.45</v>
      </c>
      <c r="D338">
        <v>-28.43</v>
      </c>
      <c r="E338">
        <v>-17.25</v>
      </c>
      <c r="F338">
        <f>_10sept_0_30[[#This Row],[H_mag]]-40</f>
        <v>-68.44</v>
      </c>
      <c r="G338">
        <f>_10sept_0_30[[#This Row],[V_mag]]-40</f>
        <v>-68.430000000000007</v>
      </c>
      <c r="H338">
        <f>(10^(_10sept_0_30[[#This Row],[H_mag_adj]]/20)*COS(RADIANS(_10sept_0_30[[#This Row],[H_phase]])))*0.9</f>
        <v>3.2492365165434102E-4</v>
      </c>
      <c r="I338">
        <f>(10^(_10sept_0_30[[#This Row],[H_mag_adj]]/20)*SIN(RADIANS(_10sept_0_30[[#This Row],[H_phase]])))*0.9</f>
        <v>-1.0213638155312488E-4</v>
      </c>
      <c r="J338">
        <f>(10^(_10sept_0_30[[#This Row],[V_mag_adj]]/20)*COS(RADIANS(_10sept_0_30[[#This Row],[V_phase]])))*0.9</f>
        <v>3.2565290063080675E-4</v>
      </c>
      <c r="K338">
        <f>(10^(_10sept_0_30[[#This Row],[V_mag_adj]]/20)*SIN(RADIANS(_10sept_0_30[[#This Row],[V_phase]])))*0.9</f>
        <v>-1.0111791340997668E-4</v>
      </c>
    </row>
    <row r="339" spans="1:11" x14ac:dyDescent="0.25">
      <c r="A339">
        <v>156</v>
      </c>
      <c r="B339">
        <v>-28.35</v>
      </c>
      <c r="C339">
        <v>-31.39</v>
      </c>
      <c r="D339">
        <v>-28.1</v>
      </c>
      <c r="E339">
        <v>-31.18</v>
      </c>
      <c r="F339">
        <f>_10sept_0_30[[#This Row],[H_mag]]-40</f>
        <v>-68.349999999999994</v>
      </c>
      <c r="G339">
        <f>_10sept_0_30[[#This Row],[V_mag]]-40</f>
        <v>-68.099999999999994</v>
      </c>
      <c r="H339">
        <f>(10^(_10sept_0_30[[#This Row],[H_mag_adj]]/20)*COS(RADIANS(_10sept_0_30[[#This Row],[H_phase]])))*0.9</f>
        <v>2.937772359716346E-4</v>
      </c>
      <c r="I339">
        <f>(10^(_10sept_0_30[[#This Row],[H_mag_adj]]/20)*SIN(RADIANS(_10sept_0_30[[#This Row],[H_phase]])))*0.9</f>
        <v>-1.7925202022811584E-4</v>
      </c>
      <c r="J339">
        <f>(10^(_10sept_0_30[[#This Row],[V_mag_adj]]/20)*COS(RADIANS(_10sept_0_30[[#This Row],[V_phase]])))*0.9</f>
        <v>3.0302983127038452E-4</v>
      </c>
      <c r="K339">
        <f>(10^(_10sept_0_30[[#This Row],[V_mag_adj]]/20)*SIN(RADIANS(_10sept_0_30[[#This Row],[V_phase]])))*0.9</f>
        <v>-1.8337684557258915E-4</v>
      </c>
    </row>
    <row r="340" spans="1:11" x14ac:dyDescent="0.25">
      <c r="A340">
        <v>157</v>
      </c>
      <c r="B340">
        <v>-27.65</v>
      </c>
      <c r="C340">
        <v>-41.23</v>
      </c>
      <c r="D340">
        <v>-27.67</v>
      </c>
      <c r="E340">
        <v>-41.47</v>
      </c>
      <c r="F340">
        <f>_10sept_0_30[[#This Row],[H_mag]]-40</f>
        <v>-67.650000000000006</v>
      </c>
      <c r="G340">
        <f>_10sept_0_30[[#This Row],[V_mag]]-40</f>
        <v>-67.67</v>
      </c>
      <c r="H340">
        <f>(10^(_10sept_0_30[[#This Row],[H_mag_adj]]/20)*COS(RADIANS(_10sept_0_30[[#This Row],[H_phase]])))*0.9</f>
        <v>2.8054383305718125E-4</v>
      </c>
      <c r="I340">
        <f>(10^(_10sept_0_30[[#This Row],[H_mag_adj]]/20)*SIN(RADIANS(_10sept_0_30[[#This Row],[H_phase]])))*0.9</f>
        <v>-2.4585714773695032E-4</v>
      </c>
      <c r="J340">
        <f>(10^(_10sept_0_30[[#This Row],[V_mag_adj]]/20)*COS(RADIANS(_10sept_0_30[[#This Row],[V_phase]])))*0.9</f>
        <v>2.7886867217242518E-4</v>
      </c>
      <c r="K340">
        <f>(10^(_10sept_0_30[[#This Row],[V_mag_adj]]/20)*SIN(RADIANS(_10sept_0_30[[#This Row],[V_phase]])))*0.9</f>
        <v>-2.4646197313805111E-4</v>
      </c>
    </row>
    <row r="341" spans="1:11" x14ac:dyDescent="0.25">
      <c r="A341">
        <v>158</v>
      </c>
      <c r="B341">
        <v>-27.33</v>
      </c>
      <c r="C341">
        <v>-50.79</v>
      </c>
      <c r="D341">
        <v>-27.29</v>
      </c>
      <c r="E341">
        <v>-50.56</v>
      </c>
      <c r="F341">
        <f>_10sept_0_30[[#This Row],[H_mag]]-40</f>
        <v>-67.33</v>
      </c>
      <c r="G341">
        <f>_10sept_0_30[[#This Row],[V_mag]]-40</f>
        <v>-67.289999999999992</v>
      </c>
      <c r="H341">
        <f>(10^(_10sept_0_30[[#This Row],[H_mag_adj]]/20)*COS(RADIANS(_10sept_0_30[[#This Row],[H_phase]])))*0.9</f>
        <v>2.446654497582495E-4</v>
      </c>
      <c r="I341">
        <f>(10^(_10sept_0_30[[#This Row],[H_mag_adj]]/20)*SIN(RADIANS(_10sept_0_30[[#This Row],[H_phase]])))*0.9</f>
        <v>-2.9988260341643332E-4</v>
      </c>
      <c r="J341">
        <f>(10^(_10sept_0_30[[#This Row],[V_mag_adj]]/20)*COS(RADIANS(_10sept_0_30[[#This Row],[V_phase]])))*0.9</f>
        <v>2.4700215295619992E-4</v>
      </c>
      <c r="K341">
        <f>(10^(_10sept_0_30[[#This Row],[V_mag_adj]]/20)*SIN(RADIANS(_10sept_0_30[[#This Row],[V_phase]])))*0.9</f>
        <v>-3.0027769046769094E-4</v>
      </c>
    </row>
    <row r="342" spans="1:11" x14ac:dyDescent="0.25">
      <c r="A342">
        <v>159</v>
      </c>
      <c r="B342">
        <v>-27.09</v>
      </c>
      <c r="C342">
        <v>-58.93</v>
      </c>
      <c r="D342">
        <v>-27.23</v>
      </c>
      <c r="E342">
        <v>-57.4</v>
      </c>
      <c r="F342">
        <f>_10sept_0_30[[#This Row],[H_mag]]-40</f>
        <v>-67.09</v>
      </c>
      <c r="G342">
        <f>_10sept_0_30[[#This Row],[V_mag]]-40</f>
        <v>-67.23</v>
      </c>
      <c r="H342">
        <f>(10^(_10sept_0_30[[#This Row],[H_mag_adj]]/20)*COS(RADIANS(_10sept_0_30[[#This Row],[H_phase]])))*0.9</f>
        <v>2.0533532817862686E-4</v>
      </c>
      <c r="I342">
        <f>(10^(_10sept_0_30[[#This Row],[H_mag_adj]]/20)*SIN(RADIANS(_10sept_0_30[[#This Row],[H_phase]])))*0.9</f>
        <v>-3.4079157694928751E-4</v>
      </c>
      <c r="J342">
        <f>(10^(_10sept_0_30[[#This Row],[V_mag_adj]]/20)*COS(RADIANS(_10sept_0_30[[#This Row],[V_phase]])))*0.9</f>
        <v>2.1093398009228951E-4</v>
      </c>
      <c r="K342">
        <f>(10^(_10sept_0_30[[#This Row],[V_mag_adj]]/20)*SIN(RADIANS(_10sept_0_30[[#This Row],[V_phase]])))*0.9</f>
        <v>-3.2982827221550925E-4</v>
      </c>
    </row>
    <row r="343" spans="1:11" x14ac:dyDescent="0.25">
      <c r="A343">
        <v>160</v>
      </c>
      <c r="B343">
        <v>-27.21</v>
      </c>
      <c r="C343">
        <v>-65.44</v>
      </c>
      <c r="D343">
        <v>-27.3</v>
      </c>
      <c r="E343">
        <v>-63.95</v>
      </c>
      <c r="F343">
        <f>_10sept_0_30[[#This Row],[H_mag]]-40</f>
        <v>-67.210000000000008</v>
      </c>
      <c r="G343">
        <f>_10sept_0_30[[#This Row],[V_mag]]-40</f>
        <v>-67.3</v>
      </c>
      <c r="H343">
        <f>(10^(_10sept_0_30[[#This Row],[H_mag_adj]]/20)*COS(RADIANS(_10sept_0_30[[#This Row],[H_phase]])))*0.9</f>
        <v>1.6310453474078696E-4</v>
      </c>
      <c r="I343">
        <f>(10^(_10sept_0_30[[#This Row],[H_mag_adj]]/20)*SIN(RADIANS(_10sept_0_30[[#This Row],[H_phase]])))*0.9</f>
        <v>-3.5690930419474652E-4</v>
      </c>
      <c r="J343">
        <f>(10^(_10sept_0_30[[#This Row],[V_mag_adj]]/20)*COS(RADIANS(_10sept_0_30[[#This Row],[V_phase]])))*0.9</f>
        <v>1.7055351059508603E-4</v>
      </c>
      <c r="K343">
        <f>(10^(_10sept_0_30[[#This Row],[V_mag_adj]]/20)*SIN(RADIANS(_10sept_0_30[[#This Row],[V_phase]])))*0.9</f>
        <v>-3.4891339626529712E-4</v>
      </c>
    </row>
    <row r="344" spans="1:11" x14ac:dyDescent="0.25">
      <c r="A344">
        <v>161</v>
      </c>
      <c r="B344">
        <v>-27.2</v>
      </c>
      <c r="C344">
        <v>-71.650000000000006</v>
      </c>
      <c r="D344">
        <v>-27.34</v>
      </c>
      <c r="E344">
        <v>-71.09</v>
      </c>
      <c r="F344">
        <f>_10sept_0_30[[#This Row],[H_mag]]-40</f>
        <v>-67.2</v>
      </c>
      <c r="G344">
        <f>_10sept_0_30[[#This Row],[V_mag]]-40</f>
        <v>-67.34</v>
      </c>
      <c r="H344">
        <f>(10^(_10sept_0_30[[#This Row],[H_mag_adj]]/20)*COS(RADIANS(_10sept_0_30[[#This Row],[H_phase]])))*0.9</f>
        <v>1.2368186322619191E-4</v>
      </c>
      <c r="I344">
        <f>(10^(_10sept_0_30[[#This Row],[H_mag_adj]]/20)*SIN(RADIANS(_10sept_0_30[[#This Row],[H_phase]])))*0.9</f>
        <v>-3.728875364824093E-4</v>
      </c>
      <c r="J344">
        <f>(10^(_10sept_0_30[[#This Row],[V_mag_adj]]/20)*COS(RADIANS(_10sept_0_30[[#This Row],[V_phase]])))*0.9</f>
        <v>1.2528472916073608E-4</v>
      </c>
      <c r="K344">
        <f>(10^(_10sept_0_30[[#This Row],[V_mag_adj]]/20)*SIN(RADIANS(_10sept_0_30[[#This Row],[V_phase]])))*0.9</f>
        <v>-3.6571845126088219E-4</v>
      </c>
    </row>
    <row r="345" spans="1:11" x14ac:dyDescent="0.25">
      <c r="A345">
        <v>162</v>
      </c>
      <c r="B345">
        <v>-27.76</v>
      </c>
      <c r="C345">
        <v>-77.91</v>
      </c>
      <c r="D345">
        <v>-27.81</v>
      </c>
      <c r="E345">
        <v>-76.739999999999995</v>
      </c>
      <c r="F345">
        <f>_10sept_0_30[[#This Row],[H_mag]]-40</f>
        <v>-67.760000000000005</v>
      </c>
      <c r="G345">
        <f>_10sept_0_30[[#This Row],[V_mag]]-40</f>
        <v>-67.81</v>
      </c>
      <c r="H345">
        <f>(10^(_10sept_0_30[[#This Row],[H_mag_adj]]/20)*COS(RADIANS(_10sept_0_30[[#This Row],[H_phase]])))*0.9</f>
        <v>7.7146908759617223E-5</v>
      </c>
      <c r="I345">
        <f>(10^(_10sept_0_30[[#This Row],[H_mag_adj]]/20)*SIN(RADIANS(_10sept_0_30[[#This Row],[H_phase]])))*0.9</f>
        <v>-3.601648614551068E-4</v>
      </c>
      <c r="J345">
        <f>(10^(_10sept_0_30[[#This Row],[V_mag_adj]]/20)*COS(RADIANS(_10sept_0_30[[#This Row],[V_phase]])))*0.9</f>
        <v>8.4000069061790394E-5</v>
      </c>
      <c r="K345">
        <f>(10^(_10sept_0_30[[#This Row],[V_mag_adj]]/20)*SIN(RADIANS(_10sept_0_30[[#This Row],[V_phase]])))*0.9</f>
        <v>-3.5645666698582839E-4</v>
      </c>
    </row>
    <row r="346" spans="1:11" x14ac:dyDescent="0.25">
      <c r="A346">
        <v>163</v>
      </c>
      <c r="B346">
        <v>-28.46</v>
      </c>
      <c r="C346">
        <v>-83.98</v>
      </c>
      <c r="D346">
        <v>-28.66</v>
      </c>
      <c r="E346">
        <v>-82.91</v>
      </c>
      <c r="F346">
        <f>_10sept_0_30[[#This Row],[H_mag]]-40</f>
        <v>-68.460000000000008</v>
      </c>
      <c r="G346">
        <f>_10sept_0_30[[#This Row],[V_mag]]-40</f>
        <v>-68.66</v>
      </c>
      <c r="H346">
        <f>(10^(_10sept_0_30[[#This Row],[H_mag_adj]]/20)*COS(RADIANS(_10sept_0_30[[#This Row],[H_phase]])))*0.9</f>
        <v>3.5638302636002806E-5</v>
      </c>
      <c r="I346">
        <f>(10^(_10sept_0_30[[#This Row],[H_mag_adj]]/20)*SIN(RADIANS(_10sept_0_30[[#This Row],[H_phase]])))*0.9</f>
        <v>-3.379410103361257E-4</v>
      </c>
      <c r="J346">
        <f>(10^(_10sept_0_30[[#This Row],[V_mag_adj]]/20)*COS(RADIANS(_10sept_0_30[[#This Row],[V_phase]])))*0.9</f>
        <v>4.0988043402352121E-5</v>
      </c>
      <c r="K346">
        <f>(10^(_10sept_0_30[[#This Row],[V_mag_adj]]/20)*SIN(RADIANS(_10sept_0_30[[#This Row],[V_phase]])))*0.9</f>
        <v>-3.29540588665173E-4</v>
      </c>
    </row>
    <row r="347" spans="1:11" x14ac:dyDescent="0.25">
      <c r="A347">
        <v>164</v>
      </c>
      <c r="B347">
        <v>-29.92</v>
      </c>
      <c r="C347">
        <v>-91.43</v>
      </c>
      <c r="D347">
        <v>-29.61</v>
      </c>
      <c r="E347">
        <v>-91.07</v>
      </c>
      <c r="F347">
        <f>_10sept_0_30[[#This Row],[H_mag]]-40</f>
        <v>-69.92</v>
      </c>
      <c r="G347">
        <f>_10sept_0_30[[#This Row],[V_mag]]-40</f>
        <v>-69.61</v>
      </c>
      <c r="H347">
        <f>(10^(_10sept_0_30[[#This Row],[H_mag_adj]]/20)*COS(RADIANS(_10sept_0_30[[#This Row],[H_phase]])))*0.9</f>
        <v>-7.1682117451899742E-6</v>
      </c>
      <c r="I347">
        <f>(10^(_10sept_0_30[[#This Row],[H_mag_adj]]/20)*SIN(RADIANS(_10sept_0_30[[#This Row],[H_phase]])))*0.9</f>
        <v>-2.8714894945438928E-4</v>
      </c>
      <c r="J347">
        <f>(10^(_10sept_0_30[[#This Row],[V_mag_adj]]/20)*COS(RADIANS(_10sept_0_30[[#This Row],[V_phase]])))*0.9</f>
        <v>-5.5587662314319758E-6</v>
      </c>
      <c r="K347">
        <f>(10^(_10sept_0_30[[#This Row],[V_mag_adj]]/20)*SIN(RADIANS(_10sept_0_30[[#This Row],[V_phase]])))*0.9</f>
        <v>-2.9762319430115612E-4</v>
      </c>
    </row>
    <row r="348" spans="1:11" x14ac:dyDescent="0.25">
      <c r="A348">
        <v>165</v>
      </c>
      <c r="B348">
        <v>-31.13</v>
      </c>
      <c r="C348">
        <v>-100.5</v>
      </c>
      <c r="D348">
        <v>-31.19</v>
      </c>
      <c r="E348">
        <v>-100.5</v>
      </c>
      <c r="F348">
        <f>_10sept_0_30[[#This Row],[H_mag]]-40</f>
        <v>-71.13</v>
      </c>
      <c r="G348">
        <f>_10sept_0_30[[#This Row],[V_mag]]-40</f>
        <v>-71.19</v>
      </c>
      <c r="H348">
        <f>(10^(_10sept_0_30[[#This Row],[H_mag_adj]]/20)*COS(RADIANS(_10sept_0_30[[#This Row],[H_phase]])))*0.9</f>
        <v>-4.5538167781510761E-5</v>
      </c>
      <c r="I348">
        <f>(10^(_10sept_0_30[[#This Row],[H_mag_adj]]/20)*SIN(RADIANS(_10sept_0_30[[#This Row],[H_phase]])))*0.9</f>
        <v>-2.4570196635216764E-4</v>
      </c>
      <c r="J348">
        <f>(10^(_10sept_0_30[[#This Row],[V_mag_adj]]/20)*COS(RADIANS(_10sept_0_30[[#This Row],[V_phase]])))*0.9</f>
        <v>-4.5224685239503431E-5</v>
      </c>
      <c r="K348">
        <f>(10^(_10sept_0_30[[#This Row],[V_mag_adj]]/20)*SIN(RADIANS(_10sept_0_30[[#This Row],[V_phase]])))*0.9</f>
        <v>-2.4401056591291786E-4</v>
      </c>
    </row>
    <row r="349" spans="1:11" x14ac:dyDescent="0.25">
      <c r="A349">
        <v>166</v>
      </c>
      <c r="B349">
        <v>-33</v>
      </c>
      <c r="C349">
        <v>-110.3</v>
      </c>
      <c r="D349">
        <v>-32.86</v>
      </c>
      <c r="E349">
        <v>-113.27</v>
      </c>
      <c r="F349">
        <f>_10sept_0_30[[#This Row],[H_mag]]-40</f>
        <v>-73</v>
      </c>
      <c r="G349">
        <f>_10sept_0_30[[#This Row],[V_mag]]-40</f>
        <v>-72.86</v>
      </c>
      <c r="H349">
        <f>(10^(_10sept_0_30[[#This Row],[H_mag_adj]]/20)*COS(RADIANS(_10sept_0_30[[#This Row],[H_phase]])))*0.9</f>
        <v>-6.990229592100246E-5</v>
      </c>
      <c r="I349">
        <f>(10^(_10sept_0_30[[#This Row],[H_mag_adj]]/20)*SIN(RADIANS(_10sept_0_30[[#This Row],[H_phase]])))*0.9</f>
        <v>-1.8897046051904941E-4</v>
      </c>
      <c r="J349">
        <f>(10^(_10sept_0_30[[#This Row],[V_mag_adj]]/20)*COS(RADIANS(_10sept_0_30[[#This Row],[V_phase]])))*0.9</f>
        <v>-8.0892931039795672E-5</v>
      </c>
      <c r="K349">
        <f>(10^(_10sept_0_30[[#This Row],[V_mag_adj]]/20)*SIN(RADIANS(_10sept_0_30[[#This Row],[V_phase]])))*0.9</f>
        <v>-1.8810233144697262E-4</v>
      </c>
    </row>
    <row r="350" spans="1:11" x14ac:dyDescent="0.25">
      <c r="A350">
        <v>167</v>
      </c>
      <c r="B350">
        <v>-34.46</v>
      </c>
      <c r="C350">
        <v>-130.83000000000001</v>
      </c>
      <c r="D350">
        <v>-34.450000000000003</v>
      </c>
      <c r="E350">
        <v>-129.52000000000001</v>
      </c>
      <c r="F350">
        <f>_10sept_0_30[[#This Row],[H_mag]]-40</f>
        <v>-74.460000000000008</v>
      </c>
      <c r="G350">
        <f>_10sept_0_30[[#This Row],[V_mag]]-40</f>
        <v>-74.45</v>
      </c>
      <c r="H350">
        <f>(10^(_10sept_0_30[[#This Row],[H_mag_adj]]/20)*COS(RADIANS(_10sept_0_30[[#This Row],[H_phase]])))*0.9</f>
        <v>-1.1135215739026971E-4</v>
      </c>
      <c r="I350">
        <f>(10^(_10sept_0_30[[#This Row],[H_mag_adj]]/20)*SIN(RADIANS(_10sept_0_30[[#This Row],[H_phase]])))*0.9</f>
        <v>-1.2886624247585555E-4</v>
      </c>
      <c r="J350">
        <f>(10^(_10sept_0_30[[#This Row],[V_mag_adj]]/20)*COS(RADIANS(_10sept_0_30[[#This Row],[V_phase]])))*0.9</f>
        <v>-1.0850178218251601E-4</v>
      </c>
      <c r="K350">
        <f>(10^(_10sept_0_30[[#This Row],[V_mag_adj]]/20)*SIN(RADIANS(_10sept_0_30[[#This Row],[V_phase]])))*0.9</f>
        <v>-1.3152961632067195E-4</v>
      </c>
    </row>
    <row r="351" spans="1:11" x14ac:dyDescent="0.25">
      <c r="A351">
        <v>168</v>
      </c>
      <c r="B351">
        <v>-34.94</v>
      </c>
      <c r="C351">
        <v>-149.94</v>
      </c>
      <c r="D351">
        <v>-35.299999999999997</v>
      </c>
      <c r="E351">
        <v>-150.93</v>
      </c>
      <c r="F351">
        <f>_10sept_0_30[[#This Row],[H_mag]]-40</f>
        <v>-74.94</v>
      </c>
      <c r="G351">
        <f>_10sept_0_30[[#This Row],[V_mag]]-40</f>
        <v>-75.3</v>
      </c>
      <c r="H351">
        <f>(10^(_10sept_0_30[[#This Row],[H_mag_adj]]/20)*COS(RADIANS(_10sept_0_30[[#This Row],[H_phase]])))*0.9</f>
        <v>-1.39479457376375E-4</v>
      </c>
      <c r="I351">
        <f>(10^(_10sept_0_30[[#This Row],[H_mag_adj]]/20)*SIN(RADIANS(_10sept_0_30[[#This Row],[H_phase]])))*0.9</f>
        <v>-8.072337021263551E-5</v>
      </c>
      <c r="J351">
        <f>(10^(_10sept_0_30[[#This Row],[V_mag_adj]]/20)*COS(RADIANS(_10sept_0_30[[#This Row],[V_phase]])))*0.9</f>
        <v>-1.3513480926719473E-4</v>
      </c>
      <c r="K351">
        <f>(10^(_10sept_0_30[[#This Row],[V_mag_adj]]/20)*SIN(RADIANS(_10sept_0_30[[#This Row],[V_phase]])))*0.9</f>
        <v>-7.5122420490268056E-5</v>
      </c>
    </row>
    <row r="352" spans="1:11" x14ac:dyDescent="0.25">
      <c r="A352">
        <v>169</v>
      </c>
      <c r="B352">
        <v>-35.46</v>
      </c>
      <c r="C352">
        <v>-173.16</v>
      </c>
      <c r="D352">
        <v>-35.65</v>
      </c>
      <c r="E352">
        <v>-173.92</v>
      </c>
      <c r="F352">
        <f>_10sept_0_30[[#This Row],[H_mag]]-40</f>
        <v>-75.460000000000008</v>
      </c>
      <c r="G352">
        <f>_10sept_0_30[[#This Row],[V_mag]]-40</f>
        <v>-75.650000000000006</v>
      </c>
      <c r="H352">
        <f>(10^(_10sept_0_30[[#This Row],[H_mag_adj]]/20)*COS(RADIANS(_10sept_0_30[[#This Row],[H_phase]])))*0.9</f>
        <v>-1.5070942445337627E-4</v>
      </c>
      <c r="I352">
        <f>(10^(_10sept_0_30[[#This Row],[H_mag_adj]]/20)*SIN(RADIANS(_10sept_0_30[[#This Row],[H_phase]])))*0.9</f>
        <v>-1.8077730810588891E-5</v>
      </c>
      <c r="J352">
        <f>(10^(_10sept_0_30[[#This Row],[V_mag_adj]]/20)*COS(RADIANS(_10sept_0_30[[#This Row],[V_phase]])))*0.9</f>
        <v>-1.4767014327855777E-4</v>
      </c>
      <c r="K352">
        <f>(10^(_10sept_0_30[[#This Row],[V_mag_adj]]/20)*SIN(RADIANS(_10sept_0_30[[#This Row],[V_phase]])))*0.9</f>
        <v>-1.5729252350994215E-5</v>
      </c>
    </row>
    <row r="353" spans="1:11" x14ac:dyDescent="0.25">
      <c r="A353">
        <v>170</v>
      </c>
      <c r="B353">
        <v>-34.94</v>
      </c>
      <c r="C353">
        <v>168.22</v>
      </c>
      <c r="D353">
        <v>-34.75</v>
      </c>
      <c r="E353">
        <v>168.37</v>
      </c>
      <c r="F353">
        <f>_10sept_0_30[[#This Row],[H_mag]]-40</f>
        <v>-74.94</v>
      </c>
      <c r="G353">
        <f>_10sept_0_30[[#This Row],[V_mag]]-40</f>
        <v>-74.75</v>
      </c>
      <c r="H353">
        <f>(10^(_10sept_0_30[[#This Row],[H_mag_adj]]/20)*COS(RADIANS(_10sept_0_30[[#This Row],[H_phase]])))*0.9</f>
        <v>-1.5776040491406946E-4</v>
      </c>
      <c r="I353">
        <f>(10^(_10sept_0_30[[#This Row],[H_mag_adj]]/20)*SIN(RADIANS(_10sept_0_30[[#This Row],[H_phase]])))*0.9</f>
        <v>3.2900397715575886E-5</v>
      </c>
      <c r="J353">
        <f>(10^(_10sept_0_30[[#This Row],[V_mag_adj]]/20)*COS(RADIANS(_10sept_0_30[[#This Row],[V_phase]])))*0.9</f>
        <v>-1.613368499363906E-4</v>
      </c>
      <c r="K353">
        <f>(10^(_10sept_0_30[[#This Row],[V_mag_adj]]/20)*SIN(RADIANS(_10sept_0_30[[#This Row],[V_phase]])))*0.9</f>
        <v>3.3205743846308135E-5</v>
      </c>
    </row>
    <row r="354" spans="1:11" x14ac:dyDescent="0.25">
      <c r="A354">
        <v>171</v>
      </c>
      <c r="B354">
        <v>-34.049999999999997</v>
      </c>
      <c r="C354">
        <v>156.35</v>
      </c>
      <c r="D354">
        <v>-34.14</v>
      </c>
      <c r="E354">
        <v>153.83000000000001</v>
      </c>
      <c r="F354">
        <f>_10sept_0_30[[#This Row],[H_mag]]-40</f>
        <v>-74.05</v>
      </c>
      <c r="G354">
        <f>_10sept_0_30[[#This Row],[V_mag]]-40</f>
        <v>-74.14</v>
      </c>
      <c r="H354">
        <f>(10^(_10sept_0_30[[#This Row],[H_mag_adj]]/20)*COS(RADIANS(_10sept_0_30[[#This Row],[H_phase]])))*0.9</f>
        <v>-1.6354759099567492E-4</v>
      </c>
      <c r="I354">
        <f>(10^(_10sept_0_30[[#This Row],[H_mag_adj]]/20)*SIN(RADIANS(_10sept_0_30[[#This Row],[H_phase]])))*0.9</f>
        <v>7.1622214371166963E-5</v>
      </c>
      <c r="J354">
        <f>(10^(_10sept_0_30[[#This Row],[V_mag_adj]]/20)*COS(RADIANS(_10sept_0_30[[#This Row],[V_phase]])))*0.9</f>
        <v>-1.5858855660123909E-4</v>
      </c>
      <c r="K354">
        <f>(10^(_10sept_0_30[[#This Row],[V_mag_adj]]/20)*SIN(RADIANS(_10sept_0_30[[#This Row],[V_phase]])))*0.9</f>
        <v>7.7932128715075584E-5</v>
      </c>
    </row>
    <row r="355" spans="1:11" x14ac:dyDescent="0.25">
      <c r="A355">
        <v>172</v>
      </c>
      <c r="B355">
        <v>-33.57</v>
      </c>
      <c r="C355">
        <v>143.76</v>
      </c>
      <c r="D355">
        <v>-33.51</v>
      </c>
      <c r="E355">
        <v>145.61000000000001</v>
      </c>
      <c r="F355">
        <f>_10sept_0_30[[#This Row],[H_mag]]-40</f>
        <v>-73.569999999999993</v>
      </c>
      <c r="G355">
        <f>_10sept_0_30[[#This Row],[V_mag]]-40</f>
        <v>-73.509999999999991</v>
      </c>
      <c r="H355">
        <f>(10^(_10sept_0_30[[#This Row],[H_mag_adj]]/20)*COS(RADIANS(_10sept_0_30[[#This Row],[H_phase]])))*0.9</f>
        <v>-1.5218526948115714E-4</v>
      </c>
      <c r="I355">
        <f>(10^(_10sept_0_30[[#This Row],[H_mag_adj]]/20)*SIN(RADIANS(_10sept_0_30[[#This Row],[H_phase]])))*0.9</f>
        <v>1.1154602011462094E-4</v>
      </c>
      <c r="J355">
        <f>(10^(_10sept_0_30[[#This Row],[V_mag_adj]]/20)*COS(RADIANS(_10sept_0_30[[#This Row],[V_phase]])))*0.9</f>
        <v>-1.5678629305996457E-4</v>
      </c>
      <c r="K355">
        <f>(10^(_10sept_0_30[[#This Row],[V_mag_adj]]/20)*SIN(RADIANS(_10sept_0_30[[#This Row],[V_phase]])))*0.9</f>
        <v>1.0731362648197455E-4</v>
      </c>
    </row>
    <row r="356" spans="1:11" x14ac:dyDescent="0.25">
      <c r="A356">
        <v>173</v>
      </c>
      <c r="B356">
        <v>-33.15</v>
      </c>
      <c r="C356">
        <v>135.68</v>
      </c>
      <c r="D356">
        <v>-33.159999999999997</v>
      </c>
      <c r="E356">
        <v>134.58000000000001</v>
      </c>
      <c r="F356">
        <f>_10sept_0_30[[#This Row],[H_mag]]-40</f>
        <v>-73.150000000000006</v>
      </c>
      <c r="G356">
        <f>_10sept_0_30[[#This Row],[V_mag]]-40</f>
        <v>-73.16</v>
      </c>
      <c r="H356">
        <f>(10^(_10sept_0_30[[#This Row],[H_mag_adj]]/20)*COS(RADIANS(_10sept_0_30[[#This Row],[H_phase]])))*0.9</f>
        <v>-1.4168410398229729E-4</v>
      </c>
      <c r="I356">
        <f>(10^(_10sept_0_30[[#This Row],[H_mag_adj]]/20)*SIN(RADIANS(_10sept_0_30[[#This Row],[H_phase]])))*0.9</f>
        <v>1.3836031386581045E-4</v>
      </c>
      <c r="J356">
        <f>(10^(_10sept_0_30[[#This Row],[V_mag_adj]]/20)*COS(RADIANS(_10sept_0_30[[#This Row],[V_phase]])))*0.9</f>
        <v>-1.3884188948001938E-4</v>
      </c>
      <c r="K356">
        <f>(10^(_10sept_0_30[[#This Row],[V_mag_adj]]/20)*SIN(RADIANS(_10sept_0_30[[#This Row],[V_phase]])))*0.9</f>
        <v>1.4089248628241179E-4</v>
      </c>
    </row>
    <row r="357" spans="1:11" x14ac:dyDescent="0.25">
      <c r="A357">
        <v>174</v>
      </c>
      <c r="B357">
        <v>-33.049999999999997</v>
      </c>
      <c r="C357">
        <v>127.53</v>
      </c>
      <c r="D357">
        <v>-33.26</v>
      </c>
      <c r="E357">
        <v>127.7</v>
      </c>
      <c r="F357">
        <f>_10sept_0_30[[#This Row],[H_mag]]-40</f>
        <v>-73.05</v>
      </c>
      <c r="G357">
        <f>_10sept_0_30[[#This Row],[V_mag]]-40</f>
        <v>-73.259999999999991</v>
      </c>
      <c r="H357">
        <f>(10^(_10sept_0_30[[#This Row],[H_mag_adj]]/20)*COS(RADIANS(_10sept_0_30[[#This Row],[H_phase]])))*0.9</f>
        <v>-1.2203539888283068E-4</v>
      </c>
      <c r="I357">
        <f>(10^(_10sept_0_30[[#This Row],[H_mag_adj]]/20)*SIN(RADIANS(_10sept_0_30[[#This Row],[H_phase]])))*0.9</f>
        <v>1.5886732475464034E-4</v>
      </c>
      <c r="J357">
        <f>(10^(_10sept_0_30[[#This Row],[V_mag_adj]]/20)*COS(RADIANS(_10sept_0_30[[#This Row],[V_phase]])))*0.9</f>
        <v>-1.1957989690069316E-4</v>
      </c>
      <c r="K357">
        <f>(10^(_10sept_0_30[[#This Row],[V_mag_adj]]/20)*SIN(RADIANS(_10sept_0_30[[#This Row],[V_phase]])))*0.9</f>
        <v>1.5471830725408839E-4</v>
      </c>
    </row>
    <row r="358" spans="1:11" x14ac:dyDescent="0.25">
      <c r="A358">
        <v>175</v>
      </c>
      <c r="B358">
        <v>-33.6</v>
      </c>
      <c r="C358">
        <v>121.46</v>
      </c>
      <c r="D358">
        <v>-33.65</v>
      </c>
      <c r="E358">
        <v>121.95</v>
      </c>
      <c r="F358">
        <f>_10sept_0_30[[#This Row],[H_mag]]-40</f>
        <v>-73.599999999999994</v>
      </c>
      <c r="G358">
        <f>_10sept_0_30[[#This Row],[V_mag]]-40</f>
        <v>-73.650000000000006</v>
      </c>
      <c r="H358">
        <f>(10^(_10sept_0_30[[#This Row],[H_mag_adj]]/20)*COS(RADIANS(_10sept_0_30[[#This Row],[H_phase]])))*0.9</f>
        <v>-9.8136926952597982E-5</v>
      </c>
      <c r="I358">
        <f>(10^(_10sept_0_30[[#This Row],[H_mag_adj]]/20)*SIN(RADIANS(_10sept_0_30[[#This Row],[H_phase]])))*0.9</f>
        <v>1.6039615325734552E-4</v>
      </c>
      <c r="J358">
        <f>(10^(_10sept_0_30[[#This Row],[V_mag_adj]]/20)*COS(RADIANS(_10sept_0_30[[#This Row],[V_phase]])))*0.9</f>
        <v>-9.8933895919660748E-5</v>
      </c>
      <c r="K358">
        <f>(10^(_10sept_0_30[[#This Row],[V_mag_adj]]/20)*SIN(RADIANS(_10sept_0_30[[#This Row],[V_phase]])))*0.9</f>
        <v>1.5863520876907087E-4</v>
      </c>
    </row>
    <row r="359" spans="1:11" x14ac:dyDescent="0.25">
      <c r="A359">
        <v>176</v>
      </c>
      <c r="B359">
        <v>-34.58</v>
      </c>
      <c r="C359">
        <v>113.34</v>
      </c>
      <c r="D359">
        <v>-34.79</v>
      </c>
      <c r="E359">
        <v>113.57</v>
      </c>
      <c r="F359">
        <f>_10sept_0_30[[#This Row],[H_mag]]-40</f>
        <v>-74.58</v>
      </c>
      <c r="G359">
        <f>_10sept_0_30[[#This Row],[V_mag]]-40</f>
        <v>-74.789999999999992</v>
      </c>
      <c r="H359">
        <f>(10^(_10sept_0_30[[#This Row],[H_mag_adj]]/20)*COS(RADIANS(_10sept_0_30[[#This Row],[H_phase]])))*0.9</f>
        <v>-6.6549116607534774E-5</v>
      </c>
      <c r="I359">
        <f>(10^(_10sept_0_30[[#This Row],[H_mag_adj]]/20)*SIN(RADIANS(_10sept_0_30[[#This Row],[H_phase]])))*0.9</f>
        <v>1.5422884813378343E-4</v>
      </c>
      <c r="J359">
        <f>(10^(_10sept_0_30[[#This Row],[V_mag_adj]]/20)*COS(RADIANS(_10sept_0_30[[#This Row],[V_phase]])))*0.9</f>
        <v>-6.556324372990965E-5</v>
      </c>
      <c r="K359">
        <f>(10^(_10sept_0_30[[#This Row],[V_mag_adj]]/20)*SIN(RADIANS(_10sept_0_30[[#This Row],[V_phase]])))*0.9</f>
        <v>1.5028277390763701E-4</v>
      </c>
    </row>
    <row r="360" spans="1:11" x14ac:dyDescent="0.25">
      <c r="A360">
        <v>177</v>
      </c>
      <c r="B360">
        <v>-36.119999999999997</v>
      </c>
      <c r="C360">
        <v>107.86</v>
      </c>
      <c r="D360">
        <v>-35.880000000000003</v>
      </c>
      <c r="E360">
        <v>105.1</v>
      </c>
      <c r="F360">
        <f>_10sept_0_30[[#This Row],[H_mag]]-40</f>
        <v>-76.12</v>
      </c>
      <c r="G360">
        <f>_10sept_0_30[[#This Row],[V_mag]]-40</f>
        <v>-75.88</v>
      </c>
      <c r="H360">
        <f>(10^(_10sept_0_30[[#This Row],[H_mag_adj]]/20)*COS(RADIANS(_10sept_0_30[[#This Row],[H_phase]])))*0.9</f>
        <v>-4.314646771605253E-5</v>
      </c>
      <c r="I360">
        <f>(10^(_10sept_0_30[[#This Row],[H_mag_adj]]/20)*SIN(RADIANS(_10sept_0_30[[#This Row],[H_phase]])))*0.9</f>
        <v>1.3390358397163512E-4</v>
      </c>
      <c r="J360">
        <f>(10^(_10sept_0_30[[#This Row],[V_mag_adj]]/20)*COS(RADIANS(_10sept_0_30[[#This Row],[V_phase]])))*0.9</f>
        <v>-3.7675389738034889E-5</v>
      </c>
      <c r="K360">
        <f>(10^(_10sept_0_30[[#This Row],[V_mag_adj]]/20)*SIN(RADIANS(_10sept_0_30[[#This Row],[V_phase]])))*0.9</f>
        <v>1.3963120192932304E-4</v>
      </c>
    </row>
    <row r="361" spans="1:11" x14ac:dyDescent="0.25">
      <c r="A361">
        <v>178</v>
      </c>
      <c r="B361">
        <v>-37.74</v>
      </c>
      <c r="C361">
        <v>87.35</v>
      </c>
      <c r="D361">
        <v>-38.049999999999997</v>
      </c>
      <c r="E361">
        <v>88.66</v>
      </c>
      <c r="F361">
        <f>_10sept_0_30[[#This Row],[H_mag]]-40</f>
        <v>-77.740000000000009</v>
      </c>
      <c r="G361">
        <f>_10sept_0_30[[#This Row],[V_mag]]-40</f>
        <v>-78.05</v>
      </c>
      <c r="H361">
        <f>(10^(_10sept_0_30[[#This Row],[H_mag_adj]]/20)*COS(RADIANS(_10sept_0_30[[#This Row],[H_phase]])))*0.9</f>
        <v>5.3977268220619733E-6</v>
      </c>
      <c r="I361">
        <f>(10^(_10sept_0_30[[#This Row],[H_mag_adj]]/20)*SIN(RADIANS(_10sept_0_30[[#This Row],[H_phase]])))*0.9</f>
        <v>1.1662128639242981E-4</v>
      </c>
      <c r="J361">
        <f>(10^(_10sept_0_30[[#This Row],[V_mag_adj]]/20)*COS(RADIANS(_10sept_0_30[[#This Row],[V_phase]])))*0.9</f>
        <v>2.6344204173040035E-6</v>
      </c>
      <c r="K361">
        <f>(10^(_10sept_0_30[[#This Row],[V_mag_adj]]/20)*SIN(RADIANS(_10sept_0_30[[#This Row],[V_phase]])))*0.9</f>
        <v>1.1262212703079666E-4</v>
      </c>
    </row>
    <row r="362" spans="1:11" x14ac:dyDescent="0.25">
      <c r="A362">
        <v>179</v>
      </c>
      <c r="B362">
        <v>-39.42</v>
      </c>
      <c r="C362">
        <v>59.85</v>
      </c>
      <c r="D362">
        <v>-38.979999999999997</v>
      </c>
      <c r="E362">
        <v>62.31</v>
      </c>
      <c r="F362">
        <f>_10sept_0_30[[#This Row],[H_mag]]-40</f>
        <v>-79.42</v>
      </c>
      <c r="G362">
        <f>_10sept_0_30[[#This Row],[V_mag]]-40</f>
        <v>-78.97999999999999</v>
      </c>
      <c r="H362">
        <f>(10^(_10sept_0_30[[#This Row],[H_mag_adj]]/20)*COS(RADIANS(_10sept_0_30[[#This Row],[H_phase]])))*0.9</f>
        <v>4.8325447698506186E-5</v>
      </c>
      <c r="I362">
        <f>(10^(_10sept_0_30[[#This Row],[H_mag_adj]]/20)*SIN(RADIANS(_10sept_0_30[[#This Row],[H_phase]])))*0.9</f>
        <v>8.3198351044573346E-5</v>
      </c>
      <c r="J362">
        <f>(10^(_10sept_0_30[[#This Row],[V_mag_adj]]/20)*COS(RADIANS(_10sept_0_30[[#This Row],[V_phase]])))*0.9</f>
        <v>4.7033089486310209E-5</v>
      </c>
      <c r="K362">
        <f>(10^(_10sept_0_30[[#This Row],[V_mag_adj]]/20)*SIN(RADIANS(_10sept_0_30[[#This Row],[V_phase]])))*0.9</f>
        <v>8.962283697746397E-5</v>
      </c>
    </row>
    <row r="363" spans="1:11" x14ac:dyDescent="0.25">
      <c r="A363">
        <v>180</v>
      </c>
      <c r="B363">
        <v>-37.229999999999997</v>
      </c>
      <c r="C363">
        <v>33.71</v>
      </c>
      <c r="D363">
        <v>-37.450000000000003</v>
      </c>
      <c r="E363">
        <v>27.19</v>
      </c>
      <c r="F363">
        <f>_10sept_0_30[[#This Row],[H_mag]]-40</f>
        <v>-77.22999999999999</v>
      </c>
      <c r="G363">
        <f>_10sept_0_30[[#This Row],[V_mag]]-40</f>
        <v>-77.45</v>
      </c>
      <c r="H363">
        <f>(10^(_10sept_0_30[[#This Row],[H_mag_adj]]/20)*COS(RADIANS(_10sept_0_30[[#This Row],[H_phase]])))*0.9</f>
        <v>1.0298911503361797E-4</v>
      </c>
      <c r="I363">
        <f>(10^(_10sept_0_30[[#This Row],[H_mag_adj]]/20)*SIN(RADIANS(_10sept_0_30[[#This Row],[H_phase]])))*0.9</f>
        <v>6.8711174459592213E-5</v>
      </c>
      <c r="J363">
        <f>(10^(_10sept_0_30[[#This Row],[V_mag_adj]]/20)*COS(RADIANS(_10sept_0_30[[#This Row],[V_phase]])))*0.9</f>
        <v>1.0737089579383762E-4</v>
      </c>
      <c r="K363">
        <f>(10^(_10sept_0_30[[#This Row],[V_mag_adj]]/20)*SIN(RADIANS(_10sept_0_30[[#This Row],[V_phase]])))*0.9</f>
        <v>5.515745778199024E-5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4E2-239F-40F9-A909-53506ED71E1F}">
  <dimension ref="A1:K363"/>
  <sheetViews>
    <sheetView workbookViewId="0">
      <selection activeCell="A3" sqref="A3:E363"/>
    </sheetView>
  </sheetViews>
  <sheetFormatPr defaultRowHeight="15" x14ac:dyDescent="0.25"/>
  <cols>
    <col min="1" max="5" width="11.140625" bestFit="1" customWidth="1"/>
    <col min="6" max="6" width="12" bestFit="1" customWidth="1"/>
    <col min="7" max="7" width="10.7109375" bestFit="1" customWidth="1"/>
    <col min="8" max="8" width="12" bestFit="1" customWidth="1"/>
    <col min="9" max="9" width="12.7109375" bestFit="1" customWidth="1"/>
    <col min="10" max="10" width="12" bestFit="1" customWidth="1"/>
    <col min="11" max="11" width="12.7109375" bestFit="1" customWidth="1"/>
    <col min="12" max="15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-29.71</v>
      </c>
      <c r="C3">
        <v>37.94</v>
      </c>
      <c r="D3">
        <v>-29.9</v>
      </c>
      <c r="E3">
        <v>38.74</v>
      </c>
      <c r="F3">
        <f>_10sept_0_106[[#This Row],[H_mag]]-40</f>
        <v>-69.710000000000008</v>
      </c>
      <c r="G3">
        <f>_10sept_0_106[[#This Row],[V_mag]]-40</f>
        <v>-69.900000000000006</v>
      </c>
      <c r="H3">
        <f>(10^(_10sept_0_106[[#This Row],[H_mag_adj]]/20)*COS(RADIANS(_10sept_0_106[[#This Row],[H_phase]])))*0.6</f>
        <v>1.5471710617909938E-4</v>
      </c>
      <c r="I3">
        <f>(10^(_10sept_0_106[[#This Row],[H_mag_adj]]/20)*SIN(RADIANS(_10sept_0_106[[#This Row],[H_phase]])))*0.6</f>
        <v>1.2061754726233148E-4</v>
      </c>
      <c r="J3">
        <f>(10^(_10sept_0_106[[#This Row],[V_mag_adj]]/20)*COS(RADIANS(_10sept_0_106[[#This Row],[V_phase]])))*0.6</f>
        <v>1.4970708492014368E-4</v>
      </c>
      <c r="K3">
        <f>(10^(_10sept_0_106[[#This Row],[V_mag_adj]]/20)*SIN(RADIANS(_10sept_0_106[[#This Row],[V_phase]])))*0.6</f>
        <v>1.2010968506669231E-4</v>
      </c>
    </row>
    <row r="4" spans="1:11" x14ac:dyDescent="0.25">
      <c r="A4">
        <v>-179</v>
      </c>
      <c r="B4">
        <v>-32.39</v>
      </c>
      <c r="C4">
        <v>38.22</v>
      </c>
      <c r="D4">
        <v>-32.31</v>
      </c>
      <c r="E4">
        <v>37.33</v>
      </c>
      <c r="F4">
        <f>_10sept_0_106[[#This Row],[H_mag]]-40</f>
        <v>-72.39</v>
      </c>
      <c r="G4">
        <f>_10sept_0_106[[#This Row],[V_mag]]-40</f>
        <v>-72.31</v>
      </c>
      <c r="H4">
        <f>(10^(_10sept_0_106[[#This Row],[H_mag_adj]]/20)*COS(RADIANS(_10sept_0_106[[#This Row],[H_phase]])))*0.6</f>
        <v>1.1320754673520111E-4</v>
      </c>
      <c r="I4">
        <f>(10^(_10sept_0_106[[#This Row],[H_mag_adj]]/20)*SIN(RADIANS(_10sept_0_106[[#This Row],[H_phase]])))*0.6</f>
        <v>8.9149559978264926E-5</v>
      </c>
      <c r="J4">
        <f>(10^(_10sept_0_106[[#This Row],[V_mag_adj]]/20)*COS(RADIANS(_10sept_0_106[[#This Row],[V_phase]])))*0.6</f>
        <v>1.1563881504972634E-4</v>
      </c>
      <c r="K4">
        <f>(10^(_10sept_0_106[[#This Row],[V_mag_adj]]/20)*SIN(RADIANS(_10sept_0_106[[#This Row],[V_phase]])))*0.6</f>
        <v>8.8188894680493011E-5</v>
      </c>
    </row>
    <row r="5" spans="1:11" x14ac:dyDescent="0.25">
      <c r="A5">
        <v>-178</v>
      </c>
      <c r="B5">
        <v>-35.450000000000003</v>
      </c>
      <c r="C5">
        <v>36.450000000000003</v>
      </c>
      <c r="D5">
        <v>-35.79</v>
      </c>
      <c r="E5">
        <v>32.21</v>
      </c>
      <c r="F5">
        <f>_10sept_0_106[[#This Row],[H_mag]]-40</f>
        <v>-75.45</v>
      </c>
      <c r="G5">
        <f>_10sept_0_106[[#This Row],[V_mag]]-40</f>
        <v>-75.789999999999992</v>
      </c>
      <c r="H5">
        <f>(10^(_10sept_0_106[[#This Row],[H_mag_adj]]/20)*COS(RADIANS(_10sept_0_106[[#This Row],[H_phase]])))*0.6</f>
        <v>8.1491095777533754E-5</v>
      </c>
      <c r="I5">
        <f>(10^(_10sept_0_106[[#This Row],[H_mag_adj]]/20)*SIN(RADIANS(_10sept_0_106[[#This Row],[H_phase]])))*0.6</f>
        <v>6.0190257284637583E-5</v>
      </c>
      <c r="J5">
        <f>(10^(_10sept_0_106[[#This Row],[V_mag_adj]]/20)*COS(RADIANS(_10sept_0_106[[#This Row],[V_phase]])))*0.6</f>
        <v>8.2427669635286378E-5</v>
      </c>
      <c r="K5">
        <f>(10^(_10sept_0_106[[#This Row],[V_mag_adj]]/20)*SIN(RADIANS(_10sept_0_106[[#This Row],[V_phase]])))*0.6</f>
        <v>5.1927567509632826E-5</v>
      </c>
    </row>
    <row r="6" spans="1:11" x14ac:dyDescent="0.25">
      <c r="A6">
        <v>-177</v>
      </c>
      <c r="B6">
        <v>-38.76</v>
      </c>
      <c r="C6">
        <v>26.79</v>
      </c>
      <c r="D6">
        <v>-38.729999999999997</v>
      </c>
      <c r="E6">
        <v>23.87</v>
      </c>
      <c r="F6">
        <f>_10sept_0_106[[#This Row],[H_mag]]-40</f>
        <v>-78.759999999999991</v>
      </c>
      <c r="G6">
        <f>_10sept_0_106[[#This Row],[V_mag]]-40</f>
        <v>-78.72999999999999</v>
      </c>
      <c r="H6">
        <f>(10^(_10sept_0_106[[#This Row],[H_mag_adj]]/20)*COS(RADIANS(_10sept_0_106[[#This Row],[H_phase]])))*0.6</f>
        <v>6.1778806389998711E-5</v>
      </c>
      <c r="I6">
        <f>(10^(_10sept_0_106[[#This Row],[H_mag_adj]]/20)*SIN(RADIANS(_10sept_0_106[[#This Row],[H_phase]])))*0.6</f>
        <v>3.1193188130554745E-5</v>
      </c>
      <c r="J6">
        <f>(10^(_10sept_0_106[[#This Row],[V_mag_adj]]/20)*COS(RADIANS(_10sept_0_106[[#This Row],[V_phase]])))*0.6</f>
        <v>6.3506590184115945E-5</v>
      </c>
      <c r="K6">
        <f>(10^(_10sept_0_106[[#This Row],[V_mag_adj]]/20)*SIN(RADIANS(_10sept_0_106[[#This Row],[V_phase]])))*0.6</f>
        <v>2.8102474587126776E-5</v>
      </c>
    </row>
    <row r="7" spans="1:11" x14ac:dyDescent="0.25">
      <c r="A7">
        <v>-176</v>
      </c>
      <c r="B7">
        <v>-42.18</v>
      </c>
      <c r="C7">
        <v>-7.28</v>
      </c>
      <c r="D7">
        <v>-41.93</v>
      </c>
      <c r="E7">
        <v>-7.46</v>
      </c>
      <c r="F7">
        <f>_10sept_0_106[[#This Row],[H_mag]]-40</f>
        <v>-82.18</v>
      </c>
      <c r="G7">
        <f>_10sept_0_106[[#This Row],[V_mag]]-40</f>
        <v>-81.93</v>
      </c>
      <c r="H7">
        <f>(10^(_10sept_0_106[[#This Row],[H_mag_adj]]/20)*COS(RADIANS(_10sept_0_106[[#This Row],[H_phase]])))*0.6</f>
        <v>4.6305875583520149E-5</v>
      </c>
      <c r="I7">
        <f>(10^(_10sept_0_106[[#This Row],[H_mag_adj]]/20)*SIN(RADIANS(_10sept_0_106[[#This Row],[H_phase]])))*0.6</f>
        <v>-5.9154911510065884E-6</v>
      </c>
      <c r="J7">
        <f>(10^(_10sept_0_106[[#This Row],[V_mag_adj]]/20)*COS(RADIANS(_10sept_0_106[[#This Row],[V_phase]])))*0.6</f>
        <v>4.7638669683459816E-5</v>
      </c>
      <c r="K7">
        <f>(10^(_10sept_0_106[[#This Row],[V_mag_adj]]/20)*SIN(RADIANS(_10sept_0_106[[#This Row],[V_phase]])))*0.6</f>
        <v>-6.2379184426197907E-6</v>
      </c>
    </row>
    <row r="8" spans="1:11" x14ac:dyDescent="0.25">
      <c r="A8">
        <v>-175</v>
      </c>
      <c r="B8">
        <v>-39.86</v>
      </c>
      <c r="C8">
        <v>-45.95</v>
      </c>
      <c r="D8">
        <v>-39.76</v>
      </c>
      <c r="E8">
        <v>-46.61</v>
      </c>
      <c r="F8">
        <f>_10sept_0_106[[#This Row],[H_mag]]-40</f>
        <v>-79.86</v>
      </c>
      <c r="G8">
        <f>_10sept_0_106[[#This Row],[V_mag]]-40</f>
        <v>-79.759999999999991</v>
      </c>
      <c r="H8">
        <f>(10^(_10sept_0_106[[#This Row],[H_mag_adj]]/20)*COS(RADIANS(_10sept_0_106[[#This Row],[H_phase]])))*0.6</f>
        <v>4.2395000068605532E-5</v>
      </c>
      <c r="I8">
        <f>(10^(_10sept_0_106[[#This Row],[H_mag_adj]]/20)*SIN(RADIANS(_10sept_0_106[[#This Row],[H_phase]])))*0.6</f>
        <v>-4.3824707984468739E-5</v>
      </c>
      <c r="J8">
        <f>(10^(_10sept_0_106[[#This Row],[V_mag_adj]]/20)*COS(RADIANS(_10sept_0_106[[#This Row],[V_phase]])))*0.6</f>
        <v>4.2372407076328036E-5</v>
      </c>
      <c r="K8">
        <f>(10^(_10sept_0_106[[#This Row],[V_mag_adj]]/20)*SIN(RADIANS(_10sept_0_106[[#This Row],[V_phase]])))*0.6</f>
        <v>-4.4823232276656704E-5</v>
      </c>
    </row>
    <row r="9" spans="1:11" x14ac:dyDescent="0.25">
      <c r="A9">
        <v>-174</v>
      </c>
      <c r="B9">
        <v>-36.409999999999997</v>
      </c>
      <c r="C9">
        <v>-56.5</v>
      </c>
      <c r="D9">
        <v>-36.520000000000003</v>
      </c>
      <c r="E9">
        <v>-57.59</v>
      </c>
      <c r="F9">
        <f>_10sept_0_106[[#This Row],[H_mag]]-40</f>
        <v>-76.41</v>
      </c>
      <c r="G9">
        <f>_10sept_0_106[[#This Row],[V_mag]]-40</f>
        <v>-76.52000000000001</v>
      </c>
      <c r="H9">
        <f>(10^(_10sept_0_106[[#This Row],[H_mag_adj]]/20)*COS(RADIANS(_10sept_0_106[[#This Row],[H_phase]])))*0.6</f>
        <v>5.0065752432035422E-5</v>
      </c>
      <c r="I9">
        <f>(10^(_10sept_0_106[[#This Row],[H_mag_adj]]/20)*SIN(RADIANS(_10sept_0_106[[#This Row],[H_phase]])))*0.6</f>
        <v>-7.5641100769129941E-5</v>
      </c>
      <c r="J9">
        <f>(10^(_10sept_0_106[[#This Row],[V_mag_adj]]/20)*COS(RADIANS(_10sept_0_106[[#This Row],[V_phase]])))*0.6</f>
        <v>4.80059528735829E-5</v>
      </c>
      <c r="K9">
        <f>(10^(_10sept_0_106[[#This Row],[V_mag_adj]]/20)*SIN(RADIANS(_10sept_0_106[[#This Row],[V_phase]])))*0.6</f>
        <v>-7.5616102954809868E-5</v>
      </c>
    </row>
    <row r="10" spans="1:11" x14ac:dyDescent="0.25">
      <c r="A10">
        <v>-173</v>
      </c>
      <c r="B10">
        <v>-33.58</v>
      </c>
      <c r="C10">
        <v>-55.07</v>
      </c>
      <c r="D10">
        <v>-33.479999999999997</v>
      </c>
      <c r="E10">
        <v>-55.47</v>
      </c>
      <c r="F10">
        <f>_10sept_0_106[[#This Row],[H_mag]]-40</f>
        <v>-73.58</v>
      </c>
      <c r="G10">
        <f>_10sept_0_106[[#This Row],[V_mag]]-40</f>
        <v>-73.47999999999999</v>
      </c>
      <c r="H10">
        <f>(10^(_10sept_0_106[[#This Row],[H_mag_adj]]/20)*COS(RADIANS(_10sept_0_106[[#This Row],[H_phase]])))*0.6</f>
        <v>7.1942214699804562E-5</v>
      </c>
      <c r="I10">
        <f>(10^(_10sept_0_106[[#This Row],[H_mag_adj]]/20)*SIN(RADIANS(_10sept_0_106[[#This Row],[H_phase]])))*0.6</f>
        <v>-1.0301176080422427E-4</v>
      </c>
      <c r="J10">
        <f>(10^(_10sept_0_106[[#This Row],[V_mag_adj]]/20)*COS(RADIANS(_10sept_0_106[[#This Row],[V_phase]])))*0.6</f>
        <v>7.2046013499730679E-5</v>
      </c>
      <c r="K10">
        <f>(10^(_10sept_0_106[[#This Row],[V_mag_adj]]/20)*SIN(RADIANS(_10sept_0_106[[#This Row],[V_phase]])))*0.6</f>
        <v>-1.0471010446174425E-4</v>
      </c>
    </row>
    <row r="11" spans="1:11" x14ac:dyDescent="0.25">
      <c r="A11">
        <v>-172</v>
      </c>
      <c r="B11">
        <v>-31.74</v>
      </c>
      <c r="C11">
        <v>-52.73</v>
      </c>
      <c r="D11">
        <v>-31.82</v>
      </c>
      <c r="E11">
        <v>-52.34</v>
      </c>
      <c r="F11">
        <f>_10sept_0_106[[#This Row],[H_mag]]-40</f>
        <v>-71.739999999999995</v>
      </c>
      <c r="G11">
        <f>_10sept_0_106[[#This Row],[V_mag]]-40</f>
        <v>-71.819999999999993</v>
      </c>
      <c r="H11">
        <f>(10^(_10sept_0_106[[#This Row],[H_mag_adj]]/20)*COS(RADIANS(_10sept_0_106[[#This Row],[H_phase]])))*0.6</f>
        <v>9.4040926514041352E-5</v>
      </c>
      <c r="I11">
        <f>(10^(_10sept_0_106[[#This Row],[H_mag_adj]]/20)*SIN(RADIANS(_10sept_0_106[[#This Row],[H_phase]])))*0.6</f>
        <v>-1.2358054086050759E-4</v>
      </c>
      <c r="J11">
        <f>(10^(_10sept_0_106[[#This Row],[V_mag_adj]]/20)*COS(RADIANS(_10sept_0_106[[#This Row],[V_phase]])))*0.6</f>
        <v>9.4010063114536698E-5</v>
      </c>
      <c r="K11">
        <f>(10^(_10sept_0_106[[#This Row],[V_mag_adj]]/20)*SIN(RADIANS(_10sept_0_106[[#This Row],[V_phase]])))*0.6</f>
        <v>-1.2181046826113083E-4</v>
      </c>
    </row>
    <row r="12" spans="1:11" x14ac:dyDescent="0.25">
      <c r="A12">
        <v>-171</v>
      </c>
      <c r="B12">
        <v>-30.08</v>
      </c>
      <c r="C12">
        <v>-46.54</v>
      </c>
      <c r="D12">
        <v>-30.1</v>
      </c>
      <c r="E12">
        <v>-47.17</v>
      </c>
      <c r="F12">
        <f>_10sept_0_106[[#This Row],[H_mag]]-40</f>
        <v>-70.08</v>
      </c>
      <c r="G12">
        <f>_10sept_0_106[[#This Row],[V_mag]]-40</f>
        <v>-70.099999999999994</v>
      </c>
      <c r="H12">
        <f>(10^(_10sept_0_106[[#This Row],[H_mag_adj]]/20)*COS(RADIANS(_10sept_0_106[[#This Row],[H_phase]])))*0.6</f>
        <v>1.2931345934895589E-4</v>
      </c>
      <c r="I12">
        <f>(10^(_10sept_0_106[[#This Row],[H_mag_adj]]/20)*SIN(RADIANS(_10sept_0_106[[#This Row],[H_phase]])))*0.6</f>
        <v>-1.3645862076074663E-4</v>
      </c>
      <c r="J12">
        <f>(10^(_10sept_0_106[[#This Row],[V_mag_adj]]/20)*COS(RADIANS(_10sept_0_106[[#This Row],[V_phase]])))*0.6</f>
        <v>1.2751128771431507E-4</v>
      </c>
      <c r="K12">
        <f>(10^(_10sept_0_106[[#This Row],[V_mag_adj]]/20)*SIN(RADIANS(_10sept_0_106[[#This Row],[V_phase]])))*0.6</f>
        <v>-1.3755512153259264E-4</v>
      </c>
    </row>
    <row r="13" spans="1:11" x14ac:dyDescent="0.25">
      <c r="A13">
        <v>-170</v>
      </c>
      <c r="B13">
        <v>-28.94</v>
      </c>
      <c r="C13">
        <v>-40.299999999999997</v>
      </c>
      <c r="D13">
        <v>-28.94</v>
      </c>
      <c r="E13">
        <v>-40.18</v>
      </c>
      <c r="F13">
        <f>_10sept_0_106[[#This Row],[H_mag]]-40</f>
        <v>-68.94</v>
      </c>
      <c r="G13">
        <f>_10sept_0_106[[#This Row],[V_mag]]-40</f>
        <v>-68.94</v>
      </c>
      <c r="H13">
        <f>(10^(_10sept_0_106[[#This Row],[H_mag_adj]]/20)*COS(RADIANS(_10sept_0_106[[#This Row],[H_phase]])))*0.6</f>
        <v>1.6348840723138166E-4</v>
      </c>
      <c r="I13">
        <f>(10^(_10sept_0_106[[#This Row],[H_mag_adj]]/20)*SIN(RADIANS(_10sept_0_106[[#This Row],[H_phase]])))*0.6</f>
        <v>-1.3864825212801725E-4</v>
      </c>
      <c r="J13">
        <f>(10^(_10sept_0_106[[#This Row],[V_mag_adj]]/20)*COS(RADIANS(_10sept_0_106[[#This Row],[V_phase]])))*0.6</f>
        <v>1.6377843266922968E-4</v>
      </c>
      <c r="K13">
        <f>(10^(_10sept_0_106[[#This Row],[V_mag_adj]]/20)*SIN(RADIANS(_10sept_0_106[[#This Row],[V_phase]])))*0.6</f>
        <v>-1.3830553896940979E-4</v>
      </c>
    </row>
    <row r="14" spans="1:11" x14ac:dyDescent="0.25">
      <c r="A14">
        <v>-169</v>
      </c>
      <c r="B14">
        <v>-27.94</v>
      </c>
      <c r="C14">
        <v>-32.270000000000003</v>
      </c>
      <c r="D14">
        <v>-27.89</v>
      </c>
      <c r="E14">
        <v>-33.06</v>
      </c>
      <c r="F14">
        <f>_10sept_0_106[[#This Row],[H_mag]]-40</f>
        <v>-67.94</v>
      </c>
      <c r="G14">
        <f>_10sept_0_106[[#This Row],[V_mag]]-40</f>
        <v>-67.89</v>
      </c>
      <c r="H14">
        <f>(10^(_10sept_0_106[[#This Row],[H_mag_adj]]/20)*COS(RADIANS(_10sept_0_106[[#This Row],[H_phase]])))*0.6</f>
        <v>2.0336966829424951E-4</v>
      </c>
      <c r="I14">
        <f>(10^(_10sept_0_106[[#This Row],[H_mag_adj]]/20)*SIN(RADIANS(_10sept_0_106[[#This Row],[H_phase]])))*0.6</f>
        <v>-1.2841597691233946E-4</v>
      </c>
      <c r="J14">
        <f>(10^(_10sept_0_106[[#This Row],[V_mag_adj]]/20)*COS(RADIANS(_10sept_0_106[[#This Row],[V_phase]])))*0.6</f>
        <v>2.0274351352525427E-4</v>
      </c>
      <c r="K14">
        <f>(10^(_10sept_0_106[[#This Row],[V_mag_adj]]/20)*SIN(RADIANS(_10sept_0_106[[#This Row],[V_phase]])))*0.6</f>
        <v>-1.3196523379455834E-4</v>
      </c>
    </row>
    <row r="15" spans="1:11" x14ac:dyDescent="0.25">
      <c r="A15">
        <v>-168</v>
      </c>
      <c r="B15">
        <v>-27.24</v>
      </c>
      <c r="C15">
        <v>-24.32</v>
      </c>
      <c r="D15">
        <v>-27.23</v>
      </c>
      <c r="E15">
        <v>-26.5</v>
      </c>
      <c r="F15">
        <f>_10sept_0_106[[#This Row],[H_mag]]-40</f>
        <v>-67.239999999999995</v>
      </c>
      <c r="G15">
        <f>_10sept_0_106[[#This Row],[V_mag]]-40</f>
        <v>-67.23</v>
      </c>
      <c r="H15">
        <f>(10^(_10sept_0_106[[#This Row],[H_mag_adj]]/20)*COS(RADIANS(_10sept_0_106[[#This Row],[H_phase]])))*0.6</f>
        <v>2.3757096145817004E-4</v>
      </c>
      <c r="I15">
        <f>(10^(_10sept_0_106[[#This Row],[H_mag_adj]]/20)*SIN(RADIANS(_10sept_0_106[[#This Row],[H_phase]])))*0.6</f>
        <v>-1.0736725217359021E-4</v>
      </c>
      <c r="J15">
        <f>(10^(_10sept_0_106[[#This Row],[V_mag_adj]]/20)*COS(RADIANS(_10sept_0_106[[#This Row],[V_phase]])))*0.6</f>
        <v>2.3358364641302607E-4</v>
      </c>
      <c r="K15">
        <f>(10^(_10sept_0_106[[#This Row],[V_mag_adj]]/20)*SIN(RADIANS(_10sept_0_106[[#This Row],[V_phase]])))*0.6</f>
        <v>-1.1646051004359068E-4</v>
      </c>
    </row>
    <row r="16" spans="1:11" x14ac:dyDescent="0.25">
      <c r="A16">
        <v>-167</v>
      </c>
      <c r="B16">
        <v>-26.79</v>
      </c>
      <c r="C16">
        <v>-18.03</v>
      </c>
      <c r="D16">
        <v>-26.87</v>
      </c>
      <c r="E16">
        <v>-17.62</v>
      </c>
      <c r="F16">
        <f>_10sept_0_106[[#This Row],[H_mag]]-40</f>
        <v>-66.789999999999992</v>
      </c>
      <c r="G16">
        <f>_10sept_0_106[[#This Row],[V_mag]]-40</f>
        <v>-66.87</v>
      </c>
      <c r="H16">
        <f>(10^(_10sept_0_106[[#This Row],[H_mag_adj]]/20)*COS(RADIANS(_10sept_0_106[[#This Row],[H_phase]])))*0.6</f>
        <v>2.6108602405558717E-4</v>
      </c>
      <c r="I16">
        <f>(10^(_10sept_0_106[[#This Row],[H_mag_adj]]/20)*SIN(RADIANS(_10sept_0_106[[#This Row],[H_phase]])))*0.6</f>
        <v>-8.4983153939339706E-5</v>
      </c>
      <c r="J16">
        <f>(10^(_10sept_0_106[[#This Row],[V_mag_adj]]/20)*COS(RADIANS(_10sept_0_106[[#This Row],[V_phase]])))*0.6</f>
        <v>2.5928829591739556E-4</v>
      </c>
      <c r="K16">
        <f>(10^(_10sept_0_106[[#This Row],[V_mag_adj]]/20)*SIN(RADIANS(_10sept_0_106[[#This Row],[V_phase]])))*0.6</f>
        <v>-8.2350719824917726E-5</v>
      </c>
    </row>
    <row r="17" spans="1:11" x14ac:dyDescent="0.25">
      <c r="A17">
        <v>-166</v>
      </c>
      <c r="B17">
        <v>-26.94</v>
      </c>
      <c r="C17">
        <v>-9.2100000000000009</v>
      </c>
      <c r="D17">
        <v>-26.93</v>
      </c>
      <c r="E17">
        <v>-10.95</v>
      </c>
      <c r="F17">
        <f>_10sept_0_106[[#This Row],[H_mag]]-40</f>
        <v>-66.94</v>
      </c>
      <c r="G17">
        <f>_10sept_0_106[[#This Row],[V_mag]]-40</f>
        <v>-66.930000000000007</v>
      </c>
      <c r="H17">
        <f>(10^(_10sept_0_106[[#This Row],[H_mag_adj]]/20)*COS(RADIANS(_10sept_0_106[[#This Row],[H_phase]])))*0.6</f>
        <v>2.6638886904360444E-4</v>
      </c>
      <c r="I17">
        <f>(10^(_10sept_0_106[[#This Row],[H_mag_adj]]/20)*SIN(RADIANS(_10sept_0_106[[#This Row],[H_phase]])))*0.6</f>
        <v>-4.3193296726310228E-5</v>
      </c>
      <c r="J17">
        <f>(10^(_10sept_0_106[[#This Row],[V_mag_adj]]/20)*COS(RADIANS(_10sept_0_106[[#This Row],[V_phase]])))*0.6</f>
        <v>2.6525973053924818E-4</v>
      </c>
      <c r="K17">
        <f>(10^(_10sept_0_106[[#This Row],[V_mag_adj]]/20)*SIN(RADIANS(_10sept_0_106[[#This Row],[V_phase]])))*0.6</f>
        <v>-5.1321080045254861E-5</v>
      </c>
    </row>
    <row r="18" spans="1:11" x14ac:dyDescent="0.25">
      <c r="A18">
        <v>-165</v>
      </c>
      <c r="B18">
        <v>-27.37</v>
      </c>
      <c r="C18">
        <v>-1.7</v>
      </c>
      <c r="D18">
        <v>-27.25</v>
      </c>
      <c r="E18">
        <v>-2.67</v>
      </c>
      <c r="F18">
        <f>_10sept_0_106[[#This Row],[H_mag]]-40</f>
        <v>-67.37</v>
      </c>
      <c r="G18">
        <f>_10sept_0_106[[#This Row],[V_mag]]-40</f>
        <v>-67.25</v>
      </c>
      <c r="H18">
        <f>(10^(_10sept_0_106[[#This Row],[H_mag_adj]]/20)*COS(RADIANS(_10sept_0_106[[#This Row],[H_phase]])))*0.6</f>
        <v>2.5672020919495806E-4</v>
      </c>
      <c r="I18">
        <f>(10^(_10sept_0_106[[#This Row],[H_mag_adj]]/20)*SIN(RADIANS(_10sept_0_106[[#This Row],[H_phase]])))*0.6</f>
        <v>-7.6192779356392923E-6</v>
      </c>
      <c r="J18">
        <f>(10^(_10sept_0_106[[#This Row],[V_mag_adj]]/20)*COS(RADIANS(_10sept_0_106[[#This Row],[V_phase]])))*0.6</f>
        <v>2.6012346202062718E-4</v>
      </c>
      <c r="K18">
        <f>(10^(_10sept_0_106[[#This Row],[V_mag_adj]]/20)*SIN(RADIANS(_10sept_0_106[[#This Row],[V_phase]])))*0.6</f>
        <v>-1.2130611197958963E-5</v>
      </c>
    </row>
    <row r="19" spans="1:11" x14ac:dyDescent="0.25">
      <c r="A19">
        <v>-164</v>
      </c>
      <c r="B19">
        <v>-28.4</v>
      </c>
      <c r="C19">
        <v>6.05</v>
      </c>
      <c r="D19">
        <v>-28.48</v>
      </c>
      <c r="E19">
        <v>5.78</v>
      </c>
      <c r="F19">
        <f>_10sept_0_106[[#This Row],[H_mag]]-40</f>
        <v>-68.400000000000006</v>
      </c>
      <c r="G19">
        <f>_10sept_0_106[[#This Row],[V_mag]]-40</f>
        <v>-68.48</v>
      </c>
      <c r="H19">
        <f>(10^(_10sept_0_106[[#This Row],[H_mag_adj]]/20)*COS(RADIANS(_10sept_0_106[[#This Row],[H_phase]])))*0.6</f>
        <v>2.2684311289933128E-4</v>
      </c>
      <c r="I19">
        <f>(10^(_10sept_0_106[[#This Row],[H_mag_adj]]/20)*SIN(RADIANS(_10sept_0_106[[#This Row],[H_phase]])))*0.6</f>
        <v>2.4042335098621775E-5</v>
      </c>
      <c r="J19">
        <f>(10^(_10sept_0_106[[#This Row],[V_mag_adj]]/20)*COS(RADIANS(_10sept_0_106[[#This Row],[V_phase]])))*0.6</f>
        <v>2.2487316483546662E-4</v>
      </c>
      <c r="K19">
        <f>(10^(_10sept_0_106[[#This Row],[V_mag_adj]]/20)*SIN(RADIANS(_10sept_0_106[[#This Row],[V_phase]])))*0.6</f>
        <v>2.276248048188614E-5</v>
      </c>
    </row>
    <row r="20" spans="1:11" x14ac:dyDescent="0.25">
      <c r="A20">
        <v>-163</v>
      </c>
      <c r="B20">
        <v>-30.26</v>
      </c>
      <c r="C20">
        <v>16.91</v>
      </c>
      <c r="D20">
        <v>-30.28</v>
      </c>
      <c r="E20">
        <v>16.59</v>
      </c>
      <c r="F20">
        <f>_10sept_0_106[[#This Row],[H_mag]]-40</f>
        <v>-70.260000000000005</v>
      </c>
      <c r="G20">
        <f>_10sept_0_106[[#This Row],[V_mag]]-40</f>
        <v>-70.28</v>
      </c>
      <c r="H20">
        <f>(10^(_10sept_0_106[[#This Row],[H_mag_adj]]/20)*COS(RADIANS(_10sept_0_106[[#This Row],[H_phase]])))*0.6</f>
        <v>1.761795702150783E-4</v>
      </c>
      <c r="I20">
        <f>(10^(_10sept_0_106[[#This Row],[H_mag_adj]]/20)*SIN(RADIANS(_10sept_0_106[[#This Row],[H_phase]])))*0.6</f>
        <v>5.35610354049698E-5</v>
      </c>
      <c r="J20">
        <f>(10^(_10sept_0_106[[#This Row],[V_mag_adj]]/20)*COS(RADIANS(_10sept_0_106[[#This Row],[V_phase]])))*0.6</f>
        <v>1.7607007870204983E-4</v>
      </c>
      <c r="K20">
        <f>(10^(_10sept_0_106[[#This Row],[V_mag_adj]]/20)*SIN(RADIANS(_10sept_0_106[[#This Row],[V_phase]])))*0.6</f>
        <v>5.2455310838709053E-5</v>
      </c>
    </row>
    <row r="21" spans="1:11" x14ac:dyDescent="0.25">
      <c r="A21">
        <v>-162</v>
      </c>
      <c r="B21">
        <v>-33.54</v>
      </c>
      <c r="C21">
        <v>31.15</v>
      </c>
      <c r="D21">
        <v>-33.53</v>
      </c>
      <c r="E21">
        <v>32.340000000000003</v>
      </c>
      <c r="F21">
        <f>_10sept_0_106[[#This Row],[H_mag]]-40</f>
        <v>-73.539999999999992</v>
      </c>
      <c r="G21">
        <f>_10sept_0_106[[#This Row],[V_mag]]-40</f>
        <v>-73.53</v>
      </c>
      <c r="H21">
        <f>(10^(_10sept_0_106[[#This Row],[H_mag_adj]]/20)*COS(RADIANS(_10sept_0_106[[#This Row],[H_phase]])))*0.6</f>
        <v>1.0802683473165726E-4</v>
      </c>
      <c r="I21">
        <f>(10^(_10sept_0_106[[#This Row],[H_mag_adj]]/20)*SIN(RADIANS(_10sept_0_106[[#This Row],[H_phase]])))*0.6</f>
        <v>6.5294596889128295E-5</v>
      </c>
      <c r="J21">
        <f>(10^(_10sept_0_106[[#This Row],[V_mag_adj]]/20)*COS(RADIANS(_10sept_0_106[[#This Row],[V_phase]])))*0.6</f>
        <v>1.0677035576554366E-4</v>
      </c>
      <c r="K21">
        <f>(10^(_10sept_0_106[[#This Row],[V_mag_adj]]/20)*SIN(RADIANS(_10sept_0_106[[#This Row],[V_phase]])))*0.6</f>
        <v>6.76017922190737E-5</v>
      </c>
    </row>
    <row r="22" spans="1:11" x14ac:dyDescent="0.25">
      <c r="A22">
        <v>-161</v>
      </c>
      <c r="B22">
        <v>-37.950000000000003</v>
      </c>
      <c r="C22">
        <v>56.99</v>
      </c>
      <c r="D22">
        <v>-38.229999999999997</v>
      </c>
      <c r="E22">
        <v>57.9</v>
      </c>
      <c r="F22">
        <f>_10sept_0_106[[#This Row],[H_mag]]-40</f>
        <v>-77.95</v>
      </c>
      <c r="G22">
        <f>_10sept_0_106[[#This Row],[V_mag]]-40</f>
        <v>-78.22999999999999</v>
      </c>
      <c r="H22">
        <f>(10^(_10sept_0_106[[#This Row],[H_mag_adj]]/20)*COS(RADIANS(_10sept_0_106[[#This Row],[H_phase]])))*0.6</f>
        <v>4.138821652135965E-5</v>
      </c>
      <c r="I22">
        <f>(10^(_10sept_0_106[[#This Row],[H_mag_adj]]/20)*SIN(RADIANS(_10sept_0_106[[#This Row],[H_phase]])))*0.6</f>
        <v>6.3707918971390038E-5</v>
      </c>
      <c r="J22">
        <f>(10^(_10sept_0_106[[#This Row],[V_mag_adj]]/20)*COS(RADIANS(_10sept_0_106[[#This Row],[V_phase]])))*0.6</f>
        <v>3.9090537272040232E-5</v>
      </c>
      <c r="K22">
        <f>(10^(_10sept_0_106[[#This Row],[V_mag_adj]]/20)*SIN(RADIANS(_10sept_0_106[[#This Row],[V_phase]])))*0.6</f>
        <v>6.2315655927762831E-5</v>
      </c>
    </row>
    <row r="23" spans="1:11" x14ac:dyDescent="0.25">
      <c r="A23">
        <v>-160</v>
      </c>
      <c r="B23">
        <v>-41.09</v>
      </c>
      <c r="C23">
        <v>125.14</v>
      </c>
      <c r="D23">
        <v>-40.549999999999997</v>
      </c>
      <c r="E23">
        <v>124.86</v>
      </c>
      <c r="F23">
        <f>_10sept_0_106[[#This Row],[H_mag]]-40</f>
        <v>-81.09</v>
      </c>
      <c r="G23">
        <f>_10sept_0_106[[#This Row],[V_mag]]-40</f>
        <v>-80.55</v>
      </c>
      <c r="H23">
        <f>(10^(_10sept_0_106[[#This Row],[H_mag_adj]]/20)*COS(RADIANS(_10sept_0_106[[#This Row],[H_phase]])))*0.6</f>
        <v>-3.0461700547412349E-5</v>
      </c>
      <c r="I23">
        <f>(10^(_10sept_0_106[[#This Row],[H_mag_adj]]/20)*SIN(RADIANS(_10sept_0_106[[#This Row],[H_phase]])))*0.6</f>
        <v>4.3278359297726074E-5</v>
      </c>
      <c r="J23">
        <f>(10^(_10sept_0_106[[#This Row],[V_mag_adj]]/20)*COS(RADIANS(_10sept_0_106[[#This Row],[V_phase]])))*0.6</f>
        <v>-3.2190155702798326E-5</v>
      </c>
      <c r="K23">
        <f>(10^(_10sept_0_106[[#This Row],[V_mag_adj]]/20)*SIN(RADIANS(_10sept_0_106[[#This Row],[V_phase]])))*0.6</f>
        <v>4.6212225857000736E-5</v>
      </c>
    </row>
    <row r="24" spans="1:11" x14ac:dyDescent="0.25">
      <c r="A24">
        <v>-159</v>
      </c>
      <c r="B24">
        <v>-35.799999999999997</v>
      </c>
      <c r="C24">
        <v>174.73</v>
      </c>
      <c r="D24">
        <v>-35.5</v>
      </c>
      <c r="E24">
        <v>170.51</v>
      </c>
      <c r="F24">
        <f>_10sept_0_106[[#This Row],[H_mag]]-40</f>
        <v>-75.8</v>
      </c>
      <c r="G24">
        <f>_10sept_0_106[[#This Row],[V_mag]]-40</f>
        <v>-75.5</v>
      </c>
      <c r="H24">
        <f>(10^(_10sept_0_106[[#This Row],[H_mag_adj]]/20)*COS(RADIANS(_10sept_0_106[[#This Row],[H_phase]])))*0.6</f>
        <v>-9.6897275243314988E-5</v>
      </c>
      <c r="I24">
        <f>(10^(_10sept_0_106[[#This Row],[H_mag_adj]]/20)*SIN(RADIANS(_10sept_0_106[[#This Row],[H_phase]])))*0.6</f>
        <v>8.9377190179937779E-6</v>
      </c>
      <c r="J24">
        <f>(10^(_10sept_0_106[[#This Row],[V_mag_adj]]/20)*COS(RADIANS(_10sept_0_106[[#This Row],[V_phase]])))*0.6</f>
        <v>-9.9349713941507869E-5</v>
      </c>
      <c r="K24">
        <f>(10^(_10sept_0_106[[#This Row],[V_mag_adj]]/20)*SIN(RADIANS(_10sept_0_106[[#This Row],[V_phase]])))*0.6</f>
        <v>1.6607615490869384E-5</v>
      </c>
    </row>
    <row r="25" spans="1:11" x14ac:dyDescent="0.25">
      <c r="A25">
        <v>-158</v>
      </c>
      <c r="B25">
        <v>-32.090000000000003</v>
      </c>
      <c r="C25">
        <v>-171.03</v>
      </c>
      <c r="D25">
        <v>-31.85</v>
      </c>
      <c r="E25">
        <v>-172.6</v>
      </c>
      <c r="F25">
        <f>_10sept_0_106[[#This Row],[H_mag]]-40</f>
        <v>-72.09</v>
      </c>
      <c r="G25">
        <f>_10sept_0_106[[#This Row],[V_mag]]-40</f>
        <v>-71.849999999999994</v>
      </c>
      <c r="H25">
        <f>(10^(_10sept_0_106[[#This Row],[H_mag_adj]]/20)*COS(RADIANS(_10sept_0_106[[#This Row],[H_phase]])))*0.6</f>
        <v>-1.4733540879471416E-4</v>
      </c>
      <c r="I25">
        <f>(10^(_10sept_0_106[[#This Row],[H_mag_adj]]/20)*SIN(RADIANS(_10sept_0_106[[#This Row],[H_phase]])))*0.6</f>
        <v>-2.3256562950647035E-5</v>
      </c>
      <c r="J25">
        <f>(10^(_10sept_0_106[[#This Row],[V_mag_adj]]/20)*COS(RADIANS(_10sept_0_106[[#This Row],[V_phase]])))*0.6</f>
        <v>-1.5206138247979211E-4</v>
      </c>
      <c r="K25">
        <f>(10^(_10sept_0_106[[#This Row],[V_mag_adj]]/20)*SIN(RADIANS(_10sept_0_106[[#This Row],[V_phase]])))*0.6</f>
        <v>-1.9749325397170333E-5</v>
      </c>
    </row>
    <row r="26" spans="1:11" x14ac:dyDescent="0.25">
      <c r="A26">
        <v>-157</v>
      </c>
      <c r="B26">
        <v>-29.47</v>
      </c>
      <c r="C26">
        <v>-161.15</v>
      </c>
      <c r="D26">
        <v>-29.68</v>
      </c>
      <c r="E26">
        <v>-163.52000000000001</v>
      </c>
      <c r="F26">
        <f>_10sept_0_106[[#This Row],[H_mag]]-40</f>
        <v>-69.47</v>
      </c>
      <c r="G26">
        <f>_10sept_0_106[[#This Row],[V_mag]]-40</f>
        <v>-69.680000000000007</v>
      </c>
      <c r="H26">
        <f>(10^(_10sept_0_106[[#This Row],[H_mag_adj]]/20)*COS(RADIANS(_10sept_0_106[[#This Row],[H_phase]])))*0.6</f>
        <v>-1.9085834154320842E-4</v>
      </c>
      <c r="I26">
        <f>(10^(_10sept_0_106[[#This Row],[H_mag_adj]]/20)*SIN(RADIANS(_10sept_0_106[[#This Row],[H_phase]])))*0.6</f>
        <v>-6.5159392197876542E-5</v>
      </c>
      <c r="J26">
        <f>(10^(_10sept_0_106[[#This Row],[V_mag_adj]]/20)*COS(RADIANS(_10sept_0_106[[#This Row],[V_phase]])))*0.6</f>
        <v>-1.8877005010459525E-4</v>
      </c>
      <c r="K26">
        <f>(10^(_10sept_0_106[[#This Row],[V_mag_adj]]/20)*SIN(RADIANS(_10sept_0_106[[#This Row],[V_phase]])))*0.6</f>
        <v>-5.5844568887068329E-5</v>
      </c>
    </row>
    <row r="27" spans="1:11" x14ac:dyDescent="0.25">
      <c r="A27">
        <v>-156</v>
      </c>
      <c r="B27">
        <v>-28.3</v>
      </c>
      <c r="C27">
        <v>-156.09</v>
      </c>
      <c r="D27">
        <v>-28.21</v>
      </c>
      <c r="E27">
        <v>-156.51</v>
      </c>
      <c r="F27">
        <f>_10sept_0_106[[#This Row],[H_mag]]-40</f>
        <v>-68.3</v>
      </c>
      <c r="G27">
        <f>_10sept_0_106[[#This Row],[V_mag]]-40</f>
        <v>-68.210000000000008</v>
      </c>
      <c r="H27">
        <f>(10^(_10sept_0_106[[#This Row],[H_mag_adj]]/20)*COS(RADIANS(_10sept_0_106[[#This Row],[H_phase]])))*0.6</f>
        <v>-2.1095241470118258E-4</v>
      </c>
      <c r="I27">
        <f>(10^(_10sept_0_106[[#This Row],[H_mag_adj]]/20)*SIN(RADIANS(_10sept_0_106[[#This Row],[H_phase]])))*0.6</f>
        <v>-9.3525294470510066E-5</v>
      </c>
      <c r="J27">
        <f>(10^(_10sept_0_106[[#This Row],[V_mag_adj]]/20)*COS(RADIANS(_10sept_0_106[[#This Row],[V_phase]])))*0.6</f>
        <v>-2.1383657359995241E-4</v>
      </c>
      <c r="K27">
        <f>(10^(_10sept_0_106[[#This Row],[V_mag_adj]]/20)*SIN(RADIANS(_10sept_0_106[[#This Row],[V_phase]])))*0.6</f>
        <v>-9.2934414190553262E-5</v>
      </c>
    </row>
    <row r="28" spans="1:11" x14ac:dyDescent="0.25">
      <c r="A28">
        <v>-155</v>
      </c>
      <c r="B28">
        <v>-27.61</v>
      </c>
      <c r="C28">
        <v>-151.88999999999999</v>
      </c>
      <c r="D28">
        <v>-27.48</v>
      </c>
      <c r="E28">
        <v>-151.55000000000001</v>
      </c>
      <c r="F28">
        <f>_10sept_0_106[[#This Row],[H_mag]]-40</f>
        <v>-67.61</v>
      </c>
      <c r="G28">
        <f>_10sept_0_106[[#This Row],[V_mag]]-40</f>
        <v>-67.48</v>
      </c>
      <c r="H28">
        <f>(10^(_10sept_0_106[[#This Row],[H_mag_adj]]/20)*COS(RADIANS(_10sept_0_106[[#This Row],[H_phase]])))*0.6</f>
        <v>-2.2036459432316324E-4</v>
      </c>
      <c r="I28">
        <f>(10^(_10sept_0_106[[#This Row],[H_mag_adj]]/20)*SIN(RADIANS(_10sept_0_106[[#This Row],[H_phase]])))*0.6</f>
        <v>-1.1771316616222898E-4</v>
      </c>
      <c r="J28">
        <f>(10^(_10sept_0_106[[#This Row],[V_mag_adj]]/20)*COS(RADIANS(_10sept_0_106[[#This Row],[V_phase]])))*0.6</f>
        <v>-2.2297456126320762E-4</v>
      </c>
      <c r="K28">
        <f>(10^(_10sept_0_106[[#This Row],[V_mag_adj]]/20)*SIN(RADIANS(_10sept_0_106[[#This Row],[V_phase]])))*0.6</f>
        <v>-1.208134832051199E-4</v>
      </c>
    </row>
    <row r="29" spans="1:11" x14ac:dyDescent="0.25">
      <c r="A29">
        <v>-154</v>
      </c>
      <c r="B29">
        <v>-27.45</v>
      </c>
      <c r="C29">
        <v>-149.66999999999999</v>
      </c>
      <c r="D29">
        <v>-27.39</v>
      </c>
      <c r="E29">
        <v>-150.24</v>
      </c>
      <c r="F29">
        <f>_10sept_0_106[[#This Row],[H_mag]]-40</f>
        <v>-67.45</v>
      </c>
      <c r="G29">
        <f>_10sept_0_106[[#This Row],[V_mag]]-40</f>
        <v>-67.39</v>
      </c>
      <c r="H29">
        <f>(10^(_10sept_0_106[[#This Row],[H_mag_adj]]/20)*COS(RADIANS(_10sept_0_106[[#This Row],[H_phase]])))*0.6</f>
        <v>-2.1964842689365448E-4</v>
      </c>
      <c r="I29">
        <f>(10^(_10sept_0_106[[#This Row],[H_mag_adj]]/20)*SIN(RADIANS(_10sept_0_106[[#This Row],[H_phase]])))*0.6</f>
        <v>-1.2850650375673288E-4</v>
      </c>
      <c r="J29">
        <f>(10^(_10sept_0_106[[#This Row],[V_mag_adj]]/20)*COS(RADIANS(_10sept_0_106[[#This Row],[V_phase]])))*0.6</f>
        <v>-2.2244728401580943E-4</v>
      </c>
      <c r="K29">
        <f>(10^(_10sept_0_106[[#This Row],[V_mag_adj]]/20)*SIN(RADIANS(_10sept_0_106[[#This Row],[V_phase]])))*0.6</f>
        <v>-1.2719060939195444E-4</v>
      </c>
    </row>
    <row r="30" spans="1:11" x14ac:dyDescent="0.25">
      <c r="A30">
        <v>-153</v>
      </c>
      <c r="B30">
        <v>-27.88</v>
      </c>
      <c r="C30">
        <v>-151.08000000000001</v>
      </c>
      <c r="D30">
        <v>-27.78</v>
      </c>
      <c r="E30">
        <v>-151.25</v>
      </c>
      <c r="F30">
        <f>_10sept_0_106[[#This Row],[H_mag]]-40</f>
        <v>-67.88</v>
      </c>
      <c r="G30">
        <f>_10sept_0_106[[#This Row],[V_mag]]-40</f>
        <v>-67.78</v>
      </c>
      <c r="H30">
        <f>(10^(_10sept_0_106[[#This Row],[H_mag_adj]]/20)*COS(RADIANS(_10sept_0_106[[#This Row],[H_phase]])))*0.6</f>
        <v>-2.119854645503198E-4</v>
      </c>
      <c r="I30">
        <f>(10^(_10sept_0_106[[#This Row],[H_mag_adj]]/20)*SIN(RADIANS(_10sept_0_106[[#This Row],[H_phase]])))*0.6</f>
        <v>-1.1711882852221139E-4</v>
      </c>
      <c r="J30">
        <f>(10^(_10sept_0_106[[#This Row],[V_mag_adj]]/20)*COS(RADIANS(_10sept_0_106[[#This Row],[V_phase]])))*0.6</f>
        <v>-2.147907185231646E-4</v>
      </c>
      <c r="K30">
        <f>(10^(_10sept_0_106[[#This Row],[V_mag_adj]]/20)*SIN(RADIANS(_10sept_0_106[[#This Row],[V_phase]])))*0.6</f>
        <v>-1.1783822337484865E-4</v>
      </c>
    </row>
    <row r="31" spans="1:11" x14ac:dyDescent="0.25">
      <c r="A31">
        <v>-152</v>
      </c>
      <c r="B31">
        <v>-28.43</v>
      </c>
      <c r="C31">
        <v>-154.84</v>
      </c>
      <c r="D31">
        <v>-28.34</v>
      </c>
      <c r="E31">
        <v>-156.46</v>
      </c>
      <c r="F31">
        <f>_10sept_0_106[[#This Row],[H_mag]]-40</f>
        <v>-68.430000000000007</v>
      </c>
      <c r="G31">
        <f>_10sept_0_106[[#This Row],[V_mag]]-40</f>
        <v>-68.34</v>
      </c>
      <c r="H31">
        <f>(10^(_10sept_0_106[[#This Row],[H_mag_adj]]/20)*COS(RADIANS(_10sept_0_106[[#This Row],[H_phase]])))*0.6</f>
        <v>-2.0575925102049762E-4</v>
      </c>
      <c r="I31">
        <f>(10^(_10sept_0_106[[#This Row],[H_mag_adj]]/20)*SIN(RADIANS(_10sept_0_106[[#This Row],[H_phase]])))*0.6</f>
        <v>-9.6647556721394948E-5</v>
      </c>
      <c r="J31">
        <f>(10^(_10sept_0_106[[#This Row],[V_mag_adj]]/20)*COS(RADIANS(_10sept_0_106[[#This Row],[V_phase]])))*0.6</f>
        <v>-2.1057997891656523E-4</v>
      </c>
      <c r="K31">
        <f>(10^(_10sept_0_106[[#This Row],[V_mag_adj]]/20)*SIN(RADIANS(_10sept_0_106[[#This Row],[V_phase]])))*0.6</f>
        <v>-9.1737640878276276E-5</v>
      </c>
    </row>
    <row r="32" spans="1:11" x14ac:dyDescent="0.25">
      <c r="A32">
        <v>-151</v>
      </c>
      <c r="B32">
        <v>-28.89</v>
      </c>
      <c r="C32">
        <v>-163.57</v>
      </c>
      <c r="D32">
        <v>-28.79</v>
      </c>
      <c r="E32">
        <v>-163.16999999999999</v>
      </c>
      <c r="F32">
        <f>_10sept_0_106[[#This Row],[H_mag]]-40</f>
        <v>-68.89</v>
      </c>
      <c r="G32">
        <f>_10sept_0_106[[#This Row],[V_mag]]-40</f>
        <v>-68.789999999999992</v>
      </c>
      <c r="H32">
        <f>(10^(_10sept_0_106[[#This Row],[H_mag_adj]]/20)*COS(RADIANS(_10sept_0_106[[#This Row],[H_phase]])))*0.6</f>
        <v>-2.0679737912630299E-4</v>
      </c>
      <c r="I32">
        <f>(10^(_10sept_0_106[[#This Row],[H_mag_adj]]/20)*SIN(RADIANS(_10sept_0_106[[#This Row],[H_phase]])))*0.6</f>
        <v>-6.0981454857843574E-5</v>
      </c>
      <c r="J32">
        <f>(10^(_10sept_0_106[[#This Row],[V_mag_adj]]/20)*COS(RADIANS(_10sept_0_106[[#This Row],[V_phase]])))*0.6</f>
        <v>-2.0875622495719642E-4</v>
      </c>
      <c r="K32">
        <f>(10^(_10sept_0_106[[#This Row],[V_mag_adj]]/20)*SIN(RADIANS(_10sept_0_106[[#This Row],[V_phase]])))*0.6</f>
        <v>-6.3146507206155502E-5</v>
      </c>
    </row>
    <row r="33" spans="1:11" x14ac:dyDescent="0.25">
      <c r="A33">
        <v>-150</v>
      </c>
      <c r="B33">
        <v>-28.88</v>
      </c>
      <c r="C33">
        <v>-172.5</v>
      </c>
      <c r="D33">
        <v>-28.86</v>
      </c>
      <c r="E33">
        <v>-173.97</v>
      </c>
      <c r="F33">
        <f>_10sept_0_106[[#This Row],[H_mag]]-40</f>
        <v>-68.88</v>
      </c>
      <c r="G33">
        <f>_10sept_0_106[[#This Row],[V_mag]]-40</f>
        <v>-68.86</v>
      </c>
      <c r="H33">
        <f>(10^(_10sept_0_106[[#This Row],[H_mag_adj]]/20)*COS(RADIANS(_10sept_0_106[[#This Row],[H_phase]])))*0.6</f>
        <v>-2.1400297783368298E-4</v>
      </c>
      <c r="I33">
        <f>(10^(_10sept_0_106[[#This Row],[H_mag_adj]]/20)*SIN(RADIANS(_10sept_0_106[[#This Row],[H_phase]])))*0.6</f>
        <v>-2.8174026522944473E-5</v>
      </c>
      <c r="J33">
        <f>(10^(_10sept_0_106[[#This Row],[V_mag_adj]]/20)*COS(RADIANS(_10sept_0_106[[#This Row],[V_phase]])))*0.6</f>
        <v>-2.1515014290641923E-4</v>
      </c>
      <c r="K33">
        <f>(10^(_10sept_0_106[[#This Row],[V_mag_adj]]/20)*SIN(RADIANS(_10sept_0_106[[#This Row],[V_phase]])))*0.6</f>
        <v>-2.2727094326941997E-5</v>
      </c>
    </row>
    <row r="34" spans="1:11" x14ac:dyDescent="0.25">
      <c r="A34">
        <v>-149</v>
      </c>
      <c r="B34">
        <v>-28.37</v>
      </c>
      <c r="C34">
        <v>176.9</v>
      </c>
      <c r="D34">
        <v>-28.34</v>
      </c>
      <c r="E34">
        <v>177.35</v>
      </c>
      <c r="F34">
        <f>_10sept_0_106[[#This Row],[H_mag]]-40</f>
        <v>-68.37</v>
      </c>
      <c r="G34">
        <f>_10sept_0_106[[#This Row],[V_mag]]-40</f>
        <v>-68.34</v>
      </c>
      <c r="H34">
        <f>(10^(_10sept_0_106[[#This Row],[H_mag_adj]]/20)*COS(RADIANS(_10sept_0_106[[#This Row],[H_phase]])))*0.6</f>
        <v>-2.2856791619596566E-4</v>
      </c>
      <c r="I34">
        <f>(10^(_10sept_0_106[[#This Row],[H_mag_adj]]/20)*SIN(RADIANS(_10sept_0_106[[#This Row],[H_phase]])))*0.6</f>
        <v>1.2378795853579698E-5</v>
      </c>
      <c r="J34">
        <f>(10^(_10sept_0_106[[#This Row],[V_mag_adj]]/20)*COS(RADIANS(_10sept_0_106[[#This Row],[V_phase]])))*0.6</f>
        <v>-2.294492109513612E-4</v>
      </c>
      <c r="K34">
        <f>(10^(_10sept_0_106[[#This Row],[V_mag_adj]]/20)*SIN(RADIANS(_10sept_0_106[[#This Row],[V_phase]])))*0.6</f>
        <v>1.0619880800196015E-5</v>
      </c>
    </row>
    <row r="35" spans="1:11" x14ac:dyDescent="0.25">
      <c r="A35">
        <v>-148</v>
      </c>
      <c r="B35">
        <v>-27.78</v>
      </c>
      <c r="C35">
        <v>170.54</v>
      </c>
      <c r="D35">
        <v>-27.62</v>
      </c>
      <c r="E35">
        <v>170.55</v>
      </c>
      <c r="F35">
        <f>_10sept_0_106[[#This Row],[H_mag]]-40</f>
        <v>-67.78</v>
      </c>
      <c r="G35">
        <f>_10sept_0_106[[#This Row],[V_mag]]-40</f>
        <v>-67.62</v>
      </c>
      <c r="H35">
        <f>(10^(_10sept_0_106[[#This Row],[H_mag_adj]]/20)*COS(RADIANS(_10sept_0_106[[#This Row],[H_phase]])))*0.6</f>
        <v>-2.4165988920698923E-4</v>
      </c>
      <c r="I35">
        <f>(10^(_10sept_0_106[[#This Row],[H_mag_adj]]/20)*SIN(RADIANS(_10sept_0_106[[#This Row],[H_phase]])))*0.6</f>
        <v>4.0266581681386384E-5</v>
      </c>
      <c r="J35">
        <f>(10^(_10sept_0_106[[#This Row],[V_mag_adj]]/20)*COS(RADIANS(_10sept_0_106[[#This Row],[V_phase]])))*0.6</f>
        <v>-2.4615983673686423E-4</v>
      </c>
      <c r="K35">
        <f>(10^(_10sept_0_106[[#This Row],[V_mag_adj]]/20)*SIN(RADIANS(_10sept_0_106[[#This Row],[V_phase]])))*0.6</f>
        <v>4.0972230954926435E-5</v>
      </c>
    </row>
    <row r="36" spans="1:11" x14ac:dyDescent="0.25">
      <c r="A36">
        <v>-147</v>
      </c>
      <c r="B36">
        <v>-26.79</v>
      </c>
      <c r="C36">
        <v>169.17</v>
      </c>
      <c r="D36">
        <v>-26.89</v>
      </c>
      <c r="E36">
        <v>167.95</v>
      </c>
      <c r="F36">
        <f>_10sept_0_106[[#This Row],[H_mag]]-40</f>
        <v>-66.789999999999992</v>
      </c>
      <c r="G36">
        <f>_10sept_0_106[[#This Row],[V_mag]]-40</f>
        <v>-66.89</v>
      </c>
      <c r="H36">
        <f>(10^(_10sept_0_106[[#This Row],[H_mag_adj]]/20)*COS(RADIANS(_10sept_0_106[[#This Row],[H_phase]])))*0.6</f>
        <v>-2.6967849625500392E-4</v>
      </c>
      <c r="I36">
        <f>(10^(_10sept_0_106[[#This Row],[H_mag_adj]]/20)*SIN(RADIANS(_10sept_0_106[[#This Row],[H_phase]])))*0.6</f>
        <v>5.1590280753955917E-5</v>
      </c>
      <c r="J36">
        <f>(10^(_10sept_0_106[[#This Row],[V_mag_adj]]/20)*COS(RADIANS(_10sept_0_106[[#This Row],[V_phase]])))*0.6</f>
        <v>-2.6544522292360016E-4</v>
      </c>
      <c r="K36">
        <f>(10^(_10sept_0_106[[#This Row],[V_mag_adj]]/20)*SIN(RADIANS(_10sept_0_106[[#This Row],[V_phase]])))*0.6</f>
        <v>5.6664279304764834E-5</v>
      </c>
    </row>
    <row r="37" spans="1:11" x14ac:dyDescent="0.25">
      <c r="A37">
        <v>-146</v>
      </c>
      <c r="B37">
        <v>-26.1</v>
      </c>
      <c r="C37">
        <v>169.76</v>
      </c>
      <c r="D37">
        <v>-26.31</v>
      </c>
      <c r="E37">
        <v>169.54</v>
      </c>
      <c r="F37">
        <f>_10sept_0_106[[#This Row],[H_mag]]-40</f>
        <v>-66.099999999999994</v>
      </c>
      <c r="G37">
        <f>_10sept_0_106[[#This Row],[V_mag]]-40</f>
        <v>-66.31</v>
      </c>
      <c r="H37">
        <f>(10^(_10sept_0_106[[#This Row],[H_mag_adj]]/20)*COS(RADIANS(_10sept_0_106[[#This Row],[H_phase]])))*0.6</f>
        <v>-2.9253511870982763E-4</v>
      </c>
      <c r="I37">
        <f>(10^(_10sept_0_106[[#This Row],[H_mag_adj]]/20)*SIN(RADIANS(_10sept_0_106[[#This Row],[H_phase]])))*0.6</f>
        <v>5.284624192965898E-5</v>
      </c>
      <c r="J37">
        <f>(10^(_10sept_0_106[[#This Row],[V_mag_adj]]/20)*COS(RADIANS(_10sept_0_106[[#This Row],[V_phase]])))*0.6</f>
        <v>-2.8534709626365252E-4</v>
      </c>
      <c r="K37">
        <f>(10^(_10sept_0_106[[#This Row],[V_mag_adj]]/20)*SIN(RADIANS(_10sept_0_106[[#This Row],[V_phase]])))*0.6</f>
        <v>5.2679932095993381E-5</v>
      </c>
    </row>
    <row r="38" spans="1:11" x14ac:dyDescent="0.25">
      <c r="A38">
        <v>-145</v>
      </c>
      <c r="B38">
        <v>-25.95</v>
      </c>
      <c r="C38">
        <v>175.16</v>
      </c>
      <c r="D38">
        <v>-26.07</v>
      </c>
      <c r="E38">
        <v>175.64</v>
      </c>
      <c r="F38">
        <f>_10sept_0_106[[#This Row],[H_mag]]-40</f>
        <v>-65.95</v>
      </c>
      <c r="G38">
        <f>_10sept_0_106[[#This Row],[V_mag]]-40</f>
        <v>-66.069999999999993</v>
      </c>
      <c r="H38">
        <f>(10^(_10sept_0_106[[#This Row],[H_mag_adj]]/20)*COS(RADIANS(_10sept_0_106[[#This Row],[H_phase]])))*0.6</f>
        <v>-3.0136990053235545E-4</v>
      </c>
      <c r="I38">
        <f>(10^(_10sept_0_106[[#This Row],[H_mag_adj]]/20)*SIN(RADIANS(_10sept_0_106[[#This Row],[H_phase]])))*0.6</f>
        <v>2.5518629526150059E-5</v>
      </c>
      <c r="J38">
        <f>(10^(_10sept_0_106[[#This Row],[V_mag_adj]]/20)*COS(RADIANS(_10sept_0_106[[#This Row],[V_phase]])))*0.6</f>
        <v>-2.974353686685567E-4</v>
      </c>
      <c r="K38">
        <f>(10^(_10sept_0_106[[#This Row],[V_mag_adj]]/20)*SIN(RADIANS(_10sept_0_106[[#This Row],[V_phase]])))*0.6</f>
        <v>2.2677537026327179E-5</v>
      </c>
    </row>
    <row r="39" spans="1:11" x14ac:dyDescent="0.25">
      <c r="A39">
        <v>-144</v>
      </c>
      <c r="B39">
        <v>-26.01</v>
      </c>
      <c r="C39">
        <v>-176.31</v>
      </c>
      <c r="D39">
        <v>-26.03</v>
      </c>
      <c r="E39">
        <v>-175.43</v>
      </c>
      <c r="F39">
        <f>_10sept_0_106[[#This Row],[H_mag]]-40</f>
        <v>-66.010000000000005</v>
      </c>
      <c r="G39">
        <f>_10sept_0_106[[#This Row],[V_mag]]-40</f>
        <v>-66.03</v>
      </c>
      <c r="H39">
        <f>(10^(_10sept_0_106[[#This Row],[H_mag_adj]]/20)*COS(RADIANS(_10sept_0_106[[#This Row],[H_phase]])))*0.6</f>
        <v>-2.9974363188865771E-4</v>
      </c>
      <c r="I39">
        <f>(10^(_10sept_0_106[[#This Row],[H_mag_adj]]/20)*SIN(RADIANS(_10sept_0_106[[#This Row],[H_phase]])))*0.6</f>
        <v>-1.9331017856094501E-5</v>
      </c>
      <c r="J39">
        <f>(10^(_10sept_0_106[[#This Row],[V_mag_adj]]/20)*COS(RADIANS(_10sept_0_106[[#This Row],[V_phase]])))*0.6</f>
        <v>-2.9872275993396045E-4</v>
      </c>
      <c r="K39">
        <f>(10^(_10sept_0_106[[#This Row],[V_mag_adj]]/20)*SIN(RADIANS(_10sept_0_106[[#This Row],[V_phase]])))*0.6</f>
        <v>-2.3877245808168364E-5</v>
      </c>
    </row>
    <row r="40" spans="1:11" x14ac:dyDescent="0.25">
      <c r="A40">
        <v>-143</v>
      </c>
      <c r="B40">
        <v>-26.14</v>
      </c>
      <c r="C40">
        <v>-162.72</v>
      </c>
      <c r="D40">
        <v>-26.13</v>
      </c>
      <c r="E40">
        <v>-162.49</v>
      </c>
      <c r="F40">
        <f>_10sept_0_106[[#This Row],[H_mag]]-40</f>
        <v>-66.14</v>
      </c>
      <c r="G40">
        <f>_10sept_0_106[[#This Row],[V_mag]]-40</f>
        <v>-66.13</v>
      </c>
      <c r="H40">
        <f>(10^(_10sept_0_106[[#This Row],[H_mag_adj]]/20)*COS(RADIANS(_10sept_0_106[[#This Row],[H_phase]])))*0.6</f>
        <v>-2.8254850787663976E-4</v>
      </c>
      <c r="I40">
        <f>(10^(_10sept_0_106[[#This Row],[H_mag_adj]]/20)*SIN(RADIANS(_10sept_0_106[[#This Row],[H_phase]])))*0.6</f>
        <v>-8.7895876031481945E-5</v>
      </c>
      <c r="J40">
        <f>(10^(_10sept_0_106[[#This Row],[V_mag_adj]]/20)*COS(RADIANS(_10sept_0_106[[#This Row],[V_phase]])))*0.6</f>
        <v>-2.8251846988177449E-4</v>
      </c>
      <c r="K40">
        <f>(10^(_10sept_0_106[[#This Row],[V_mag_adj]]/20)*SIN(RADIANS(_10sept_0_106[[#This Row],[V_phase]])))*0.6</f>
        <v>-8.9131945097904394E-5</v>
      </c>
    </row>
    <row r="41" spans="1:11" x14ac:dyDescent="0.25">
      <c r="A41">
        <v>-142</v>
      </c>
      <c r="B41">
        <v>-26.25</v>
      </c>
      <c r="C41">
        <v>-146.81</v>
      </c>
      <c r="D41">
        <v>-26.38</v>
      </c>
      <c r="E41">
        <v>-147.16</v>
      </c>
      <c r="F41">
        <f>_10sept_0_106[[#This Row],[H_mag]]-40</f>
        <v>-66.25</v>
      </c>
      <c r="G41">
        <f>_10sept_0_106[[#This Row],[V_mag]]-40</f>
        <v>-66.38</v>
      </c>
      <c r="H41">
        <f>(10^(_10sept_0_106[[#This Row],[H_mag_adj]]/20)*COS(RADIANS(_10sept_0_106[[#This Row],[H_phase]])))*0.6</f>
        <v>-2.4451414745173603E-4</v>
      </c>
      <c r="I41">
        <f>(10^(_10sept_0_106[[#This Row],[H_mag_adj]]/20)*SIN(RADIANS(_10sept_0_106[[#This Row],[H_phase]])))*0.6</f>
        <v>-1.5994463135651099E-4</v>
      </c>
      <c r="J41">
        <f>(10^(_10sept_0_106[[#This Row],[V_mag_adj]]/20)*COS(RADIANS(_10sept_0_106[[#This Row],[V_phase]])))*0.6</f>
        <v>-2.4183983393474994E-4</v>
      </c>
      <c r="K41">
        <f>(10^(_10sept_0_106[[#This Row],[V_mag_adj]]/20)*SIN(RADIANS(_10sept_0_106[[#This Row],[V_phase]])))*0.6</f>
        <v>-1.5609420280432828E-4</v>
      </c>
    </row>
    <row r="42" spans="1:11" x14ac:dyDescent="0.25">
      <c r="A42">
        <v>-141</v>
      </c>
      <c r="B42">
        <v>-26.14</v>
      </c>
      <c r="C42">
        <v>-127.88</v>
      </c>
      <c r="D42">
        <v>-26.1</v>
      </c>
      <c r="E42">
        <v>-127.99</v>
      </c>
      <c r="F42">
        <f>_10sept_0_106[[#This Row],[H_mag]]-40</f>
        <v>-66.14</v>
      </c>
      <c r="G42">
        <f>_10sept_0_106[[#This Row],[V_mag]]-40</f>
        <v>-66.099999999999994</v>
      </c>
      <c r="H42">
        <f>(10^(_10sept_0_106[[#This Row],[H_mag_adj]]/20)*COS(RADIANS(_10sept_0_106[[#This Row],[H_phase]])))*0.6</f>
        <v>-1.8168810567700515E-4</v>
      </c>
      <c r="I42">
        <f>(10^(_10sept_0_106[[#This Row],[H_mag_adj]]/20)*SIN(RADIANS(_10sept_0_106[[#This Row],[H_phase]])))*0.6</f>
        <v>-2.3355679519585507E-4</v>
      </c>
      <c r="J42">
        <f>(10^(_10sept_0_106[[#This Row],[V_mag_adj]]/20)*COS(RADIANS(_10sept_0_106[[#This Row],[V_phase]])))*0.6</f>
        <v>-1.8297686977045513E-4</v>
      </c>
      <c r="K42">
        <f>(10^(_10sept_0_106[[#This Row],[V_mag_adj]]/20)*SIN(RADIANS(_10sept_0_106[[#This Row],[V_phase]])))*0.6</f>
        <v>-2.3428398599491791E-4</v>
      </c>
    </row>
    <row r="43" spans="1:11" x14ac:dyDescent="0.25">
      <c r="A43">
        <v>-140</v>
      </c>
      <c r="B43">
        <v>-25.51</v>
      </c>
      <c r="C43">
        <v>-110.04</v>
      </c>
      <c r="D43">
        <v>-25.55</v>
      </c>
      <c r="E43">
        <v>-110.02</v>
      </c>
      <c r="F43">
        <f>_10sept_0_106[[#This Row],[H_mag]]-40</f>
        <v>-65.510000000000005</v>
      </c>
      <c r="G43">
        <f>_10sept_0_106[[#This Row],[V_mag]]-40</f>
        <v>-65.55</v>
      </c>
      <c r="H43">
        <f>(10^(_10sept_0_106[[#This Row],[H_mag_adj]]/20)*COS(RADIANS(_10sept_0_106[[#This Row],[H_phase]])))*0.6</f>
        <v>-1.0902724853520468E-4</v>
      </c>
      <c r="I43">
        <f>(10^(_10sept_0_106[[#This Row],[H_mag_adj]]/20)*SIN(RADIANS(_10sept_0_106[[#This Row],[H_phase]])))*0.6</f>
        <v>-2.98900466662741E-4</v>
      </c>
      <c r="J43">
        <f>(10^(_10sept_0_106[[#This Row],[V_mag_adj]]/20)*COS(RADIANS(_10sept_0_106[[#This Row],[V_phase]])))*0.6</f>
        <v>-1.08422450655727E-4</v>
      </c>
      <c r="K43">
        <f>(10^(_10sept_0_106[[#This Row],[V_mag_adj]]/20)*SIN(RADIANS(_10sept_0_106[[#This Row],[V_phase]])))*0.6</f>
        <v>-2.9756500846786076E-4</v>
      </c>
    </row>
    <row r="44" spans="1:11" x14ac:dyDescent="0.25">
      <c r="A44">
        <v>-139</v>
      </c>
      <c r="B44">
        <v>-24.77</v>
      </c>
      <c r="C44">
        <v>-93.43</v>
      </c>
      <c r="D44">
        <v>-24.85</v>
      </c>
      <c r="E44">
        <v>-93.59</v>
      </c>
      <c r="F44">
        <f>_10sept_0_106[[#This Row],[H_mag]]-40</f>
        <v>-64.77</v>
      </c>
      <c r="G44">
        <f>_10sept_0_106[[#This Row],[V_mag]]-40</f>
        <v>-64.849999999999994</v>
      </c>
      <c r="H44">
        <f>(10^(_10sept_0_106[[#This Row],[H_mag_adj]]/20)*COS(RADIANS(_10sept_0_106[[#This Row],[H_phase]])))*0.6</f>
        <v>-2.0728281760338143E-5</v>
      </c>
      <c r="I44">
        <f>(10^(_10sept_0_106[[#This Row],[H_mag_adj]]/20)*SIN(RADIANS(_10sept_0_106[[#This Row],[H_phase]])))*0.6</f>
        <v>-3.4583789111378263E-4</v>
      </c>
      <c r="J44">
        <f>(10^(_10sept_0_106[[#This Row],[V_mag_adj]]/20)*COS(RADIANS(_10sept_0_106[[#This Row],[V_phase]])))*0.6</f>
        <v>-2.149506983161678E-5</v>
      </c>
      <c r="K44">
        <f>(10^(_10sept_0_106[[#This Row],[V_mag_adj]]/20)*SIN(RADIANS(_10sept_0_106[[#This Row],[V_phase]])))*0.6</f>
        <v>-3.426085406543679E-4</v>
      </c>
    </row>
    <row r="45" spans="1:11" x14ac:dyDescent="0.25">
      <c r="A45">
        <v>-138</v>
      </c>
      <c r="B45">
        <v>-24.05</v>
      </c>
      <c r="C45">
        <v>-77.53</v>
      </c>
      <c r="D45">
        <v>-24.14</v>
      </c>
      <c r="E45">
        <v>-77.22</v>
      </c>
      <c r="F45">
        <f>_10sept_0_106[[#This Row],[H_mag]]-40</f>
        <v>-64.05</v>
      </c>
      <c r="G45">
        <f>_10sept_0_106[[#This Row],[V_mag]]-40</f>
        <v>-64.14</v>
      </c>
      <c r="H45">
        <f>(10^(_10sept_0_106[[#This Row],[H_mag_adj]]/20)*COS(RADIANS(_10sept_0_106[[#This Row],[H_phase]])))*0.6</f>
        <v>8.1275754690599209E-5</v>
      </c>
      <c r="I45">
        <f>(10^(_10sept_0_106[[#This Row],[H_mag_adj]]/20)*SIN(RADIANS(_10sept_0_106[[#This Row],[H_phase]])))*0.6</f>
        <v>-3.6752180733060389E-4</v>
      </c>
      <c r="J45">
        <f>(10^(_10sept_0_106[[#This Row],[V_mag_adj]]/20)*COS(RADIANS(_10sept_0_106[[#This Row],[V_phase]])))*0.6</f>
        <v>8.2404752960732981E-5</v>
      </c>
      <c r="K45">
        <f>(10^(_10sept_0_106[[#This Row],[V_mag_adj]]/20)*SIN(RADIANS(_10sept_0_106[[#This Row],[V_phase]])))*0.6</f>
        <v>-3.6329280952030743E-4</v>
      </c>
    </row>
    <row r="46" spans="1:11" x14ac:dyDescent="0.25">
      <c r="A46">
        <v>-137</v>
      </c>
      <c r="B46">
        <v>-23.75</v>
      </c>
      <c r="C46">
        <v>-63.09</v>
      </c>
      <c r="D46">
        <v>-23.85</v>
      </c>
      <c r="E46">
        <v>-63.47</v>
      </c>
      <c r="F46">
        <f>_10sept_0_106[[#This Row],[H_mag]]-40</f>
        <v>-63.75</v>
      </c>
      <c r="G46">
        <f>_10sept_0_106[[#This Row],[V_mag]]-40</f>
        <v>-63.85</v>
      </c>
      <c r="H46">
        <f>(10^(_10sept_0_106[[#This Row],[H_mag_adj]]/20)*COS(RADIANS(_10sept_0_106[[#This Row],[H_phase]])))*0.6</f>
        <v>1.7634231612712417E-4</v>
      </c>
      <c r="I46">
        <f>(10^(_10sept_0_106[[#This Row],[H_mag_adj]]/20)*SIN(RADIANS(_10sept_0_106[[#This Row],[H_phase]])))*0.6</f>
        <v>-3.4743938863809149E-4</v>
      </c>
      <c r="J46">
        <f>(10^(_10sept_0_106[[#This Row],[V_mag_adj]]/20)*COS(RADIANS(_10sept_0_106[[#This Row],[V_phase]])))*0.6</f>
        <v>1.7204199694935106E-4</v>
      </c>
      <c r="K46">
        <f>(10^(_10sept_0_106[[#This Row],[V_mag_adj]]/20)*SIN(RADIANS(_10sept_0_106[[#This Row],[V_phase]])))*0.6</f>
        <v>-3.4461087934178474E-4</v>
      </c>
    </row>
    <row r="47" spans="1:11" x14ac:dyDescent="0.25">
      <c r="A47">
        <v>-136</v>
      </c>
      <c r="B47">
        <v>-23.56</v>
      </c>
      <c r="C47">
        <v>-50.69</v>
      </c>
      <c r="D47">
        <v>-23.6</v>
      </c>
      <c r="E47">
        <v>-49.87</v>
      </c>
      <c r="F47">
        <f>_10sept_0_106[[#This Row],[H_mag]]-40</f>
        <v>-63.56</v>
      </c>
      <c r="G47">
        <f>_10sept_0_106[[#This Row],[V_mag]]-40</f>
        <v>-63.6</v>
      </c>
      <c r="H47">
        <f>(10^(_10sept_0_106[[#This Row],[H_mag_adj]]/20)*COS(RADIANS(_10sept_0_106[[#This Row],[H_phase]])))*0.6</f>
        <v>2.522950825574473E-4</v>
      </c>
      <c r="I47">
        <f>(10^(_10sept_0_106[[#This Row],[H_mag_adj]]/20)*SIN(RADIANS(_10sept_0_106[[#This Row],[H_phase]])))*0.6</f>
        <v>-3.0813461697720685E-4</v>
      </c>
      <c r="J47">
        <f>(10^(_10sept_0_106[[#This Row],[V_mag_adj]]/20)*COS(RADIANS(_10sept_0_106[[#This Row],[V_phase]])))*0.6</f>
        <v>2.554996914817459E-4</v>
      </c>
      <c r="K47">
        <f>(10^(_10sept_0_106[[#This Row],[V_mag_adj]]/20)*SIN(RADIANS(_10sept_0_106[[#This Row],[V_phase]])))*0.6</f>
        <v>-3.0309339692443342E-4</v>
      </c>
    </row>
    <row r="48" spans="1:11" x14ac:dyDescent="0.25">
      <c r="A48">
        <v>-135</v>
      </c>
      <c r="B48">
        <v>-23.82</v>
      </c>
      <c r="C48">
        <v>-36.82</v>
      </c>
      <c r="D48">
        <v>-23.9</v>
      </c>
      <c r="E48">
        <v>-36.590000000000003</v>
      </c>
      <c r="F48">
        <f>_10sept_0_106[[#This Row],[H_mag]]-40</f>
        <v>-63.82</v>
      </c>
      <c r="G48">
        <f>_10sept_0_106[[#This Row],[V_mag]]-40</f>
        <v>-63.9</v>
      </c>
      <c r="H48">
        <f>(10^(_10sept_0_106[[#This Row],[H_mag_adj]]/20)*COS(RADIANS(_10sept_0_106[[#This Row],[H_phase]])))*0.6</f>
        <v>3.0940308763963159E-4</v>
      </c>
      <c r="I48">
        <f>(10^(_10sept_0_106[[#This Row],[H_mag_adj]]/20)*SIN(RADIANS(_10sept_0_106[[#This Row],[H_phase]])))*0.6</f>
        <v>-2.3163157105073775E-4</v>
      </c>
      <c r="J48">
        <f>(10^(_10sept_0_106[[#This Row],[V_mag_adj]]/20)*COS(RADIANS(_10sept_0_106[[#This Row],[V_phase]])))*0.6</f>
        <v>3.07485294564014E-4</v>
      </c>
      <c r="K48">
        <f>(10^(_10sept_0_106[[#This Row],[V_mag_adj]]/20)*SIN(RADIANS(_10sept_0_106[[#This Row],[V_phase]])))*0.6</f>
        <v>-2.2827547751863732E-4</v>
      </c>
    </row>
    <row r="49" spans="1:11" x14ac:dyDescent="0.25">
      <c r="A49">
        <v>-134</v>
      </c>
      <c r="B49">
        <v>-24.32</v>
      </c>
      <c r="C49">
        <v>-24.14</v>
      </c>
      <c r="D49">
        <v>-24.28</v>
      </c>
      <c r="E49">
        <v>-23.58</v>
      </c>
      <c r="F49">
        <f>_10sept_0_106[[#This Row],[H_mag]]-40</f>
        <v>-64.319999999999993</v>
      </c>
      <c r="G49">
        <f>_10sept_0_106[[#This Row],[V_mag]]-40</f>
        <v>-64.28</v>
      </c>
      <c r="H49">
        <f>(10^(_10sept_0_106[[#This Row],[H_mag_adj]]/20)*COS(RADIANS(_10sept_0_106[[#This Row],[H_phase]])))*0.6</f>
        <v>3.329717509059784E-4</v>
      </c>
      <c r="I49">
        <f>(10^(_10sept_0_106[[#This Row],[H_mag_adj]]/20)*SIN(RADIANS(_10sept_0_106[[#This Row],[H_phase]])))*0.6</f>
        <v>-1.4922452150870796E-4</v>
      </c>
      <c r="J49">
        <f>(10^(_10sept_0_106[[#This Row],[V_mag_adj]]/20)*COS(RADIANS(_10sept_0_106[[#This Row],[V_phase]])))*0.6</f>
        <v>3.3595790728239652E-4</v>
      </c>
      <c r="K49">
        <f>(10^(_10sept_0_106[[#This Row],[V_mag_adj]]/20)*SIN(RADIANS(_10sept_0_106[[#This Row],[V_phase]])))*0.6</f>
        <v>-1.4663676667497799E-4</v>
      </c>
    </row>
    <row r="50" spans="1:11" x14ac:dyDescent="0.25">
      <c r="A50">
        <v>-133</v>
      </c>
      <c r="B50">
        <v>-24.95</v>
      </c>
      <c r="C50">
        <v>-11.97</v>
      </c>
      <c r="D50">
        <v>-25.04</v>
      </c>
      <c r="E50">
        <v>-11.33</v>
      </c>
      <c r="F50">
        <f>_10sept_0_106[[#This Row],[H_mag]]-40</f>
        <v>-64.95</v>
      </c>
      <c r="G50">
        <f>_10sept_0_106[[#This Row],[V_mag]]-40</f>
        <v>-65.039999999999992</v>
      </c>
      <c r="H50">
        <f>(10^(_10sept_0_106[[#This Row],[H_mag_adj]]/20)*COS(RADIANS(_10sept_0_106[[#This Row],[H_phase]])))*0.6</f>
        <v>3.3197388177055241E-4</v>
      </c>
      <c r="I50">
        <f>(10^(_10sept_0_106[[#This Row],[H_mag_adj]]/20)*SIN(RADIANS(_10sept_0_106[[#This Row],[H_phase]])))*0.6</f>
        <v>-7.0381572667008353E-5</v>
      </c>
      <c r="J50">
        <f>(10^(_10sept_0_106[[#This Row],[V_mag_adj]]/20)*COS(RADIANS(_10sept_0_106[[#This Row],[V_phase]])))*0.6</f>
        <v>3.2930940268669656E-4</v>
      </c>
      <c r="K50">
        <f>(10^(_10sept_0_106[[#This Row],[V_mag_adj]]/20)*SIN(RADIANS(_10sept_0_106[[#This Row],[V_phase]])))*0.6</f>
        <v>-6.5981841270853074E-5</v>
      </c>
    </row>
    <row r="51" spans="1:11" x14ac:dyDescent="0.25">
      <c r="A51">
        <v>-132</v>
      </c>
      <c r="B51">
        <v>-25.82</v>
      </c>
      <c r="C51">
        <v>0.64</v>
      </c>
      <c r="D51">
        <v>-25.9</v>
      </c>
      <c r="E51">
        <v>0.43</v>
      </c>
      <c r="F51">
        <f>_10sept_0_106[[#This Row],[H_mag]]-40</f>
        <v>-65.819999999999993</v>
      </c>
      <c r="G51">
        <f>_10sept_0_106[[#This Row],[V_mag]]-40</f>
        <v>-65.900000000000006</v>
      </c>
      <c r="H51">
        <f>(10^(_10sept_0_106[[#This Row],[H_mag_adj]]/20)*COS(RADIANS(_10sept_0_106[[#This Row],[H_phase]])))*0.6</f>
        <v>3.0698994856173222E-4</v>
      </c>
      <c r="I51">
        <f>(10^(_10sept_0_106[[#This Row],[H_mag_adj]]/20)*SIN(RADIANS(_10sept_0_106[[#This Row],[H_phase]])))*0.6</f>
        <v>3.4292532639854478E-6</v>
      </c>
      <c r="J51">
        <f>(10^(_10sept_0_106[[#This Row],[V_mag_adj]]/20)*COS(RADIANS(_10sept_0_106[[#This Row],[V_phase]])))*0.6</f>
        <v>3.0418585831799887E-4</v>
      </c>
      <c r="K51">
        <f>(10^(_10sept_0_106[[#This Row],[V_mag_adj]]/20)*SIN(RADIANS(_10sept_0_106[[#This Row],[V_phase]])))*0.6</f>
        <v>2.2829321104996482E-6</v>
      </c>
    </row>
    <row r="52" spans="1:11" x14ac:dyDescent="0.25">
      <c r="A52">
        <v>-131</v>
      </c>
      <c r="B52">
        <v>-26.99</v>
      </c>
      <c r="C52">
        <v>12.17</v>
      </c>
      <c r="D52">
        <v>-26.91</v>
      </c>
      <c r="E52">
        <v>12.82</v>
      </c>
      <c r="F52">
        <f>_10sept_0_106[[#This Row],[H_mag]]-40</f>
        <v>-66.989999999999995</v>
      </c>
      <c r="G52">
        <f>_10sept_0_106[[#This Row],[V_mag]]-40</f>
        <v>-66.91</v>
      </c>
      <c r="H52">
        <f>(10^(_10sept_0_106[[#This Row],[H_mag_adj]]/20)*COS(RADIANS(_10sept_0_106[[#This Row],[H_phase]])))*0.6</f>
        <v>2.6228880224650231E-4</v>
      </c>
      <c r="I52">
        <f>(10^(_10sept_0_106[[#This Row],[H_mag_adj]]/20)*SIN(RADIANS(_10sept_0_106[[#This Row],[H_phase]])))*0.6</f>
        <v>5.6565108705578621E-5</v>
      </c>
      <c r="J52">
        <f>(10^(_10sept_0_106[[#This Row],[V_mag_adj]]/20)*COS(RADIANS(_10sept_0_106[[#This Row],[V_phase]])))*0.6</f>
        <v>2.6405106167698151E-4</v>
      </c>
      <c r="K52">
        <f>(10^(_10sept_0_106[[#This Row],[V_mag_adj]]/20)*SIN(RADIANS(_10sept_0_106[[#This Row],[V_phase]])))*0.6</f>
        <v>6.0087865868781611E-5</v>
      </c>
    </row>
    <row r="53" spans="1:11" x14ac:dyDescent="0.25">
      <c r="A53">
        <v>-130</v>
      </c>
      <c r="B53">
        <v>-28.09</v>
      </c>
      <c r="C53">
        <v>23.71</v>
      </c>
      <c r="D53">
        <v>-28.25</v>
      </c>
      <c r="E53">
        <v>23.57</v>
      </c>
      <c r="F53">
        <f>_10sept_0_106[[#This Row],[H_mag]]-40</f>
        <v>-68.09</v>
      </c>
      <c r="G53">
        <f>_10sept_0_106[[#This Row],[V_mag]]-40</f>
        <v>-68.25</v>
      </c>
      <c r="H53">
        <f>(10^(_10sept_0_106[[#This Row],[H_mag_adj]]/20)*COS(RADIANS(_10sept_0_106[[#This Row],[H_phase]])))*0.6</f>
        <v>2.1644793256612264E-4</v>
      </c>
      <c r="I53">
        <f>(10^(_10sept_0_106[[#This Row],[H_mag_adj]]/20)*SIN(RADIANS(_10sept_0_106[[#This Row],[H_phase]])))*0.6</f>
        <v>9.5059059780444279E-5</v>
      </c>
      <c r="J53">
        <f>(10^(_10sept_0_106[[#This Row],[V_mag_adj]]/20)*COS(RADIANS(_10sept_0_106[[#This Row],[V_phase]])))*0.6</f>
        <v>2.1272471162228049E-4</v>
      </c>
      <c r="K53">
        <f>(10^(_10sept_0_106[[#This Row],[V_mag_adj]]/20)*SIN(RADIANS(_10sept_0_106[[#This Row],[V_phase]])))*0.6</f>
        <v>9.2804529440200693E-5</v>
      </c>
    </row>
    <row r="54" spans="1:11" x14ac:dyDescent="0.25">
      <c r="A54">
        <v>-129</v>
      </c>
      <c r="B54">
        <v>-29.91</v>
      </c>
      <c r="C54">
        <v>32.42</v>
      </c>
      <c r="D54">
        <v>-30.09</v>
      </c>
      <c r="E54">
        <v>33.51</v>
      </c>
      <c r="F54">
        <f>_10sept_0_106[[#This Row],[H_mag]]-40</f>
        <v>-69.91</v>
      </c>
      <c r="G54">
        <f>_10sept_0_106[[#This Row],[V_mag]]-40</f>
        <v>-70.09</v>
      </c>
      <c r="H54">
        <f>(10^(_10sept_0_106[[#This Row],[H_mag_adj]]/20)*COS(RADIANS(_10sept_0_106[[#This Row],[H_phase]])))*0.6</f>
        <v>1.6183265535899338E-4</v>
      </c>
      <c r="I54">
        <f>(10^(_10sept_0_106[[#This Row],[H_mag_adj]]/20)*SIN(RADIANS(_10sept_0_106[[#This Row],[H_phase]])))*0.6</f>
        <v>1.0278138485608024E-4</v>
      </c>
      <c r="J54">
        <f>(10^(_10sept_0_106[[#This Row],[V_mag_adj]]/20)*COS(RADIANS(_10sept_0_106[[#This Row],[V_phase]])))*0.6</f>
        <v>1.5656967883724213E-4</v>
      </c>
      <c r="K54">
        <f>(10^(_10sept_0_106[[#This Row],[V_mag_adj]]/20)*SIN(RADIANS(_10sept_0_106[[#This Row],[V_phase]])))*0.6</f>
        <v>1.0367051241079059E-4</v>
      </c>
    </row>
    <row r="55" spans="1:11" x14ac:dyDescent="0.25">
      <c r="A55">
        <v>-128</v>
      </c>
      <c r="B55">
        <v>-32.26</v>
      </c>
      <c r="C55">
        <v>36.64</v>
      </c>
      <c r="D55">
        <v>-32.26</v>
      </c>
      <c r="E55">
        <v>37.75</v>
      </c>
      <c r="F55">
        <f>_10sept_0_106[[#This Row],[H_mag]]-40</f>
        <v>-72.259999999999991</v>
      </c>
      <c r="G55">
        <f>_10sept_0_106[[#This Row],[V_mag]]-40</f>
        <v>-72.259999999999991</v>
      </c>
      <c r="H55">
        <f>(10^(_10sept_0_106[[#This Row],[H_mag_adj]]/20)*COS(RADIANS(_10sept_0_106[[#This Row],[H_phase]])))*0.6</f>
        <v>1.1736611558807817E-4</v>
      </c>
      <c r="I55">
        <f>(10^(_10sept_0_106[[#This Row],[H_mag_adj]]/20)*SIN(RADIANS(_10sept_0_106[[#This Row],[H_phase]])))*0.6</f>
        <v>8.7290965293817846E-5</v>
      </c>
      <c r="J55">
        <f>(10^(_10sept_0_106[[#This Row],[V_mag_adj]]/20)*COS(RADIANS(_10sept_0_106[[#This Row],[V_phase]])))*0.6</f>
        <v>1.156530958106472E-4</v>
      </c>
      <c r="K55">
        <f>(10^(_10sept_0_106[[#This Row],[V_mag_adj]]/20)*SIN(RADIANS(_10sept_0_106[[#This Row],[V_phase]])))*0.6</f>
        <v>8.9548194507616397E-5</v>
      </c>
    </row>
    <row r="56" spans="1:11" x14ac:dyDescent="0.25">
      <c r="A56">
        <v>-127</v>
      </c>
      <c r="B56">
        <v>-35</v>
      </c>
      <c r="C56">
        <v>33.18</v>
      </c>
      <c r="D56">
        <v>-35.35</v>
      </c>
      <c r="E56">
        <v>35.17</v>
      </c>
      <c r="F56">
        <f>_10sept_0_106[[#This Row],[H_mag]]-40</f>
        <v>-75</v>
      </c>
      <c r="G56">
        <f>_10sept_0_106[[#This Row],[V_mag]]-40</f>
        <v>-75.349999999999994</v>
      </c>
      <c r="H56">
        <f>(10^(_10sept_0_106[[#This Row],[H_mag_adj]]/20)*COS(RADIANS(_10sept_0_106[[#This Row],[H_phase]])))*0.6</f>
        <v>8.9300433093594911E-5</v>
      </c>
      <c r="I56">
        <f>(10^(_10sept_0_106[[#This Row],[H_mag_adj]]/20)*SIN(RADIANS(_10sept_0_106[[#This Row],[H_phase]])))*0.6</f>
        <v>5.839205618834218E-5</v>
      </c>
      <c r="J56">
        <f>(10^(_10sept_0_106[[#This Row],[V_mag_adj]]/20)*COS(RADIANS(_10sept_0_106[[#This Row],[V_phase]])))*0.6</f>
        <v>8.3774268654232434E-5</v>
      </c>
      <c r="K56">
        <f>(10^(_10sept_0_106[[#This Row],[V_mag_adj]]/20)*SIN(RADIANS(_10sept_0_106[[#This Row],[V_phase]])))*0.6</f>
        <v>5.9030578193447326E-5</v>
      </c>
    </row>
    <row r="57" spans="1:11" x14ac:dyDescent="0.25">
      <c r="A57">
        <v>-126</v>
      </c>
      <c r="B57">
        <v>-36.619999999999997</v>
      </c>
      <c r="C57">
        <v>18.309999999999999</v>
      </c>
      <c r="D57">
        <v>-36.79</v>
      </c>
      <c r="E57">
        <v>17.98</v>
      </c>
      <c r="F57">
        <f>_10sept_0_106[[#This Row],[H_mag]]-40</f>
        <v>-76.62</v>
      </c>
      <c r="G57">
        <f>_10sept_0_106[[#This Row],[V_mag]]-40</f>
        <v>-76.789999999999992</v>
      </c>
      <c r="H57">
        <f>(10^(_10sept_0_106[[#This Row],[H_mag_adj]]/20)*COS(RADIANS(_10sept_0_106[[#This Row],[H_phase]])))*0.6</f>
        <v>8.4059549230435968E-5</v>
      </c>
      <c r="I57">
        <f>(10^(_10sept_0_106[[#This Row],[H_mag_adj]]/20)*SIN(RADIANS(_10sept_0_106[[#This Row],[H_phase]])))*0.6</f>
        <v>2.7816314702836896E-5</v>
      </c>
      <c r="J57">
        <f>(10^(_10sept_0_106[[#This Row],[V_mag_adj]]/20)*COS(RADIANS(_10sept_0_106[[#This Row],[V_phase]])))*0.6</f>
        <v>8.258607070270183E-5</v>
      </c>
      <c r="K57">
        <f>(10^(_10sept_0_106[[#This Row],[V_mag_adj]]/20)*SIN(RADIANS(_10sept_0_106[[#This Row],[V_phase]])))*0.6</f>
        <v>2.6801973191381722E-5</v>
      </c>
    </row>
    <row r="58" spans="1:11" x14ac:dyDescent="0.25">
      <c r="A58">
        <v>-125</v>
      </c>
      <c r="B58">
        <v>-35.49</v>
      </c>
      <c r="C58">
        <v>0.64</v>
      </c>
      <c r="D58">
        <v>-35.840000000000003</v>
      </c>
      <c r="E58">
        <v>2.31</v>
      </c>
      <c r="F58">
        <f>_10sept_0_106[[#This Row],[H_mag]]-40</f>
        <v>-75.490000000000009</v>
      </c>
      <c r="G58">
        <f>_10sept_0_106[[#This Row],[V_mag]]-40</f>
        <v>-75.84</v>
      </c>
      <c r="H58">
        <f>(10^(_10sept_0_106[[#This Row],[H_mag_adj]]/20)*COS(RADIANS(_10sept_0_106[[#This Row],[H_phase]])))*0.6</f>
        <v>1.0083798437250377E-4</v>
      </c>
      <c r="I58">
        <f>(10^(_10sept_0_106[[#This Row],[H_mag_adj]]/20)*SIN(RADIANS(_10sept_0_106[[#This Row],[H_phase]])))*0.6</f>
        <v>1.1264179451581812E-6</v>
      </c>
      <c r="J58">
        <f>(10^(_10sept_0_106[[#This Row],[V_mag_adj]]/20)*COS(RADIANS(_10sept_0_106[[#This Row],[V_phase]])))*0.6</f>
        <v>9.6782801378118185E-5</v>
      </c>
      <c r="K58">
        <f>(10^(_10sept_0_106[[#This Row],[V_mag_adj]]/20)*SIN(RADIANS(_10sept_0_106[[#This Row],[V_phase]])))*0.6</f>
        <v>3.9041180053542593E-6</v>
      </c>
    </row>
    <row r="59" spans="1:11" x14ac:dyDescent="0.25">
      <c r="A59">
        <v>-124</v>
      </c>
      <c r="B59">
        <v>-33.270000000000003</v>
      </c>
      <c r="C59">
        <v>-1.84</v>
      </c>
      <c r="D59">
        <v>-33.479999999999997</v>
      </c>
      <c r="E59">
        <v>-0.02</v>
      </c>
      <c r="F59">
        <f>_10sept_0_106[[#This Row],[H_mag]]-40</f>
        <v>-73.27000000000001</v>
      </c>
      <c r="G59">
        <f>_10sept_0_106[[#This Row],[V_mag]]-40</f>
        <v>-73.47999999999999</v>
      </c>
      <c r="H59">
        <f>(10^(_10sept_0_106[[#This Row],[H_mag_adj]]/20)*COS(RADIANS(_10sept_0_106[[#This Row],[H_phase]])))*0.6</f>
        <v>1.3014493330024433E-4</v>
      </c>
      <c r="I59">
        <f>(10^(_10sept_0_106[[#This Row],[H_mag_adj]]/20)*SIN(RADIANS(_10sept_0_106[[#This Row],[H_phase]])))*0.6</f>
        <v>-4.1809193445001881E-6</v>
      </c>
      <c r="J59">
        <f>(10^(_10sept_0_106[[#This Row],[V_mag_adj]]/20)*COS(RADIANS(_10sept_0_106[[#This Row],[V_phase]])))*0.6</f>
        <v>1.2710166037143379E-4</v>
      </c>
      <c r="K59">
        <f>(10^(_10sept_0_106[[#This Row],[V_mag_adj]]/20)*SIN(RADIANS(_10sept_0_106[[#This Row],[V_phase]])))*0.6</f>
        <v>-4.4366850966651147E-8</v>
      </c>
    </row>
    <row r="60" spans="1:11" x14ac:dyDescent="0.25">
      <c r="A60">
        <v>-123</v>
      </c>
      <c r="B60">
        <v>-31.51</v>
      </c>
      <c r="C60">
        <v>7.52</v>
      </c>
      <c r="D60">
        <v>-31.62</v>
      </c>
      <c r="E60">
        <v>8.15</v>
      </c>
      <c r="F60">
        <f>_10sept_0_106[[#This Row],[H_mag]]-40</f>
        <v>-71.510000000000005</v>
      </c>
      <c r="G60">
        <f>_10sept_0_106[[#This Row],[V_mag]]-40</f>
        <v>-71.62</v>
      </c>
      <c r="H60">
        <f>(10^(_10sept_0_106[[#This Row],[H_mag_adj]]/20)*COS(RADIANS(_10sept_0_106[[#This Row],[H_phase]])))*0.6</f>
        <v>1.5808833719070114E-4</v>
      </c>
      <c r="I60">
        <f>(10^(_10sept_0_106[[#This Row],[H_mag_adj]]/20)*SIN(RADIANS(_10sept_0_106[[#This Row],[H_phase]])))*0.6</f>
        <v>2.086886670966402E-5</v>
      </c>
      <c r="J60">
        <f>(10^(_10sept_0_106[[#This Row],[V_mag_adj]]/20)*COS(RADIANS(_10sept_0_106[[#This Row],[V_phase]])))*0.6</f>
        <v>1.5586288674573776E-4</v>
      </c>
      <c r="K60">
        <f>(10^(_10sept_0_106[[#This Row],[V_mag_adj]]/20)*SIN(RADIANS(_10sept_0_106[[#This Row],[V_phase]])))*0.6</f>
        <v>2.2321362048028166E-5</v>
      </c>
    </row>
    <row r="61" spans="1:11" x14ac:dyDescent="0.25">
      <c r="A61">
        <v>-122</v>
      </c>
      <c r="B61">
        <v>-30.1</v>
      </c>
      <c r="C61">
        <v>19.87</v>
      </c>
      <c r="D61">
        <v>-30.26</v>
      </c>
      <c r="E61">
        <v>19.25</v>
      </c>
      <c r="F61">
        <f>_10sept_0_106[[#This Row],[H_mag]]-40</f>
        <v>-70.099999999999994</v>
      </c>
      <c r="G61">
        <f>_10sept_0_106[[#This Row],[V_mag]]-40</f>
        <v>-70.260000000000005</v>
      </c>
      <c r="H61">
        <f>(10^(_10sept_0_106[[#This Row],[H_mag_adj]]/20)*COS(RADIANS(_10sept_0_106[[#This Row],[H_phase]])))*0.6</f>
        <v>1.7639832282892305E-4</v>
      </c>
      <c r="I61">
        <f>(10^(_10sept_0_106[[#This Row],[H_mag_adj]]/20)*SIN(RADIANS(_10sept_0_106[[#This Row],[H_phase]])))*0.6</f>
        <v>6.3750856131915704E-5</v>
      </c>
      <c r="J61">
        <f>(10^(_10sept_0_106[[#This Row],[V_mag_adj]]/20)*COS(RADIANS(_10sept_0_106[[#This Row],[V_phase]])))*0.6</f>
        <v>1.7384579775504694E-4</v>
      </c>
      <c r="K61">
        <f>(10^(_10sept_0_106[[#This Row],[V_mag_adj]]/20)*SIN(RADIANS(_10sept_0_106[[#This Row],[V_phase]])))*0.6</f>
        <v>6.0709670380701652E-5</v>
      </c>
    </row>
    <row r="62" spans="1:11" x14ac:dyDescent="0.25">
      <c r="A62">
        <v>-121</v>
      </c>
      <c r="B62">
        <v>-28.93</v>
      </c>
      <c r="C62">
        <v>35.35</v>
      </c>
      <c r="D62">
        <v>-29.12</v>
      </c>
      <c r="E62">
        <v>35.19</v>
      </c>
      <c r="F62">
        <f>_10sept_0_106[[#This Row],[H_mag]]-40</f>
        <v>-68.930000000000007</v>
      </c>
      <c r="G62">
        <f>_10sept_0_106[[#This Row],[V_mag]]-40</f>
        <v>-69.12</v>
      </c>
      <c r="H62">
        <f>(10^(_10sept_0_106[[#This Row],[H_mag_adj]]/20)*COS(RADIANS(_10sept_0_106[[#This Row],[H_phase]])))*0.6</f>
        <v>1.7504352116287048E-4</v>
      </c>
      <c r="I62">
        <f>(10^(_10sept_0_106[[#This Row],[H_mag_adj]]/20)*SIN(RADIANS(_10sept_0_106[[#This Row],[H_phase]])))*0.6</f>
        <v>1.2416719634659722E-4</v>
      </c>
      <c r="J62">
        <f>(10^(_10sept_0_106[[#This Row],[V_mag_adj]]/20)*COS(RADIANS(_10sept_0_106[[#This Row],[V_phase]])))*0.6</f>
        <v>1.7159466618514994E-4</v>
      </c>
      <c r="K62">
        <f>(10^(_10sept_0_106[[#This Row],[V_mag_adj]]/20)*SIN(RADIANS(_10sept_0_106[[#This Row],[V_phase]])))*0.6</f>
        <v>1.2100187482162659E-4</v>
      </c>
    </row>
    <row r="63" spans="1:11" x14ac:dyDescent="0.25">
      <c r="A63">
        <v>-120</v>
      </c>
      <c r="B63">
        <v>-27.78</v>
      </c>
      <c r="C63">
        <v>51.55</v>
      </c>
      <c r="D63">
        <v>-28.02</v>
      </c>
      <c r="E63">
        <v>50.58</v>
      </c>
      <c r="F63">
        <f>_10sept_0_106[[#This Row],[H_mag]]-40</f>
        <v>-67.78</v>
      </c>
      <c r="G63">
        <f>_10sept_0_106[[#This Row],[V_mag]]-40</f>
        <v>-68.02</v>
      </c>
      <c r="H63">
        <f>(10^(_10sept_0_106[[#This Row],[H_mag_adj]]/20)*COS(RADIANS(_10sept_0_106[[#This Row],[H_phase]])))*0.6</f>
        <v>1.523435004721447E-4</v>
      </c>
      <c r="I63">
        <f>(10^(_10sept_0_106[[#This Row],[H_mag_adj]]/20)*SIN(RADIANS(_10sept_0_106[[#This Row],[H_phase]])))*0.6</f>
        <v>1.9186546723090039E-4</v>
      </c>
      <c r="J63">
        <f>(10^(_10sept_0_106[[#This Row],[V_mag_adj]]/20)*COS(RADIANS(_10sept_0_106[[#This Row],[V_phase]])))*0.6</f>
        <v>1.513300302578571E-4</v>
      </c>
      <c r="K63">
        <f>(10^(_10sept_0_106[[#This Row],[V_mag_adj]]/20)*SIN(RADIANS(_10sept_0_106[[#This Row],[V_phase]])))*0.6</f>
        <v>1.8410113430213454E-4</v>
      </c>
    </row>
    <row r="64" spans="1:11" x14ac:dyDescent="0.25">
      <c r="A64">
        <v>-119</v>
      </c>
      <c r="B64">
        <v>-26.83</v>
      </c>
      <c r="C64">
        <v>67.430000000000007</v>
      </c>
      <c r="D64">
        <v>-26.9</v>
      </c>
      <c r="E64">
        <v>67.34</v>
      </c>
      <c r="F64">
        <f>_10sept_0_106[[#This Row],[H_mag]]-40</f>
        <v>-66.83</v>
      </c>
      <c r="G64">
        <f>_10sept_0_106[[#This Row],[V_mag]]-40</f>
        <v>-66.900000000000006</v>
      </c>
      <c r="H64">
        <f>(10^(_10sept_0_106[[#This Row],[H_mag_adj]]/20)*COS(RADIANS(_10sept_0_106[[#This Row],[H_phase]])))*0.6</f>
        <v>1.0489859264670795E-4</v>
      </c>
      <c r="I64">
        <f>(10^(_10sept_0_106[[#This Row],[H_mag_adj]]/20)*SIN(RADIANS(_10sept_0_106[[#This Row],[H_phase]])))*0.6</f>
        <v>2.5237506193979774E-4</v>
      </c>
      <c r="J64">
        <f>(10^(_10sept_0_106[[#This Row],[V_mag_adj]]/20)*COS(RADIANS(_10sept_0_106[[#This Row],[V_phase]])))*0.6</f>
        <v>1.0444972650543795E-4</v>
      </c>
      <c r="K64">
        <f>(10^(_10sept_0_106[[#This Row],[V_mag_adj]]/20)*SIN(RADIANS(_10sept_0_106[[#This Row],[V_phase]])))*0.6</f>
        <v>2.5018557240784713E-4</v>
      </c>
    </row>
    <row r="65" spans="1:11" x14ac:dyDescent="0.25">
      <c r="A65">
        <v>-118</v>
      </c>
      <c r="B65">
        <v>-26.01</v>
      </c>
      <c r="C65">
        <v>84.67</v>
      </c>
      <c r="D65">
        <v>-26.22</v>
      </c>
      <c r="E65">
        <v>84.18</v>
      </c>
      <c r="F65">
        <f>_10sept_0_106[[#This Row],[H_mag]]-40</f>
        <v>-66.010000000000005</v>
      </c>
      <c r="G65">
        <f>_10sept_0_106[[#This Row],[V_mag]]-40</f>
        <v>-66.22</v>
      </c>
      <c r="H65">
        <f>(10^(_10sept_0_106[[#This Row],[H_mag_adj]]/20)*COS(RADIANS(_10sept_0_106[[#This Row],[H_phase]])))*0.6</f>
        <v>2.7901609741564852E-5</v>
      </c>
      <c r="I65">
        <f>(10^(_10sept_0_106[[#This Row],[H_mag_adj]]/20)*SIN(RADIANS(_10sept_0_106[[#This Row],[H_phase]])))*0.6</f>
        <v>2.9906760654237565E-4</v>
      </c>
      <c r="J65">
        <f>(10^(_10sept_0_106[[#This Row],[V_mag_adj]]/20)*COS(RADIANS(_10sept_0_106[[#This Row],[V_phase]])))*0.6</f>
        <v>2.973065620641296E-5</v>
      </c>
      <c r="K65">
        <f>(10^(_10sept_0_106[[#This Row],[V_mag_adj]]/20)*SIN(RADIANS(_10sept_0_106[[#This Row],[V_phase]])))*0.6</f>
        <v>2.9168012319390299E-4</v>
      </c>
    </row>
    <row r="66" spans="1:11" x14ac:dyDescent="0.25">
      <c r="A66">
        <v>-117</v>
      </c>
      <c r="B66">
        <v>-25.64</v>
      </c>
      <c r="C66">
        <v>102.06</v>
      </c>
      <c r="D66">
        <v>-25.66</v>
      </c>
      <c r="E66">
        <v>101.06</v>
      </c>
      <c r="F66">
        <f>_10sept_0_106[[#This Row],[H_mag]]-40</f>
        <v>-65.64</v>
      </c>
      <c r="G66">
        <f>_10sept_0_106[[#This Row],[V_mag]]-40</f>
        <v>-65.66</v>
      </c>
      <c r="H66">
        <f>(10^(_10sept_0_106[[#This Row],[H_mag_adj]]/20)*COS(RADIANS(_10sept_0_106[[#This Row],[H_phase]])))*0.6</f>
        <v>-6.5488387734814491E-5</v>
      </c>
      <c r="I66">
        <f>(10^(_10sept_0_106[[#This Row],[H_mag_adj]]/20)*SIN(RADIANS(_10sept_0_106[[#This Row],[H_phase]])))*0.6</f>
        <v>3.0651993614279615E-4</v>
      </c>
      <c r="J66">
        <f>(10^(_10sept_0_106[[#This Row],[V_mag_adj]]/20)*COS(RADIANS(_10sept_0_106[[#This Row],[V_phase]])))*0.6</f>
        <v>-5.9990610390080433E-5</v>
      </c>
      <c r="K66">
        <f>(10^(_10sept_0_106[[#This Row],[V_mag_adj]]/20)*SIN(RADIANS(_10sept_0_106[[#This Row],[V_phase]])))*0.6</f>
        <v>3.0690868404662712E-4</v>
      </c>
    </row>
    <row r="67" spans="1:11" x14ac:dyDescent="0.25">
      <c r="A67">
        <v>-116</v>
      </c>
      <c r="B67">
        <v>-25.58</v>
      </c>
      <c r="C67">
        <v>119.7</v>
      </c>
      <c r="D67">
        <v>-25.51</v>
      </c>
      <c r="E67">
        <v>118.73</v>
      </c>
      <c r="F67">
        <f>_10sept_0_106[[#This Row],[H_mag]]-40</f>
        <v>-65.58</v>
      </c>
      <c r="G67">
        <f>_10sept_0_106[[#This Row],[V_mag]]-40</f>
        <v>-65.510000000000005</v>
      </c>
      <c r="H67">
        <f>(10^(_10sept_0_106[[#This Row],[H_mag_adj]]/20)*COS(RADIANS(_10sept_0_106[[#This Row],[H_phase]])))*0.6</f>
        <v>-1.5637188862703647E-4</v>
      </c>
      <c r="I67">
        <f>(10^(_10sept_0_106[[#This Row],[H_mag_adj]]/20)*SIN(RADIANS(_10sept_0_106[[#This Row],[H_phase]])))*0.6</f>
        <v>2.7414910483535769E-4</v>
      </c>
      <c r="J67">
        <f>(10^(_10sept_0_106[[#This Row],[V_mag_adj]]/20)*COS(RADIANS(_10sept_0_106[[#This Row],[V_phase]])))*0.6</f>
        <v>-1.5293600669891486E-4</v>
      </c>
      <c r="K67">
        <f>(10^(_10sept_0_106[[#This Row],[V_mag_adj]]/20)*SIN(RADIANS(_10sept_0_106[[#This Row],[V_phase]])))*0.6</f>
        <v>2.7899642963549032E-4</v>
      </c>
    </row>
    <row r="68" spans="1:11" x14ac:dyDescent="0.25">
      <c r="A68">
        <v>-115</v>
      </c>
      <c r="B68">
        <v>-25.37</v>
      </c>
      <c r="C68">
        <v>139.85</v>
      </c>
      <c r="D68">
        <v>-25.53</v>
      </c>
      <c r="E68">
        <v>139.43</v>
      </c>
      <c r="F68">
        <f>_10sept_0_106[[#This Row],[H_mag]]-40</f>
        <v>-65.37</v>
      </c>
      <c r="G68">
        <f>_10sept_0_106[[#This Row],[V_mag]]-40</f>
        <v>-65.53</v>
      </c>
      <c r="H68">
        <f>(10^(_10sept_0_106[[#This Row],[H_mag_adj]]/20)*COS(RADIANS(_10sept_0_106[[#This Row],[H_phase]])))*0.6</f>
        <v>-2.4714318387453378E-4</v>
      </c>
      <c r="I68">
        <f>(10^(_10sept_0_106[[#This Row],[H_mag_adj]]/20)*SIN(RADIANS(_10sept_0_106[[#This Row],[H_phase]])))*0.6</f>
        <v>2.0848276241713199E-4</v>
      </c>
      <c r="J68">
        <f>(10^(_10sept_0_106[[#This Row],[V_mag_adj]]/20)*COS(RADIANS(_10sept_0_106[[#This Row],[V_phase]])))*0.6</f>
        <v>-2.4112544239447388E-4</v>
      </c>
      <c r="K68">
        <f>(10^(_10sept_0_106[[#This Row],[V_mag_adj]]/20)*SIN(RADIANS(_10sept_0_106[[#This Row],[V_phase]])))*0.6</f>
        <v>2.0645059587442741E-4</v>
      </c>
    </row>
    <row r="69" spans="1:11" x14ac:dyDescent="0.25">
      <c r="A69">
        <v>-114</v>
      </c>
      <c r="B69">
        <v>-25.07</v>
      </c>
      <c r="C69">
        <v>162.12</v>
      </c>
      <c r="D69">
        <v>-25.24</v>
      </c>
      <c r="E69">
        <v>160.65</v>
      </c>
      <c r="F69">
        <f>_10sept_0_106[[#This Row],[H_mag]]-40</f>
        <v>-65.069999999999993</v>
      </c>
      <c r="G69">
        <f>_10sept_0_106[[#This Row],[V_mag]]-40</f>
        <v>-65.239999999999995</v>
      </c>
      <c r="H69">
        <f>(10^(_10sept_0_106[[#This Row],[H_mag_adj]]/20)*COS(RADIANS(_10sept_0_106[[#This Row],[H_phase]])))*0.6</f>
        <v>-3.1853126413563404E-4</v>
      </c>
      <c r="I69">
        <f>(10^(_10sept_0_106[[#This Row],[H_mag_adj]]/20)*SIN(RADIANS(_10sept_0_106[[#This Row],[H_phase]])))*0.6</f>
        <v>1.0276002094185967E-4</v>
      </c>
      <c r="J69">
        <f>(10^(_10sept_0_106[[#This Row],[V_mag_adj]]/20)*COS(RADIANS(_10sept_0_106[[#This Row],[V_phase]])))*0.6</f>
        <v>-3.0966972894483445E-4</v>
      </c>
      <c r="K69">
        <f>(10^(_10sept_0_106[[#This Row],[V_mag_adj]]/20)*SIN(RADIANS(_10sept_0_106[[#This Row],[V_phase]])))*0.6</f>
        <v>1.0874826846036522E-4</v>
      </c>
    </row>
    <row r="70" spans="1:11" x14ac:dyDescent="0.25">
      <c r="A70">
        <v>-113</v>
      </c>
      <c r="B70">
        <v>-24.56</v>
      </c>
      <c r="C70">
        <v>-175.57</v>
      </c>
      <c r="D70">
        <v>-24.61</v>
      </c>
      <c r="E70">
        <v>-176.89</v>
      </c>
      <c r="F70">
        <f>_10sept_0_106[[#This Row],[H_mag]]-40</f>
        <v>-64.56</v>
      </c>
      <c r="G70">
        <f>_10sept_0_106[[#This Row],[V_mag]]-40</f>
        <v>-64.61</v>
      </c>
      <c r="H70">
        <f>(10^(_10sept_0_106[[#This Row],[H_mag_adj]]/20)*COS(RADIANS(_10sept_0_106[[#This Row],[H_phase]])))*0.6</f>
        <v>-3.5387658695528888E-4</v>
      </c>
      <c r="I70">
        <f>(10^(_10sept_0_106[[#This Row],[H_mag_adj]]/20)*SIN(RADIANS(_10sept_0_106[[#This Row],[H_phase]])))*0.6</f>
        <v>-2.7415713287896004E-5</v>
      </c>
      <c r="J70">
        <f>(10^(_10sept_0_106[[#This Row],[V_mag_adj]]/20)*COS(RADIANS(_10sept_0_106[[#This Row],[V_phase]])))*0.6</f>
        <v>-3.5237992370665478E-4</v>
      </c>
      <c r="K70">
        <f>(10^(_10sept_0_106[[#This Row],[V_mag_adj]]/20)*SIN(RADIANS(_10sept_0_106[[#This Row],[V_phase]])))*0.6</f>
        <v>-1.9145897364596632E-5</v>
      </c>
    </row>
    <row r="71" spans="1:11" x14ac:dyDescent="0.25">
      <c r="A71">
        <v>-112</v>
      </c>
      <c r="B71">
        <v>-23.79</v>
      </c>
      <c r="C71">
        <v>-154.94</v>
      </c>
      <c r="D71">
        <v>-23.74</v>
      </c>
      <c r="E71">
        <v>-155.86000000000001</v>
      </c>
      <c r="F71">
        <f>_10sept_0_106[[#This Row],[H_mag]]-40</f>
        <v>-63.79</v>
      </c>
      <c r="G71">
        <f>_10sept_0_106[[#This Row],[V_mag]]-40</f>
        <v>-63.739999999999995</v>
      </c>
      <c r="H71">
        <f>(10^(_10sept_0_106[[#This Row],[H_mag_adj]]/20)*COS(RADIANS(_10sept_0_106[[#This Row],[H_phase]])))*0.6</f>
        <v>-3.5132948478844306E-4</v>
      </c>
      <c r="I71">
        <f>(10^(_10sept_0_106[[#This Row],[H_mag_adj]]/20)*SIN(RADIANS(_10sept_0_106[[#This Row],[H_phase]])))*0.6</f>
        <v>-1.6427575935320119E-4</v>
      </c>
      <c r="J71">
        <f>(10^(_10sept_0_106[[#This Row],[V_mag_adj]]/20)*COS(RADIANS(_10sept_0_106[[#This Row],[V_phase]])))*0.6</f>
        <v>-3.559650749493477E-4</v>
      </c>
      <c r="K71">
        <f>(10^(_10sept_0_106[[#This Row],[V_mag_adj]]/20)*SIN(RADIANS(_10sept_0_106[[#This Row],[V_phase]])))*0.6</f>
        <v>-1.5952920281855055E-4</v>
      </c>
    </row>
    <row r="72" spans="1:11" x14ac:dyDescent="0.25">
      <c r="A72">
        <v>-111</v>
      </c>
      <c r="B72">
        <v>-22.88</v>
      </c>
      <c r="C72">
        <v>-136.03</v>
      </c>
      <c r="D72">
        <v>-22.94</v>
      </c>
      <c r="E72">
        <v>-136.41999999999999</v>
      </c>
      <c r="F72">
        <f>_10sept_0_106[[#This Row],[H_mag]]-40</f>
        <v>-62.879999999999995</v>
      </c>
      <c r="G72">
        <f>_10sept_0_106[[#This Row],[V_mag]]-40</f>
        <v>-62.94</v>
      </c>
      <c r="H72">
        <f>(10^(_10sept_0_106[[#This Row],[H_mag_adj]]/20)*COS(RADIANS(_10sept_0_106[[#This Row],[H_phase]])))*0.6</f>
        <v>-3.0995940548853338E-4</v>
      </c>
      <c r="I72">
        <f>(10^(_10sept_0_106[[#This Row],[H_mag_adj]]/20)*SIN(RADIANS(_10sept_0_106[[#This Row],[H_phase]])))*0.6</f>
        <v>-2.9901083424957556E-4</v>
      </c>
      <c r="J72">
        <f>(10^(_10sept_0_106[[#This Row],[V_mag_adj]]/20)*COS(RADIANS(_10sept_0_106[[#This Row],[V_phase]])))*0.6</f>
        <v>-3.0983980449728938E-4</v>
      </c>
      <c r="K72">
        <f>(10^(_10sept_0_106[[#This Row],[V_mag_adj]]/20)*SIN(RADIANS(_10sept_0_106[[#This Row],[V_phase]])))*0.6</f>
        <v>-2.9485029230252315E-4</v>
      </c>
    </row>
    <row r="73" spans="1:11" x14ac:dyDescent="0.25">
      <c r="A73">
        <v>-110</v>
      </c>
      <c r="B73">
        <v>-22.03</v>
      </c>
      <c r="C73">
        <v>-118.46</v>
      </c>
      <c r="D73">
        <v>-22.14</v>
      </c>
      <c r="E73">
        <v>-118.78</v>
      </c>
      <c r="F73">
        <f>_10sept_0_106[[#This Row],[H_mag]]-40</f>
        <v>-62.03</v>
      </c>
      <c r="G73">
        <f>_10sept_0_106[[#This Row],[V_mag]]-40</f>
        <v>-62.14</v>
      </c>
      <c r="H73">
        <f>(10^(_10sept_0_106[[#This Row],[H_mag_adj]]/20)*COS(RADIANS(_10sept_0_106[[#This Row],[H_phase]])))*0.6</f>
        <v>-2.2633685211009304E-4</v>
      </c>
      <c r="I73">
        <f>(10^(_10sept_0_106[[#This Row],[H_mag_adj]]/20)*SIN(RADIANS(_10sept_0_106[[#This Row],[H_phase]])))*0.6</f>
        <v>-4.1755553003035924E-4</v>
      </c>
      <c r="J73">
        <f>(10^(_10sept_0_106[[#This Row],[V_mag_adj]]/20)*COS(RADIANS(_10sept_0_106[[#This Row],[V_phase]])))*0.6</f>
        <v>-2.2578777153776022E-4</v>
      </c>
      <c r="K73">
        <f>(10^(_10sept_0_106[[#This Row],[V_mag_adj]]/20)*SIN(RADIANS(_10sept_0_106[[#This Row],[V_phase]])))*0.6</f>
        <v>-4.1104623972251303E-4</v>
      </c>
    </row>
    <row r="74" spans="1:11" x14ac:dyDescent="0.25">
      <c r="A74">
        <v>-109</v>
      </c>
      <c r="B74">
        <v>-21.36</v>
      </c>
      <c r="C74">
        <v>-101</v>
      </c>
      <c r="D74">
        <v>-21.33</v>
      </c>
      <c r="E74">
        <v>-101.3</v>
      </c>
      <c r="F74">
        <f>_10sept_0_106[[#This Row],[H_mag]]-40</f>
        <v>-61.36</v>
      </c>
      <c r="G74">
        <f>_10sept_0_106[[#This Row],[V_mag]]-40</f>
        <v>-61.33</v>
      </c>
      <c r="H74">
        <f>(10^(_10sept_0_106[[#This Row],[H_mag_adj]]/20)*COS(RADIANS(_10sept_0_106[[#This Row],[H_phase]])))*0.6</f>
        <v>-9.7892652279270409E-5</v>
      </c>
      <c r="I74">
        <f>(10^(_10sept_0_106[[#This Row],[H_mag_adj]]/20)*SIN(RADIANS(_10sept_0_106[[#This Row],[H_phase]])))*0.6</f>
        <v>-5.0361403741730568E-4</v>
      </c>
      <c r="J74">
        <f>(10^(_10sept_0_106[[#This Row],[V_mag_adj]]/20)*COS(RADIANS(_10sept_0_106[[#This Row],[V_phase]])))*0.6</f>
        <v>-1.0087602773588262E-4</v>
      </c>
      <c r="K74">
        <f>(10^(_10sept_0_106[[#This Row],[V_mag_adj]]/20)*SIN(RADIANS(_10sept_0_106[[#This Row],[V_phase]])))*0.6</f>
        <v>-5.0483520293887374E-4</v>
      </c>
    </row>
    <row r="75" spans="1:11" x14ac:dyDescent="0.25">
      <c r="A75">
        <v>-108</v>
      </c>
      <c r="B75">
        <v>-20.8</v>
      </c>
      <c r="C75">
        <v>-84.59</v>
      </c>
      <c r="D75">
        <v>-20.8</v>
      </c>
      <c r="E75">
        <v>-84.67</v>
      </c>
      <c r="F75">
        <f>_10sept_0_106[[#This Row],[H_mag]]-40</f>
        <v>-60.8</v>
      </c>
      <c r="G75">
        <f>_10sept_0_106[[#This Row],[V_mag]]-40</f>
        <v>-60.8</v>
      </c>
      <c r="H75">
        <f>(10^(_10sept_0_106[[#This Row],[H_mag_adj]]/20)*COS(RADIANS(_10sept_0_106[[#This Row],[H_phase]])))*0.6</f>
        <v>5.1591762001914686E-5</v>
      </c>
      <c r="I75">
        <f>(10^(_10sept_0_106[[#This Row],[H_mag_adj]]/20)*SIN(RADIANS(_10sept_0_106[[#This Row],[H_phase]])))*0.6</f>
        <v>-5.4476898561729692E-4</v>
      </c>
      <c r="J75">
        <f>(10^(_10sept_0_106[[#This Row],[V_mag_adj]]/20)*COS(RADIANS(_10sept_0_106[[#This Row],[V_phase]])))*0.6</f>
        <v>5.0831070961734476E-5</v>
      </c>
      <c r="K75">
        <f>(10^(_10sept_0_106[[#This Row],[V_mag_adj]]/20)*SIN(RADIANS(_10sept_0_106[[#This Row],[V_phase]])))*0.6</f>
        <v>-5.4484049025549115E-4</v>
      </c>
    </row>
    <row r="76" spans="1:11" x14ac:dyDescent="0.25">
      <c r="A76">
        <v>-107</v>
      </c>
      <c r="B76">
        <v>-20.399999999999999</v>
      </c>
      <c r="C76">
        <v>-68.7</v>
      </c>
      <c r="D76">
        <v>-20.49</v>
      </c>
      <c r="E76">
        <v>-68.930000000000007</v>
      </c>
      <c r="F76">
        <f>_10sept_0_106[[#This Row],[H_mag]]-40</f>
        <v>-60.4</v>
      </c>
      <c r="G76">
        <f>_10sept_0_106[[#This Row],[V_mag]]-40</f>
        <v>-60.489999999999995</v>
      </c>
      <c r="H76">
        <f>(10^(_10sept_0_106[[#This Row],[H_mag_adj]]/20)*COS(RADIANS(_10sept_0_106[[#This Row],[H_phase]])))*0.6</f>
        <v>2.0814133917891484E-4</v>
      </c>
      <c r="I76">
        <f>(10^(_10sept_0_106[[#This Row],[H_mag_adj]]/20)*SIN(RADIANS(_10sept_0_106[[#This Row],[H_phase]])))*0.6</f>
        <v>-5.3385492888324544E-4</v>
      </c>
      <c r="J76">
        <f>(10^(_10sept_0_106[[#This Row],[V_mag_adj]]/20)*COS(RADIANS(_10sept_0_106[[#This Row],[V_phase]])))*0.6</f>
        <v>2.0387319550475638E-4</v>
      </c>
      <c r="K76">
        <f>(10^(_10sept_0_106[[#This Row],[V_mag_adj]]/20)*SIN(RADIANS(_10sept_0_106[[#This Row],[V_phase]])))*0.6</f>
        <v>-5.2917454048609098E-4</v>
      </c>
    </row>
    <row r="77" spans="1:11" x14ac:dyDescent="0.25">
      <c r="A77">
        <v>-106</v>
      </c>
      <c r="B77">
        <v>-20.309999999999999</v>
      </c>
      <c r="C77">
        <v>-52.03</v>
      </c>
      <c r="D77">
        <v>-20.329999999999998</v>
      </c>
      <c r="E77">
        <v>-52.27</v>
      </c>
      <c r="F77">
        <f>_10sept_0_106[[#This Row],[H_mag]]-40</f>
        <v>-60.31</v>
      </c>
      <c r="G77">
        <f>_10sept_0_106[[#This Row],[V_mag]]-40</f>
        <v>-60.33</v>
      </c>
      <c r="H77">
        <f>(10^(_10sept_0_106[[#This Row],[H_mag_adj]]/20)*COS(RADIANS(_10sept_0_106[[#This Row],[H_phase]])))*0.6</f>
        <v>3.5620664610905181E-4</v>
      </c>
      <c r="I77">
        <f>(10^(_10sept_0_106[[#This Row],[H_mag_adj]]/20)*SIN(RADIANS(_10sept_0_106[[#This Row],[H_phase]])))*0.6</f>
        <v>-4.5641610448817269E-4</v>
      </c>
      <c r="J77">
        <f>(10^(_10sept_0_106[[#This Row],[V_mag_adj]]/20)*COS(RADIANS(_10sept_0_106[[#This Row],[V_phase]])))*0.6</f>
        <v>3.5347684711464165E-4</v>
      </c>
      <c r="K77">
        <f>(10^(_10sept_0_106[[#This Row],[V_mag_adj]]/20)*SIN(RADIANS(_10sept_0_106[[#This Row],[V_phase]])))*0.6</f>
        <v>-4.568510205422093E-4</v>
      </c>
    </row>
    <row r="78" spans="1:11" x14ac:dyDescent="0.25">
      <c r="A78">
        <v>-105</v>
      </c>
      <c r="B78">
        <v>-20.41</v>
      </c>
      <c r="C78">
        <v>-33.99</v>
      </c>
      <c r="D78">
        <v>-20.48</v>
      </c>
      <c r="E78">
        <v>-34</v>
      </c>
      <c r="F78">
        <f>_10sept_0_106[[#This Row],[H_mag]]-40</f>
        <v>-60.41</v>
      </c>
      <c r="G78">
        <f>_10sept_0_106[[#This Row],[V_mag]]-40</f>
        <v>-60.480000000000004</v>
      </c>
      <c r="H78">
        <f>(10^(_10sept_0_106[[#This Row],[H_mag_adj]]/20)*COS(RADIANS(_10sept_0_106[[#This Row],[H_phase]])))*0.6</f>
        <v>4.7454410322595716E-4</v>
      </c>
      <c r="I78">
        <f>(10^(_10sept_0_106[[#This Row],[H_mag_adj]]/20)*SIN(RADIANS(_10sept_0_106[[#This Row],[H_phase]])))*0.6</f>
        <v>-3.1996354830055674E-4</v>
      </c>
      <c r="J78">
        <f>(10^(_10sept_0_106[[#This Row],[V_mag_adj]]/20)*COS(RADIANS(_10sept_0_106[[#This Row],[V_phase]])))*0.6</f>
        <v>4.7067969559204186E-4</v>
      </c>
      <c r="K78">
        <f>(10^(_10sept_0_106[[#This Row],[V_mag_adj]]/20)*SIN(RADIANS(_10sept_0_106[[#This Row],[V_phase]])))*0.6</f>
        <v>-3.1747746338163307E-4</v>
      </c>
    </row>
    <row r="79" spans="1:11" x14ac:dyDescent="0.25">
      <c r="A79">
        <v>-104</v>
      </c>
      <c r="B79">
        <v>-20.58</v>
      </c>
      <c r="C79">
        <v>-15.68</v>
      </c>
      <c r="D79">
        <v>-20.61</v>
      </c>
      <c r="E79">
        <v>-15.63</v>
      </c>
      <c r="F79">
        <f>_10sept_0_106[[#This Row],[H_mag]]-40</f>
        <v>-60.58</v>
      </c>
      <c r="G79">
        <f>_10sept_0_106[[#This Row],[V_mag]]-40</f>
        <v>-60.61</v>
      </c>
      <c r="H79">
        <f>(10^(_10sept_0_106[[#This Row],[H_mag_adj]]/20)*COS(RADIANS(_10sept_0_106[[#This Row],[H_phase]])))*0.6</f>
        <v>5.4035737389771194E-4</v>
      </c>
      <c r="I79">
        <f>(10^(_10sept_0_106[[#This Row],[H_mag_adj]]/20)*SIN(RADIANS(_10sept_0_106[[#This Row],[H_phase]])))*0.6</f>
        <v>-1.5168410449432405E-4</v>
      </c>
      <c r="J79">
        <f>(10^(_10sept_0_106[[#This Row],[V_mag_adj]]/20)*COS(RADIANS(_10sept_0_106[[#This Row],[V_phase]])))*0.6</f>
        <v>5.3862597286717748E-4</v>
      </c>
      <c r="K79">
        <f>(10^(_10sept_0_106[[#This Row],[V_mag_adj]]/20)*SIN(RADIANS(_10sept_0_106[[#This Row],[V_phase]])))*0.6</f>
        <v>-1.5069112746261736E-4</v>
      </c>
    </row>
    <row r="80" spans="1:11" x14ac:dyDescent="0.25">
      <c r="A80">
        <v>-103</v>
      </c>
      <c r="B80">
        <v>-20.6</v>
      </c>
      <c r="C80">
        <v>5.12</v>
      </c>
      <c r="D80">
        <v>-20.62</v>
      </c>
      <c r="E80">
        <v>5.24</v>
      </c>
      <c r="F80">
        <f>_10sept_0_106[[#This Row],[H_mag]]-40</f>
        <v>-60.6</v>
      </c>
      <c r="G80">
        <f>_10sept_0_106[[#This Row],[V_mag]]-40</f>
        <v>-60.620000000000005</v>
      </c>
      <c r="H80">
        <f>(10^(_10sept_0_106[[#This Row],[H_mag_adj]]/20)*COS(RADIANS(_10sept_0_106[[#This Row],[H_phase]])))*0.6</f>
        <v>5.5771835555211771E-4</v>
      </c>
      <c r="I80">
        <f>(10^(_10sept_0_106[[#This Row],[H_mag_adj]]/20)*SIN(RADIANS(_10sept_0_106[[#This Row],[H_phase]])))*0.6</f>
        <v>4.9971274392692981E-5</v>
      </c>
      <c r="J80">
        <f>(10^(_10sept_0_106[[#This Row],[V_mag_adj]]/20)*COS(RADIANS(_10sept_0_106[[#This Row],[V_phase]])))*0.6</f>
        <v>5.5632999972425861E-4</v>
      </c>
      <c r="K80">
        <f>(10^(_10sept_0_106[[#This Row],[V_mag_adj]]/20)*SIN(RADIANS(_10sept_0_106[[#This Row],[V_phase]])))*0.6</f>
        <v>5.1021629528697588E-5</v>
      </c>
    </row>
    <row r="81" spans="1:11" x14ac:dyDescent="0.25">
      <c r="A81">
        <v>-102</v>
      </c>
      <c r="B81">
        <v>-20.420000000000002</v>
      </c>
      <c r="C81">
        <v>27.09</v>
      </c>
      <c r="D81">
        <v>-20.38</v>
      </c>
      <c r="E81">
        <v>26.72</v>
      </c>
      <c r="F81">
        <f>_10sept_0_106[[#This Row],[H_mag]]-40</f>
        <v>-60.42</v>
      </c>
      <c r="G81">
        <f>_10sept_0_106[[#This Row],[V_mag]]-40</f>
        <v>-60.379999999999995</v>
      </c>
      <c r="H81">
        <f>(10^(_10sept_0_106[[#This Row],[H_mag_adj]]/20)*COS(RADIANS(_10sept_0_106[[#This Row],[H_phase]])))*0.6</f>
        <v>5.0896025220080877E-4</v>
      </c>
      <c r="I81">
        <f>(10^(_10sept_0_106[[#This Row],[H_mag_adj]]/20)*SIN(RADIANS(_10sept_0_106[[#This Row],[H_phase]])))*0.6</f>
        <v>2.6033603773553102E-4</v>
      </c>
      <c r="J81">
        <f>(10^(_10sept_0_106[[#This Row],[V_mag_adj]]/20)*COS(RADIANS(_10sept_0_106[[#This Row],[V_phase]])))*0.6</f>
        <v>5.1298776967382165E-4</v>
      </c>
      <c r="K81">
        <f>(10^(_10sept_0_106[[#This Row],[V_mag_adj]]/20)*SIN(RADIANS(_10sept_0_106[[#This Row],[V_phase]])))*0.6</f>
        <v>2.5823037119788626E-4</v>
      </c>
    </row>
    <row r="82" spans="1:11" x14ac:dyDescent="0.25">
      <c r="A82">
        <v>-101</v>
      </c>
      <c r="B82">
        <v>-19.98</v>
      </c>
      <c r="C82">
        <v>47.41</v>
      </c>
      <c r="D82">
        <v>-19.89</v>
      </c>
      <c r="E82">
        <v>47.62</v>
      </c>
      <c r="F82">
        <f>_10sept_0_106[[#This Row],[H_mag]]-40</f>
        <v>-59.980000000000004</v>
      </c>
      <c r="G82">
        <f>_10sept_0_106[[#This Row],[V_mag]]-40</f>
        <v>-59.89</v>
      </c>
      <c r="H82">
        <f>(10^(_10sept_0_106[[#This Row],[H_mag_adj]]/20)*COS(RADIANS(_10sept_0_106[[#This Row],[H_phase]])))*0.6</f>
        <v>4.0698453016221485E-4</v>
      </c>
      <c r="I82">
        <f>(10^(_10sept_0_106[[#This Row],[H_mag_adj]]/20)*SIN(RADIANS(_10sept_0_106[[#This Row],[H_phase]])))*0.6</f>
        <v>4.4274741863602408E-4</v>
      </c>
      <c r="J82">
        <f>(10^(_10sept_0_106[[#This Row],[V_mag_adj]]/20)*COS(RADIANS(_10sept_0_106[[#This Row],[V_phase]])))*0.6</f>
        <v>4.0958106347393234E-4</v>
      </c>
      <c r="K82">
        <f>(10^(_10sept_0_106[[#This Row],[V_mag_adj]]/20)*SIN(RADIANS(_10sept_0_106[[#This Row],[V_phase]])))*0.6</f>
        <v>4.4886305917737202E-4</v>
      </c>
    </row>
    <row r="83" spans="1:11" x14ac:dyDescent="0.25">
      <c r="A83">
        <v>-100</v>
      </c>
      <c r="B83">
        <v>-19.25</v>
      </c>
      <c r="C83">
        <v>66.819999999999993</v>
      </c>
      <c r="D83">
        <v>-19.25</v>
      </c>
      <c r="E83">
        <v>66.650000000000006</v>
      </c>
      <c r="F83">
        <f>_10sept_0_106[[#This Row],[H_mag]]-40</f>
        <v>-59.25</v>
      </c>
      <c r="G83">
        <f>_10sept_0_106[[#This Row],[V_mag]]-40</f>
        <v>-59.25</v>
      </c>
      <c r="H83">
        <f>(10^(_10sept_0_106[[#This Row],[H_mag_adj]]/20)*COS(RADIANS(_10sept_0_106[[#This Row],[H_phase]])))*0.6</f>
        <v>2.5747173668372493E-4</v>
      </c>
      <c r="I83">
        <f>(10^(_10sept_0_106[[#This Row],[H_mag_adj]]/20)*SIN(RADIANS(_10sept_0_106[[#This Row],[H_phase]])))*0.6</f>
        <v>6.0130616717807999E-4</v>
      </c>
      <c r="J83">
        <f>(10^(_10sept_0_106[[#This Row],[V_mag_adj]]/20)*COS(RADIANS(_10sept_0_106[[#This Row],[V_phase]])))*0.6</f>
        <v>2.592547120609691E-4</v>
      </c>
      <c r="K83">
        <f>(10^(_10sept_0_106[[#This Row],[V_mag_adj]]/20)*SIN(RADIANS(_10sept_0_106[[#This Row],[V_phase]])))*0.6</f>
        <v>6.0053958749736942E-4</v>
      </c>
    </row>
    <row r="84" spans="1:11" x14ac:dyDescent="0.25">
      <c r="A84">
        <v>-99</v>
      </c>
      <c r="B84">
        <v>-18.579999999999998</v>
      </c>
      <c r="C84">
        <v>85.37</v>
      </c>
      <c r="D84">
        <v>-18.579999999999998</v>
      </c>
      <c r="E84">
        <v>84.76</v>
      </c>
      <c r="F84">
        <f>_10sept_0_106[[#This Row],[H_mag]]-40</f>
        <v>-58.58</v>
      </c>
      <c r="G84">
        <f>_10sept_0_106[[#This Row],[V_mag]]-40</f>
        <v>-58.58</v>
      </c>
      <c r="H84">
        <f>(10^(_10sept_0_106[[#This Row],[H_mag_adj]]/20)*COS(RADIANS(_10sept_0_106[[#This Row],[H_phase]])))*0.6</f>
        <v>5.7034395786148744E-5</v>
      </c>
      <c r="I84">
        <f>(10^(_10sept_0_106[[#This Row],[H_mag_adj]]/20)*SIN(RADIANS(_10sept_0_106[[#This Row],[H_phase]])))*0.6</f>
        <v>7.0425789032937936E-4</v>
      </c>
      <c r="J84">
        <f>(10^(_10sept_0_106[[#This Row],[V_mag_adj]]/20)*COS(RADIANS(_10sept_0_106[[#This Row],[V_phase]])))*0.6</f>
        <v>6.4528909372151206E-5</v>
      </c>
      <c r="K84">
        <f>(10^(_10sept_0_106[[#This Row],[V_mag_adj]]/20)*SIN(RADIANS(_10sept_0_106[[#This Row],[V_phase]])))*0.6</f>
        <v>7.0361077183988586E-4</v>
      </c>
    </row>
    <row r="85" spans="1:11" x14ac:dyDescent="0.25">
      <c r="A85">
        <v>-98</v>
      </c>
      <c r="B85">
        <v>-18.13</v>
      </c>
      <c r="C85">
        <v>101.55</v>
      </c>
      <c r="D85">
        <v>-18.100000000000001</v>
      </c>
      <c r="E85">
        <v>100.65</v>
      </c>
      <c r="F85">
        <f>_10sept_0_106[[#This Row],[H_mag]]-40</f>
        <v>-58.129999999999995</v>
      </c>
      <c r="G85">
        <f>_10sept_0_106[[#This Row],[V_mag]]-40</f>
        <v>-58.1</v>
      </c>
      <c r="H85">
        <f>(10^(_10sept_0_106[[#This Row],[H_mag_adj]]/20)*COS(RADIANS(_10sept_0_106[[#This Row],[H_phase]])))*0.6</f>
        <v>-1.4899277992735523E-4</v>
      </c>
      <c r="I85">
        <f>(10^(_10sept_0_106[[#This Row],[H_mag_adj]]/20)*SIN(RADIANS(_10sept_0_106[[#This Row],[H_phase]])))*0.6</f>
        <v>7.2906571860060132E-4</v>
      </c>
      <c r="J85">
        <f>(10^(_10sept_0_106[[#This Row],[V_mag_adj]]/20)*COS(RADIANS(_10sept_0_106[[#This Row],[V_phase]])))*0.6</f>
        <v>-1.379985403833757E-4</v>
      </c>
      <c r="K85">
        <f>(10^(_10sept_0_106[[#This Row],[V_mag_adj]]/20)*SIN(RADIANS(_10sept_0_106[[#This Row],[V_phase]])))*0.6</f>
        <v>7.3384629566452771E-4</v>
      </c>
    </row>
    <row r="86" spans="1:11" x14ac:dyDescent="0.25">
      <c r="A86">
        <v>-97</v>
      </c>
      <c r="B86">
        <v>-17.87</v>
      </c>
      <c r="C86">
        <v>117.04</v>
      </c>
      <c r="D86">
        <v>-17.850000000000001</v>
      </c>
      <c r="E86">
        <v>116.69</v>
      </c>
      <c r="F86">
        <f>_10sept_0_106[[#This Row],[H_mag]]-40</f>
        <v>-57.870000000000005</v>
      </c>
      <c r="G86">
        <f>_10sept_0_106[[#This Row],[V_mag]]-40</f>
        <v>-57.85</v>
      </c>
      <c r="H86">
        <f>(10^(_10sept_0_106[[#This Row],[H_mag_adj]]/20)*COS(RADIANS(_10sept_0_106[[#This Row],[H_phase]])))*0.6</f>
        <v>-3.4857204584650965E-4</v>
      </c>
      <c r="I86">
        <f>(10^(_10sept_0_106[[#This Row],[H_mag_adj]]/20)*SIN(RADIANS(_10sept_0_106[[#This Row],[H_phase]])))*0.6</f>
        <v>6.8293208307732738E-4</v>
      </c>
      <c r="J86">
        <f>(10^(_10sept_0_106[[#This Row],[V_mag_adj]]/20)*COS(RADIANS(_10sept_0_106[[#This Row],[V_phase]])))*0.6</f>
        <v>-3.4518768316327823E-4</v>
      </c>
      <c r="K86">
        <f>(10^(_10sept_0_106[[#This Row],[V_mag_adj]]/20)*SIN(RADIANS(_10sept_0_106[[#This Row],[V_phase]])))*0.6</f>
        <v>6.8662783350531423E-4</v>
      </c>
    </row>
    <row r="87" spans="1:11" x14ac:dyDescent="0.25">
      <c r="A87">
        <v>-96</v>
      </c>
      <c r="B87">
        <v>-17.72</v>
      </c>
      <c r="C87">
        <v>133.03</v>
      </c>
      <c r="D87">
        <v>-17.72</v>
      </c>
      <c r="E87">
        <v>132.4</v>
      </c>
      <c r="F87">
        <f>_10sept_0_106[[#This Row],[H_mag]]-40</f>
        <v>-57.72</v>
      </c>
      <c r="G87">
        <f>_10sept_0_106[[#This Row],[V_mag]]-40</f>
        <v>-57.72</v>
      </c>
      <c r="H87">
        <f>(10^(_10sept_0_106[[#This Row],[H_mag_adj]]/20)*COS(RADIANS(_10sept_0_106[[#This Row],[H_phase]])))*0.6</f>
        <v>-5.3232676803681455E-4</v>
      </c>
      <c r="I87">
        <f>(10^(_10sept_0_106[[#This Row],[H_mag_adj]]/20)*SIN(RADIANS(_10sept_0_106[[#This Row],[H_phase]])))*0.6</f>
        <v>5.7025165271400462E-4</v>
      </c>
      <c r="J87">
        <f>(10^(_10sept_0_106[[#This Row],[V_mag_adj]]/20)*COS(RADIANS(_10sept_0_106[[#This Row],[V_phase]])))*0.6</f>
        <v>-5.2602447043894154E-4</v>
      </c>
      <c r="K87">
        <f>(10^(_10sept_0_106[[#This Row],[V_mag_adj]]/20)*SIN(RADIANS(_10sept_0_106[[#This Row],[V_phase]])))*0.6</f>
        <v>5.760703011707906E-4</v>
      </c>
    </row>
    <row r="88" spans="1:11" x14ac:dyDescent="0.25">
      <c r="A88">
        <v>-95</v>
      </c>
      <c r="B88">
        <v>-17.75</v>
      </c>
      <c r="C88">
        <v>148.75</v>
      </c>
      <c r="D88">
        <v>-17.760000000000002</v>
      </c>
      <c r="E88">
        <v>148.44999999999999</v>
      </c>
      <c r="F88">
        <f>_10sept_0_106[[#This Row],[H_mag]]-40</f>
        <v>-57.75</v>
      </c>
      <c r="G88">
        <f>_10sept_0_106[[#This Row],[V_mag]]-40</f>
        <v>-57.760000000000005</v>
      </c>
      <c r="H88">
        <f>(10^(_10sept_0_106[[#This Row],[H_mag_adj]]/20)*COS(RADIANS(_10sept_0_106[[#This Row],[H_phase]])))*0.6</f>
        <v>-6.6461876302819592E-4</v>
      </c>
      <c r="I88">
        <f>(10^(_10sept_0_106[[#This Row],[H_mag_adj]]/20)*SIN(RADIANS(_10sept_0_106[[#This Row],[H_phase]])))*0.6</f>
        <v>4.0330056577568969E-4</v>
      </c>
      <c r="J88">
        <f>(10^(_10sept_0_106[[#This Row],[V_mag_adj]]/20)*COS(RADIANS(_10sept_0_106[[#This Row],[V_phase]])))*0.6</f>
        <v>-6.6173569532401136E-4</v>
      </c>
      <c r="K88">
        <f>(10^(_10sept_0_106[[#This Row],[V_mag_adj]]/20)*SIN(RADIANS(_10sept_0_106[[#This Row],[V_phase]])))*0.6</f>
        <v>4.0630690974134698E-4</v>
      </c>
    </row>
    <row r="89" spans="1:11" x14ac:dyDescent="0.25">
      <c r="A89">
        <v>-94</v>
      </c>
      <c r="B89">
        <v>-17.760000000000002</v>
      </c>
      <c r="C89">
        <v>165.42</v>
      </c>
      <c r="D89">
        <v>-17.82</v>
      </c>
      <c r="E89">
        <v>164.56</v>
      </c>
      <c r="F89">
        <f>_10sept_0_106[[#This Row],[H_mag]]-40</f>
        <v>-57.760000000000005</v>
      </c>
      <c r="G89">
        <f>_10sept_0_106[[#This Row],[V_mag]]-40</f>
        <v>-57.82</v>
      </c>
      <c r="H89">
        <f>(10^(_10sept_0_106[[#This Row],[H_mag_adj]]/20)*COS(RADIANS(_10sept_0_106[[#This Row],[H_phase]])))*0.6</f>
        <v>-7.5151138956778261E-4</v>
      </c>
      <c r="I89">
        <f>(10^(_10sept_0_106[[#This Row],[H_mag_adj]]/20)*SIN(RADIANS(_10sept_0_106[[#This Row],[H_phase]])))*0.6</f>
        <v>1.9547395406912017E-4</v>
      </c>
      <c r="J89">
        <f>(10^(_10sept_0_106[[#This Row],[V_mag_adj]]/20)*COS(RADIANS(_10sept_0_106[[#This Row],[V_phase]])))*0.6</f>
        <v>-7.4334022601339473E-4</v>
      </c>
      <c r="K89">
        <f>(10^(_10sept_0_106[[#This Row],[V_mag_adj]]/20)*SIN(RADIANS(_10sept_0_106[[#This Row],[V_phase]])))*0.6</f>
        <v>2.0530844052985201E-4</v>
      </c>
    </row>
    <row r="90" spans="1:11" x14ac:dyDescent="0.25">
      <c r="A90">
        <v>-93</v>
      </c>
      <c r="B90">
        <v>-17.850000000000001</v>
      </c>
      <c r="C90">
        <v>-176.77</v>
      </c>
      <c r="D90">
        <v>-17.829999999999998</v>
      </c>
      <c r="E90">
        <v>-177.23</v>
      </c>
      <c r="F90">
        <f>_10sept_0_106[[#This Row],[H_mag]]-40</f>
        <v>-57.85</v>
      </c>
      <c r="G90">
        <f>_10sept_0_106[[#This Row],[V_mag]]-40</f>
        <v>-57.83</v>
      </c>
      <c r="H90">
        <f>(10^(_10sept_0_106[[#This Row],[H_mag_adj]]/20)*COS(RADIANS(_10sept_0_106[[#This Row],[H_phase]])))*0.6</f>
        <v>-7.6729219630159145E-4</v>
      </c>
      <c r="I90">
        <f>(10^(_10sept_0_106[[#This Row],[H_mag_adj]]/20)*SIN(RADIANS(_10sept_0_106[[#This Row],[H_phase]])))*0.6</f>
        <v>-4.3301314604908433E-5</v>
      </c>
      <c r="J90">
        <f>(10^(_10sept_0_106[[#This Row],[V_mag_adj]]/20)*COS(RADIANS(_10sept_0_106[[#This Row],[V_phase]])))*0.6</f>
        <v>-7.693846448192566E-4</v>
      </c>
      <c r="K90">
        <f>(10^(_10sept_0_106[[#This Row],[V_mag_adj]]/20)*SIN(RADIANS(_10sept_0_106[[#This Row],[V_phase]])))*0.6</f>
        <v>-3.722538469283102E-5</v>
      </c>
    </row>
    <row r="91" spans="1:11" x14ac:dyDescent="0.25">
      <c r="A91">
        <v>-92</v>
      </c>
      <c r="B91">
        <v>-17.87</v>
      </c>
      <c r="C91">
        <v>-158.78</v>
      </c>
      <c r="D91">
        <v>-17.87</v>
      </c>
      <c r="E91">
        <v>-159.35</v>
      </c>
      <c r="F91">
        <f>_10sept_0_106[[#This Row],[H_mag]]-40</f>
        <v>-57.870000000000005</v>
      </c>
      <c r="G91">
        <f>_10sept_0_106[[#This Row],[V_mag]]-40</f>
        <v>-57.870000000000005</v>
      </c>
      <c r="H91">
        <f>(10^(_10sept_0_106[[#This Row],[H_mag_adj]]/20)*COS(RADIANS(_10sept_0_106[[#This Row],[H_phase]])))*0.6</f>
        <v>-7.1475827268122115E-4</v>
      </c>
      <c r="I91">
        <f>(10^(_10sept_0_106[[#This Row],[H_mag_adj]]/20)*SIN(RADIANS(_10sept_0_106[[#This Row],[H_phase]])))*0.6</f>
        <v>-2.7752353571492973E-4</v>
      </c>
      <c r="J91">
        <f>(10^(_10sept_0_106[[#This Row],[V_mag_adj]]/20)*COS(RADIANS(_10sept_0_106[[#This Row],[V_phase]])))*0.6</f>
        <v>-7.1748376623389121E-4</v>
      </c>
      <c r="K91">
        <f>(10^(_10sept_0_106[[#This Row],[V_mag_adj]]/20)*SIN(RADIANS(_10sept_0_106[[#This Row],[V_phase]])))*0.6</f>
        <v>-2.7039923526665094E-4</v>
      </c>
    </row>
    <row r="92" spans="1:11" x14ac:dyDescent="0.25">
      <c r="A92">
        <v>-91</v>
      </c>
      <c r="B92">
        <v>-18.010000000000002</v>
      </c>
      <c r="C92">
        <v>-141.72999999999999</v>
      </c>
      <c r="D92">
        <v>-18.05</v>
      </c>
      <c r="E92">
        <v>-141.71</v>
      </c>
      <c r="F92">
        <f>_10sept_0_106[[#This Row],[H_mag]]-40</f>
        <v>-58.010000000000005</v>
      </c>
      <c r="G92">
        <f>_10sept_0_106[[#This Row],[V_mag]]-40</f>
        <v>-58.05</v>
      </c>
      <c r="H92">
        <f>(10^(_10sept_0_106[[#This Row],[H_mag_adj]]/20)*COS(RADIANS(_10sept_0_106[[#This Row],[H_phase]])))*0.6</f>
        <v>-5.9234763437454867E-4</v>
      </c>
      <c r="I92">
        <f>(10^(_10sept_0_106[[#This Row],[H_mag_adj]]/20)*SIN(RADIANS(_10sept_0_106[[#This Row],[H_phase]])))*0.6</f>
        <v>-4.6730458395805702E-4</v>
      </c>
      <c r="J92">
        <f>(10^(_10sept_0_106[[#This Row],[V_mag_adj]]/20)*COS(RADIANS(_10sept_0_106[[#This Row],[V_phase]])))*0.6</f>
        <v>-5.8946363768967031E-4</v>
      </c>
      <c r="K92">
        <f>(10^(_10sept_0_106[[#This Row],[V_mag_adj]]/20)*SIN(RADIANS(_10sept_0_106[[#This Row],[V_phase]])))*0.6</f>
        <v>-4.6536330439839559E-4</v>
      </c>
    </row>
    <row r="93" spans="1:11" x14ac:dyDescent="0.25">
      <c r="A93">
        <v>-90</v>
      </c>
      <c r="B93">
        <v>-18.21</v>
      </c>
      <c r="C93">
        <v>-122.45</v>
      </c>
      <c r="D93">
        <v>-18.260000000000002</v>
      </c>
      <c r="E93">
        <v>-123.14</v>
      </c>
      <c r="F93">
        <f>_10sept_0_106[[#This Row],[H_mag]]-40</f>
        <v>-58.21</v>
      </c>
      <c r="G93">
        <f>_10sept_0_106[[#This Row],[V_mag]]-40</f>
        <v>-58.260000000000005</v>
      </c>
      <c r="H93">
        <f>(10^(_10sept_0_106[[#This Row],[H_mag_adj]]/20)*COS(RADIANS(_10sept_0_106[[#This Row],[H_phase]])))*0.6</f>
        <v>-3.9561459073739999E-4</v>
      </c>
      <c r="I93">
        <f>(10^(_10sept_0_106[[#This Row],[H_mag_adj]]/20)*SIN(RADIANS(_10sept_0_106[[#This Row],[H_phase]])))*0.6</f>
        <v>-6.2218803515880379E-4</v>
      </c>
      <c r="J93">
        <f>(10^(_10sept_0_106[[#This Row],[V_mag_adj]]/20)*COS(RADIANS(_10sept_0_106[[#This Row],[V_phase]])))*0.6</f>
        <v>-4.0076494955156191E-4</v>
      </c>
      <c r="K93">
        <f>(10^(_10sept_0_106[[#This Row],[V_mag_adj]]/20)*SIN(RADIANS(_10sept_0_106[[#This Row],[V_phase]])))*0.6</f>
        <v>-6.1383502886310729E-4</v>
      </c>
    </row>
    <row r="94" spans="1:11" x14ac:dyDescent="0.25">
      <c r="A94">
        <v>-89</v>
      </c>
      <c r="B94">
        <v>-18.37</v>
      </c>
      <c r="C94">
        <v>-101.85</v>
      </c>
      <c r="D94">
        <v>-18.440000000000001</v>
      </c>
      <c r="E94">
        <v>-102.55</v>
      </c>
      <c r="F94">
        <f>_10sept_0_106[[#This Row],[H_mag]]-40</f>
        <v>-58.370000000000005</v>
      </c>
      <c r="G94">
        <f>_10sept_0_106[[#This Row],[V_mag]]-40</f>
        <v>-58.44</v>
      </c>
      <c r="H94">
        <f>(10^(_10sept_0_106[[#This Row],[H_mag_adj]]/20)*COS(RADIANS(_10sept_0_106[[#This Row],[H_phase]])))*0.6</f>
        <v>-1.4864365436910015E-4</v>
      </c>
      <c r="I94">
        <f>(10^(_10sept_0_106[[#This Row],[H_mag_adj]]/20)*SIN(RADIANS(_10sept_0_106[[#This Row],[H_phase]])))*0.6</f>
        <v>-7.0842807187837065E-4</v>
      </c>
      <c r="J94">
        <f>(10^(_10sept_0_106[[#This Row],[V_mag_adj]]/20)*COS(RADIANS(_10sept_0_106[[#This Row],[V_phase]])))*0.6</f>
        <v>-1.5602493456694808E-4</v>
      </c>
      <c r="K94">
        <f>(10^(_10sept_0_106[[#This Row],[V_mag_adj]]/20)*SIN(RADIANS(_10sept_0_106[[#This Row],[V_phase]])))*0.6</f>
        <v>-7.008879108187379E-4</v>
      </c>
    </row>
    <row r="95" spans="1:11" x14ac:dyDescent="0.25">
      <c r="A95">
        <v>-88</v>
      </c>
      <c r="B95">
        <v>-18.36</v>
      </c>
      <c r="C95">
        <v>-81.91</v>
      </c>
      <c r="D95">
        <v>-18.38</v>
      </c>
      <c r="E95">
        <v>-81.66</v>
      </c>
      <c r="F95">
        <f>_10sept_0_106[[#This Row],[H_mag]]-40</f>
        <v>-58.36</v>
      </c>
      <c r="G95">
        <f>_10sept_0_106[[#This Row],[V_mag]]-40</f>
        <v>-58.379999999999995</v>
      </c>
      <c r="H95">
        <f>(10^(_10sept_0_106[[#This Row],[H_mag_adj]]/20)*COS(RADIANS(_10sept_0_106[[#This Row],[H_phase]])))*0.6</f>
        <v>1.0198425269447384E-4</v>
      </c>
      <c r="I95">
        <f>(10^(_10sept_0_106[[#This Row],[H_mag_adj]]/20)*SIN(RADIANS(_10sept_0_106[[#This Row],[H_phase]])))*0.6</f>
        <v>-7.1747637306149271E-4</v>
      </c>
      <c r="J95">
        <f>(10^(_10sept_0_106[[#This Row],[V_mag_adj]]/20)*COS(RADIANS(_10sept_0_106[[#This Row],[V_phase]])))*0.6</f>
        <v>1.0487209804433632E-4</v>
      </c>
      <c r="K95">
        <f>(10^(_10sept_0_106[[#This Row],[V_mag_adj]]/20)*SIN(RADIANS(_10sept_0_106[[#This Row],[V_phase]])))*0.6</f>
        <v>-7.1537544365414616E-4</v>
      </c>
    </row>
    <row r="96" spans="1:11" x14ac:dyDescent="0.25">
      <c r="A96">
        <v>-87</v>
      </c>
      <c r="B96">
        <v>-17.989999999999998</v>
      </c>
      <c r="C96">
        <v>-60.02</v>
      </c>
      <c r="D96">
        <v>-18.02</v>
      </c>
      <c r="E96">
        <v>-59.77</v>
      </c>
      <c r="F96">
        <f>_10sept_0_106[[#This Row],[H_mag]]-40</f>
        <v>-57.989999999999995</v>
      </c>
      <c r="G96">
        <f>_10sept_0_106[[#This Row],[V_mag]]-40</f>
        <v>-58.019999999999996</v>
      </c>
      <c r="H96">
        <f>(10^(_10sept_0_106[[#This Row],[H_mag_adj]]/20)*COS(RADIANS(_10sept_0_106[[#This Row],[H_phase]])))*0.6</f>
        <v>3.7788406148395664E-4</v>
      </c>
      <c r="I96">
        <f>(10^(_10sept_0_106[[#This Row],[H_mag_adj]]/20)*SIN(RADIANS(_10sept_0_106[[#This Row],[H_phase]])))*0.6</f>
        <v>-6.5504233876260943E-4</v>
      </c>
      <c r="J96">
        <f>(10^(_10sept_0_106[[#This Row],[V_mag_adj]]/20)*COS(RADIANS(_10sept_0_106[[#This Row],[V_phase]])))*0.6</f>
        <v>3.7942586037896997E-4</v>
      </c>
      <c r="K96">
        <f>(10^(_10sept_0_106[[#This Row],[V_mag_adj]]/20)*SIN(RADIANS(_10sept_0_106[[#This Row],[V_phase]])))*0.6</f>
        <v>-6.5113445122143808E-4</v>
      </c>
    </row>
    <row r="97" spans="1:11" x14ac:dyDescent="0.25">
      <c r="A97">
        <v>-86</v>
      </c>
      <c r="B97">
        <v>-17.260000000000002</v>
      </c>
      <c r="C97">
        <v>-38.869999999999997</v>
      </c>
      <c r="D97">
        <v>-17.309999999999999</v>
      </c>
      <c r="E97">
        <v>-38.630000000000003</v>
      </c>
      <c r="F97">
        <f>_10sept_0_106[[#This Row],[H_mag]]-40</f>
        <v>-57.260000000000005</v>
      </c>
      <c r="G97">
        <f>_10sept_0_106[[#This Row],[V_mag]]-40</f>
        <v>-57.31</v>
      </c>
      <c r="H97">
        <f>(10^(_10sept_0_106[[#This Row],[H_mag_adj]]/20)*COS(RADIANS(_10sept_0_106[[#This Row],[H_phase]])))*0.6</f>
        <v>6.4039796553538007E-4</v>
      </c>
      <c r="I97">
        <f>(10^(_10sept_0_106[[#This Row],[H_mag_adj]]/20)*SIN(RADIANS(_10sept_0_106[[#This Row],[H_phase]])))*0.6</f>
        <v>-5.1618262251583089E-4</v>
      </c>
      <c r="J97">
        <f>(10^(_10sept_0_106[[#This Row],[V_mag_adj]]/20)*COS(RADIANS(_10sept_0_106[[#This Row],[V_phase]])))*0.6</f>
        <v>6.3886630629817907E-4</v>
      </c>
      <c r="K97">
        <f>(10^(_10sept_0_106[[#This Row],[V_mag_adj]]/20)*SIN(RADIANS(_10sept_0_106[[#This Row],[V_phase]])))*0.6</f>
        <v>-5.1054818235885609E-4</v>
      </c>
    </row>
    <row r="98" spans="1:11" x14ac:dyDescent="0.25">
      <c r="A98">
        <v>-85</v>
      </c>
      <c r="B98">
        <v>-16.36</v>
      </c>
      <c r="C98">
        <v>-18.84</v>
      </c>
      <c r="D98">
        <v>-16.440000000000001</v>
      </c>
      <c r="E98">
        <v>-19.41</v>
      </c>
      <c r="F98">
        <f>_10sept_0_106[[#This Row],[H_mag]]-40</f>
        <v>-56.36</v>
      </c>
      <c r="G98">
        <f>_10sept_0_106[[#This Row],[V_mag]]-40</f>
        <v>-56.44</v>
      </c>
      <c r="H98">
        <f>(10^(_10sept_0_106[[#This Row],[H_mag_adj]]/20)*COS(RADIANS(_10sept_0_106[[#This Row],[H_phase]])))*0.6</f>
        <v>8.6344964671824966E-4</v>
      </c>
      <c r="I98">
        <f>(10^(_10sept_0_106[[#This Row],[H_mag_adj]]/20)*SIN(RADIANS(_10sept_0_106[[#This Row],[H_phase]])))*0.6</f>
        <v>-2.9461505739751737E-4</v>
      </c>
      <c r="J98">
        <f>(10^(_10sept_0_106[[#This Row],[V_mag_adj]]/20)*COS(RADIANS(_10sept_0_106[[#This Row],[V_phase]])))*0.6</f>
        <v>8.5258713431693011E-4</v>
      </c>
      <c r="K98">
        <f>(10^(_10sept_0_106[[#This Row],[V_mag_adj]]/20)*SIN(RADIANS(_10sept_0_106[[#This Row],[V_phase]])))*0.6</f>
        <v>-3.0041059414644323E-4</v>
      </c>
    </row>
    <row r="99" spans="1:11" x14ac:dyDescent="0.25">
      <c r="A99">
        <v>-84</v>
      </c>
      <c r="B99">
        <v>-15.57</v>
      </c>
      <c r="C99">
        <v>-2.5499999999999998</v>
      </c>
      <c r="D99">
        <v>-15.58</v>
      </c>
      <c r="E99">
        <v>-2.02</v>
      </c>
      <c r="F99">
        <f>_10sept_0_106[[#This Row],[H_mag]]-40</f>
        <v>-55.57</v>
      </c>
      <c r="G99">
        <f>_10sept_0_106[[#This Row],[V_mag]]-40</f>
        <v>-55.58</v>
      </c>
      <c r="H99">
        <f>(10^(_10sept_0_106[[#This Row],[H_mag_adj]]/20)*COS(RADIANS(_10sept_0_106[[#This Row],[H_phase]])))*0.6</f>
        <v>9.9820786760803693E-4</v>
      </c>
      <c r="I99">
        <f>(10^(_10sept_0_106[[#This Row],[H_mag_adj]]/20)*SIN(RADIANS(_10sept_0_106[[#This Row],[H_phase]])))*0.6</f>
        <v>-4.4455491450174861E-5</v>
      </c>
      <c r="J99">
        <f>(10^(_10sept_0_106[[#This Row],[V_mag_adj]]/20)*COS(RADIANS(_10sept_0_106[[#This Row],[V_phase]])))*0.6</f>
        <v>9.9742738739142856E-4</v>
      </c>
      <c r="K99">
        <f>(10^(_10sept_0_106[[#This Row],[V_mag_adj]]/20)*SIN(RADIANS(_10sept_0_106[[#This Row],[V_phase]])))*0.6</f>
        <v>-3.5179528559275066E-5</v>
      </c>
    </row>
    <row r="100" spans="1:11" x14ac:dyDescent="0.25">
      <c r="A100">
        <v>-83</v>
      </c>
      <c r="B100">
        <v>-14.84</v>
      </c>
      <c r="C100">
        <v>14.15</v>
      </c>
      <c r="D100">
        <v>-14.85</v>
      </c>
      <c r="E100">
        <v>15</v>
      </c>
      <c r="F100">
        <f>_10sept_0_106[[#This Row],[H_mag]]-40</f>
        <v>-54.84</v>
      </c>
      <c r="G100">
        <f>_10sept_0_106[[#This Row],[V_mag]]-40</f>
        <v>-54.85</v>
      </c>
      <c r="H100">
        <f>(10^(_10sept_0_106[[#This Row],[H_mag_adj]]/20)*COS(RADIANS(_10sept_0_106[[#This Row],[H_phase]])))*0.6</f>
        <v>1.0538293900275819E-3</v>
      </c>
      <c r="I100">
        <f>(10^(_10sept_0_106[[#This Row],[H_mag_adj]]/20)*SIN(RADIANS(_10sept_0_106[[#This Row],[H_phase]])))*0.6</f>
        <v>2.6568152348501925E-4</v>
      </c>
      <c r="J100">
        <f>(10^(_10sept_0_106[[#This Row],[V_mag_adj]]/20)*COS(RADIANS(_10sept_0_106[[#This Row],[V_phase]])))*0.6</f>
        <v>1.0485642060481799E-3</v>
      </c>
      <c r="K100">
        <f>(10^(_10sept_0_106[[#This Row],[V_mag_adj]]/20)*SIN(RADIANS(_10sept_0_106[[#This Row],[V_phase]])))*0.6</f>
        <v>2.8096193222279113E-4</v>
      </c>
    </row>
    <row r="101" spans="1:11" x14ac:dyDescent="0.25">
      <c r="A101">
        <v>-82</v>
      </c>
      <c r="B101">
        <v>-14.26</v>
      </c>
      <c r="C101">
        <v>30.25</v>
      </c>
      <c r="D101">
        <v>-14.3</v>
      </c>
      <c r="E101">
        <v>30.57</v>
      </c>
      <c r="F101">
        <f>_10sept_0_106[[#This Row],[H_mag]]-40</f>
        <v>-54.26</v>
      </c>
      <c r="G101">
        <f>_10sept_0_106[[#This Row],[V_mag]]-40</f>
        <v>-54.3</v>
      </c>
      <c r="H101">
        <f>(10^(_10sept_0_106[[#This Row],[H_mag_adj]]/20)*COS(RADIANS(_10sept_0_106[[#This Row],[H_phase]])))*0.6</f>
        <v>1.0036500273088221E-3</v>
      </c>
      <c r="I101">
        <f>(10^(_10sept_0_106[[#This Row],[H_mag_adj]]/20)*SIN(RADIANS(_10sept_0_106[[#This Row],[H_phase]])))*0.6</f>
        <v>5.8531139640941401E-4</v>
      </c>
      <c r="J101">
        <f>(10^(_10sept_0_106[[#This Row],[V_mag_adj]]/20)*COS(RADIANS(_10sept_0_106[[#This Row],[V_phase]])))*0.6</f>
        <v>9.9576913399155361E-4</v>
      </c>
      <c r="K101">
        <f>(10^(_10sept_0_106[[#This Row],[V_mag_adj]]/20)*SIN(RADIANS(_10sept_0_106[[#This Row],[V_phase]])))*0.6</f>
        <v>5.8819270357556496E-4</v>
      </c>
    </row>
    <row r="102" spans="1:11" x14ac:dyDescent="0.25">
      <c r="A102">
        <v>-81</v>
      </c>
      <c r="B102">
        <v>-13.71</v>
      </c>
      <c r="C102">
        <v>46.66</v>
      </c>
      <c r="D102">
        <v>-13.84</v>
      </c>
      <c r="E102">
        <v>45.23</v>
      </c>
      <c r="F102">
        <f>_10sept_0_106[[#This Row],[H_mag]]-40</f>
        <v>-53.71</v>
      </c>
      <c r="G102">
        <f>_10sept_0_106[[#This Row],[V_mag]]-40</f>
        <v>-53.84</v>
      </c>
      <c r="H102">
        <f>(10^(_10sept_0_106[[#This Row],[H_mag_adj]]/20)*COS(RADIANS(_10sept_0_106[[#This Row],[H_phase]])))*0.6</f>
        <v>8.4953616346252207E-4</v>
      </c>
      <c r="I102">
        <f>(10^(_10sept_0_106[[#This Row],[H_mag_adj]]/20)*SIN(RADIANS(_10sept_0_106[[#This Row],[H_phase]])))*0.6</f>
        <v>9.0024585211532615E-4</v>
      </c>
      <c r="J102">
        <f>(10^(_10sept_0_106[[#This Row],[V_mag_adj]]/20)*COS(RADIANS(_10sept_0_106[[#This Row],[V_phase]])))*0.6</f>
        <v>8.5878779888687296E-4</v>
      </c>
      <c r="K102">
        <f>(10^(_10sept_0_106[[#This Row],[V_mag_adj]]/20)*SIN(RADIANS(_10sept_0_106[[#This Row],[V_phase]])))*0.6</f>
        <v>8.6571041558226554E-4</v>
      </c>
    </row>
    <row r="103" spans="1:11" x14ac:dyDescent="0.25">
      <c r="A103">
        <v>-80</v>
      </c>
      <c r="B103">
        <v>-13.29</v>
      </c>
      <c r="C103">
        <v>62.1</v>
      </c>
      <c r="D103">
        <v>-13.36</v>
      </c>
      <c r="E103">
        <v>61.43</v>
      </c>
      <c r="F103">
        <f>_10sept_0_106[[#This Row],[H_mag]]-40</f>
        <v>-53.29</v>
      </c>
      <c r="G103">
        <f>_10sept_0_106[[#This Row],[V_mag]]-40</f>
        <v>-53.36</v>
      </c>
      <c r="H103">
        <f>(10^(_10sept_0_106[[#This Row],[H_mag_adj]]/20)*COS(RADIANS(_10sept_0_106[[#This Row],[H_phase]])))*0.6</f>
        <v>6.0789975399583025E-4</v>
      </c>
      <c r="I103">
        <f>(10^(_10sept_0_106[[#This Row],[H_mag_adj]]/20)*SIN(RADIANS(_10sept_0_106[[#This Row],[H_phase]])))*0.6</f>
        <v>1.1481228439565009E-3</v>
      </c>
      <c r="J103">
        <f>(10^(_10sept_0_106[[#This Row],[V_mag_adj]]/20)*COS(RADIANS(_10sept_0_106[[#This Row],[V_phase]])))*0.6</f>
        <v>6.1629686305360656E-4</v>
      </c>
      <c r="K103">
        <f>(10^(_10sept_0_106[[#This Row],[V_mag_adj]]/20)*SIN(RADIANS(_10sept_0_106[[#This Row],[V_phase]])))*0.6</f>
        <v>1.1317780016450434E-3</v>
      </c>
    </row>
    <row r="104" spans="1:11" x14ac:dyDescent="0.25">
      <c r="A104">
        <v>-79</v>
      </c>
      <c r="B104">
        <v>-12.85</v>
      </c>
      <c r="C104">
        <v>77.150000000000006</v>
      </c>
      <c r="D104">
        <v>-12.91</v>
      </c>
      <c r="E104">
        <v>76.87</v>
      </c>
      <c r="F104">
        <f>_10sept_0_106[[#This Row],[H_mag]]-40</f>
        <v>-52.85</v>
      </c>
      <c r="G104">
        <f>_10sept_0_106[[#This Row],[V_mag]]-40</f>
        <v>-52.91</v>
      </c>
      <c r="H104">
        <f>(10^(_10sept_0_106[[#This Row],[H_mag_adj]]/20)*COS(RADIANS(_10sept_0_106[[#This Row],[H_phase]])))*0.6</f>
        <v>3.0393789059661783E-4</v>
      </c>
      <c r="I104">
        <f>(10^(_10sept_0_106[[#This Row],[H_mag_adj]]/20)*SIN(RADIANS(_10sept_0_106[[#This Row],[H_phase]])))*0.6</f>
        <v>1.3324045552323574E-3</v>
      </c>
      <c r="J104">
        <f>(10^(_10sept_0_106[[#This Row],[V_mag_adj]]/20)*COS(RADIANS(_10sept_0_106[[#This Row],[V_phase]])))*0.6</f>
        <v>3.0830849994552121E-4</v>
      </c>
      <c r="K104">
        <f>(10^(_10sept_0_106[[#This Row],[V_mag_adj]]/20)*SIN(RADIANS(_10sept_0_106[[#This Row],[V_phase]])))*0.6</f>
        <v>1.3217414561125221E-3</v>
      </c>
    </row>
    <row r="105" spans="1:11" x14ac:dyDescent="0.25">
      <c r="A105">
        <v>-78</v>
      </c>
      <c r="B105">
        <v>-12.42</v>
      </c>
      <c r="C105">
        <v>92.13</v>
      </c>
      <c r="D105">
        <v>-12.46</v>
      </c>
      <c r="E105">
        <v>92.04</v>
      </c>
      <c r="F105">
        <f>_10sept_0_106[[#This Row],[H_mag]]-40</f>
        <v>-52.42</v>
      </c>
      <c r="G105">
        <f>_10sept_0_106[[#This Row],[V_mag]]-40</f>
        <v>-52.46</v>
      </c>
      <c r="H105">
        <f>(10^(_10sept_0_106[[#This Row],[H_mag_adj]]/20)*COS(RADIANS(_10sept_0_106[[#This Row],[H_phase]])))*0.6</f>
        <v>-5.3371349355913428E-5</v>
      </c>
      <c r="I105">
        <f>(10^(_10sept_0_106[[#This Row],[H_mag_adj]]/20)*SIN(RADIANS(_10sept_0_106[[#This Row],[H_phase]])))*0.6</f>
        <v>1.4349972859266709E-3</v>
      </c>
      <c r="J105">
        <f>(10^(_10sept_0_106[[#This Row],[V_mag_adj]]/20)*COS(RADIANS(_10sept_0_106[[#This Row],[V_phase]])))*0.6</f>
        <v>-5.0882333791270874E-5</v>
      </c>
      <c r="K105">
        <f>(10^(_10sept_0_106[[#This Row],[V_mag_adj]]/20)*SIN(RADIANS(_10sept_0_106[[#This Row],[V_phase]])))*0.6</f>
        <v>1.4284857603696017E-3</v>
      </c>
    </row>
    <row r="106" spans="1:11" x14ac:dyDescent="0.25">
      <c r="A106">
        <v>-77</v>
      </c>
      <c r="B106">
        <v>-11.98</v>
      </c>
      <c r="C106">
        <v>107.12</v>
      </c>
      <c r="D106">
        <v>-12.04</v>
      </c>
      <c r="E106">
        <v>106.86</v>
      </c>
      <c r="F106">
        <f>_10sept_0_106[[#This Row],[H_mag]]-40</f>
        <v>-51.980000000000004</v>
      </c>
      <c r="G106">
        <f>_10sept_0_106[[#This Row],[V_mag]]-40</f>
        <v>-52.04</v>
      </c>
      <c r="H106">
        <f>(10^(_10sept_0_106[[#This Row],[H_mag_adj]]/20)*COS(RADIANS(_10sept_0_106[[#This Row],[H_phase]])))*0.6</f>
        <v>-4.4468308916385775E-4</v>
      </c>
      <c r="I106">
        <f>(10^(_10sept_0_106[[#This Row],[H_mag_adj]]/20)*SIN(RADIANS(_10sept_0_106[[#This Row],[H_phase]])))*0.6</f>
        <v>1.4436716769184812E-3</v>
      </c>
      <c r="J106">
        <f>(10^(_10sept_0_106[[#This Row],[V_mag_adj]]/20)*COS(RADIANS(_10sept_0_106[[#This Row],[V_phase]])))*0.6</f>
        <v>-4.3511131138281278E-4</v>
      </c>
      <c r="K106">
        <f>(10^(_10sept_0_106[[#This Row],[V_mag_adj]]/20)*SIN(RADIANS(_10sept_0_106[[#This Row],[V_phase]])))*0.6</f>
        <v>1.4357227589960378E-3</v>
      </c>
    </row>
    <row r="107" spans="1:11" x14ac:dyDescent="0.25">
      <c r="A107">
        <v>-76</v>
      </c>
      <c r="B107">
        <v>-11.57</v>
      </c>
      <c r="C107">
        <v>122.2</v>
      </c>
      <c r="D107">
        <v>-11.61</v>
      </c>
      <c r="E107">
        <v>121.36</v>
      </c>
      <c r="F107">
        <f>_10sept_0_106[[#This Row],[H_mag]]-40</f>
        <v>-51.57</v>
      </c>
      <c r="G107">
        <f>_10sept_0_106[[#This Row],[V_mag]]-40</f>
        <v>-51.61</v>
      </c>
      <c r="H107">
        <f>(10^(_10sept_0_106[[#This Row],[H_mag_adj]]/20)*COS(RADIANS(_10sept_0_106[[#This Row],[H_phase]])))*0.6</f>
        <v>-8.4387405768077941E-4</v>
      </c>
      <c r="I107">
        <f>(10^(_10sept_0_106[[#This Row],[H_mag_adj]]/20)*SIN(RADIANS(_10sept_0_106[[#This Row],[H_phase]])))*0.6</f>
        <v>1.3400492623676713E-3</v>
      </c>
      <c r="J107">
        <f>(10^(_10sept_0_106[[#This Row],[V_mag_adj]]/20)*COS(RADIANS(_10sept_0_106[[#This Row],[V_phase]])))*0.6</f>
        <v>-8.2035135466673238E-4</v>
      </c>
      <c r="K107">
        <f>(10^(_10sept_0_106[[#This Row],[V_mag_adj]]/20)*SIN(RADIANS(_10sept_0_106[[#This Row],[V_phase]])))*0.6</f>
        <v>1.346063500998868E-3</v>
      </c>
    </row>
    <row r="108" spans="1:11" x14ac:dyDescent="0.25">
      <c r="A108">
        <v>-75</v>
      </c>
      <c r="B108">
        <v>-11.23</v>
      </c>
      <c r="C108">
        <v>136.13</v>
      </c>
      <c r="D108">
        <v>-11.23</v>
      </c>
      <c r="E108">
        <v>136.02000000000001</v>
      </c>
      <c r="F108">
        <f>_10sept_0_106[[#This Row],[H_mag]]-40</f>
        <v>-51.230000000000004</v>
      </c>
      <c r="G108">
        <f>_10sept_0_106[[#This Row],[V_mag]]-40</f>
        <v>-51.230000000000004</v>
      </c>
      <c r="H108">
        <f>(10^(_10sept_0_106[[#This Row],[H_mag_adj]]/20)*COS(RADIANS(_10sept_0_106[[#This Row],[H_phase]])))*0.6</f>
        <v>-1.1872297108024854E-3</v>
      </c>
      <c r="I108">
        <f>(10^(_10sept_0_106[[#This Row],[H_mag_adj]]/20)*SIN(RADIANS(_10sept_0_106[[#This Row],[H_phase]])))*0.6</f>
        <v>1.1412999795098681E-3</v>
      </c>
      <c r="J108">
        <f>(10^(_10sept_0_106[[#This Row],[V_mag_adj]]/20)*COS(RADIANS(_10sept_0_106[[#This Row],[V_phase]])))*0.6</f>
        <v>-1.1850363854980571E-3</v>
      </c>
      <c r="K108">
        <f>(10^(_10sept_0_106[[#This Row],[V_mag_adj]]/20)*SIN(RADIANS(_10sept_0_106[[#This Row],[V_phase]])))*0.6</f>
        <v>1.1435771921855906E-3</v>
      </c>
    </row>
    <row r="109" spans="1:11" x14ac:dyDescent="0.25">
      <c r="A109">
        <v>-74</v>
      </c>
      <c r="B109">
        <v>-10.83</v>
      </c>
      <c r="C109">
        <v>150.91999999999999</v>
      </c>
      <c r="D109">
        <v>-10.86</v>
      </c>
      <c r="E109">
        <v>150.63</v>
      </c>
      <c r="F109">
        <f>_10sept_0_106[[#This Row],[H_mag]]-40</f>
        <v>-50.83</v>
      </c>
      <c r="G109">
        <f>_10sept_0_106[[#This Row],[V_mag]]-40</f>
        <v>-50.86</v>
      </c>
      <c r="H109">
        <f>(10^(_10sept_0_106[[#This Row],[H_mag_adj]]/20)*COS(RADIANS(_10sept_0_106[[#This Row],[H_phase]])))*0.6</f>
        <v>-1.5070714000842637E-3</v>
      </c>
      <c r="I109">
        <f>(10^(_10sept_0_106[[#This Row],[H_mag_adj]]/20)*SIN(RADIANS(_10sept_0_106[[#This Row],[H_phase]])))*0.6</f>
        <v>8.3813627383969946E-4</v>
      </c>
      <c r="J109">
        <f>(10^(_10sept_0_106[[#This Row],[V_mag_adj]]/20)*COS(RADIANS(_10sept_0_106[[#This Row],[V_phase]])))*0.6</f>
        <v>-1.4976283568297105E-3</v>
      </c>
      <c r="K109">
        <f>(10^(_10sept_0_106[[#This Row],[V_mag_adj]]/20)*SIN(RADIANS(_10sept_0_106[[#This Row],[V_phase]])))*0.6</f>
        <v>8.4283738906557808E-4</v>
      </c>
    </row>
    <row r="110" spans="1:11" x14ac:dyDescent="0.25">
      <c r="A110">
        <v>-73</v>
      </c>
      <c r="B110">
        <v>-10.41</v>
      </c>
      <c r="C110">
        <v>166.67</v>
      </c>
      <c r="D110">
        <v>-10.43</v>
      </c>
      <c r="E110">
        <v>166</v>
      </c>
      <c r="F110">
        <f>_10sept_0_106[[#This Row],[H_mag]]-40</f>
        <v>-50.41</v>
      </c>
      <c r="G110">
        <f>_10sept_0_106[[#This Row],[V_mag]]-40</f>
        <v>-50.43</v>
      </c>
      <c r="H110">
        <f>(10^(_10sept_0_106[[#This Row],[H_mag_adj]]/20)*COS(RADIANS(_10sept_0_106[[#This Row],[H_phase]])))*0.6</f>
        <v>-1.7611246888880852E-3</v>
      </c>
      <c r="I110">
        <f>(10^(_10sept_0_106[[#This Row],[H_mag_adj]]/20)*SIN(RADIANS(_10sept_0_106[[#This Row],[H_phase]])))*0.6</f>
        <v>4.172860070322847E-4</v>
      </c>
      <c r="J110">
        <f>(10^(_10sept_0_106[[#This Row],[V_mag_adj]]/20)*COS(RADIANS(_10sept_0_106[[#This Row],[V_phase]])))*0.6</f>
        <v>-1.7520857961707275E-3</v>
      </c>
      <c r="K110">
        <f>(10^(_10sept_0_106[[#This Row],[V_mag_adj]]/20)*SIN(RADIANS(_10sept_0_106[[#This Row],[V_phase]])))*0.6</f>
        <v>4.3684405236915164E-4</v>
      </c>
    </row>
    <row r="111" spans="1:11" x14ac:dyDescent="0.25">
      <c r="A111">
        <v>-72</v>
      </c>
      <c r="B111">
        <v>-10.050000000000001</v>
      </c>
      <c r="C111">
        <v>-179.36</v>
      </c>
      <c r="D111">
        <v>-10.039999999999999</v>
      </c>
      <c r="E111">
        <v>-179.28</v>
      </c>
      <c r="F111">
        <f>_10sept_0_106[[#This Row],[H_mag]]-40</f>
        <v>-50.05</v>
      </c>
      <c r="G111">
        <f>_10sept_0_106[[#This Row],[V_mag]]-40</f>
        <v>-50.04</v>
      </c>
      <c r="H111">
        <f>(10^(_10sept_0_106[[#This Row],[H_mag_adj]]/20)*COS(RADIANS(_10sept_0_106[[#This Row],[H_phase]])))*0.6</f>
        <v>-1.8863581643612899E-3</v>
      </c>
      <c r="I111">
        <f>(10^(_10sept_0_106[[#This Row],[H_mag_adj]]/20)*SIN(RADIANS(_10sept_0_106[[#This Row],[H_phase]])))*0.6</f>
        <v>-2.1071699325949345E-5</v>
      </c>
      <c r="J111">
        <f>(10^(_10sept_0_106[[#This Row],[V_mag_adj]]/20)*COS(RADIANS(_10sept_0_106[[#This Row],[V_phase]])))*0.6</f>
        <v>-1.888499868676194E-3</v>
      </c>
      <c r="K111">
        <f>(10^(_10sept_0_106[[#This Row],[V_mag_adj]]/20)*SIN(RADIANS(_10sept_0_106[[#This Row],[V_phase]])))*0.6</f>
        <v>-2.3732838514652277E-5</v>
      </c>
    </row>
    <row r="112" spans="1:11" x14ac:dyDescent="0.25">
      <c r="A112">
        <v>-71</v>
      </c>
      <c r="B112">
        <v>-9.61</v>
      </c>
      <c r="C112">
        <v>-165.36</v>
      </c>
      <c r="D112">
        <v>-9.6</v>
      </c>
      <c r="E112">
        <v>-164.94</v>
      </c>
      <c r="F112">
        <f>_10sept_0_106[[#This Row],[H_mag]]-40</f>
        <v>-49.61</v>
      </c>
      <c r="G112">
        <f>_10sept_0_106[[#This Row],[V_mag]]-40</f>
        <v>-49.6</v>
      </c>
      <c r="H112">
        <f>(10^(_10sept_0_106[[#This Row],[H_mag_adj]]/20)*COS(RADIANS(_10sept_0_106[[#This Row],[H_phase]])))*0.6</f>
        <v>-1.9200698038149345E-3</v>
      </c>
      <c r="I112">
        <f>(10^(_10sept_0_106[[#This Row],[H_mag_adj]]/20)*SIN(RADIANS(_10sept_0_106[[#This Row],[H_phase]])))*0.6</f>
        <v>-5.0157239463273062E-4</v>
      </c>
      <c r="J112">
        <f>(10^(_10sept_0_106[[#This Row],[V_mag_adj]]/20)*COS(RADIANS(_10sept_0_106[[#This Row],[V_phase]])))*0.6</f>
        <v>-1.9185490725231302E-3</v>
      </c>
      <c r="K112">
        <f>(10^(_10sept_0_106[[#This Row],[V_mag_adj]]/20)*SIN(RADIANS(_10sept_0_106[[#This Row],[V_phase]])))*0.6</f>
        <v>-5.1622762657194305E-4</v>
      </c>
    </row>
    <row r="113" spans="1:11" x14ac:dyDescent="0.25">
      <c r="A113">
        <v>-70</v>
      </c>
      <c r="B113">
        <v>-9.16</v>
      </c>
      <c r="C113">
        <v>-150.76</v>
      </c>
      <c r="D113">
        <v>-9.19</v>
      </c>
      <c r="E113">
        <v>-150.84</v>
      </c>
      <c r="F113">
        <f>_10sept_0_106[[#This Row],[H_mag]]-40</f>
        <v>-49.16</v>
      </c>
      <c r="G113">
        <f>_10sept_0_106[[#This Row],[V_mag]]-40</f>
        <v>-49.19</v>
      </c>
      <c r="H113">
        <f>(10^(_10sept_0_106[[#This Row],[H_mag_adj]]/20)*COS(RADIANS(_10sept_0_106[[#This Row],[H_phase]])))*0.6</f>
        <v>-1.8237157093963748E-3</v>
      </c>
      <c r="I113">
        <f>(10^(_10sept_0_106[[#This Row],[H_mag_adj]]/20)*SIN(RADIANS(_10sept_0_106[[#This Row],[H_phase]])))*0.6</f>
        <v>-1.020911785109171E-3</v>
      </c>
      <c r="J113">
        <f>(10^(_10sept_0_106[[#This Row],[V_mag_adj]]/20)*COS(RADIANS(_10sept_0_106[[#This Row],[V_phase]])))*0.6</f>
        <v>-1.8188464586115869E-3</v>
      </c>
      <c r="K113">
        <f>(10^(_10sept_0_106[[#This Row],[V_mag_adj]]/20)*SIN(RADIANS(_10sept_0_106[[#This Row],[V_phase]])))*0.6</f>
        <v>-1.0148531644206258E-3</v>
      </c>
    </row>
    <row r="114" spans="1:11" x14ac:dyDescent="0.25">
      <c r="A114">
        <v>-69</v>
      </c>
      <c r="B114">
        <v>-8.75</v>
      </c>
      <c r="C114">
        <v>-136.79</v>
      </c>
      <c r="D114">
        <v>-8.74</v>
      </c>
      <c r="E114">
        <v>-136.56</v>
      </c>
      <c r="F114">
        <f>_10sept_0_106[[#This Row],[H_mag]]-40</f>
        <v>-48.75</v>
      </c>
      <c r="G114">
        <f>_10sept_0_106[[#This Row],[V_mag]]-40</f>
        <v>-48.74</v>
      </c>
      <c r="H114">
        <f>(10^(_10sept_0_106[[#This Row],[H_mag_adj]]/20)*COS(RADIANS(_10sept_0_106[[#This Row],[H_phase]])))*0.6</f>
        <v>-1.5969410922796374E-3</v>
      </c>
      <c r="I114">
        <f>(10^(_10sept_0_106[[#This Row],[H_mag_adj]]/20)*SIN(RADIANS(_10sept_0_106[[#This Row],[H_phase]])))*0.6</f>
        <v>-1.5001520934814171E-3</v>
      </c>
      <c r="J114">
        <f>(10^(_10sept_0_106[[#This Row],[V_mag_adj]]/20)*COS(RADIANS(_10sept_0_106[[#This Row],[V_phase]])))*0.6</f>
        <v>-1.5927388985052264E-3</v>
      </c>
      <c r="K114">
        <f>(10^(_10sept_0_106[[#This Row],[V_mag_adj]]/20)*SIN(RADIANS(_10sept_0_106[[#This Row],[V_phase]])))*0.6</f>
        <v>-1.5082860009810932E-3</v>
      </c>
    </row>
    <row r="115" spans="1:11" x14ac:dyDescent="0.25">
      <c r="A115">
        <v>-68</v>
      </c>
      <c r="B115">
        <v>-8.3000000000000007</v>
      </c>
      <c r="C115">
        <v>-122.59</v>
      </c>
      <c r="D115">
        <v>-8.3699999999999992</v>
      </c>
      <c r="E115">
        <v>-123.24</v>
      </c>
      <c r="F115">
        <f>_10sept_0_106[[#This Row],[H_mag]]-40</f>
        <v>-48.3</v>
      </c>
      <c r="G115">
        <f>_10sept_0_106[[#This Row],[V_mag]]-40</f>
        <v>-48.37</v>
      </c>
      <c r="H115">
        <f>(10^(_10sept_0_106[[#This Row],[H_mag_adj]]/20)*COS(RADIANS(_10sept_0_106[[#This Row],[H_phase]])))*0.6</f>
        <v>-1.2429015866967403E-3</v>
      </c>
      <c r="I115">
        <f>(10^(_10sept_0_106[[#This Row],[H_mag_adj]]/20)*SIN(RADIANS(_10sept_0_106[[#This Row],[H_phase]])))*0.6</f>
        <v>-1.9442185687808514E-3</v>
      </c>
      <c r="J115">
        <f>(10^(_10sept_0_106[[#This Row],[V_mag_adj]]/20)*COS(RADIANS(_10sept_0_106[[#This Row],[V_phase]])))*0.6</f>
        <v>-1.2547248498595205E-3</v>
      </c>
      <c r="K115">
        <f>(10^(_10sept_0_106[[#This Row],[V_mag_adj]]/20)*SIN(RADIANS(_10sept_0_106[[#This Row],[V_phase]])))*0.6</f>
        <v>-1.9145020870294403E-3</v>
      </c>
    </row>
    <row r="116" spans="1:11" x14ac:dyDescent="0.25">
      <c r="A116">
        <v>-67</v>
      </c>
      <c r="B116">
        <v>-7.95</v>
      </c>
      <c r="C116">
        <v>-109.3</v>
      </c>
      <c r="D116">
        <v>-8</v>
      </c>
      <c r="E116">
        <v>-109.88</v>
      </c>
      <c r="F116">
        <f>_10sept_0_106[[#This Row],[H_mag]]-40</f>
        <v>-47.95</v>
      </c>
      <c r="G116">
        <f>_10sept_0_106[[#This Row],[V_mag]]-40</f>
        <v>-48</v>
      </c>
      <c r="H116">
        <f>(10^(_10sept_0_106[[#This Row],[H_mag_adj]]/20)*COS(RADIANS(_10sept_0_106[[#This Row],[H_phase]])))*0.6</f>
        <v>-7.9403862122594466E-4</v>
      </c>
      <c r="I116">
        <f>(10^(_10sept_0_106[[#This Row],[H_mag_adj]]/20)*SIN(RADIANS(_10sept_0_106[[#This Row],[H_phase]])))*0.6</f>
        <v>-2.2674183721769891E-3</v>
      </c>
      <c r="J116">
        <f>(10^(_10sept_0_106[[#This Row],[V_mag_adj]]/20)*COS(RADIANS(_10sept_0_106[[#This Row],[V_phase]])))*0.6</f>
        <v>-8.1226118205568031E-4</v>
      </c>
      <c r="K116">
        <f>(10^(_10sept_0_106[[#This Row],[V_mag_adj]]/20)*SIN(RADIANS(_10sept_0_106[[#This Row],[V_phase]])))*0.6</f>
        <v>-2.2462963439816917E-3</v>
      </c>
    </row>
    <row r="117" spans="1:11" x14ac:dyDescent="0.25">
      <c r="A117">
        <v>-66</v>
      </c>
      <c r="B117">
        <v>-7.66</v>
      </c>
      <c r="C117">
        <v>-96.27</v>
      </c>
      <c r="D117">
        <v>-7.68</v>
      </c>
      <c r="E117">
        <v>-96.28</v>
      </c>
      <c r="F117">
        <f>_10sept_0_106[[#This Row],[H_mag]]-40</f>
        <v>-47.66</v>
      </c>
      <c r="G117">
        <f>_10sept_0_106[[#This Row],[V_mag]]-40</f>
        <v>-47.68</v>
      </c>
      <c r="H117">
        <f>(10^(_10sept_0_106[[#This Row],[H_mag_adj]]/20)*COS(RADIANS(_10sept_0_106[[#This Row],[H_phase]])))*0.6</f>
        <v>-2.712870134990485E-4</v>
      </c>
      <c r="I117">
        <f>(10^(_10sept_0_106[[#This Row],[H_mag_adj]]/20)*SIN(RADIANS(_10sept_0_106[[#This Row],[H_phase]])))*0.6</f>
        <v>-2.4691394580576222E-3</v>
      </c>
      <c r="J117">
        <f>(10^(_10sept_0_106[[#This Row],[V_mag_adj]]/20)*COS(RADIANS(_10sept_0_106[[#This Row],[V_phase]])))*0.6</f>
        <v>-2.7109302154135331E-4</v>
      </c>
      <c r="K117">
        <f>(10^(_10sept_0_106[[#This Row],[V_mag_adj]]/20)*SIN(RADIANS(_10sept_0_106[[#This Row],[V_phase]])))*0.6</f>
        <v>-2.4634133177529947E-3</v>
      </c>
    </row>
    <row r="118" spans="1:11" x14ac:dyDescent="0.25">
      <c r="A118">
        <v>-65</v>
      </c>
      <c r="B118">
        <v>-7.38</v>
      </c>
      <c r="C118">
        <v>-83.06</v>
      </c>
      <c r="D118">
        <v>-7.4</v>
      </c>
      <c r="E118">
        <v>-82.75</v>
      </c>
      <c r="F118">
        <f>_10sept_0_106[[#This Row],[H_mag]]-40</f>
        <v>-47.38</v>
      </c>
      <c r="G118">
        <f>_10sept_0_106[[#This Row],[V_mag]]-40</f>
        <v>-47.4</v>
      </c>
      <c r="H118">
        <f>(10^(_10sept_0_106[[#This Row],[H_mag_adj]]/20)*COS(RADIANS(_10sept_0_106[[#This Row],[H_phase]])))*0.6</f>
        <v>3.0997424585883028E-4</v>
      </c>
      <c r="I118">
        <f>(10^(_10sept_0_106[[#This Row],[H_mag_adj]]/20)*SIN(RADIANS(_10sept_0_106[[#This Row],[H_phase]])))*0.6</f>
        <v>-2.5465813839377124E-3</v>
      </c>
      <c r="J118">
        <f>(10^(_10sept_0_106[[#This Row],[V_mag_adj]]/20)*COS(RADIANS(_10sept_0_106[[#This Row],[V_phase]])))*0.6</f>
        <v>3.2300337316331561E-4</v>
      </c>
      <c r="K118">
        <f>(10^(_10sept_0_106[[#This Row],[V_mag_adj]]/20)*SIN(RADIANS(_10sept_0_106[[#This Row],[V_phase]])))*0.6</f>
        <v>-2.5390139644990246E-3</v>
      </c>
    </row>
    <row r="119" spans="1:11" x14ac:dyDescent="0.25">
      <c r="A119">
        <v>-64</v>
      </c>
      <c r="B119">
        <v>-7.11</v>
      </c>
      <c r="C119">
        <v>-69.900000000000006</v>
      </c>
      <c r="D119">
        <v>-7.12</v>
      </c>
      <c r="E119">
        <v>-69.819999999999993</v>
      </c>
      <c r="F119">
        <f>_10sept_0_106[[#This Row],[H_mag]]-40</f>
        <v>-47.11</v>
      </c>
      <c r="G119">
        <f>_10sept_0_106[[#This Row],[V_mag]]-40</f>
        <v>-47.12</v>
      </c>
      <c r="H119">
        <f>(10^(_10sept_0_106[[#This Row],[H_mag_adj]]/20)*COS(RADIANS(_10sept_0_106[[#This Row],[H_phase]])))*0.6</f>
        <v>9.0945214202113774E-4</v>
      </c>
      <c r="I119">
        <f>(10^(_10sept_0_106[[#This Row],[H_mag_adj]]/20)*SIN(RADIANS(_10sept_0_106[[#This Row],[H_phase]])))*0.6</f>
        <v>-2.4851947801359025E-3</v>
      </c>
      <c r="J119">
        <f>(10^(_10sept_0_106[[#This Row],[V_mag_adj]]/20)*COS(RADIANS(_10sept_0_106[[#This Row],[V_phase]])))*0.6</f>
        <v>9.1187080627386664E-4</v>
      </c>
      <c r="K119">
        <f>(10^(_10sept_0_106[[#This Row],[V_mag_adj]]/20)*SIN(RADIANS(_10sept_0_106[[#This Row],[V_phase]])))*0.6</f>
        <v>-2.4810644473692014E-3</v>
      </c>
    </row>
    <row r="120" spans="1:11" x14ac:dyDescent="0.25">
      <c r="A120">
        <v>-63</v>
      </c>
      <c r="B120">
        <v>-6.88</v>
      </c>
      <c r="C120">
        <v>-57.66</v>
      </c>
      <c r="D120">
        <v>-6.9</v>
      </c>
      <c r="E120">
        <v>-56.8</v>
      </c>
      <c r="F120">
        <f>_10sept_0_106[[#This Row],[H_mag]]-40</f>
        <v>-46.88</v>
      </c>
      <c r="G120">
        <f>_10sept_0_106[[#This Row],[V_mag]]-40</f>
        <v>-46.9</v>
      </c>
      <c r="H120">
        <f>(10^(_10sept_0_106[[#This Row],[H_mag_adj]]/20)*COS(RADIANS(_10sept_0_106[[#This Row],[H_phase]])))*0.6</f>
        <v>1.4536445014046173E-3</v>
      </c>
      <c r="I120">
        <f>(10^(_10sept_0_106[[#This Row],[H_mag_adj]]/20)*SIN(RADIANS(_10sept_0_106[[#This Row],[H_phase]])))*0.6</f>
        <v>-2.2958879561747222E-3</v>
      </c>
      <c r="J120">
        <f>(10^(_10sept_0_106[[#This Row],[V_mag_adj]]/20)*COS(RADIANS(_10sept_0_106[[#This Row],[V_phase]])))*0.6</f>
        <v>1.4845181847372184E-3</v>
      </c>
      <c r="K120">
        <f>(10^(_10sept_0_106[[#This Row],[V_mag_adj]]/20)*SIN(RADIANS(_10sept_0_106[[#This Row],[V_phase]])))*0.6</f>
        <v>-2.2685815744633965E-3</v>
      </c>
    </row>
    <row r="121" spans="1:11" x14ac:dyDescent="0.25">
      <c r="A121">
        <v>-62</v>
      </c>
      <c r="B121">
        <v>-6.63</v>
      </c>
      <c r="C121">
        <v>-44.04</v>
      </c>
      <c r="D121">
        <v>-6.66</v>
      </c>
      <c r="E121">
        <v>-43.93</v>
      </c>
      <c r="F121">
        <f>_10sept_0_106[[#This Row],[H_mag]]-40</f>
        <v>-46.63</v>
      </c>
      <c r="G121">
        <f>_10sept_0_106[[#This Row],[V_mag]]-40</f>
        <v>-46.66</v>
      </c>
      <c r="H121">
        <f>(10^(_10sept_0_106[[#This Row],[H_mag_adj]]/20)*COS(RADIANS(_10sept_0_106[[#This Row],[H_phase]])))*0.6</f>
        <v>2.0104456827303887E-3</v>
      </c>
      <c r="I121">
        <f>(10^(_10sept_0_106[[#This Row],[H_mag_adj]]/20)*SIN(RADIANS(_10sept_0_106[[#This Row],[H_phase]])))*0.6</f>
        <v>-1.9441791071555638E-3</v>
      </c>
      <c r="J121">
        <f>(10^(_10sept_0_106[[#This Row],[V_mag_adj]]/20)*COS(RADIANS(_10sept_0_106[[#This Row],[V_phase]])))*0.6</f>
        <v>2.0072298188722531E-3</v>
      </c>
      <c r="K121">
        <f>(10^(_10sept_0_106[[#This Row],[V_mag_adj]]/20)*SIN(RADIANS(_10sept_0_106[[#This Row],[V_phase]])))*0.6</f>
        <v>-1.9336256946936897E-3</v>
      </c>
    </row>
    <row r="122" spans="1:11" x14ac:dyDescent="0.25">
      <c r="A122">
        <v>-61</v>
      </c>
      <c r="B122">
        <v>-6.41</v>
      </c>
      <c r="C122">
        <v>-30.72</v>
      </c>
      <c r="D122">
        <v>-6.44</v>
      </c>
      <c r="E122">
        <v>-30.52</v>
      </c>
      <c r="F122">
        <f>_10sept_0_106[[#This Row],[H_mag]]-40</f>
        <v>-46.41</v>
      </c>
      <c r="G122">
        <f>_10sept_0_106[[#This Row],[V_mag]]-40</f>
        <v>-46.44</v>
      </c>
      <c r="H122">
        <f>(10^(_10sept_0_106[[#This Row],[H_mag_adj]]/20)*COS(RADIANS(_10sept_0_106[[#This Row],[H_phase]])))*0.6</f>
        <v>2.4659544236371408E-3</v>
      </c>
      <c r="I122">
        <f>(10^(_10sept_0_106[[#This Row],[H_mag_adj]]/20)*SIN(RADIANS(_10sept_0_106[[#This Row],[H_phase]])))*0.6</f>
        <v>-1.4653410772567448E-3</v>
      </c>
      <c r="J122">
        <f>(10^(_10sept_0_106[[#This Row],[V_mag_adj]]/20)*COS(RADIANS(_10sept_0_106[[#This Row],[V_phase]])))*0.6</f>
        <v>2.4625343975670832E-3</v>
      </c>
      <c r="K122">
        <f>(10^(_10sept_0_106[[#This Row],[V_mag_adj]]/20)*SIN(RADIANS(_10sept_0_106[[#This Row],[V_phase]])))*0.6</f>
        <v>-1.4517016937307307E-3</v>
      </c>
    </row>
    <row r="123" spans="1:11" x14ac:dyDescent="0.25">
      <c r="A123">
        <v>-60</v>
      </c>
      <c r="B123">
        <v>-6.23</v>
      </c>
      <c r="C123">
        <v>-18.399999999999999</v>
      </c>
      <c r="D123">
        <v>-6.22</v>
      </c>
      <c r="E123">
        <v>-17.61</v>
      </c>
      <c r="F123">
        <f>_10sept_0_106[[#This Row],[H_mag]]-40</f>
        <v>-46.230000000000004</v>
      </c>
      <c r="G123">
        <f>_10sept_0_106[[#This Row],[V_mag]]-40</f>
        <v>-46.22</v>
      </c>
      <c r="H123">
        <f>(10^(_10sept_0_106[[#This Row],[H_mag_adj]]/20)*COS(RADIANS(_10sept_0_106[[#This Row],[H_phase]])))*0.6</f>
        <v>2.7788219315697475E-3</v>
      </c>
      <c r="I123">
        <f>(10^(_10sept_0_106[[#This Row],[H_mag_adj]]/20)*SIN(RADIANS(_10sept_0_106[[#This Row],[H_phase]])))*0.6</f>
        <v>-9.2439102241326557E-4</v>
      </c>
      <c r="J123">
        <f>(10^(_10sept_0_106[[#This Row],[V_mag_adj]]/20)*COS(RADIANS(_10sept_0_106[[#This Row],[V_phase]])))*0.6</f>
        <v>2.794518442382861E-3</v>
      </c>
      <c r="K123">
        <f>(10^(_10sept_0_106[[#This Row],[V_mag_adj]]/20)*SIN(RADIANS(_10sept_0_106[[#This Row],[V_phase]])))*0.6</f>
        <v>-8.8701031204237331E-4</v>
      </c>
    </row>
    <row r="124" spans="1:11" x14ac:dyDescent="0.25">
      <c r="A124">
        <v>-59</v>
      </c>
      <c r="B124">
        <v>-6</v>
      </c>
      <c r="C124">
        <v>-5.44</v>
      </c>
      <c r="D124">
        <v>-6.04</v>
      </c>
      <c r="E124">
        <v>-5.44</v>
      </c>
      <c r="F124">
        <f>_10sept_0_106[[#This Row],[H_mag]]-40</f>
        <v>-46</v>
      </c>
      <c r="G124">
        <f>_10sept_0_106[[#This Row],[V_mag]]-40</f>
        <v>-46.04</v>
      </c>
      <c r="H124">
        <f>(10^(_10sept_0_106[[#This Row],[H_mag_adj]]/20)*COS(RADIANS(_10sept_0_106[[#This Row],[H_phase]])))*0.6</f>
        <v>2.9935793841163291E-3</v>
      </c>
      <c r="I124">
        <f>(10^(_10sept_0_106[[#This Row],[H_mag_adj]]/20)*SIN(RADIANS(_10sept_0_106[[#This Row],[H_phase]])))*0.6</f>
        <v>-2.8508529325130272E-4</v>
      </c>
      <c r="J124">
        <f>(10^(_10sept_0_106[[#This Row],[V_mag_adj]]/20)*COS(RADIANS(_10sept_0_106[[#This Row],[V_phase]])))*0.6</f>
        <v>2.9798251362212402E-3</v>
      </c>
      <c r="K124">
        <f>(10^(_10sept_0_106[[#This Row],[V_mag_adj]]/20)*SIN(RADIANS(_10sept_0_106[[#This Row],[V_phase]])))*0.6</f>
        <v>-2.837754453095953E-4</v>
      </c>
    </row>
    <row r="125" spans="1:11" x14ac:dyDescent="0.25">
      <c r="A125">
        <v>-58</v>
      </c>
      <c r="B125">
        <v>-5.81</v>
      </c>
      <c r="C125">
        <v>7.08</v>
      </c>
      <c r="D125">
        <v>-5.84</v>
      </c>
      <c r="E125">
        <v>7.47</v>
      </c>
      <c r="F125">
        <f>_10sept_0_106[[#This Row],[H_mag]]-40</f>
        <v>-45.81</v>
      </c>
      <c r="G125">
        <f>_10sept_0_106[[#This Row],[V_mag]]-40</f>
        <v>-45.84</v>
      </c>
      <c r="H125">
        <f>(10^(_10sept_0_106[[#This Row],[H_mag_adj]]/20)*COS(RADIANS(_10sept_0_106[[#This Row],[H_phase]])))*0.6</f>
        <v>3.0501912800766384E-3</v>
      </c>
      <c r="I125">
        <f>(10^(_10sept_0_106[[#This Row],[H_mag_adj]]/20)*SIN(RADIANS(_10sept_0_106[[#This Row],[H_phase]])))*0.6</f>
        <v>3.7884021846737865E-4</v>
      </c>
      <c r="J125">
        <f>(10^(_10sept_0_106[[#This Row],[V_mag_adj]]/20)*COS(RADIANS(_10sept_0_106[[#This Row],[V_phase]])))*0.6</f>
        <v>3.0370342750414168E-3</v>
      </c>
      <c r="K125">
        <f>(10^(_10sept_0_106[[#This Row],[V_mag_adj]]/20)*SIN(RADIANS(_10sept_0_106[[#This Row],[V_phase]])))*0.6</f>
        <v>3.9821550976784176E-4</v>
      </c>
    </row>
    <row r="126" spans="1:11" x14ac:dyDescent="0.25">
      <c r="A126">
        <v>-57</v>
      </c>
      <c r="B126">
        <v>-5.56</v>
      </c>
      <c r="C126">
        <v>20.81</v>
      </c>
      <c r="D126">
        <v>-5.59</v>
      </c>
      <c r="E126">
        <v>20.94</v>
      </c>
      <c r="F126">
        <f>_10sept_0_106[[#This Row],[H_mag]]-40</f>
        <v>-45.56</v>
      </c>
      <c r="G126">
        <f>_10sept_0_106[[#This Row],[V_mag]]-40</f>
        <v>-45.59</v>
      </c>
      <c r="H126">
        <f>(10^(_10sept_0_106[[#This Row],[H_mag_adj]]/20)*COS(RADIANS(_10sept_0_106[[#This Row],[H_phase]])))*0.6</f>
        <v>2.9570119664232898E-3</v>
      </c>
      <c r="I126">
        <f>(10^(_10sept_0_106[[#This Row],[H_mag_adj]]/20)*SIN(RADIANS(_10sept_0_106[[#This Row],[H_phase]])))*0.6</f>
        <v>1.1238540805473347E-3</v>
      </c>
      <c r="J126">
        <f>(10^(_10sept_0_106[[#This Row],[V_mag_adj]]/20)*COS(RADIANS(_10sept_0_106[[#This Row],[V_phase]])))*0.6</f>
        <v>2.9442676911303205E-3</v>
      </c>
      <c r="K126">
        <f>(10^(_10sept_0_106[[#This Row],[V_mag_adj]]/20)*SIN(RADIANS(_10sept_0_106[[#This Row],[V_phase]])))*0.6</f>
        <v>1.1266623475377875E-3</v>
      </c>
    </row>
    <row r="127" spans="1:11" x14ac:dyDescent="0.25">
      <c r="A127">
        <v>-56</v>
      </c>
      <c r="B127">
        <v>-5.32</v>
      </c>
      <c r="C127">
        <v>33.04</v>
      </c>
      <c r="D127">
        <v>-5.35</v>
      </c>
      <c r="E127">
        <v>32.950000000000003</v>
      </c>
      <c r="F127">
        <f>_10sept_0_106[[#This Row],[H_mag]]-40</f>
        <v>-45.32</v>
      </c>
      <c r="G127">
        <f>_10sept_0_106[[#This Row],[V_mag]]-40</f>
        <v>-45.35</v>
      </c>
      <c r="H127">
        <f>(10^(_10sept_0_106[[#This Row],[H_mag_adj]]/20)*COS(RADIANS(_10sept_0_106[[#This Row],[H_phase]])))*0.6</f>
        <v>2.7261239936770625E-3</v>
      </c>
      <c r="I127">
        <f>(10^(_10sept_0_106[[#This Row],[H_mag_adj]]/20)*SIN(RADIANS(_10sept_0_106[[#This Row],[H_phase]])))*0.6</f>
        <v>1.7730726770664885E-3</v>
      </c>
      <c r="J127">
        <f>(10^(_10sept_0_106[[#This Row],[V_mag_adj]]/20)*COS(RADIANS(_10sept_0_106[[#This Row],[V_phase]])))*0.6</f>
        <v>2.7194967169612886E-3</v>
      </c>
      <c r="K127">
        <f>(10^(_10sept_0_106[[#This Row],[V_mag_adj]]/20)*SIN(RADIANS(_10sept_0_106[[#This Row],[V_phase]])))*0.6</f>
        <v>1.7626896654944582E-3</v>
      </c>
    </row>
    <row r="128" spans="1:11" x14ac:dyDescent="0.25">
      <c r="A128">
        <v>-55</v>
      </c>
      <c r="B128">
        <v>-5.07</v>
      </c>
      <c r="C128">
        <v>44.91</v>
      </c>
      <c r="D128">
        <v>-5.08</v>
      </c>
      <c r="E128">
        <v>45.37</v>
      </c>
      <c r="F128">
        <f>_10sept_0_106[[#This Row],[H_mag]]-40</f>
        <v>-45.07</v>
      </c>
      <c r="G128">
        <f>_10sept_0_106[[#This Row],[V_mag]]-40</f>
        <v>-45.08</v>
      </c>
      <c r="H128">
        <f>(10^(_10sept_0_106[[#This Row],[H_mag_adj]]/20)*COS(RADIANS(_10sept_0_106[[#This Row],[H_phase]])))*0.6</f>
        <v>2.3703767040659362E-3</v>
      </c>
      <c r="I128">
        <f>(10^(_10sept_0_106[[#This Row],[H_mag_adj]]/20)*SIN(RADIANS(_10sept_0_106[[#This Row],[H_phase]])))*0.6</f>
        <v>2.3629416189155329E-3</v>
      </c>
      <c r="J128">
        <f>(10^(_10sept_0_106[[#This Row],[V_mag_adj]]/20)*COS(RADIANS(_10sept_0_106[[#This Row],[V_phase]])))*0.6</f>
        <v>2.3486240928162084E-3</v>
      </c>
      <c r="K128">
        <f>(10^(_10sept_0_106[[#This Row],[V_mag_adj]]/20)*SIN(RADIANS(_10sept_0_106[[#This Row],[V_phase]])))*0.6</f>
        <v>2.3791551836534965E-3</v>
      </c>
    </row>
    <row r="129" spans="1:11" x14ac:dyDescent="0.25">
      <c r="A129">
        <v>-54</v>
      </c>
      <c r="B129">
        <v>-4.8099999999999996</v>
      </c>
      <c r="C129">
        <v>56.85</v>
      </c>
      <c r="D129">
        <v>-4.8099999999999996</v>
      </c>
      <c r="E129">
        <v>57.38</v>
      </c>
      <c r="F129">
        <f>_10sept_0_106[[#This Row],[H_mag]]-40</f>
        <v>-44.81</v>
      </c>
      <c r="G129">
        <f>_10sept_0_106[[#This Row],[V_mag]]-40</f>
        <v>-44.81</v>
      </c>
      <c r="H129">
        <f>(10^(_10sept_0_106[[#This Row],[H_mag_adj]]/20)*COS(RADIANS(_10sept_0_106[[#This Row],[H_phase]])))*0.6</f>
        <v>1.8858441859708095E-3</v>
      </c>
      <c r="I129">
        <f>(10^(_10sept_0_106[[#This Row],[H_mag_adj]]/20)*SIN(RADIANS(_10sept_0_106[[#This Row],[H_phase]])))*0.6</f>
        <v>2.887368210596878E-3</v>
      </c>
      <c r="J129">
        <f>(10^(_10sept_0_106[[#This Row],[V_mag_adj]]/20)*COS(RADIANS(_10sept_0_106[[#This Row],[V_phase]])))*0.6</f>
        <v>1.8590550209422077E-3</v>
      </c>
      <c r="K129">
        <f>(10^(_10sept_0_106[[#This Row],[V_mag_adj]]/20)*SIN(RADIANS(_10sept_0_106[[#This Row],[V_phase]])))*0.6</f>
        <v>2.9046889517528192E-3</v>
      </c>
    </row>
    <row r="130" spans="1:11" x14ac:dyDescent="0.25">
      <c r="A130">
        <v>-53</v>
      </c>
      <c r="B130">
        <v>-4.54</v>
      </c>
      <c r="C130">
        <v>69.09</v>
      </c>
      <c r="D130">
        <v>-4.5599999999999996</v>
      </c>
      <c r="E130">
        <v>69.22</v>
      </c>
      <c r="F130">
        <f>_10sept_0_106[[#This Row],[H_mag]]-40</f>
        <v>-44.54</v>
      </c>
      <c r="G130">
        <f>_10sept_0_106[[#This Row],[V_mag]]-40</f>
        <v>-44.56</v>
      </c>
      <c r="H130">
        <f>(10^(_10sept_0_106[[#This Row],[H_mag_adj]]/20)*COS(RADIANS(_10sept_0_106[[#This Row],[H_phase]])))*0.6</f>
        <v>1.2696940017385126E-3</v>
      </c>
      <c r="I130">
        <f>(10^(_10sept_0_106[[#This Row],[H_mag_adj]]/20)*SIN(RADIANS(_10sept_0_106[[#This Row],[H_phase]])))*0.6</f>
        <v>3.3232593941743332E-3</v>
      </c>
      <c r="J130">
        <f>(10^(_10sept_0_106[[#This Row],[V_mag_adj]]/20)*COS(RADIANS(_10sept_0_106[[#This Row],[V_phase]])))*0.6</f>
        <v>1.2592476380082389E-3</v>
      </c>
      <c r="K130">
        <f>(10^(_10sept_0_106[[#This Row],[V_mag_adj]]/20)*SIN(RADIANS(_10sept_0_106[[#This Row],[V_phase]])))*0.6</f>
        <v>3.3184817913002782E-3</v>
      </c>
    </row>
    <row r="131" spans="1:11" x14ac:dyDescent="0.25">
      <c r="A131">
        <v>-52</v>
      </c>
      <c r="B131">
        <v>-4.32</v>
      </c>
      <c r="C131">
        <v>80.349999999999994</v>
      </c>
      <c r="D131">
        <v>-4.32</v>
      </c>
      <c r="E131">
        <v>80.709999999999994</v>
      </c>
      <c r="F131">
        <f>_10sept_0_106[[#This Row],[H_mag]]-40</f>
        <v>-44.32</v>
      </c>
      <c r="G131">
        <f>_10sept_0_106[[#This Row],[V_mag]]-40</f>
        <v>-44.32</v>
      </c>
      <c r="H131">
        <f>(10^(_10sept_0_106[[#This Row],[H_mag_adj]]/20)*COS(RADIANS(_10sept_0_106[[#This Row],[H_phase]])))*0.6</f>
        <v>6.1164683606181687E-4</v>
      </c>
      <c r="I131">
        <f>(10^(_10sept_0_106[[#This Row],[H_mag_adj]]/20)*SIN(RADIANS(_10sept_0_106[[#This Row],[H_phase]])))*0.6</f>
        <v>3.5971798148028587E-3</v>
      </c>
      <c r="J131">
        <f>(10^(_10sept_0_106[[#This Row],[V_mag_adj]]/20)*COS(RADIANS(_10sept_0_106[[#This Row],[V_phase]])))*0.6</f>
        <v>5.890331640305181E-4</v>
      </c>
      <c r="K131">
        <f>(10^(_10sept_0_106[[#This Row],[V_mag_adj]]/20)*SIN(RADIANS(_10sept_0_106[[#This Row],[V_phase]])))*0.6</f>
        <v>3.6009518746800482E-3</v>
      </c>
    </row>
    <row r="132" spans="1:11" x14ac:dyDescent="0.25">
      <c r="A132">
        <v>-51</v>
      </c>
      <c r="B132">
        <v>-4.1500000000000004</v>
      </c>
      <c r="C132">
        <v>91.25</v>
      </c>
      <c r="D132">
        <v>-4.17</v>
      </c>
      <c r="E132">
        <v>91.51</v>
      </c>
      <c r="F132">
        <f>_10sept_0_106[[#This Row],[H_mag]]-40</f>
        <v>-44.15</v>
      </c>
      <c r="G132">
        <f>_10sept_0_106[[#This Row],[V_mag]]-40</f>
        <v>-44.17</v>
      </c>
      <c r="H132">
        <f>(10^(_10sept_0_106[[#This Row],[H_mag_adj]]/20)*COS(RADIANS(_10sept_0_106[[#This Row],[H_phase]])))*0.6</f>
        <v>-8.1171613529738948E-5</v>
      </c>
      <c r="I132">
        <f>(10^(_10sept_0_106[[#This Row],[H_mag_adj]]/20)*SIN(RADIANS(_10sept_0_106[[#This Row],[H_phase]])))*0.6</f>
        <v>3.7200423818539623E-3</v>
      </c>
      <c r="J132">
        <f>(10^(_10sept_0_106[[#This Row],[V_mag_adj]]/20)*COS(RADIANS(_10sept_0_106[[#This Row],[V_phase]])))*0.6</f>
        <v>-9.7826223958235984E-5</v>
      </c>
      <c r="K132">
        <f>(10^(_10sept_0_106[[#This Row],[V_mag_adj]]/20)*SIN(RADIANS(_10sept_0_106[[#This Row],[V_phase]])))*0.6</f>
        <v>3.7110808114768508E-3</v>
      </c>
    </row>
    <row r="133" spans="1:11" x14ac:dyDescent="0.25">
      <c r="A133">
        <v>-50</v>
      </c>
      <c r="B133">
        <v>-4.0199999999999996</v>
      </c>
      <c r="C133">
        <v>102.52</v>
      </c>
      <c r="D133">
        <v>-4.05</v>
      </c>
      <c r="E133">
        <v>102.73</v>
      </c>
      <c r="F133">
        <f>_10sept_0_106[[#This Row],[H_mag]]-40</f>
        <v>-44.019999999999996</v>
      </c>
      <c r="G133">
        <f>_10sept_0_106[[#This Row],[V_mag]]-40</f>
        <v>-44.05</v>
      </c>
      <c r="H133">
        <f>(10^(_10sept_0_106[[#This Row],[H_mag_adj]]/20)*COS(RADIANS(_10sept_0_106[[#This Row],[H_phase]])))*0.6</f>
        <v>-8.187875838048085E-4</v>
      </c>
      <c r="I133">
        <f>(10^(_10sept_0_106[[#This Row],[H_mag_adj]]/20)*SIN(RADIANS(_10sept_0_106[[#This Row],[H_phase]])))*0.6</f>
        <v>3.6872206505446517E-3</v>
      </c>
      <c r="J133">
        <f>(10^(_10sept_0_106[[#This Row],[V_mag_adj]]/20)*COS(RADIANS(_10sept_0_106[[#This Row],[V_phase]])))*0.6</f>
        <v>-8.2942673206293596E-4</v>
      </c>
      <c r="K133">
        <f>(10^(_10sept_0_106[[#This Row],[V_mag_adj]]/20)*SIN(RADIANS(_10sept_0_106[[#This Row],[V_phase]])))*0.6</f>
        <v>3.6714920689751469E-3</v>
      </c>
    </row>
    <row r="134" spans="1:11" x14ac:dyDescent="0.25">
      <c r="A134">
        <v>-49</v>
      </c>
      <c r="B134">
        <v>-3.93</v>
      </c>
      <c r="C134">
        <v>113.75</v>
      </c>
      <c r="D134">
        <v>-3.93</v>
      </c>
      <c r="E134">
        <v>114.48</v>
      </c>
      <c r="F134">
        <f>_10sept_0_106[[#This Row],[H_mag]]-40</f>
        <v>-43.93</v>
      </c>
      <c r="G134">
        <f>_10sept_0_106[[#This Row],[V_mag]]-40</f>
        <v>-43.93</v>
      </c>
      <c r="H134">
        <f>(10^(_10sept_0_106[[#This Row],[H_mag_adj]]/20)*COS(RADIANS(_10sept_0_106[[#This Row],[H_phase]])))*0.6</f>
        <v>-1.5370331351428222E-3</v>
      </c>
      <c r="I134">
        <f>(10^(_10sept_0_106[[#This Row],[H_mag_adj]]/20)*SIN(RADIANS(_10sept_0_106[[#This Row],[H_phase]])))*0.6</f>
        <v>3.4931735202507401E-3</v>
      </c>
      <c r="J134">
        <f>(10^(_10sept_0_106[[#This Row],[V_mag_adj]]/20)*COS(RADIANS(_10sept_0_106[[#This Row],[V_phase]])))*0.6</f>
        <v>-1.5814133658159449E-3</v>
      </c>
      <c r="K134">
        <f>(10^(_10sept_0_106[[#This Row],[V_mag_adj]]/20)*SIN(RADIANS(_10sept_0_106[[#This Row],[V_phase]])))*0.6</f>
        <v>3.4733073384782126E-3</v>
      </c>
    </row>
    <row r="135" spans="1:11" x14ac:dyDescent="0.25">
      <c r="A135">
        <v>-48</v>
      </c>
      <c r="B135">
        <v>-3.84</v>
      </c>
      <c r="C135">
        <v>124.7</v>
      </c>
      <c r="D135">
        <v>-3.87</v>
      </c>
      <c r="E135">
        <v>124.82</v>
      </c>
      <c r="F135">
        <f>_10sept_0_106[[#This Row],[H_mag]]-40</f>
        <v>-43.84</v>
      </c>
      <c r="G135">
        <f>_10sept_0_106[[#This Row],[V_mag]]-40</f>
        <v>-43.87</v>
      </c>
      <c r="H135">
        <f>(10^(_10sept_0_106[[#This Row],[H_mag_adj]]/20)*COS(RADIANS(_10sept_0_106[[#This Row],[H_phase]])))*0.6</f>
        <v>-2.1952137445745384E-3</v>
      </c>
      <c r="I135">
        <f>(10^(_10sept_0_106[[#This Row],[H_mag_adj]]/20)*SIN(RADIANS(_10sept_0_106[[#This Row],[H_phase]])))*0.6</f>
        <v>3.1702912622150058E-3</v>
      </c>
      <c r="J135">
        <f>(10^(_10sept_0_106[[#This Row],[V_mag_adj]]/20)*COS(RADIANS(_10sept_0_106[[#This Row],[V_phase]])))*0.6</f>
        <v>-2.1942569694663305E-3</v>
      </c>
      <c r="K135">
        <f>(10^(_10sept_0_106[[#This Row],[V_mag_adj]]/20)*SIN(RADIANS(_10sept_0_106[[#This Row],[V_phase]])))*0.6</f>
        <v>3.1547716334889087E-3</v>
      </c>
    </row>
    <row r="136" spans="1:11" x14ac:dyDescent="0.25">
      <c r="A136">
        <v>-47</v>
      </c>
      <c r="B136">
        <v>-3.7</v>
      </c>
      <c r="C136">
        <v>136.05000000000001</v>
      </c>
      <c r="D136">
        <v>-3.75</v>
      </c>
      <c r="E136">
        <v>136.08000000000001</v>
      </c>
      <c r="F136">
        <f>_10sept_0_106[[#This Row],[H_mag]]-40</f>
        <v>-43.7</v>
      </c>
      <c r="G136">
        <f>_10sept_0_106[[#This Row],[V_mag]]-40</f>
        <v>-43.75</v>
      </c>
      <c r="H136">
        <f>(10^(_10sept_0_106[[#This Row],[H_mag_adj]]/20)*COS(RADIANS(_10sept_0_106[[#This Row],[H_phase]])))*0.6</f>
        <v>-2.8213113156327387E-3</v>
      </c>
      <c r="I136">
        <f>(10^(_10sept_0_106[[#This Row],[H_mag_adj]]/20)*SIN(RADIANS(_10sept_0_106[[#This Row],[H_phase]])))*0.6</f>
        <v>2.7197546097286036E-3</v>
      </c>
      <c r="J136">
        <f>(10^(_10sept_0_106[[#This Row],[V_mag_adj]]/20)*COS(RADIANS(_10sept_0_106[[#This Row],[V_phase]])))*0.6</f>
        <v>-2.8065326989246716E-3</v>
      </c>
      <c r="K136">
        <f>(10^(_10sept_0_106[[#This Row],[V_mag_adj]]/20)*SIN(RADIANS(_10sept_0_106[[#This Row],[V_phase]])))*0.6</f>
        <v>2.7026742928617105E-3</v>
      </c>
    </row>
    <row r="137" spans="1:11" x14ac:dyDescent="0.25">
      <c r="A137">
        <v>-46</v>
      </c>
      <c r="B137">
        <v>-3.55</v>
      </c>
      <c r="C137">
        <v>147.51</v>
      </c>
      <c r="D137">
        <v>-3.59</v>
      </c>
      <c r="E137">
        <v>147.66999999999999</v>
      </c>
      <c r="F137">
        <f>_10sept_0_106[[#This Row],[H_mag]]-40</f>
        <v>-43.55</v>
      </c>
      <c r="G137">
        <f>_10sept_0_106[[#This Row],[V_mag]]-40</f>
        <v>-43.59</v>
      </c>
      <c r="H137">
        <f>(10^(_10sept_0_106[[#This Row],[H_mag_adj]]/20)*COS(RADIANS(_10sept_0_106[[#This Row],[H_phase]])))*0.6</f>
        <v>-3.3630143619393501E-3</v>
      </c>
      <c r="I137">
        <f>(10^(_10sept_0_106[[#This Row],[H_mag_adj]]/20)*SIN(RADIANS(_10sept_0_106[[#This Row],[H_phase]])))*0.6</f>
        <v>2.1416513502689758E-3</v>
      </c>
      <c r="J137">
        <f>(10^(_10sept_0_106[[#This Row],[V_mag_adj]]/20)*COS(RADIANS(_10sept_0_106[[#This Row],[V_phase]])))*0.6</f>
        <v>-3.3535027946362231E-3</v>
      </c>
      <c r="K137">
        <f>(10^(_10sept_0_106[[#This Row],[V_mag_adj]]/20)*SIN(RADIANS(_10sept_0_106[[#This Row],[V_phase]])))*0.6</f>
        <v>2.1224548975335412E-3</v>
      </c>
    </row>
    <row r="138" spans="1:11" x14ac:dyDescent="0.25">
      <c r="A138">
        <v>-45</v>
      </c>
      <c r="B138">
        <v>-3.41</v>
      </c>
      <c r="C138">
        <v>158.25</v>
      </c>
      <c r="D138">
        <v>-3.45</v>
      </c>
      <c r="E138">
        <v>158.52000000000001</v>
      </c>
      <c r="F138">
        <f>_10sept_0_106[[#This Row],[H_mag]]-40</f>
        <v>-43.41</v>
      </c>
      <c r="G138">
        <f>_10sept_0_106[[#This Row],[V_mag]]-40</f>
        <v>-43.45</v>
      </c>
      <c r="H138">
        <f>(10^(_10sept_0_106[[#This Row],[H_mag_adj]]/20)*COS(RADIANS(_10sept_0_106[[#This Row],[H_phase]])))*0.6</f>
        <v>-3.763378711519918E-3</v>
      </c>
      <c r="I138">
        <f>(10^(_10sept_0_106[[#This Row],[H_mag_adj]]/20)*SIN(RADIANS(_10sept_0_106[[#This Row],[H_phase]])))*0.6</f>
        <v>1.501435862075148E-3</v>
      </c>
      <c r="J138">
        <f>(10^(_10sept_0_106[[#This Row],[V_mag_adj]]/20)*COS(RADIANS(_10sept_0_106[[#This Row],[V_phase]])))*0.6</f>
        <v>-3.7530887785822628E-3</v>
      </c>
      <c r="K138">
        <f>(10^(_10sept_0_106[[#This Row],[V_mag_adj]]/20)*SIN(RADIANS(_10sept_0_106[[#This Row],[V_phase]])))*0.6</f>
        <v>1.4768678402541841E-3</v>
      </c>
    </row>
    <row r="139" spans="1:11" x14ac:dyDescent="0.25">
      <c r="A139">
        <v>-44</v>
      </c>
      <c r="B139">
        <v>-3.3</v>
      </c>
      <c r="C139">
        <v>168.55</v>
      </c>
      <c r="D139">
        <v>-3.32</v>
      </c>
      <c r="E139">
        <v>168.74</v>
      </c>
      <c r="F139">
        <f>_10sept_0_106[[#This Row],[H_mag]]-40</f>
        <v>-43.3</v>
      </c>
      <c r="G139">
        <f>_10sept_0_106[[#This Row],[V_mag]]-40</f>
        <v>-43.32</v>
      </c>
      <c r="H139">
        <f>(10^(_10sept_0_106[[#This Row],[H_mag_adj]]/20)*COS(RADIANS(_10sept_0_106[[#This Row],[H_phase]])))*0.6</f>
        <v>-4.0218039096904419E-3</v>
      </c>
      <c r="I139">
        <f>(10^(_10sept_0_106[[#This Row],[H_mag_adj]]/20)*SIN(RADIANS(_10sept_0_106[[#This Row],[H_phase]])))*0.6</f>
        <v>8.1459093926816294E-4</v>
      </c>
      <c r="J139">
        <f>(10^(_10sept_0_106[[#This Row],[V_mag_adj]]/20)*COS(RADIANS(_10sept_0_106[[#This Row],[V_phase]])))*0.6</f>
        <v>-4.0152270231215738E-3</v>
      </c>
      <c r="K139">
        <f>(10^(_10sept_0_106[[#This Row],[V_mag_adj]]/20)*SIN(RADIANS(_10sept_0_106[[#This Row],[V_phase]])))*0.6</f>
        <v>7.9940685487476582E-4</v>
      </c>
    </row>
    <row r="140" spans="1:11" x14ac:dyDescent="0.25">
      <c r="A140">
        <v>-43</v>
      </c>
      <c r="B140">
        <v>-3.22</v>
      </c>
      <c r="C140">
        <v>178.48</v>
      </c>
      <c r="D140">
        <v>-3.25</v>
      </c>
      <c r="E140">
        <v>179.06</v>
      </c>
      <c r="F140">
        <f>_10sept_0_106[[#This Row],[H_mag]]-40</f>
        <v>-43.22</v>
      </c>
      <c r="G140">
        <f>_10sept_0_106[[#This Row],[V_mag]]-40</f>
        <v>-43.25</v>
      </c>
      <c r="H140">
        <f>(10^(_10sept_0_106[[#This Row],[H_mag_adj]]/20)*COS(RADIANS(_10sept_0_106[[#This Row],[H_phase]])))*0.6</f>
        <v>-4.1399815608587614E-3</v>
      </c>
      <c r="I140">
        <f>(10^(_10sept_0_106[[#This Row],[H_mag_adj]]/20)*SIN(RADIANS(_10sept_0_106[[#This Row],[H_phase]])))*0.6</f>
        <v>1.0985536283857684E-4</v>
      </c>
      <c r="J140">
        <f>(10^(_10sept_0_106[[#This Row],[V_mag_adj]]/20)*COS(RADIANS(_10sept_0_106[[#This Row],[V_phase]])))*0.6</f>
        <v>-4.1266040532878965E-3</v>
      </c>
      <c r="K140">
        <f>(10^(_10sept_0_106[[#This Row],[V_mag_adj]]/20)*SIN(RADIANS(_10sept_0_106[[#This Row],[V_phase]])))*0.6</f>
        <v>6.7707532824428263E-5</v>
      </c>
    </row>
    <row r="141" spans="1:11" x14ac:dyDescent="0.25">
      <c r="A141">
        <v>-42</v>
      </c>
      <c r="B141">
        <v>-3.22</v>
      </c>
      <c r="C141">
        <v>-171.42</v>
      </c>
      <c r="D141">
        <v>-3.22</v>
      </c>
      <c r="E141">
        <v>-170.51</v>
      </c>
      <c r="F141">
        <f>_10sept_0_106[[#This Row],[H_mag]]-40</f>
        <v>-43.22</v>
      </c>
      <c r="G141">
        <f>_10sept_0_106[[#This Row],[V_mag]]-40</f>
        <v>-43.22</v>
      </c>
      <c r="H141">
        <f>(10^(_10sept_0_106[[#This Row],[H_mag_adj]]/20)*COS(RADIANS(_10sept_0_106[[#This Row],[H_phase]])))*0.6</f>
        <v>-4.0950899870256302E-3</v>
      </c>
      <c r="I141">
        <f>(10^(_10sept_0_106[[#This Row],[H_mag_adj]]/20)*SIN(RADIANS(_10sept_0_106[[#This Row],[H_phase]])))*0.6</f>
        <v>-6.1786205835717277E-4</v>
      </c>
      <c r="J141">
        <f>(10^(_10sept_0_106[[#This Row],[V_mag_adj]]/20)*COS(RADIANS(_10sept_0_106[[#This Row],[V_phase]])))*0.6</f>
        <v>-4.0847607178865052E-3</v>
      </c>
      <c r="K141">
        <f>(10^(_10sept_0_106[[#This Row],[V_mag_adj]]/20)*SIN(RADIANS(_10sept_0_106[[#This Row],[V_phase]])))*0.6</f>
        <v>-6.8282164772820941E-4</v>
      </c>
    </row>
    <row r="142" spans="1:11" x14ac:dyDescent="0.25">
      <c r="A142">
        <v>-41</v>
      </c>
      <c r="B142">
        <v>-3.28</v>
      </c>
      <c r="C142">
        <v>-161.22</v>
      </c>
      <c r="D142">
        <v>-3.26</v>
      </c>
      <c r="E142">
        <v>-159.93</v>
      </c>
      <c r="F142">
        <f>_10sept_0_106[[#This Row],[H_mag]]-40</f>
        <v>-43.28</v>
      </c>
      <c r="G142">
        <f>_10sept_0_106[[#This Row],[V_mag]]-40</f>
        <v>-43.26</v>
      </c>
      <c r="H142">
        <f>(10^(_10sept_0_106[[#This Row],[H_mag_adj]]/20)*COS(RADIANS(_10sept_0_106[[#This Row],[H_phase]])))*0.6</f>
        <v>-3.8939639685610194E-3</v>
      </c>
      <c r="I142">
        <f>(10^(_10sept_0_106[[#This Row],[H_mag_adj]]/20)*SIN(RADIANS(_10sept_0_106[[#This Row],[H_phase]])))*0.6</f>
        <v>-1.32409687007267E-3</v>
      </c>
      <c r="J142">
        <f>(10^(_10sept_0_106[[#This Row],[V_mag_adj]]/20)*COS(RADIANS(_10sept_0_106[[#This Row],[V_phase]])))*0.6</f>
        <v>-3.8720733918972882E-3</v>
      </c>
      <c r="K142">
        <f>(10^(_10sept_0_106[[#This Row],[V_mag_adj]]/20)*SIN(RADIANS(_10sept_0_106[[#This Row],[V_phase]])))*0.6</f>
        <v>-1.4146791626550119E-3</v>
      </c>
    </row>
    <row r="143" spans="1:11" x14ac:dyDescent="0.25">
      <c r="A143">
        <v>-40</v>
      </c>
      <c r="B143">
        <v>-3.34</v>
      </c>
      <c r="C143">
        <v>-150.9</v>
      </c>
      <c r="D143">
        <v>-3.37</v>
      </c>
      <c r="E143">
        <v>-150.63</v>
      </c>
      <c r="F143">
        <f>_10sept_0_106[[#This Row],[H_mag]]-40</f>
        <v>-43.34</v>
      </c>
      <c r="G143">
        <f>_10sept_0_106[[#This Row],[V_mag]]-40</f>
        <v>-43.37</v>
      </c>
      <c r="H143">
        <f>(10^(_10sept_0_106[[#This Row],[H_mag_adj]]/20)*COS(RADIANS(_10sept_0_106[[#This Row],[H_phase]])))*0.6</f>
        <v>-3.5690241355215467E-3</v>
      </c>
      <c r="I143">
        <f>(10^(_10sept_0_106[[#This Row],[H_mag_adj]]/20)*SIN(RADIANS(_10sept_0_106[[#This Row],[H_phase]])))*0.6</f>
        <v>-1.9864933502458564E-3</v>
      </c>
      <c r="J143">
        <f>(10^(_10sept_0_106[[#This Row],[V_mag_adj]]/20)*COS(RADIANS(_10sept_0_106[[#This Row],[V_phase]])))*0.6</f>
        <v>-3.5473501166265768E-3</v>
      </c>
      <c r="K143">
        <f>(10^(_10sept_0_106[[#This Row],[V_mag_adj]]/20)*SIN(RADIANS(_10sept_0_106[[#This Row],[V_phase]])))*0.6</f>
        <v>-1.9963826784958377E-3</v>
      </c>
    </row>
    <row r="144" spans="1:11" x14ac:dyDescent="0.25">
      <c r="A144">
        <v>-39</v>
      </c>
      <c r="B144">
        <v>-3.43</v>
      </c>
      <c r="C144">
        <v>-140.59</v>
      </c>
      <c r="D144">
        <v>-3.44</v>
      </c>
      <c r="E144">
        <v>-139.99</v>
      </c>
      <c r="F144">
        <f>_10sept_0_106[[#This Row],[H_mag]]-40</f>
        <v>-43.43</v>
      </c>
      <c r="G144">
        <f>_10sept_0_106[[#This Row],[V_mag]]-40</f>
        <v>-43.44</v>
      </c>
      <c r="H144">
        <f>(10^(_10sept_0_106[[#This Row],[H_mag_adj]]/20)*COS(RADIANS(_10sept_0_106[[#This Row],[H_phase]])))*0.6</f>
        <v>-3.1233363764889121E-3</v>
      </c>
      <c r="I144">
        <f>(10^(_10sept_0_106[[#This Row],[H_mag_adj]]/20)*SIN(RADIANS(_10sept_0_106[[#This Row],[H_phase]])))*0.6</f>
        <v>-2.5664504824189382E-3</v>
      </c>
      <c r="J144">
        <f>(10^(_10sept_0_106[[#This Row],[V_mag_adj]]/20)*COS(RADIANS(_10sept_0_106[[#This Row],[V_phase]])))*0.6</f>
        <v>-3.0927271224400065E-3</v>
      </c>
      <c r="K144">
        <f>(10^(_10sept_0_106[[#This Row],[V_mag_adj]]/20)*SIN(RADIANS(_10sept_0_106[[#This Row],[V_phase]])))*0.6</f>
        <v>-2.5960261598555385E-3</v>
      </c>
    </row>
    <row r="145" spans="1:11" x14ac:dyDescent="0.25">
      <c r="A145">
        <v>-38</v>
      </c>
      <c r="B145">
        <v>-3.45</v>
      </c>
      <c r="C145">
        <v>-129.72999999999999</v>
      </c>
      <c r="D145">
        <v>-3.49</v>
      </c>
      <c r="E145">
        <v>-129.24</v>
      </c>
      <c r="F145">
        <f>_10sept_0_106[[#This Row],[H_mag]]-40</f>
        <v>-43.45</v>
      </c>
      <c r="G145">
        <f>_10sept_0_106[[#This Row],[V_mag]]-40</f>
        <v>-43.49</v>
      </c>
      <c r="H145">
        <f>(10^(_10sept_0_106[[#This Row],[H_mag_adj]]/20)*COS(RADIANS(_10sept_0_106[[#This Row],[H_phase]])))*0.6</f>
        <v>-2.5779116653773197E-3</v>
      </c>
      <c r="I145">
        <f>(10^(_10sept_0_106[[#This Row],[H_mag_adj]]/20)*SIN(RADIANS(_10sept_0_106[[#This Row],[H_phase]])))*0.6</f>
        <v>-3.1018035790502099E-3</v>
      </c>
      <c r="J145">
        <f>(10^(_10sept_0_106[[#This Row],[V_mag_adj]]/20)*COS(RADIANS(_10sept_0_106[[#This Row],[V_phase]])))*0.6</f>
        <v>-2.5395686249083077E-3</v>
      </c>
      <c r="K145">
        <f>(10^(_10sept_0_106[[#This Row],[V_mag_adj]]/20)*SIN(RADIANS(_10sept_0_106[[#This Row],[V_phase]])))*0.6</f>
        <v>-3.1093842074806938E-3</v>
      </c>
    </row>
    <row r="146" spans="1:11" x14ac:dyDescent="0.25">
      <c r="A146">
        <v>-37</v>
      </c>
      <c r="B146">
        <v>-3.41</v>
      </c>
      <c r="C146">
        <v>-118.36</v>
      </c>
      <c r="D146">
        <v>-3.4</v>
      </c>
      <c r="E146">
        <v>-117.56</v>
      </c>
      <c r="F146">
        <f>_10sept_0_106[[#This Row],[H_mag]]-40</f>
        <v>-43.41</v>
      </c>
      <c r="G146">
        <f>_10sept_0_106[[#This Row],[V_mag]]-40</f>
        <v>-43.4</v>
      </c>
      <c r="H146">
        <f>(10^(_10sept_0_106[[#This Row],[H_mag_adj]]/20)*COS(RADIANS(_10sept_0_106[[#This Row],[H_phase]])))*0.6</f>
        <v>-1.9246598519270304E-3</v>
      </c>
      <c r="I146">
        <f>(10^(_10sept_0_106[[#This Row],[H_mag_adj]]/20)*SIN(RADIANS(_10sept_0_106[[#This Row],[H_phase]])))*0.6</f>
        <v>-3.5655312968233617E-3</v>
      </c>
      <c r="J146">
        <f>(10^(_10sept_0_106[[#This Row],[V_mag_adj]]/20)*COS(RADIANS(_10sept_0_106[[#This Row],[V_phase]])))*0.6</f>
        <v>-1.8768492119580231E-3</v>
      </c>
      <c r="K146">
        <f>(10^(_10sept_0_106[[#This Row],[V_mag_adj]]/20)*SIN(RADIANS(_10sept_0_106[[#This Row],[V_phase]])))*0.6</f>
        <v>-3.5961940800946805E-3</v>
      </c>
    </row>
    <row r="147" spans="1:11" x14ac:dyDescent="0.25">
      <c r="A147">
        <v>-36</v>
      </c>
      <c r="B147">
        <v>-3.27</v>
      </c>
      <c r="C147">
        <v>-107.77</v>
      </c>
      <c r="D147">
        <v>-3.32</v>
      </c>
      <c r="E147">
        <v>-107.82</v>
      </c>
      <c r="F147">
        <f>_10sept_0_106[[#This Row],[H_mag]]-40</f>
        <v>-43.27</v>
      </c>
      <c r="G147">
        <f>_10sept_0_106[[#This Row],[V_mag]]-40</f>
        <v>-43.32</v>
      </c>
      <c r="H147">
        <f>(10^(_10sept_0_106[[#This Row],[H_mag_adj]]/20)*COS(RADIANS(_10sept_0_106[[#This Row],[H_phase]])))*0.6</f>
        <v>-1.2566985832827961E-3</v>
      </c>
      <c r="I147">
        <f>(10^(_10sept_0_106[[#This Row],[H_mag_adj]]/20)*SIN(RADIANS(_10sept_0_106[[#This Row],[H_phase]])))*0.6</f>
        <v>-3.9212105810661705E-3</v>
      </c>
      <c r="J147">
        <f>(10^(_10sept_0_106[[#This Row],[V_mag_adj]]/20)*COS(RADIANS(_10sept_0_106[[#This Row],[V_phase]])))*0.6</f>
        <v>-1.2528870104529333E-3</v>
      </c>
      <c r="K147">
        <f>(10^(_10sept_0_106[[#This Row],[V_mag_adj]]/20)*SIN(RADIANS(_10sept_0_106[[#This Row],[V_phase]])))*0.6</f>
        <v>-3.8976112563806073E-3</v>
      </c>
    </row>
    <row r="148" spans="1:11" x14ac:dyDescent="0.25">
      <c r="A148">
        <v>-35</v>
      </c>
      <c r="B148">
        <v>-3.14</v>
      </c>
      <c r="C148">
        <v>-98.19</v>
      </c>
      <c r="D148">
        <v>-3.15</v>
      </c>
      <c r="E148">
        <v>-97.4</v>
      </c>
      <c r="F148">
        <f>_10sept_0_106[[#This Row],[H_mag]]-40</f>
        <v>-43.14</v>
      </c>
      <c r="G148">
        <f>_10sept_0_106[[#This Row],[V_mag]]-40</f>
        <v>-43.15</v>
      </c>
      <c r="H148">
        <f>(10^(_10sept_0_106[[#This Row],[H_mag_adj]]/20)*COS(RADIANS(_10sept_0_106[[#This Row],[H_phase]])))*0.6</f>
        <v>-5.9543252503227353E-4</v>
      </c>
      <c r="I148">
        <f>(10^(_10sept_0_106[[#This Row],[H_mag_adj]]/20)*SIN(RADIANS(_10sept_0_106[[#This Row],[H_phase]])))*0.6</f>
        <v>-4.1371301785138506E-3</v>
      </c>
      <c r="J148">
        <f>(10^(_10sept_0_106[[#This Row],[V_mag_adj]]/20)*COS(RADIANS(_10sept_0_106[[#This Row],[V_phase]])))*0.6</f>
        <v>-5.3771514092532092E-4</v>
      </c>
      <c r="K148">
        <f>(10^(_10sept_0_106[[#This Row],[V_mag_adj]]/20)*SIN(RADIANS(_10sept_0_106[[#This Row],[V_phase]])))*0.6</f>
        <v>-4.1401772498586634E-3</v>
      </c>
    </row>
    <row r="149" spans="1:11" x14ac:dyDescent="0.25">
      <c r="A149">
        <v>-34</v>
      </c>
      <c r="B149">
        <v>-2.96</v>
      </c>
      <c r="C149">
        <v>-88.33</v>
      </c>
      <c r="D149">
        <v>-2.98</v>
      </c>
      <c r="E149">
        <v>-87.89</v>
      </c>
      <c r="F149">
        <f>_10sept_0_106[[#This Row],[H_mag]]-40</f>
        <v>-42.96</v>
      </c>
      <c r="G149">
        <f>_10sept_0_106[[#This Row],[V_mag]]-40</f>
        <v>-42.98</v>
      </c>
      <c r="H149">
        <f>(10^(_10sept_0_106[[#This Row],[H_mag_adj]]/20)*COS(RADIANS(_10sept_0_106[[#This Row],[H_phase]])))*0.6</f>
        <v>1.2436082517870226E-4</v>
      </c>
      <c r="I149">
        <f>(10^(_10sept_0_106[[#This Row],[H_mag_adj]]/20)*SIN(RADIANS(_10sept_0_106[[#This Row],[H_phase]])))*0.6</f>
        <v>-4.2654685812080406E-3</v>
      </c>
      <c r="J149">
        <f>(10^(_10sept_0_106[[#This Row],[V_mag_adj]]/20)*COS(RADIANS(_10sept_0_106[[#This Row],[V_phase]])))*0.6</f>
        <v>1.567519328752995E-4</v>
      </c>
      <c r="K149">
        <f>(10^(_10sept_0_106[[#This Row],[V_mag_adj]]/20)*SIN(RADIANS(_10sept_0_106[[#This Row],[V_phase]])))*0.6</f>
        <v>-4.254579973147106E-3</v>
      </c>
    </row>
    <row r="150" spans="1:11" x14ac:dyDescent="0.25">
      <c r="A150">
        <v>-33</v>
      </c>
      <c r="B150">
        <v>-2.83</v>
      </c>
      <c r="C150">
        <v>-79.19</v>
      </c>
      <c r="D150">
        <v>-2.84</v>
      </c>
      <c r="E150">
        <v>-78.599999999999994</v>
      </c>
      <c r="F150">
        <f>_10sept_0_106[[#This Row],[H_mag]]-40</f>
        <v>-42.83</v>
      </c>
      <c r="G150">
        <f>_10sept_0_106[[#This Row],[V_mag]]-40</f>
        <v>-42.84</v>
      </c>
      <c r="H150">
        <f>(10^(_10sept_0_106[[#This Row],[H_mag_adj]]/20)*COS(RADIANS(_10sept_0_106[[#This Row],[H_phase]])))*0.6</f>
        <v>8.1240894058598402E-4</v>
      </c>
      <c r="I150">
        <f>(10^(_10sept_0_106[[#This Row],[H_mag_adj]]/20)*SIN(RADIANS(_10sept_0_106[[#This Row],[H_phase]])))*0.6</f>
        <v>-4.2547621923015684E-3</v>
      </c>
      <c r="J150">
        <f>(10^(_10sept_0_106[[#This Row],[V_mag_adj]]/20)*COS(RADIANS(_10sept_0_106[[#This Row],[V_phase]])))*0.6</f>
        <v>8.5519311877672725E-4</v>
      </c>
      <c r="K150">
        <f>(10^(_10sept_0_106[[#This Row],[V_mag_adj]]/20)*SIN(RADIANS(_10sept_0_106[[#This Row],[V_phase]])))*0.6</f>
        <v>-4.2412852538827733E-3</v>
      </c>
    </row>
    <row r="151" spans="1:11" x14ac:dyDescent="0.25">
      <c r="A151">
        <v>-32</v>
      </c>
      <c r="B151">
        <v>-2.74</v>
      </c>
      <c r="C151">
        <v>-70.849999999999994</v>
      </c>
      <c r="D151">
        <v>-2.73</v>
      </c>
      <c r="E151">
        <v>-69.97</v>
      </c>
      <c r="F151">
        <f>_10sept_0_106[[#This Row],[H_mag]]-40</f>
        <v>-42.74</v>
      </c>
      <c r="G151">
        <f>_10sept_0_106[[#This Row],[V_mag]]-40</f>
        <v>-42.73</v>
      </c>
      <c r="H151">
        <f>(10^(_10sept_0_106[[#This Row],[H_mag_adj]]/20)*COS(RADIANS(_10sept_0_106[[#This Row],[H_phase]])))*0.6</f>
        <v>1.4357579444032372E-3</v>
      </c>
      <c r="I151">
        <f>(10^(_10sept_0_106[[#This Row],[H_mag_adj]]/20)*SIN(RADIANS(_10sept_0_106[[#This Row],[H_phase]])))*0.6</f>
        <v>-4.134549123990131E-3</v>
      </c>
      <c r="J151">
        <f>(10^(_10sept_0_106[[#This Row],[V_mag_adj]]/20)*COS(RADIANS(_10sept_0_106[[#This Row],[V_phase]])))*0.6</f>
        <v>1.5008151053743639E-3</v>
      </c>
      <c r="K151">
        <f>(10^(_10sept_0_106[[#This Row],[V_mag_adj]]/20)*SIN(RADIANS(_10sept_0_106[[#This Row],[V_phase]])))*0.6</f>
        <v>-4.1167475337983116E-3</v>
      </c>
    </row>
    <row r="152" spans="1:11" x14ac:dyDescent="0.25">
      <c r="A152">
        <v>-31</v>
      </c>
      <c r="B152">
        <v>-2.67</v>
      </c>
      <c r="C152">
        <v>-62.13</v>
      </c>
      <c r="D152">
        <v>-2.68</v>
      </c>
      <c r="E152">
        <v>-61.61</v>
      </c>
      <c r="F152">
        <f>_10sept_0_106[[#This Row],[H_mag]]-40</f>
        <v>-42.67</v>
      </c>
      <c r="G152">
        <f>_10sept_0_106[[#This Row],[V_mag]]-40</f>
        <v>-42.68</v>
      </c>
      <c r="H152">
        <f>(10^(_10sept_0_106[[#This Row],[H_mag_adj]]/20)*COS(RADIANS(_10sept_0_106[[#This Row],[H_phase]])))*0.6</f>
        <v>2.0625392369328375E-3</v>
      </c>
      <c r="I152">
        <f>(10^(_10sept_0_106[[#This Row],[H_mag_adj]]/20)*SIN(RADIANS(_10sept_0_106[[#This Row],[H_phase]])))*0.6</f>
        <v>-3.9003958160875657E-3</v>
      </c>
      <c r="J152">
        <f>(10^(_10sept_0_106[[#This Row],[V_mag_adj]]/20)*COS(RADIANS(_10sept_0_106[[#This Row],[V_phase]])))*0.6</f>
        <v>2.0954388245599778E-3</v>
      </c>
      <c r="K152">
        <f>(10^(_10sept_0_106[[#This Row],[V_mag_adj]]/20)*SIN(RADIANS(_10sept_0_106[[#This Row],[V_phase]])))*0.6</f>
        <v>-3.8770502373674863E-3</v>
      </c>
    </row>
    <row r="153" spans="1:11" x14ac:dyDescent="0.25">
      <c r="A153">
        <v>-30</v>
      </c>
      <c r="B153">
        <v>-2.63</v>
      </c>
      <c r="C153">
        <v>-53.55</v>
      </c>
      <c r="D153">
        <v>-2.64</v>
      </c>
      <c r="E153">
        <v>-52.87</v>
      </c>
      <c r="F153">
        <f>_10sept_0_106[[#This Row],[H_mag]]-40</f>
        <v>-42.63</v>
      </c>
      <c r="G153">
        <f>_10sept_0_106[[#This Row],[V_mag]]-40</f>
        <v>-42.64</v>
      </c>
      <c r="H153">
        <f>(10^(_10sept_0_106[[#This Row],[H_mag_adj]]/20)*COS(RADIANS(_10sept_0_106[[#This Row],[H_phase]])))*0.6</f>
        <v>2.6334568077191482E-3</v>
      </c>
      <c r="I153">
        <f>(10^(_10sept_0_106[[#This Row],[H_mag_adj]]/20)*SIN(RADIANS(_10sept_0_106[[#This Row],[H_phase]])))*0.6</f>
        <v>-3.565415577623935E-3</v>
      </c>
      <c r="J153">
        <f>(10^(_10sept_0_106[[#This Row],[V_mag_adj]]/20)*COS(RADIANS(_10sept_0_106[[#This Row],[V_phase]])))*0.6</f>
        <v>2.6725069433407005E-3</v>
      </c>
      <c r="K153">
        <f>(10^(_10sept_0_106[[#This Row],[V_mag_adj]]/20)*SIN(RADIANS(_10sept_0_106[[#This Row],[V_phase]])))*0.6</f>
        <v>-3.5298444923428127E-3</v>
      </c>
    </row>
    <row r="154" spans="1:11" x14ac:dyDescent="0.25">
      <c r="A154">
        <v>-29</v>
      </c>
      <c r="B154">
        <v>-2.59</v>
      </c>
      <c r="C154">
        <v>-45.3</v>
      </c>
      <c r="D154">
        <v>-2.6</v>
      </c>
      <c r="E154">
        <v>-44.43</v>
      </c>
      <c r="F154">
        <f>_10sept_0_106[[#This Row],[H_mag]]-40</f>
        <v>-42.59</v>
      </c>
      <c r="G154">
        <f>_10sept_0_106[[#This Row],[V_mag]]-40</f>
        <v>-42.6</v>
      </c>
      <c r="H154">
        <f>(10^(_10sept_0_106[[#This Row],[H_mag_adj]]/20)*COS(RADIANS(_10sept_0_106[[#This Row],[H_phase]])))*0.6</f>
        <v>3.132206191830834E-3</v>
      </c>
      <c r="I154">
        <f>(10^(_10sept_0_106[[#This Row],[H_mag_adj]]/20)*SIN(RADIANS(_10sept_0_106[[#This Row],[H_phase]])))*0.6</f>
        <v>-3.1651795276810258E-3</v>
      </c>
      <c r="J154">
        <f>(10^(_10sept_0_106[[#This Row],[V_mag_adj]]/20)*COS(RADIANS(_10sept_0_106[[#This Row],[V_phase]])))*0.6</f>
        <v>3.1762456093860575E-3</v>
      </c>
      <c r="K154">
        <f>(10^(_10sept_0_106[[#This Row],[V_mag_adj]]/20)*SIN(RADIANS(_10sept_0_106[[#This Row],[V_phase]])))*0.6</f>
        <v>-3.1136691037633186E-3</v>
      </c>
    </row>
    <row r="155" spans="1:11" x14ac:dyDescent="0.25">
      <c r="A155">
        <v>-28</v>
      </c>
      <c r="B155">
        <v>-2.54</v>
      </c>
      <c r="C155">
        <v>-37.270000000000003</v>
      </c>
      <c r="D155">
        <v>-2.57</v>
      </c>
      <c r="E155">
        <v>-36.94</v>
      </c>
      <c r="F155">
        <f>_10sept_0_106[[#This Row],[H_mag]]-40</f>
        <v>-42.54</v>
      </c>
      <c r="G155">
        <f>_10sept_0_106[[#This Row],[V_mag]]-40</f>
        <v>-42.57</v>
      </c>
      <c r="H155">
        <f>(10^(_10sept_0_106[[#This Row],[H_mag_adj]]/20)*COS(RADIANS(_10sept_0_106[[#This Row],[H_phase]])))*0.6</f>
        <v>3.5641017301512902E-3</v>
      </c>
      <c r="I155">
        <f>(10^(_10sept_0_106[[#This Row],[H_mag_adj]]/20)*SIN(RADIANS(_10sept_0_106[[#This Row],[H_phase]])))*0.6</f>
        <v>-2.7121699464970968E-3</v>
      </c>
      <c r="J155">
        <f>(10^(_10sept_0_106[[#This Row],[V_mag_adj]]/20)*COS(RADIANS(_10sept_0_106[[#This Row],[V_phase]])))*0.6</f>
        <v>3.5673211128494395E-3</v>
      </c>
      <c r="K155">
        <f>(10^(_10sept_0_106[[#This Row],[V_mag_adj]]/20)*SIN(RADIANS(_10sept_0_106[[#This Row],[V_phase]])))*0.6</f>
        <v>-2.6823169107294455E-3</v>
      </c>
    </row>
    <row r="156" spans="1:11" x14ac:dyDescent="0.25">
      <c r="A156">
        <v>-27</v>
      </c>
      <c r="B156">
        <v>-2.4700000000000002</v>
      </c>
      <c r="C156">
        <v>-29.38</v>
      </c>
      <c r="D156">
        <v>-2.4900000000000002</v>
      </c>
      <c r="E156">
        <v>-28.92</v>
      </c>
      <c r="F156">
        <f>_10sept_0_106[[#This Row],[H_mag]]-40</f>
        <v>-42.47</v>
      </c>
      <c r="G156">
        <f>_10sept_0_106[[#This Row],[V_mag]]-40</f>
        <v>-42.49</v>
      </c>
      <c r="H156">
        <f>(10^(_10sept_0_106[[#This Row],[H_mag_adj]]/20)*COS(RADIANS(_10sept_0_106[[#This Row],[H_phase]])))*0.6</f>
        <v>3.9342448755726282E-3</v>
      </c>
      <c r="I156">
        <f>(10^(_10sept_0_106[[#This Row],[H_mag_adj]]/20)*SIN(RADIANS(_10sept_0_106[[#This Row],[H_phase]])))*0.6</f>
        <v>-2.2150240776135227E-3</v>
      </c>
      <c r="J156">
        <f>(10^(_10sept_0_106[[#This Row],[V_mag_adj]]/20)*COS(RADIANS(_10sept_0_106[[#This Row],[V_phase]])))*0.6</f>
        <v>3.94281212272579E-3</v>
      </c>
      <c r="K156">
        <f>(10^(_10sept_0_106[[#This Row],[V_mag_adj]]/20)*SIN(RADIANS(_10sept_0_106[[#This Row],[V_phase]])))*0.6</f>
        <v>-2.1783452836088412E-3</v>
      </c>
    </row>
    <row r="157" spans="1:11" x14ac:dyDescent="0.25">
      <c r="A157">
        <v>-26</v>
      </c>
      <c r="B157">
        <v>-2.41</v>
      </c>
      <c r="C157">
        <v>-21.86</v>
      </c>
      <c r="D157">
        <v>-2.4300000000000002</v>
      </c>
      <c r="E157">
        <v>-21.32</v>
      </c>
      <c r="F157">
        <f>_10sept_0_106[[#This Row],[H_mag]]-40</f>
        <v>-42.41</v>
      </c>
      <c r="G157">
        <f>_10sept_0_106[[#This Row],[V_mag]]-40</f>
        <v>-42.43</v>
      </c>
      <c r="H157">
        <f>(10^(_10sept_0_106[[#This Row],[H_mag_adj]]/20)*COS(RADIANS(_10sept_0_106[[#This Row],[H_phase]])))*0.6</f>
        <v>4.219338310689805E-3</v>
      </c>
      <c r="I157">
        <f>(10^(_10sept_0_106[[#This Row],[H_mag_adj]]/20)*SIN(RADIANS(_10sept_0_106[[#This Row],[H_phase]])))*0.6</f>
        <v>-1.6927424078722415E-3</v>
      </c>
      <c r="J157">
        <f>(10^(_10sept_0_106[[#This Row],[V_mag_adj]]/20)*COS(RADIANS(_10sept_0_106[[#This Row],[V_phase]])))*0.6</f>
        <v>4.2253639330004106E-3</v>
      </c>
      <c r="K157">
        <f>(10^(_10sept_0_106[[#This Row],[V_mag_adj]]/20)*SIN(RADIANS(_10sept_0_106[[#This Row],[V_phase]])))*0.6</f>
        <v>-1.6490999223474812E-3</v>
      </c>
    </row>
    <row r="158" spans="1:11" x14ac:dyDescent="0.25">
      <c r="A158">
        <v>-25</v>
      </c>
      <c r="B158">
        <v>-2.34</v>
      </c>
      <c r="C158">
        <v>-14.01</v>
      </c>
      <c r="D158">
        <v>-2.36</v>
      </c>
      <c r="E158">
        <v>-13.54</v>
      </c>
      <c r="F158">
        <f>_10sept_0_106[[#This Row],[H_mag]]-40</f>
        <v>-42.34</v>
      </c>
      <c r="G158">
        <f>_10sept_0_106[[#This Row],[V_mag]]-40</f>
        <v>-42.36</v>
      </c>
      <c r="H158">
        <f>(10^(_10sept_0_106[[#This Row],[H_mag_adj]]/20)*COS(RADIANS(_10sept_0_106[[#This Row],[H_phase]])))*0.6</f>
        <v>4.4466860003936591E-3</v>
      </c>
      <c r="I158">
        <f>(10^(_10sept_0_106[[#This Row],[H_mag_adj]]/20)*SIN(RADIANS(_10sept_0_106[[#This Row],[H_phase]])))*0.6</f>
        <v>-1.1095077141497546E-3</v>
      </c>
      <c r="J158">
        <f>(10^(_10sept_0_106[[#This Row],[V_mag_adj]]/20)*COS(RADIANS(_10sept_0_106[[#This Row],[V_phase]])))*0.6</f>
        <v>4.4453899527108478E-3</v>
      </c>
      <c r="K158">
        <f>(10^(_10sept_0_106[[#This Row],[V_mag_adj]]/20)*SIN(RADIANS(_10sept_0_106[[#This Row],[V_phase]])))*0.6</f>
        <v>-1.0705265989711082E-3</v>
      </c>
    </row>
    <row r="159" spans="1:11" x14ac:dyDescent="0.25">
      <c r="A159">
        <v>-24</v>
      </c>
      <c r="B159">
        <v>-2.29</v>
      </c>
      <c r="C159">
        <v>-7.18</v>
      </c>
      <c r="D159">
        <v>-2.31</v>
      </c>
      <c r="E159">
        <v>-6.62</v>
      </c>
      <c r="F159">
        <f>_10sept_0_106[[#This Row],[H_mag]]-40</f>
        <v>-42.29</v>
      </c>
      <c r="G159">
        <f>_10sept_0_106[[#This Row],[V_mag]]-40</f>
        <v>-42.31</v>
      </c>
      <c r="H159">
        <f>(10^(_10sept_0_106[[#This Row],[H_mag_adj]]/20)*COS(RADIANS(_10sept_0_106[[#This Row],[H_phase]])))*0.6</f>
        <v>4.5733270485357538E-3</v>
      </c>
      <c r="I159">
        <f>(10^(_10sept_0_106[[#This Row],[H_mag_adj]]/20)*SIN(RADIANS(_10sept_0_106[[#This Row],[H_phase]])))*0.6</f>
        <v>-5.7612376562472551E-4</v>
      </c>
      <c r="J159">
        <f>(10^(_10sept_0_106[[#This Row],[V_mag_adj]]/20)*COS(RADIANS(_10sept_0_106[[#This Row],[V_phase]])))*0.6</f>
        <v>4.5682086553386113E-3</v>
      </c>
      <c r="K159">
        <f>(10^(_10sept_0_106[[#This Row],[V_mag_adj]]/20)*SIN(RADIANS(_10sept_0_106[[#This Row],[V_phase]])))*0.6</f>
        <v>-5.3017579382817065E-4</v>
      </c>
    </row>
    <row r="160" spans="1:11" x14ac:dyDescent="0.25">
      <c r="A160">
        <v>-23</v>
      </c>
      <c r="B160">
        <v>-2.23</v>
      </c>
      <c r="C160">
        <v>0.42</v>
      </c>
      <c r="D160">
        <v>-2.27</v>
      </c>
      <c r="E160">
        <v>0.35</v>
      </c>
      <c r="F160">
        <f>_10sept_0_106[[#This Row],[H_mag]]-40</f>
        <v>-42.23</v>
      </c>
      <c r="G160">
        <f>_10sept_0_106[[#This Row],[V_mag]]-40</f>
        <v>-42.27</v>
      </c>
      <c r="H160">
        <f>(10^(_10sept_0_106[[#This Row],[H_mag_adj]]/20)*COS(RADIANS(_10sept_0_106[[#This Row],[H_phase]])))*0.6</f>
        <v>4.6412993708772948E-3</v>
      </c>
      <c r="I160">
        <f>(10^(_10sept_0_106[[#This Row],[H_mag_adj]]/20)*SIN(RADIANS(_10sept_0_106[[#This Row],[H_phase]])))*0.6</f>
        <v>3.4023110756148206E-5</v>
      </c>
      <c r="J160">
        <f>(10^(_10sept_0_106[[#This Row],[V_mag_adj]]/20)*COS(RADIANS(_10sept_0_106[[#This Row],[V_phase]])))*0.6</f>
        <v>4.6200124654540223E-3</v>
      </c>
      <c r="K160">
        <f>(10^(_10sept_0_106[[#This Row],[V_mag_adj]]/20)*SIN(RADIANS(_10sept_0_106[[#This Row],[V_phase]])))*0.6</f>
        <v>2.8222401198344205E-5</v>
      </c>
    </row>
    <row r="161" spans="1:11" x14ac:dyDescent="0.25">
      <c r="A161">
        <v>-22</v>
      </c>
      <c r="B161">
        <v>-2.17</v>
      </c>
      <c r="C161">
        <v>7.46</v>
      </c>
      <c r="D161">
        <v>-2.19</v>
      </c>
      <c r="E161">
        <v>7.63</v>
      </c>
      <c r="F161">
        <f>_10sept_0_106[[#This Row],[H_mag]]-40</f>
        <v>-42.17</v>
      </c>
      <c r="G161">
        <f>_10sept_0_106[[#This Row],[V_mag]]-40</f>
        <v>-42.19</v>
      </c>
      <c r="H161">
        <f>(10^(_10sept_0_106[[#This Row],[H_mag_adj]]/20)*COS(RADIANS(_10sept_0_106[[#This Row],[H_phase]])))*0.6</f>
        <v>4.6340383679013483E-3</v>
      </c>
      <c r="I161">
        <f>(10^(_10sept_0_106[[#This Row],[H_mag_adj]]/20)*SIN(RADIANS(_10sept_0_106[[#This Row],[H_phase]])))*0.6</f>
        <v>6.0679178472055413E-4</v>
      </c>
      <c r="J161">
        <f>(10^(_10sept_0_106[[#This Row],[V_mag_adj]]/20)*COS(RADIANS(_10sept_0_106[[#This Row],[V_phase]])))*0.6</f>
        <v>4.6215637805363053E-3</v>
      </c>
      <c r="K161">
        <f>(10^(_10sept_0_106[[#This Row],[V_mag_adj]]/20)*SIN(RADIANS(_10sept_0_106[[#This Row],[V_phase]])))*0.6</f>
        <v>6.1911136315258525E-4</v>
      </c>
    </row>
    <row r="162" spans="1:11" x14ac:dyDescent="0.25">
      <c r="A162">
        <v>-21</v>
      </c>
      <c r="B162">
        <v>-2.08</v>
      </c>
      <c r="C162">
        <v>14.83</v>
      </c>
      <c r="D162">
        <v>-2.12</v>
      </c>
      <c r="E162">
        <v>14.51</v>
      </c>
      <c r="F162">
        <f>_10sept_0_106[[#This Row],[H_mag]]-40</f>
        <v>-42.08</v>
      </c>
      <c r="G162">
        <f>_10sept_0_106[[#This Row],[V_mag]]-40</f>
        <v>-42.12</v>
      </c>
      <c r="H162">
        <f>(10^(_10sept_0_106[[#This Row],[H_mag_adj]]/20)*COS(RADIANS(_10sept_0_106[[#This Row],[H_phase]])))*0.6</f>
        <v>4.5649734290898096E-3</v>
      </c>
      <c r="I162">
        <f>(10^(_10sept_0_106[[#This Row],[H_mag_adj]]/20)*SIN(RADIANS(_10sept_0_106[[#This Row],[H_phase]])))*0.6</f>
        <v>1.2086754297445299E-3</v>
      </c>
      <c r="J162">
        <f>(10^(_10sept_0_106[[#This Row],[V_mag_adj]]/20)*COS(RADIANS(_10sept_0_106[[#This Row],[V_phase]])))*0.6</f>
        <v>4.5506478778074974E-3</v>
      </c>
      <c r="K162">
        <f>(10^(_10sept_0_106[[#This Row],[V_mag_adj]]/20)*SIN(RADIANS(_10sept_0_106[[#This Row],[V_phase]])))*0.6</f>
        <v>1.1777249586124531E-3</v>
      </c>
    </row>
    <row r="163" spans="1:11" x14ac:dyDescent="0.25">
      <c r="A163">
        <v>-20</v>
      </c>
      <c r="B163">
        <v>-2.02</v>
      </c>
      <c r="C163">
        <v>20.87</v>
      </c>
      <c r="D163">
        <v>-2.0499999999999998</v>
      </c>
      <c r="E163">
        <v>21.05</v>
      </c>
      <c r="F163">
        <f>_10sept_0_106[[#This Row],[H_mag]]-40</f>
        <v>-42.02</v>
      </c>
      <c r="G163">
        <f>_10sept_0_106[[#This Row],[V_mag]]-40</f>
        <v>-42.05</v>
      </c>
      <c r="H163">
        <f>(10^(_10sept_0_106[[#This Row],[H_mag_adj]]/20)*COS(RADIANS(_10sept_0_106[[#This Row],[H_phase]])))*0.6</f>
        <v>4.443037300512852E-3</v>
      </c>
      <c r="I163">
        <f>(10^(_10sept_0_106[[#This Row],[H_mag_adj]]/20)*SIN(RADIANS(_10sept_0_106[[#This Row],[H_phase]])))*0.6</f>
        <v>1.6939658979834582E-3</v>
      </c>
      <c r="J163">
        <f>(10^(_10sept_0_106[[#This Row],[V_mag_adj]]/20)*COS(RADIANS(_10sept_0_106[[#This Row],[V_phase]])))*0.6</f>
        <v>4.4223928209211512E-3</v>
      </c>
      <c r="K163">
        <f>(10^(_10sept_0_106[[#This Row],[V_mag_adj]]/20)*SIN(RADIANS(_10sept_0_106[[#This Row],[V_phase]])))*0.6</f>
        <v>1.7020269724161662E-3</v>
      </c>
    </row>
    <row r="164" spans="1:11" x14ac:dyDescent="0.25">
      <c r="A164">
        <v>-19</v>
      </c>
      <c r="B164">
        <v>-1.94</v>
      </c>
      <c r="C164">
        <v>26.99</v>
      </c>
      <c r="D164">
        <v>-1.95</v>
      </c>
      <c r="E164">
        <v>27.48</v>
      </c>
      <c r="F164">
        <f>_10sept_0_106[[#This Row],[H_mag]]-40</f>
        <v>-41.94</v>
      </c>
      <c r="G164">
        <f>_10sept_0_106[[#This Row],[V_mag]]-40</f>
        <v>-41.95</v>
      </c>
      <c r="H164">
        <f>(10^(_10sept_0_106[[#This Row],[H_mag_adj]]/20)*COS(RADIANS(_10sept_0_106[[#This Row],[H_phase]])))*0.6</f>
        <v>4.2763254271488945E-3</v>
      </c>
      <c r="I164">
        <f>(10^(_10sept_0_106[[#This Row],[H_mag_adj]]/20)*SIN(RADIANS(_10sept_0_106[[#This Row],[H_phase]])))*0.6</f>
        <v>2.1779565924267535E-3</v>
      </c>
      <c r="J164">
        <f>(10^(_10sept_0_106[[#This Row],[V_mag_adj]]/20)*COS(RADIANS(_10sept_0_106[[#This Row],[V_phase]])))*0.6</f>
        <v>4.252644284079672E-3</v>
      </c>
      <c r="K164">
        <f>(10^(_10sept_0_106[[#This Row],[V_mag_adj]]/20)*SIN(RADIANS(_10sept_0_106[[#This Row],[V_phase]])))*0.6</f>
        <v>2.211900109847691E-3</v>
      </c>
    </row>
    <row r="165" spans="1:11" x14ac:dyDescent="0.25">
      <c r="A165">
        <v>-18</v>
      </c>
      <c r="B165">
        <v>-1.85</v>
      </c>
      <c r="C165">
        <v>33.32</v>
      </c>
      <c r="D165">
        <v>-1.87</v>
      </c>
      <c r="E165">
        <v>33.479999999999997</v>
      </c>
      <c r="F165">
        <f>_10sept_0_106[[#This Row],[H_mag]]-40</f>
        <v>-41.85</v>
      </c>
      <c r="G165">
        <f>_10sept_0_106[[#This Row],[V_mag]]-40</f>
        <v>-41.87</v>
      </c>
      <c r="H165">
        <f>(10^(_10sept_0_106[[#This Row],[H_mag_adj]]/20)*COS(RADIANS(_10sept_0_106[[#This Row],[H_phase]])))*0.6</f>
        <v>4.0518916496447748E-3</v>
      </c>
      <c r="I165">
        <f>(10^(_10sept_0_106[[#This Row],[H_mag_adj]]/20)*SIN(RADIANS(_10sept_0_106[[#This Row],[H_phase]])))*0.6</f>
        <v>2.6636204599844704E-3</v>
      </c>
      <c r="J165">
        <f>(10^(_10sept_0_106[[#This Row],[V_mag_adj]]/20)*COS(RADIANS(_10sept_0_106[[#This Row],[V_phase]])))*0.6</f>
        <v>4.0351356806312272E-3</v>
      </c>
      <c r="K165">
        <f>(10^(_10sept_0_106[[#This Row],[V_mag_adj]]/20)*SIN(RADIANS(_10sept_0_106[[#This Row],[V_phase]])))*0.6</f>
        <v>2.6687729186365881E-3</v>
      </c>
    </row>
    <row r="166" spans="1:11" x14ac:dyDescent="0.25">
      <c r="A166">
        <v>-17</v>
      </c>
      <c r="B166">
        <v>-1.75</v>
      </c>
      <c r="C166">
        <v>39.81</v>
      </c>
      <c r="D166">
        <v>-1.77</v>
      </c>
      <c r="E166">
        <v>39.76</v>
      </c>
      <c r="F166">
        <f>_10sept_0_106[[#This Row],[H_mag]]-40</f>
        <v>-41.75</v>
      </c>
      <c r="G166">
        <f>_10sept_0_106[[#This Row],[V_mag]]-40</f>
        <v>-41.77</v>
      </c>
      <c r="H166">
        <f>(10^(_10sept_0_106[[#This Row],[H_mag_adj]]/20)*COS(RADIANS(_10sept_0_106[[#This Row],[H_phase]])))*0.6</f>
        <v>3.767988820752472E-3</v>
      </c>
      <c r="I166">
        <f>(10^(_10sept_0_106[[#This Row],[H_mag_adj]]/20)*SIN(RADIANS(_10sept_0_106[[#This Row],[H_phase]])))*0.6</f>
        <v>3.1404842427808005E-3</v>
      </c>
      <c r="J166">
        <f>(10^(_10sept_0_106[[#This Row],[V_mag_adj]]/20)*COS(RADIANS(_10sept_0_106[[#This Row],[V_phase]])))*0.6</f>
        <v>3.7620555414827005E-3</v>
      </c>
      <c r="K166">
        <f>(10^(_10sept_0_106[[#This Row],[V_mag_adj]]/20)*SIN(RADIANS(_10sept_0_106[[#This Row],[V_phase]])))*0.6</f>
        <v>3.1299795088885066E-3</v>
      </c>
    </row>
    <row r="167" spans="1:11" x14ac:dyDescent="0.25">
      <c r="A167">
        <v>-16</v>
      </c>
      <c r="B167">
        <v>-1.64</v>
      </c>
      <c r="C167">
        <v>45.57</v>
      </c>
      <c r="D167">
        <v>-1.66</v>
      </c>
      <c r="E167">
        <v>45.4</v>
      </c>
      <c r="F167">
        <f>_10sept_0_106[[#This Row],[H_mag]]-40</f>
        <v>-41.64</v>
      </c>
      <c r="G167">
        <f>_10sept_0_106[[#This Row],[V_mag]]-40</f>
        <v>-41.66</v>
      </c>
      <c r="H167">
        <f>(10^(_10sept_0_106[[#This Row],[H_mag_adj]]/20)*COS(RADIANS(_10sept_0_106[[#This Row],[H_phase]])))*0.6</f>
        <v>3.4775425877430891E-3</v>
      </c>
      <c r="I167">
        <f>(10^(_10sept_0_106[[#This Row],[H_mag_adj]]/20)*SIN(RADIANS(_10sept_0_106[[#This Row],[H_phase]])))*0.6</f>
        <v>3.5474319870476595E-3</v>
      </c>
      <c r="J167">
        <f>(10^(_10sept_0_106[[#This Row],[V_mag_adj]]/20)*COS(RADIANS(_10sept_0_106[[#This Row],[V_phase]])))*0.6</f>
        <v>3.4800304091128801E-3</v>
      </c>
      <c r="K167">
        <f>(10^(_10sept_0_106[[#This Row],[V_mag_adj]]/20)*SIN(RADIANS(_10sept_0_106[[#This Row],[V_phase]])))*0.6</f>
        <v>3.5289632104556915E-3</v>
      </c>
    </row>
    <row r="168" spans="1:11" x14ac:dyDescent="0.25">
      <c r="A168">
        <v>-15</v>
      </c>
      <c r="B168">
        <v>-1.55</v>
      </c>
      <c r="C168">
        <v>50.43</v>
      </c>
      <c r="D168">
        <v>-1.55</v>
      </c>
      <c r="E168">
        <v>50.74</v>
      </c>
      <c r="F168">
        <f>_10sept_0_106[[#This Row],[H_mag]]-40</f>
        <v>-41.55</v>
      </c>
      <c r="G168">
        <f>_10sept_0_106[[#This Row],[V_mag]]-40</f>
        <v>-41.55</v>
      </c>
      <c r="H168">
        <f>(10^(_10sept_0_106[[#This Row],[H_mag_adj]]/20)*COS(RADIANS(_10sept_0_106[[#This Row],[H_phase]])))*0.6</f>
        <v>3.1974564168212806E-3</v>
      </c>
      <c r="I168">
        <f>(10^(_10sept_0_106[[#This Row],[H_mag_adj]]/20)*SIN(RADIANS(_10sept_0_106[[#This Row],[H_phase]])))*0.6</f>
        <v>3.8691839344505551E-3</v>
      </c>
      <c r="J168">
        <f>(10^(_10sept_0_106[[#This Row],[V_mag_adj]]/20)*COS(RADIANS(_10sept_0_106[[#This Row],[V_phase]])))*0.6</f>
        <v>3.1764754186317987E-3</v>
      </c>
      <c r="K168">
        <f>(10^(_10sept_0_106[[#This Row],[V_mag_adj]]/20)*SIN(RADIANS(_10sept_0_106[[#This Row],[V_phase]])))*0.6</f>
        <v>3.8864271215230317E-3</v>
      </c>
    </row>
    <row r="169" spans="1:11" x14ac:dyDescent="0.25">
      <c r="A169">
        <v>-14</v>
      </c>
      <c r="B169">
        <v>-1.42</v>
      </c>
      <c r="C169">
        <v>55.75</v>
      </c>
      <c r="D169">
        <v>-1.43</v>
      </c>
      <c r="E169">
        <v>55.6</v>
      </c>
      <c r="F169">
        <f>_10sept_0_106[[#This Row],[H_mag]]-40</f>
        <v>-41.42</v>
      </c>
      <c r="G169">
        <f>_10sept_0_106[[#This Row],[V_mag]]-40</f>
        <v>-41.43</v>
      </c>
      <c r="H169">
        <f>(10^(_10sept_0_106[[#This Row],[H_mag_adj]]/20)*COS(RADIANS(_10sept_0_106[[#This Row],[H_phase]])))*0.6</f>
        <v>2.8675377351172586E-3</v>
      </c>
      <c r="I169">
        <f>(10^(_10sept_0_106[[#This Row],[H_mag_adj]]/20)*SIN(RADIANS(_10sept_0_106[[#This Row],[H_phase]])))*0.6</f>
        <v>4.2115432549438394E-3</v>
      </c>
      <c r="J169">
        <f>(10^(_10sept_0_106[[#This Row],[V_mag_adj]]/20)*COS(RADIANS(_10sept_0_106[[#This Row],[V_phase]])))*0.6</f>
        <v>2.8752415396741892E-3</v>
      </c>
      <c r="K169">
        <f>(10^(_10sept_0_106[[#This Row],[V_mag_adj]]/20)*SIN(RADIANS(_10sept_0_106[[#This Row],[V_phase]])))*0.6</f>
        <v>4.1991843608807158E-3</v>
      </c>
    </row>
    <row r="170" spans="1:11" x14ac:dyDescent="0.25">
      <c r="A170">
        <v>-13</v>
      </c>
      <c r="B170">
        <v>-1.26</v>
      </c>
      <c r="C170">
        <v>61.02</v>
      </c>
      <c r="D170">
        <v>-1.28</v>
      </c>
      <c r="E170">
        <v>60.94</v>
      </c>
      <c r="F170">
        <f>_10sept_0_106[[#This Row],[H_mag]]-40</f>
        <v>-41.26</v>
      </c>
      <c r="G170">
        <f>_10sept_0_106[[#This Row],[V_mag]]-40</f>
        <v>-41.28</v>
      </c>
      <c r="H170">
        <f>(10^(_10sept_0_106[[#This Row],[H_mag_adj]]/20)*COS(RADIANS(_10sept_0_106[[#This Row],[H_phase]])))*0.6</f>
        <v>2.514484008537432E-3</v>
      </c>
      <c r="I170">
        <f>(10^(_10sept_0_106[[#This Row],[H_mag_adj]]/20)*SIN(RADIANS(_10sept_0_106[[#This Row],[H_phase]])))*0.6</f>
        <v>4.539985923900103E-3</v>
      </c>
      <c r="J170">
        <f>(10^(_10sept_0_106[[#This Row],[V_mag_adj]]/20)*COS(RADIANS(_10sept_0_106[[#This Row],[V_phase]])))*0.6</f>
        <v>2.5150228451799078E-3</v>
      </c>
      <c r="K170">
        <f>(10^(_10sept_0_106[[#This Row],[V_mag_adj]]/20)*SIN(RADIANS(_10sept_0_106[[#This Row],[V_phase]])))*0.6</f>
        <v>4.5260370246871292E-3</v>
      </c>
    </row>
    <row r="171" spans="1:11" x14ac:dyDescent="0.25">
      <c r="A171">
        <v>-12</v>
      </c>
      <c r="B171">
        <v>-1.1599999999999999</v>
      </c>
      <c r="C171">
        <v>64.739999999999995</v>
      </c>
      <c r="D171">
        <v>-1.17</v>
      </c>
      <c r="E171">
        <v>64.67</v>
      </c>
      <c r="F171">
        <f>_10sept_0_106[[#This Row],[H_mag]]-40</f>
        <v>-41.16</v>
      </c>
      <c r="G171">
        <f>_10sept_0_106[[#This Row],[V_mag]]-40</f>
        <v>-41.17</v>
      </c>
      <c r="H171">
        <f>(10^(_10sept_0_106[[#This Row],[H_mag_adj]]/20)*COS(RADIANS(_10sept_0_106[[#This Row],[H_phase]])))*0.6</f>
        <v>2.2402730594296523E-3</v>
      </c>
      <c r="I171">
        <f>(10^(_10sept_0_106[[#This Row],[H_mag_adj]]/20)*SIN(RADIANS(_10sept_0_106[[#This Row],[H_phase]])))*0.6</f>
        <v>4.7479105370677446E-3</v>
      </c>
      <c r="J171">
        <f>(10^(_10sept_0_106[[#This Row],[V_mag_adj]]/20)*COS(RADIANS(_10sept_0_106[[#This Row],[V_phase]])))*0.6</f>
        <v>2.2434876550159626E-3</v>
      </c>
      <c r="K171">
        <f>(10^(_10sept_0_106[[#This Row],[V_mag_adj]]/20)*SIN(RADIANS(_10sept_0_106[[#This Row],[V_phase]])))*0.6</f>
        <v>4.7397100492105847E-3</v>
      </c>
    </row>
    <row r="172" spans="1:11" x14ac:dyDescent="0.25">
      <c r="A172">
        <v>-11</v>
      </c>
      <c r="B172">
        <v>-1.05</v>
      </c>
      <c r="C172">
        <v>68.52</v>
      </c>
      <c r="D172">
        <v>-1.06</v>
      </c>
      <c r="E172">
        <v>68.59</v>
      </c>
      <c r="F172">
        <f>_10sept_0_106[[#This Row],[H_mag]]-40</f>
        <v>-41.05</v>
      </c>
      <c r="G172">
        <f>_10sept_0_106[[#This Row],[V_mag]]-40</f>
        <v>-41.06</v>
      </c>
      <c r="H172">
        <f>(10^(_10sept_0_106[[#This Row],[H_mag_adj]]/20)*COS(RADIANS(_10sept_0_106[[#This Row],[H_phase]])))*0.6</f>
        <v>1.9468909823723295E-3</v>
      </c>
      <c r="I172">
        <f>(10^(_10sept_0_106[[#This Row],[H_mag_adj]]/20)*SIN(RADIANS(_10sept_0_106[[#This Row],[H_phase]])))*0.6</f>
        <v>4.9475345727665095E-3</v>
      </c>
      <c r="J172">
        <f>(10^(_10sept_0_106[[#This Row],[V_mag_adj]]/20)*COS(RADIANS(_10sept_0_106[[#This Row],[V_phase]])))*0.6</f>
        <v>1.9386117825369688E-3</v>
      </c>
      <c r="K172">
        <f>(10^(_10sept_0_106[[#This Row],[V_mag_adj]]/20)*SIN(RADIANS(_10sept_0_106[[#This Row],[V_phase]])))*0.6</f>
        <v>4.9442139411834153E-3</v>
      </c>
    </row>
    <row r="173" spans="1:11" x14ac:dyDescent="0.25">
      <c r="A173">
        <v>-10</v>
      </c>
      <c r="B173">
        <v>-0.95</v>
      </c>
      <c r="C173">
        <v>72.58</v>
      </c>
      <c r="D173">
        <v>-0.94</v>
      </c>
      <c r="E173">
        <v>72.86</v>
      </c>
      <c r="F173">
        <f>_10sept_0_106[[#This Row],[H_mag]]-40</f>
        <v>-40.950000000000003</v>
      </c>
      <c r="G173">
        <f>_10sept_0_106[[#This Row],[V_mag]]-40</f>
        <v>-40.94</v>
      </c>
      <c r="H173">
        <f>(10^(_10sept_0_106[[#This Row],[H_mag_adj]]/20)*COS(RADIANS(_10sept_0_106[[#This Row],[H_phase]])))*0.6</f>
        <v>1.6101455539262522E-3</v>
      </c>
      <c r="I173">
        <f>(10^(_10sept_0_106[[#This Row],[H_mag_adj]]/20)*SIN(RADIANS(_10sept_0_106[[#This Row],[H_phase]])))*0.6</f>
        <v>5.1317026115952685E-3</v>
      </c>
      <c r="J173">
        <f>(10^(_10sept_0_106[[#This Row],[V_mag_adj]]/20)*COS(RADIANS(_10sept_0_106[[#This Row],[V_phase]])))*0.6</f>
        <v>1.5868741021748763E-3</v>
      </c>
      <c r="K173">
        <f>(10^(_10sept_0_106[[#This Row],[V_mag_adj]]/20)*SIN(RADIANS(_10sept_0_106[[#This Row],[V_phase]])))*0.6</f>
        <v>5.1454304452604452E-3</v>
      </c>
    </row>
    <row r="174" spans="1:11" x14ac:dyDescent="0.25">
      <c r="A174">
        <v>-9</v>
      </c>
      <c r="B174">
        <v>-0.86</v>
      </c>
      <c r="C174">
        <v>76.2</v>
      </c>
      <c r="D174">
        <v>-0.87</v>
      </c>
      <c r="E174">
        <v>76.349999999999994</v>
      </c>
      <c r="F174">
        <f>_10sept_0_106[[#This Row],[H_mag]]-40</f>
        <v>-40.86</v>
      </c>
      <c r="G174">
        <f>_10sept_0_106[[#This Row],[V_mag]]-40</f>
        <v>-40.869999999999997</v>
      </c>
      <c r="H174">
        <f>(10^(_10sept_0_106[[#This Row],[H_mag_adj]]/20)*COS(RADIANS(_10sept_0_106[[#This Row],[H_phase]])))*0.6</f>
        <v>1.2962851736033306E-3</v>
      </c>
      <c r="I174">
        <f>(10^(_10sept_0_106[[#This Row],[H_mag_adj]]/20)*SIN(RADIANS(_10sept_0_106[[#This Row],[H_phase]])))*0.6</f>
        <v>5.2775278629837302E-3</v>
      </c>
      <c r="J174">
        <f>(10^(_10sept_0_106[[#This Row],[V_mag_adj]]/20)*COS(RADIANS(_10sept_0_106[[#This Row],[V_phase]])))*0.6</f>
        <v>1.2809885695761738E-3</v>
      </c>
      <c r="K174">
        <f>(10^(_10sept_0_106[[#This Row],[V_mag_adj]]/20)*SIN(RADIANS(_10sept_0_106[[#This Row],[V_phase]])))*0.6</f>
        <v>5.2748270737027611E-3</v>
      </c>
    </row>
    <row r="175" spans="1:11" x14ac:dyDescent="0.25">
      <c r="A175">
        <v>-8</v>
      </c>
      <c r="B175">
        <v>-0.81</v>
      </c>
      <c r="C175">
        <v>79.239999999999995</v>
      </c>
      <c r="D175">
        <v>-0.82</v>
      </c>
      <c r="E175">
        <v>79.31</v>
      </c>
      <c r="F175">
        <f>_10sept_0_106[[#This Row],[H_mag]]-40</f>
        <v>-40.81</v>
      </c>
      <c r="G175">
        <f>_10sept_0_106[[#This Row],[V_mag]]-40</f>
        <v>-40.82</v>
      </c>
      <c r="H175">
        <f>(10^(_10sept_0_106[[#This Row],[H_mag_adj]]/20)*COS(RADIANS(_10sept_0_106[[#This Row],[H_phase]])))*0.6</f>
        <v>1.0204344398606034E-3</v>
      </c>
      <c r="I175">
        <f>(10^(_10sept_0_106[[#This Row],[H_mag_adj]]/20)*SIN(RADIANS(_10sept_0_106[[#This Row],[H_phase]])))*0.6</f>
        <v>5.3696686289253929E-3</v>
      </c>
      <c r="J175">
        <f>(10^(_10sept_0_106[[#This Row],[V_mag_adj]]/20)*COS(RADIANS(_10sept_0_106[[#This Row],[V_phase]])))*0.6</f>
        <v>1.0127067989118936E-3</v>
      </c>
      <c r="K175">
        <f>(10^(_10sept_0_106[[#This Row],[V_mag_adj]]/20)*SIN(RADIANS(_10sept_0_106[[#This Row],[V_phase]])))*0.6</f>
        <v>5.3647313849885967E-3</v>
      </c>
    </row>
    <row r="176" spans="1:11" x14ac:dyDescent="0.25">
      <c r="A176">
        <v>-7</v>
      </c>
      <c r="B176">
        <v>-0.76</v>
      </c>
      <c r="C176">
        <v>82.66</v>
      </c>
      <c r="D176">
        <v>-0.76</v>
      </c>
      <c r="E176">
        <v>82.69</v>
      </c>
      <c r="F176">
        <f>_10sept_0_106[[#This Row],[H_mag]]-40</f>
        <v>-40.76</v>
      </c>
      <c r="G176">
        <f>_10sept_0_106[[#This Row],[V_mag]]-40</f>
        <v>-40.76</v>
      </c>
      <c r="H176">
        <f>(10^(_10sept_0_106[[#This Row],[H_mag_adj]]/20)*COS(RADIANS(_10sept_0_106[[#This Row],[H_phase]])))*0.6</f>
        <v>7.0232176474325559E-4</v>
      </c>
      <c r="I176">
        <f>(10^(_10sept_0_106[[#This Row],[H_mag_adj]]/20)*SIN(RADIANS(_10sept_0_106[[#This Row],[H_phase]])))*0.6</f>
        <v>5.4522750896727687E-3</v>
      </c>
      <c r="J176">
        <f>(10^(_10sept_0_106[[#This Row],[V_mag_adj]]/20)*COS(RADIANS(_10sept_0_106[[#This Row],[V_phase]])))*0.6</f>
        <v>6.9946686403977391E-4</v>
      </c>
      <c r="K176">
        <f>(10^(_10sept_0_106[[#This Row],[V_mag_adj]]/20)*SIN(RADIANS(_10sept_0_106[[#This Row],[V_phase]])))*0.6</f>
        <v>5.4526420770859918E-3</v>
      </c>
    </row>
    <row r="177" spans="1:11" x14ac:dyDescent="0.25">
      <c r="A177">
        <v>-6</v>
      </c>
      <c r="B177">
        <v>-0.73</v>
      </c>
      <c r="C177">
        <v>85.64</v>
      </c>
      <c r="D177">
        <v>-0.75</v>
      </c>
      <c r="E177">
        <v>85.5</v>
      </c>
      <c r="F177">
        <f>_10sept_0_106[[#This Row],[H_mag]]-40</f>
        <v>-40.729999999999997</v>
      </c>
      <c r="G177">
        <f>_10sept_0_106[[#This Row],[V_mag]]-40</f>
        <v>-40.75</v>
      </c>
      <c r="H177">
        <f>(10^(_10sept_0_106[[#This Row],[H_mag_adj]]/20)*COS(RADIANS(_10sept_0_106[[#This Row],[H_phase]])))*0.6</f>
        <v>4.1936857578500142E-4</v>
      </c>
      <c r="I177">
        <f>(10^(_10sept_0_106[[#This Row],[H_mag_adj]]/20)*SIN(RADIANS(_10sept_0_106[[#This Row],[H_phase]])))*0.6</f>
        <v>5.5003789345293725E-3</v>
      </c>
      <c r="J177">
        <f>(10^(_10sept_0_106[[#This Row],[V_mag_adj]]/20)*COS(RADIANS(_10sept_0_106[[#This Row],[V_phase]])))*0.6</f>
        <v>4.3181184254157122E-4</v>
      </c>
      <c r="K177">
        <f>(10^(_10sept_0_106[[#This Row],[V_mag_adj]]/20)*SIN(RADIANS(_10sept_0_106[[#This Row],[V_phase]])))*0.6</f>
        <v>5.4866896788380347E-3</v>
      </c>
    </row>
    <row r="178" spans="1:11" x14ac:dyDescent="0.25">
      <c r="A178">
        <v>-5</v>
      </c>
      <c r="B178">
        <v>-0.71</v>
      </c>
      <c r="C178">
        <v>88.7</v>
      </c>
      <c r="D178">
        <v>-0.73</v>
      </c>
      <c r="E178">
        <v>88.79</v>
      </c>
      <c r="F178">
        <f>_10sept_0_106[[#This Row],[H_mag]]-40</f>
        <v>-40.71</v>
      </c>
      <c r="G178">
        <f>_10sept_0_106[[#This Row],[V_mag]]-40</f>
        <v>-40.729999999999997</v>
      </c>
      <c r="H178">
        <f>(10^(_10sept_0_106[[#This Row],[H_mag_adj]]/20)*COS(RADIANS(_10sept_0_106[[#This Row],[H_phase]])))*0.6</f>
        <v>1.2543961341807955E-4</v>
      </c>
      <c r="I178">
        <f>(10^(_10sept_0_106[[#This Row],[H_mag_adj]]/20)*SIN(RADIANS(_10sept_0_106[[#This Row],[H_phase]])))*0.6</f>
        <v>5.5276362040833325E-3</v>
      </c>
      <c r="J178">
        <f>(10^(_10sept_0_106[[#This Row],[V_mag_adj]]/20)*COS(RADIANS(_10sept_0_106[[#This Row],[V_phase]])))*0.6</f>
        <v>1.164881386956672E-4</v>
      </c>
      <c r="K178">
        <f>(10^(_10sept_0_106[[#This Row],[V_mag_adj]]/20)*SIN(RADIANS(_10sept_0_106[[#This Row],[V_phase]])))*0.6</f>
        <v>5.5151127766631955E-3</v>
      </c>
    </row>
    <row r="179" spans="1:11" x14ac:dyDescent="0.25">
      <c r="A179">
        <v>-4</v>
      </c>
      <c r="B179">
        <v>-0.7</v>
      </c>
      <c r="C179">
        <v>91.57</v>
      </c>
      <c r="D179">
        <v>-0.72</v>
      </c>
      <c r="E179">
        <v>91.32</v>
      </c>
      <c r="F179">
        <f>_10sept_0_106[[#This Row],[H_mag]]-40</f>
        <v>-40.700000000000003</v>
      </c>
      <c r="G179">
        <f>_10sept_0_106[[#This Row],[V_mag]]-40</f>
        <v>-40.72</v>
      </c>
      <c r="H179">
        <f>(10^(_10sept_0_106[[#This Row],[H_mag_adj]]/20)*COS(RADIANS(_10sept_0_106[[#This Row],[H_phase]])))*0.6</f>
        <v>-1.5166100186271049E-4</v>
      </c>
      <c r="I179">
        <f>(10^(_10sept_0_106[[#This Row],[H_mag_adj]]/20)*SIN(RADIANS(_10sept_0_106[[#This Row],[H_phase]])))*0.6</f>
        <v>5.5333505505976658E-3</v>
      </c>
      <c r="J179">
        <f>(10^(_10sept_0_106[[#This Row],[V_mag_adj]]/20)*COS(RADIANS(_10sept_0_106[[#This Row],[V_phase]])))*0.6</f>
        <v>-1.2722256003633639E-4</v>
      </c>
      <c r="K179">
        <f>(10^(_10sept_0_106[[#This Row],[V_mag_adj]]/20)*SIN(RADIANS(_10sept_0_106[[#This Row],[V_phase]])))*0.6</f>
        <v>5.5212318670093208E-3</v>
      </c>
    </row>
    <row r="180" spans="1:11" x14ac:dyDescent="0.25">
      <c r="A180">
        <v>-3</v>
      </c>
      <c r="B180">
        <v>-0.71</v>
      </c>
      <c r="C180">
        <v>93.93</v>
      </c>
      <c r="D180">
        <v>-0.73</v>
      </c>
      <c r="E180">
        <v>93.88</v>
      </c>
      <c r="F180">
        <f>_10sept_0_106[[#This Row],[H_mag]]-40</f>
        <v>-40.71</v>
      </c>
      <c r="G180">
        <f>_10sept_0_106[[#This Row],[V_mag]]-40</f>
        <v>-40.729999999999997</v>
      </c>
      <c r="H180">
        <f>(10^(_10sept_0_106[[#This Row],[H_mag_adj]]/20)*COS(RADIANS(_10sept_0_106[[#This Row],[H_phase]])))*0.6</f>
        <v>-3.7894883058145809E-4</v>
      </c>
      <c r="I180">
        <f>(10^(_10sept_0_106[[#This Row],[H_mag_adj]]/20)*SIN(RADIANS(_10sept_0_106[[#This Row],[H_phase]])))*0.6</f>
        <v>5.5160579116891274E-3</v>
      </c>
      <c r="J180">
        <f>(10^(_10sept_0_106[[#This Row],[V_mag_adj]]/20)*COS(RADIANS(_10sept_0_106[[#This Row],[V_phase]])))*0.6</f>
        <v>-3.7327453162113122E-4</v>
      </c>
      <c r="K180">
        <f>(10^(_10sept_0_106[[#This Row],[V_mag_adj]]/20)*SIN(RADIANS(_10sept_0_106[[#This Row],[V_phase]])))*0.6</f>
        <v>5.5036991696324972E-3</v>
      </c>
    </row>
    <row r="181" spans="1:11" x14ac:dyDescent="0.25">
      <c r="A181">
        <v>-2</v>
      </c>
      <c r="B181">
        <v>-0.71</v>
      </c>
      <c r="C181">
        <v>96.49</v>
      </c>
      <c r="D181">
        <v>-0.73</v>
      </c>
      <c r="E181">
        <v>96.32</v>
      </c>
      <c r="F181">
        <f>_10sept_0_106[[#This Row],[H_mag]]-40</f>
        <v>-40.71</v>
      </c>
      <c r="G181">
        <f>_10sept_0_106[[#This Row],[V_mag]]-40</f>
        <v>-40.729999999999997</v>
      </c>
      <c r="H181">
        <f>(10^(_10sept_0_106[[#This Row],[H_mag_adj]]/20)*COS(RADIANS(_10sept_0_106[[#This Row],[H_phase]])))*0.6</f>
        <v>-6.2494847629299306E-4</v>
      </c>
      <c r="I181">
        <f>(10^(_10sept_0_106[[#This Row],[H_mag_adj]]/20)*SIN(RADIANS(_10sept_0_106[[#This Row],[H_phase]])))*0.6</f>
        <v>5.4936268988061369E-3</v>
      </c>
      <c r="J181">
        <f>(10^(_10sept_0_106[[#This Row],[V_mag_adj]]/20)*COS(RADIANS(_10sept_0_106[[#This Row],[V_phase]])))*0.6</f>
        <v>-6.0724598366318321E-4</v>
      </c>
      <c r="K181">
        <f>(10^(_10sept_0_106[[#This Row],[V_mag_adj]]/20)*SIN(RADIANS(_10sept_0_106[[#This Row],[V_phase]])))*0.6</f>
        <v>5.4828177738363102E-3</v>
      </c>
    </row>
    <row r="182" spans="1:11" x14ac:dyDescent="0.25">
      <c r="A182">
        <v>-1</v>
      </c>
      <c r="B182">
        <v>-0.71</v>
      </c>
      <c r="C182">
        <v>99.03</v>
      </c>
      <c r="D182">
        <v>-0.73</v>
      </c>
      <c r="E182">
        <v>98.82</v>
      </c>
      <c r="F182">
        <f>_10sept_0_106[[#This Row],[H_mag]]-40</f>
        <v>-40.71</v>
      </c>
      <c r="G182">
        <f>_10sept_0_106[[#This Row],[V_mag]]-40</f>
        <v>-40.729999999999997</v>
      </c>
      <c r="H182">
        <f>(10^(_10sept_0_106[[#This Row],[H_mag_adj]]/20)*COS(RADIANS(_10sept_0_106[[#This Row],[H_phase]])))*0.6</f>
        <v>-8.6779468648269639E-4</v>
      </c>
      <c r="I182">
        <f>(10^(_10sept_0_106[[#This Row],[H_mag_adj]]/20)*SIN(RADIANS(_10sept_0_106[[#This Row],[H_phase]])))*0.6</f>
        <v>5.4605338093834449E-3</v>
      </c>
      <c r="J182">
        <f>(10^(_10sept_0_106[[#This Row],[V_mag_adj]]/20)*COS(RADIANS(_10sept_0_106[[#This Row],[V_phase]])))*0.6</f>
        <v>-8.4582517237194389E-4</v>
      </c>
      <c r="K182">
        <f>(10^(_10sept_0_106[[#This Row],[V_mag_adj]]/20)*SIN(RADIANS(_10sept_0_106[[#This Row],[V_phase]])))*0.6</f>
        <v>5.451111648421117E-3</v>
      </c>
    </row>
    <row r="183" spans="1:11" x14ac:dyDescent="0.25">
      <c r="A183">
        <v>0</v>
      </c>
      <c r="B183">
        <v>-0.69</v>
      </c>
      <c r="C183">
        <v>100.95</v>
      </c>
      <c r="D183">
        <v>-0.69</v>
      </c>
      <c r="E183">
        <v>101.18</v>
      </c>
      <c r="F183">
        <f>_10sept_0_106[[#This Row],[H_mag]]-40</f>
        <v>-40.69</v>
      </c>
      <c r="G183">
        <f>_10sept_0_106[[#This Row],[V_mag]]-40</f>
        <v>-40.69</v>
      </c>
      <c r="H183">
        <f>(10^(_10sept_0_106[[#This Row],[H_mag_adj]]/20)*COS(RADIANS(_10sept_0_106[[#This Row],[H_phase]])))*0.6</f>
        <v>-1.0526785836530628E-3</v>
      </c>
      <c r="I183">
        <f>(10^(_10sept_0_106[[#This Row],[H_mag_adj]]/20)*SIN(RADIANS(_10sept_0_106[[#This Row],[H_phase]])))*0.6</f>
        <v>5.4409072684756679E-3</v>
      </c>
      <c r="J183">
        <f>(10^(_10sept_0_106[[#This Row],[V_mag_adj]]/20)*COS(RADIANS(_10sept_0_106[[#This Row],[V_phase]])))*0.6</f>
        <v>-1.0745112450464066E-3</v>
      </c>
      <c r="K183">
        <f>(10^(_10sept_0_106[[#This Row],[V_mag_adj]]/20)*SIN(RADIANS(_10sept_0_106[[#This Row],[V_phase]])))*0.6</f>
        <v>5.4366377191148209E-3</v>
      </c>
    </row>
    <row r="184" spans="1:11" x14ac:dyDescent="0.25">
      <c r="A184">
        <v>1</v>
      </c>
      <c r="B184">
        <v>-0.65</v>
      </c>
      <c r="C184">
        <v>102.74</v>
      </c>
      <c r="D184">
        <v>-0.67</v>
      </c>
      <c r="E184">
        <v>102.85</v>
      </c>
      <c r="F184">
        <f>_10sept_0_106[[#This Row],[H_mag]]-40</f>
        <v>-40.65</v>
      </c>
      <c r="G184">
        <f>_10sept_0_106[[#This Row],[V_mag]]-40</f>
        <v>-40.67</v>
      </c>
      <c r="H184">
        <f>(10^(_10sept_0_106[[#This Row],[H_mag_adj]]/20)*COS(RADIANS(_10sept_0_106[[#This Row],[H_phase]])))*0.6</f>
        <v>-1.2277598251844381E-3</v>
      </c>
      <c r="I184">
        <f>(10^(_10sept_0_106[[#This Row],[H_mag_adj]]/20)*SIN(RADIANS(_10sept_0_106[[#This Row],[H_phase]])))*0.6</f>
        <v>5.4303205145100498E-3</v>
      </c>
      <c r="J184">
        <f>(10^(_10sept_0_106[[#This Row],[V_mag_adj]]/20)*COS(RADIANS(_10sept_0_106[[#This Row],[V_phase]])))*0.6</f>
        <v>-1.2353352811354157E-3</v>
      </c>
      <c r="K184">
        <f>(10^(_10sept_0_106[[#This Row],[V_mag_adj]]/20)*SIN(RADIANS(_10sept_0_106[[#This Row],[V_phase]])))*0.6</f>
        <v>5.4154694322353387E-3</v>
      </c>
    </row>
    <row r="185" spans="1:11" x14ac:dyDescent="0.25">
      <c r="A185">
        <v>2</v>
      </c>
      <c r="B185">
        <v>-0.61</v>
      </c>
      <c r="C185">
        <v>104.5</v>
      </c>
      <c r="D185">
        <v>-0.6</v>
      </c>
      <c r="E185">
        <v>104.8</v>
      </c>
      <c r="F185">
        <f>_10sept_0_106[[#This Row],[H_mag]]-40</f>
        <v>-40.61</v>
      </c>
      <c r="G185">
        <f>_10sept_0_106[[#This Row],[V_mag]]-40</f>
        <v>-40.6</v>
      </c>
      <c r="H185">
        <f>(10^(_10sept_0_106[[#This Row],[H_mag_adj]]/20)*COS(RADIANS(_10sept_0_106[[#This Row],[H_phase]])))*0.6</f>
        <v>-1.4003960996616168E-3</v>
      </c>
      <c r="I185">
        <f>(10^(_10sept_0_106[[#This Row],[H_mag_adj]]/20)*SIN(RADIANS(_10sept_0_106[[#This Row],[H_phase]])))*0.6</f>
        <v>5.4149299366066921E-3</v>
      </c>
      <c r="J185">
        <f>(10^(_10sept_0_106[[#This Row],[V_mag_adj]]/20)*COS(RADIANS(_10sept_0_106[[#This Row],[V_phase]])))*0.6</f>
        <v>-1.4303751132835392E-3</v>
      </c>
      <c r="K185">
        <f>(10^(_10sept_0_106[[#This Row],[V_mag_adj]]/20)*SIN(RADIANS(_10sept_0_106[[#This Row],[V_phase]])))*0.6</f>
        <v>5.4137525131573881E-3</v>
      </c>
    </row>
    <row r="186" spans="1:11" x14ac:dyDescent="0.25">
      <c r="A186">
        <v>3</v>
      </c>
      <c r="B186">
        <v>-0.54</v>
      </c>
      <c r="C186">
        <v>105.74</v>
      </c>
      <c r="D186">
        <v>-0.55000000000000004</v>
      </c>
      <c r="E186">
        <v>105.84</v>
      </c>
      <c r="F186">
        <f>_10sept_0_106[[#This Row],[H_mag]]-40</f>
        <v>-40.54</v>
      </c>
      <c r="G186">
        <f>_10sept_0_106[[#This Row],[V_mag]]-40</f>
        <v>-40.549999999999997</v>
      </c>
      <c r="H186">
        <f>(10^(_10sept_0_106[[#This Row],[H_mag_adj]]/20)*COS(RADIANS(_10sept_0_106[[#This Row],[H_phase]])))*0.6</f>
        <v>-1.5295263566537504E-3</v>
      </c>
      <c r="I186">
        <f>(10^(_10sept_0_106[[#This Row],[H_mag_adj]]/20)*SIN(RADIANS(_10sept_0_106[[#This Row],[H_phase]])))*0.6</f>
        <v>5.4269167617874625E-3</v>
      </c>
      <c r="J186">
        <f>(10^(_10sept_0_106[[#This Row],[V_mag_adj]]/20)*COS(RADIANS(_10sept_0_106[[#This Row],[V_phase]])))*0.6</f>
        <v>-1.5372249640055009E-3</v>
      </c>
      <c r="K186">
        <f>(10^(_10sept_0_106[[#This Row],[V_mag_adj]]/20)*SIN(RADIANS(_10sept_0_106[[#This Row],[V_phase]])))*0.6</f>
        <v>5.417997677955093E-3</v>
      </c>
    </row>
    <row r="187" spans="1:11" x14ac:dyDescent="0.25">
      <c r="A187">
        <v>4</v>
      </c>
      <c r="B187">
        <v>-0.46</v>
      </c>
      <c r="C187">
        <v>106.85</v>
      </c>
      <c r="D187">
        <v>-0.47</v>
      </c>
      <c r="E187">
        <v>107</v>
      </c>
      <c r="F187">
        <f>_10sept_0_106[[#This Row],[H_mag]]-40</f>
        <v>-40.46</v>
      </c>
      <c r="G187">
        <f>_10sept_0_106[[#This Row],[V_mag]]-40</f>
        <v>-40.47</v>
      </c>
      <c r="H187">
        <f>(10^(_10sept_0_106[[#This Row],[H_mag_adj]]/20)*COS(RADIANS(_10sept_0_106[[#This Row],[H_phase]])))*0.6</f>
        <v>-1.6494918893813942E-3</v>
      </c>
      <c r="I187">
        <f>(10^(_10sept_0_106[[#This Row],[H_mag_adj]]/20)*SIN(RADIANS(_10sept_0_106[[#This Row],[H_phase]])))*0.6</f>
        <v>5.4461995411430007E-3</v>
      </c>
      <c r="J187">
        <f>(10^(_10sept_0_106[[#This Row],[V_mag_adj]]/20)*COS(RADIANS(_10sept_0_106[[#This Row],[V_phase]])))*0.6</f>
        <v>-1.6618299831821874E-3</v>
      </c>
      <c r="K187">
        <f>(10^(_10sept_0_106[[#This Row],[V_mag_adj]]/20)*SIN(RADIANS(_10sept_0_106[[#This Row],[V_phase]])))*0.6</f>
        <v>5.4356009519669147E-3</v>
      </c>
    </row>
    <row r="188" spans="1:11" x14ac:dyDescent="0.25">
      <c r="A188">
        <v>5</v>
      </c>
      <c r="B188">
        <v>-0.37</v>
      </c>
      <c r="C188">
        <v>107.58</v>
      </c>
      <c r="D188">
        <v>-0.37</v>
      </c>
      <c r="E188">
        <v>107.93</v>
      </c>
      <c r="F188">
        <f>_10sept_0_106[[#This Row],[H_mag]]-40</f>
        <v>-40.369999999999997</v>
      </c>
      <c r="G188">
        <f>_10sept_0_106[[#This Row],[V_mag]]-40</f>
        <v>-40.369999999999997</v>
      </c>
      <c r="H188">
        <f>(10^(_10sept_0_106[[#This Row],[H_mag_adj]]/20)*COS(RADIANS(_10sept_0_106[[#This Row],[H_phase]])))*0.6</f>
        <v>-1.7366472314282809E-3</v>
      </c>
      <c r="I188">
        <f>(10^(_10sept_0_106[[#This Row],[H_mag_adj]]/20)*SIN(RADIANS(_10sept_0_106[[#This Row],[H_phase]])))*0.6</f>
        <v>5.4812434599259864E-3</v>
      </c>
      <c r="J188">
        <f>(10^(_10sept_0_106[[#This Row],[V_mag_adj]]/20)*COS(RADIANS(_10sept_0_106[[#This Row],[V_phase]])))*0.6</f>
        <v>-1.7700976321609837E-3</v>
      </c>
      <c r="K188">
        <f>(10^(_10sept_0_106[[#This Row],[V_mag_adj]]/20)*SIN(RADIANS(_10sept_0_106[[#This Row],[V_phase]])))*0.6</f>
        <v>5.4705326839373679E-3</v>
      </c>
    </row>
    <row r="189" spans="1:11" x14ac:dyDescent="0.25">
      <c r="A189">
        <v>6</v>
      </c>
      <c r="B189">
        <v>-0.28000000000000003</v>
      </c>
      <c r="C189">
        <v>108.34</v>
      </c>
      <c r="D189">
        <v>-0.3</v>
      </c>
      <c r="E189">
        <v>108.29</v>
      </c>
      <c r="F189">
        <f>_10sept_0_106[[#This Row],[H_mag]]-40</f>
        <v>-40.28</v>
      </c>
      <c r="G189">
        <f>_10sept_0_106[[#This Row],[V_mag]]-40</f>
        <v>-40.299999999999997</v>
      </c>
      <c r="H189">
        <f>(10^(_10sept_0_106[[#This Row],[H_mag_adj]]/20)*COS(RADIANS(_10sept_0_106[[#This Row],[H_phase]])))*0.6</f>
        <v>-1.8280419949679508E-3</v>
      </c>
      <c r="I189">
        <f>(10^(_10sept_0_106[[#This Row],[H_mag_adj]]/20)*SIN(RADIANS(_10sept_0_106[[#This Row],[H_phase]])))*0.6</f>
        <v>5.5145711269295626E-3</v>
      </c>
      <c r="J189">
        <f>(10^(_10sept_0_106[[#This Row],[V_mag_adj]]/20)*COS(RADIANS(_10sept_0_106[[#This Row],[V_phase]])))*0.6</f>
        <v>-1.8190356181898848E-3</v>
      </c>
      <c r="K189">
        <f>(10^(_10sept_0_106[[#This Row],[V_mag_adj]]/20)*SIN(RADIANS(_10sept_0_106[[#This Row],[V_phase]])))*0.6</f>
        <v>5.5034774686963384E-3</v>
      </c>
    </row>
    <row r="190" spans="1:11" x14ac:dyDescent="0.25">
      <c r="A190">
        <v>7</v>
      </c>
      <c r="B190">
        <v>-0.22</v>
      </c>
      <c r="C190">
        <v>108.39</v>
      </c>
      <c r="D190">
        <v>-0.23</v>
      </c>
      <c r="E190">
        <v>108.52</v>
      </c>
      <c r="F190">
        <f>_10sept_0_106[[#This Row],[H_mag]]-40</f>
        <v>-40.22</v>
      </c>
      <c r="G190">
        <f>_10sept_0_106[[#This Row],[V_mag]]-40</f>
        <v>-40.229999999999997</v>
      </c>
      <c r="H190">
        <f>(10^(_10sept_0_106[[#This Row],[H_mag_adj]]/20)*COS(RADIANS(_10sept_0_106[[#This Row],[H_phase]])))*0.6</f>
        <v>-1.845558404130787E-3</v>
      </c>
      <c r="I190">
        <f>(10^(_10sept_0_106[[#This Row],[H_mag_adj]]/20)*SIN(RADIANS(_10sept_0_106[[#This Row],[H_phase]])))*0.6</f>
        <v>5.5511878682466039E-3</v>
      </c>
      <c r="J190">
        <f>(10^(_10sept_0_106[[#This Row],[V_mag_adj]]/20)*COS(RADIANS(_10sept_0_106[[#This Row],[V_phase]])))*0.6</f>
        <v>-1.8560108465940257E-3</v>
      </c>
      <c r="K190">
        <f>(10^(_10sept_0_106[[#This Row],[V_mag_adj]]/20)*SIN(RADIANS(_10sept_0_106[[#This Row],[V_phase]])))*0.6</f>
        <v>5.5406036147840065E-3</v>
      </c>
    </row>
    <row r="191" spans="1:11" x14ac:dyDescent="0.25">
      <c r="A191">
        <v>8</v>
      </c>
      <c r="B191">
        <v>-0.14000000000000001</v>
      </c>
      <c r="C191">
        <v>108.59</v>
      </c>
      <c r="D191">
        <v>-0.18</v>
      </c>
      <c r="E191">
        <v>108.23</v>
      </c>
      <c r="F191">
        <f>_10sept_0_106[[#This Row],[H_mag]]-40</f>
        <v>-40.14</v>
      </c>
      <c r="G191">
        <f>_10sept_0_106[[#This Row],[V_mag]]-40</f>
        <v>-40.18</v>
      </c>
      <c r="H191">
        <f>(10^(_10sept_0_106[[#This Row],[H_mag_adj]]/20)*COS(RADIANS(_10sept_0_106[[#This Row],[H_phase]])))*0.6</f>
        <v>-1.8821803553656315E-3</v>
      </c>
      <c r="I191">
        <f>(10^(_10sept_0_106[[#This Row],[H_mag_adj]]/20)*SIN(RADIANS(_10sept_0_106[[#This Row],[H_phase]])))*0.6</f>
        <v>5.5960164345077298E-3</v>
      </c>
      <c r="J191">
        <f>(10^(_10sept_0_106[[#This Row],[V_mag_adj]]/20)*COS(RADIANS(_10sept_0_106[[#This Row],[V_phase]])))*0.6</f>
        <v>-1.8384965115204378E-3</v>
      </c>
      <c r="K191">
        <f>(10^(_10sept_0_106[[#This Row],[V_mag_adj]]/20)*SIN(RADIANS(_10sept_0_106[[#This Row],[V_phase]])))*0.6</f>
        <v>5.5819667960048582E-3</v>
      </c>
    </row>
    <row r="192" spans="1:11" x14ac:dyDescent="0.25">
      <c r="A192">
        <v>9</v>
      </c>
      <c r="B192">
        <v>-0.1</v>
      </c>
      <c r="C192">
        <v>108.51</v>
      </c>
      <c r="D192">
        <v>-0.13</v>
      </c>
      <c r="E192">
        <v>108.15</v>
      </c>
      <c r="F192">
        <f>_10sept_0_106[[#This Row],[H_mag]]-40</f>
        <v>-40.1</v>
      </c>
      <c r="G192">
        <f>_10sept_0_106[[#This Row],[V_mag]]-40</f>
        <v>-40.130000000000003</v>
      </c>
      <c r="H192">
        <f>(10^(_10sept_0_106[[#This Row],[H_mag_adj]]/20)*COS(RADIANS(_10sept_0_106[[#This Row],[H_phase]])))*0.6</f>
        <v>-1.8830166860512698E-3</v>
      </c>
      <c r="I192">
        <f>(10^(_10sept_0_106[[#This Row],[H_mag_adj]]/20)*SIN(RADIANS(_10sept_0_106[[#This Row],[H_phase]])))*0.6</f>
        <v>5.6244811417998052E-3</v>
      </c>
      <c r="J192">
        <f>(10^(_10sept_0_106[[#This Row],[V_mag_adj]]/20)*COS(RADIANS(_10sept_0_106[[#This Row],[V_phase]])))*0.6</f>
        <v>-1.8412695771909216E-3</v>
      </c>
      <c r="K192">
        <f>(10^(_10sept_0_106[[#This Row],[V_mag_adj]]/20)*SIN(RADIANS(_10sept_0_106[[#This Row],[V_phase]])))*0.6</f>
        <v>5.6167682135680793E-3</v>
      </c>
    </row>
    <row r="193" spans="1:11" x14ac:dyDescent="0.25">
      <c r="A193">
        <v>10</v>
      </c>
      <c r="B193">
        <v>-7.0000000000000007E-2</v>
      </c>
      <c r="C193">
        <v>108.04</v>
      </c>
      <c r="D193">
        <v>-0.1</v>
      </c>
      <c r="E193">
        <v>107.91</v>
      </c>
      <c r="F193">
        <f>_10sept_0_106[[#This Row],[H_mag]]-40</f>
        <v>-40.07</v>
      </c>
      <c r="G193">
        <f>_10sept_0_106[[#This Row],[V_mag]]-40</f>
        <v>-40.1</v>
      </c>
      <c r="H193">
        <f>(10^(_10sept_0_106[[#This Row],[H_mag_adj]]/20)*COS(RADIANS(_10sept_0_106[[#This Row],[H_phase]])))*0.6</f>
        <v>-1.8431710700221552E-3</v>
      </c>
      <c r="I193">
        <f>(10^(_10sept_0_106[[#This Row],[H_mag_adj]]/20)*SIN(RADIANS(_10sept_0_106[[#This Row],[H_phase]])))*0.6</f>
        <v>5.6592508527219549E-3</v>
      </c>
      <c r="J193">
        <f>(10^(_10sept_0_106[[#This Row],[V_mag_adj]]/20)*COS(RADIANS(_10sept_0_106[[#This Row],[V_phase]])))*0.6</f>
        <v>-1.8240150867687981E-3</v>
      </c>
      <c r="K193">
        <f>(10^(_10sept_0_106[[#This Row],[V_mag_adj]]/20)*SIN(RADIANS(_10sept_0_106[[#This Row],[V_phase]])))*0.6</f>
        <v>5.6438912921537533E-3</v>
      </c>
    </row>
    <row r="194" spans="1:11" x14ac:dyDescent="0.25">
      <c r="A194">
        <v>11</v>
      </c>
      <c r="B194">
        <v>-0.05</v>
      </c>
      <c r="C194">
        <v>107.46</v>
      </c>
      <c r="D194">
        <v>-0.08</v>
      </c>
      <c r="E194">
        <v>107.23</v>
      </c>
      <c r="F194">
        <f>_10sept_0_106[[#This Row],[H_mag]]-40</f>
        <v>-40.049999999999997</v>
      </c>
      <c r="G194">
        <f>_10sept_0_106[[#This Row],[V_mag]]-40</f>
        <v>-40.08</v>
      </c>
      <c r="H194">
        <f>(10^(_10sept_0_106[[#This Row],[H_mag_adj]]/20)*COS(RADIANS(_10sept_0_106[[#This Row],[H_phase]])))*0.6</f>
        <v>-1.7899061962097355E-3</v>
      </c>
      <c r="I194">
        <f>(10^(_10sept_0_106[[#This Row],[H_mag_adj]]/20)*SIN(RADIANS(_10sept_0_106[[#This Row],[H_phase]])))*0.6</f>
        <v>5.6907070928329953E-3</v>
      </c>
      <c r="J194">
        <f>(10^(_10sept_0_106[[#This Row],[V_mag_adj]]/20)*COS(RADIANS(_10sept_0_106[[#This Row],[V_phase]])))*0.6</f>
        <v>-1.7609552342331112E-3</v>
      </c>
      <c r="K194">
        <f>(10^(_10sept_0_106[[#This Row],[V_mag_adj]]/20)*SIN(RADIANS(_10sept_0_106[[#This Row],[V_phase]])))*0.6</f>
        <v>5.6782006491270104E-3</v>
      </c>
    </row>
    <row r="195" spans="1:11" x14ac:dyDescent="0.25">
      <c r="A195">
        <v>12</v>
      </c>
      <c r="B195">
        <v>-0.06</v>
      </c>
      <c r="C195">
        <v>106.05</v>
      </c>
      <c r="D195">
        <v>-0.09</v>
      </c>
      <c r="E195">
        <v>106.01</v>
      </c>
      <c r="F195">
        <f>_10sept_0_106[[#This Row],[H_mag]]-40</f>
        <v>-40.06</v>
      </c>
      <c r="G195">
        <f>_10sept_0_106[[#This Row],[V_mag]]-40</f>
        <v>-40.090000000000003</v>
      </c>
      <c r="H195">
        <f>(10^(_10sept_0_106[[#This Row],[H_mag_adj]]/20)*COS(RADIANS(_10sept_0_106[[#This Row],[H_phase]])))*0.6</f>
        <v>-1.6474371700866883E-3</v>
      </c>
      <c r="I195">
        <f>(10^(_10sept_0_106[[#This Row],[H_mag_adj]]/20)*SIN(RADIANS(_10sept_0_106[[#This Row],[H_phase]])))*0.6</f>
        <v>5.7264310223157566E-3</v>
      </c>
      <c r="J195">
        <f>(10^(_10sept_0_106[[#This Row],[V_mag_adj]]/20)*COS(RADIANS(_10sept_0_106[[#This Row],[V_phase]])))*0.6</f>
        <v>-1.6377725200540309E-3</v>
      </c>
      <c r="K195">
        <f>(10^(_10sept_0_106[[#This Row],[V_mag_adj]]/20)*SIN(RADIANS(_10sept_0_106[[#This Row],[V_phase]])))*0.6</f>
        <v>5.7078315188229724E-3</v>
      </c>
    </row>
    <row r="196" spans="1:11" x14ac:dyDescent="0.25">
      <c r="A196">
        <v>13</v>
      </c>
      <c r="B196">
        <v>0</v>
      </c>
      <c r="C196">
        <v>102.17</v>
      </c>
      <c r="D196">
        <v>-0.01</v>
      </c>
      <c r="E196">
        <v>101.94</v>
      </c>
      <c r="F196">
        <f>_10sept_0_106[[#This Row],[H_mag]]-40</f>
        <v>-40</v>
      </c>
      <c r="G196">
        <f>_10sept_0_106[[#This Row],[V_mag]]-40</f>
        <v>-40.01</v>
      </c>
      <c r="H196">
        <f>(10^(_10sept_0_106[[#This Row],[H_mag_adj]]/20)*COS(RADIANS(_10sept_0_106[[#This Row],[H_phase]])))*0.6</f>
        <v>-1.2648779624719723E-3</v>
      </c>
      <c r="I196">
        <f>(10^(_10sept_0_106[[#This Row],[H_mag_adj]]/20)*SIN(RADIANS(_10sept_0_106[[#This Row],[H_phase]])))*0.6</f>
        <v>5.865158458221973E-3</v>
      </c>
      <c r="J196">
        <f>(10^(_10sept_0_106[[#This Row],[V_mag_adj]]/20)*COS(RADIANS(_10sept_0_106[[#This Row],[V_phase]])))*0.6</f>
        <v>-1.2398952751656971E-3</v>
      </c>
      <c r="K196">
        <f>(10^(_10sept_0_106[[#This Row],[V_mag_adj]]/20)*SIN(RADIANS(_10sept_0_106[[#This Row],[V_phase]])))*0.6</f>
        <v>5.8634343182331046E-3</v>
      </c>
    </row>
    <row r="197" spans="1:11" x14ac:dyDescent="0.25">
      <c r="A197">
        <v>14</v>
      </c>
      <c r="B197">
        <v>0</v>
      </c>
      <c r="C197">
        <v>100.62</v>
      </c>
      <c r="D197">
        <v>-0.02</v>
      </c>
      <c r="E197">
        <v>100.37</v>
      </c>
      <c r="F197">
        <f>_10sept_0_106[[#This Row],[H_mag]]-40</f>
        <v>-40</v>
      </c>
      <c r="G197">
        <f>_10sept_0_106[[#This Row],[V_mag]]-40</f>
        <v>-40.020000000000003</v>
      </c>
      <c r="H197">
        <f>(10^(_10sept_0_106[[#This Row],[H_mag_adj]]/20)*COS(RADIANS(_10sept_0_106[[#This Row],[H_phase]])))*0.6</f>
        <v>-1.1057666913739995E-3</v>
      </c>
      <c r="I197">
        <f>(10^(_10sept_0_106[[#This Row],[H_mag_adj]]/20)*SIN(RADIANS(_10sept_0_106[[#This Row],[H_phase]])))*0.6</f>
        <v>5.8972264687942744E-3</v>
      </c>
      <c r="J197">
        <f>(10^(_10sept_0_106[[#This Row],[V_mag_adj]]/20)*COS(RADIANS(_10sept_0_106[[#This Row],[V_phase]])))*0.6</f>
        <v>-1.0775407542892414E-3</v>
      </c>
      <c r="K197">
        <f>(10^(_10sept_0_106[[#This Row],[V_mag_adj]]/20)*SIN(RADIANS(_10sept_0_106[[#This Row],[V_phase]])))*0.6</f>
        <v>5.8884209213931589E-3</v>
      </c>
    </row>
    <row r="198" spans="1:11" x14ac:dyDescent="0.25">
      <c r="A198">
        <v>15</v>
      </c>
      <c r="B198">
        <v>-0.04</v>
      </c>
      <c r="C198">
        <v>98.91</v>
      </c>
      <c r="D198">
        <v>-0.06</v>
      </c>
      <c r="E198">
        <v>98.71</v>
      </c>
      <c r="F198">
        <f>_10sept_0_106[[#This Row],[H_mag]]-40</f>
        <v>-40.04</v>
      </c>
      <c r="G198">
        <f>_10sept_0_106[[#This Row],[V_mag]]-40</f>
        <v>-40.06</v>
      </c>
      <c r="H198">
        <f>(10^(_10sept_0_106[[#This Row],[H_mag_adj]]/20)*COS(RADIANS(_10sept_0_106[[#This Row],[H_phase]])))*0.6</f>
        <v>-9.2502716142646175E-4</v>
      </c>
      <c r="I198">
        <f>(10^(_10sept_0_106[[#This Row],[H_mag_adj]]/20)*SIN(RADIANS(_10sept_0_106[[#This Row],[H_phase]])))*0.6</f>
        <v>5.9003622572485273E-3</v>
      </c>
      <c r="J198">
        <f>(10^(_10sept_0_106[[#This Row],[V_mag_adj]]/20)*COS(RADIANS(_10sept_0_106[[#This Row],[V_phase]])))*0.6</f>
        <v>-9.0234529724222664E-4</v>
      </c>
      <c r="K198">
        <f>(10^(_10sept_0_106[[#This Row],[V_mag_adj]]/20)*SIN(RADIANS(_10sept_0_106[[#This Row],[V_phase]])))*0.6</f>
        <v>5.8899774572801515E-3</v>
      </c>
    </row>
    <row r="199" spans="1:11" x14ac:dyDescent="0.25">
      <c r="A199">
        <v>16</v>
      </c>
      <c r="B199">
        <v>-0.15</v>
      </c>
      <c r="C199">
        <v>97.53</v>
      </c>
      <c r="D199">
        <v>-0.18</v>
      </c>
      <c r="E199">
        <v>97.46</v>
      </c>
      <c r="F199">
        <f>_10sept_0_106[[#This Row],[H_mag]]-40</f>
        <v>-40.15</v>
      </c>
      <c r="G199">
        <f>_10sept_0_106[[#This Row],[V_mag]]-40</f>
        <v>-40.18</v>
      </c>
      <c r="H199">
        <f>(10^(_10sept_0_106[[#This Row],[H_mag_adj]]/20)*COS(RADIANS(_10sept_0_106[[#This Row],[H_phase]])))*0.6</f>
        <v>-7.7280990302858068E-4</v>
      </c>
      <c r="I199">
        <f>(10^(_10sept_0_106[[#This Row],[H_mag_adj]]/20)*SIN(RADIANS(_10sept_0_106[[#This Row],[H_phase]])))*0.6</f>
        <v>5.8464174070463207E-3</v>
      </c>
      <c r="J199">
        <f>(10^(_10sept_0_106[[#This Row],[V_mag_adj]]/20)*COS(RADIANS(_10sept_0_106[[#This Row],[V_phase]])))*0.6</f>
        <v>-7.6302662470653984E-4</v>
      </c>
      <c r="K199">
        <f>(10^(_10sept_0_106[[#This Row],[V_mag_adj]]/20)*SIN(RADIANS(_10sept_0_106[[#This Row],[V_phase]])))*0.6</f>
        <v>5.8271959898876331E-3</v>
      </c>
    </row>
    <row r="200" spans="1:11" x14ac:dyDescent="0.25">
      <c r="A200">
        <v>17</v>
      </c>
      <c r="B200">
        <v>-0.18</v>
      </c>
      <c r="C200">
        <v>95.25</v>
      </c>
      <c r="D200">
        <v>-0.25</v>
      </c>
      <c r="E200">
        <v>97.07</v>
      </c>
      <c r="F200">
        <f>_10sept_0_106[[#This Row],[H_mag]]-40</f>
        <v>-40.18</v>
      </c>
      <c r="G200">
        <f>_10sept_0_106[[#This Row],[V_mag]]-40</f>
        <v>-40.25</v>
      </c>
      <c r="H200">
        <f>(10^(_10sept_0_106[[#This Row],[H_mag_adj]]/20)*COS(RADIANS(_10sept_0_106[[#This Row],[H_phase]])))*0.6</f>
        <v>-5.3774951477692976E-4</v>
      </c>
      <c r="I200">
        <f>(10^(_10sept_0_106[[#This Row],[H_mag_adj]]/20)*SIN(RADIANS(_10sept_0_106[[#This Row],[H_phase]])))*0.6</f>
        <v>5.8522857238800926E-3</v>
      </c>
      <c r="J200">
        <f>(10^(_10sept_0_106[[#This Row],[V_mag_adj]]/20)*COS(RADIANS(_10sept_0_106[[#This Row],[V_phase]])))*0.6</f>
        <v>-7.1753874652045351E-4</v>
      </c>
      <c r="K200">
        <f>(10^(_10sept_0_106[[#This Row],[V_mag_adj]]/20)*SIN(RADIANS(_10sept_0_106[[#This Row],[V_phase]])))*0.6</f>
        <v>5.7854411840010112E-3</v>
      </c>
    </row>
    <row r="201" spans="1:11" x14ac:dyDescent="0.25">
      <c r="A201">
        <v>18</v>
      </c>
      <c r="B201">
        <v>-0.25</v>
      </c>
      <c r="C201">
        <v>95.05</v>
      </c>
      <c r="D201">
        <v>-0.27</v>
      </c>
      <c r="E201">
        <v>94.99</v>
      </c>
      <c r="F201">
        <f>_10sept_0_106[[#This Row],[H_mag]]-40</f>
        <v>-40.25</v>
      </c>
      <c r="G201">
        <f>_10sept_0_106[[#This Row],[V_mag]]-40</f>
        <v>-40.270000000000003</v>
      </c>
      <c r="H201">
        <f>(10^(_10sept_0_106[[#This Row],[H_mag_adj]]/20)*COS(RADIANS(_10sept_0_106[[#This Row],[H_phase]])))*0.6</f>
        <v>-5.1316561349491665E-4</v>
      </c>
      <c r="I201">
        <f>(10^(_10sept_0_106[[#This Row],[H_mag_adj]]/20)*SIN(RADIANS(_10sept_0_106[[#This Row],[H_phase]])))*0.6</f>
        <v>5.807138073045926E-3</v>
      </c>
      <c r="J201">
        <f>(10^(_10sept_0_106[[#This Row],[V_mag_adj]]/20)*COS(RADIANS(_10sept_0_106[[#This Row],[V_phase]])))*0.6</f>
        <v>-5.0591785136706098E-4</v>
      </c>
      <c r="K201">
        <f>(10^(_10sept_0_106[[#This Row],[V_mag_adj]]/20)*SIN(RADIANS(_10sept_0_106[[#This Row],[V_phase]])))*0.6</f>
        <v>5.7943149990309492E-3</v>
      </c>
    </row>
    <row r="202" spans="1:11" x14ac:dyDescent="0.25">
      <c r="A202">
        <v>19</v>
      </c>
      <c r="B202">
        <v>-0.26</v>
      </c>
      <c r="C202">
        <v>92.8</v>
      </c>
      <c r="D202">
        <v>-0.28999999999999998</v>
      </c>
      <c r="E202">
        <v>92.16</v>
      </c>
      <c r="F202">
        <f>_10sept_0_106[[#This Row],[H_mag]]-40</f>
        <v>-40.26</v>
      </c>
      <c r="G202">
        <f>_10sept_0_106[[#This Row],[V_mag]]-40</f>
        <v>-40.29</v>
      </c>
      <c r="H202">
        <f>(10^(_10sept_0_106[[#This Row],[H_mag_adj]]/20)*COS(RADIANS(_10sept_0_106[[#This Row],[H_phase]])))*0.6</f>
        <v>-2.8445513090574206E-4</v>
      </c>
      <c r="I202">
        <f>(10^(_10sept_0_106[[#This Row],[H_mag_adj]]/20)*SIN(RADIANS(_10sept_0_106[[#This Row],[H_phase]])))*0.6</f>
        <v>5.8161078698149762E-3</v>
      </c>
      <c r="J202">
        <f>(10^(_10sept_0_106[[#This Row],[V_mag_adj]]/20)*COS(RADIANS(_10sept_0_106[[#This Row],[V_phase]])))*0.6</f>
        <v>-2.1871546517504195E-4</v>
      </c>
      <c r="K202">
        <f>(10^(_10sept_0_106[[#This Row],[V_mag_adj]]/20)*SIN(RADIANS(_10sept_0_106[[#This Row],[V_phase]])))*0.6</f>
        <v>5.798859182167224E-3</v>
      </c>
    </row>
    <row r="203" spans="1:11" x14ac:dyDescent="0.25">
      <c r="A203">
        <v>20</v>
      </c>
      <c r="B203">
        <v>-0.3</v>
      </c>
      <c r="C203">
        <v>89.69</v>
      </c>
      <c r="D203">
        <v>-0.31</v>
      </c>
      <c r="E203">
        <v>89.44</v>
      </c>
      <c r="F203">
        <f>_10sept_0_106[[#This Row],[H_mag]]-40</f>
        <v>-40.299999999999997</v>
      </c>
      <c r="G203">
        <f>_10sept_0_106[[#This Row],[V_mag]]-40</f>
        <v>-40.31</v>
      </c>
      <c r="H203">
        <f>(10^(_10sept_0_106[[#This Row],[H_mag_adj]]/20)*COS(RADIANS(_10sept_0_106[[#This Row],[H_phase]])))*0.6</f>
        <v>3.1360876550244909E-5</v>
      </c>
      <c r="I203">
        <f>(10^(_10sept_0_106[[#This Row],[H_mag_adj]]/20)*SIN(RADIANS(_10sept_0_106[[#This Row],[H_phase]])))*0.6</f>
        <v>5.7962204343963413E-3</v>
      </c>
      <c r="J203">
        <f>(10^(_10sept_0_106[[#This Row],[V_mag_adj]]/20)*COS(RADIANS(_10sept_0_106[[#This Row],[V_phase]])))*0.6</f>
        <v>5.6586095788714807E-5</v>
      </c>
      <c r="K203">
        <f>(10^(_10sept_0_106[[#This Row],[V_mag_adj]]/20)*SIN(RADIANS(_10sept_0_106[[#This Row],[V_phase]])))*0.6</f>
        <v>5.7893593368010228E-3</v>
      </c>
    </row>
    <row r="204" spans="1:11" x14ac:dyDescent="0.25">
      <c r="A204">
        <v>21</v>
      </c>
      <c r="B204">
        <v>-0.33</v>
      </c>
      <c r="C204">
        <v>86.75</v>
      </c>
      <c r="D204">
        <v>-0.34</v>
      </c>
      <c r="E204">
        <v>86.23</v>
      </c>
      <c r="F204">
        <f>_10sept_0_106[[#This Row],[H_mag]]-40</f>
        <v>-40.33</v>
      </c>
      <c r="G204">
        <f>_10sept_0_106[[#This Row],[V_mag]]-40</f>
        <v>-40.340000000000003</v>
      </c>
      <c r="H204">
        <f>(10^(_10sept_0_106[[#This Row],[H_mag_adj]]/20)*COS(RADIANS(_10sept_0_106[[#This Row],[H_phase]])))*0.6</f>
        <v>3.2747568707105134E-4</v>
      </c>
      <c r="I204">
        <f>(10^(_10sept_0_106[[#This Row],[H_mag_adj]]/20)*SIN(RADIANS(_10sept_0_106[[#This Row],[H_phase]])))*0.6</f>
        <v>5.767029852188554E-3</v>
      </c>
      <c r="J204">
        <f>(10^(_10sept_0_106[[#This Row],[V_mag_adj]]/20)*COS(RADIANS(_10sept_0_106[[#This Row],[V_phase]])))*0.6</f>
        <v>3.7936437357005416E-4</v>
      </c>
      <c r="K204">
        <f>(10^(_10sept_0_106[[#This Row],[V_mag_adj]]/20)*SIN(RADIANS(_10sept_0_106[[#This Row],[V_phase]])))*0.6</f>
        <v>5.757188283688641E-3</v>
      </c>
    </row>
    <row r="205" spans="1:11" x14ac:dyDescent="0.25">
      <c r="A205">
        <v>22</v>
      </c>
      <c r="B205">
        <v>-0.38</v>
      </c>
      <c r="C205">
        <v>82.91</v>
      </c>
      <c r="D205">
        <v>-0.4</v>
      </c>
      <c r="E205">
        <v>82.41</v>
      </c>
      <c r="F205">
        <f>_10sept_0_106[[#This Row],[H_mag]]-40</f>
        <v>-40.380000000000003</v>
      </c>
      <c r="G205">
        <f>_10sept_0_106[[#This Row],[V_mag]]-40</f>
        <v>-40.4</v>
      </c>
      <c r="H205">
        <f>(10^(_10sept_0_106[[#This Row],[H_mag_adj]]/20)*COS(RADIANS(_10sept_0_106[[#This Row],[H_phase]])))*0.6</f>
        <v>7.0886890858674716E-4</v>
      </c>
      <c r="I205">
        <f>(10^(_10sept_0_106[[#This Row],[H_mag_adj]]/20)*SIN(RADIANS(_10sept_0_106[[#This Row],[H_phase]])))*0.6</f>
        <v>5.6992492939711798E-3</v>
      </c>
      <c r="J205">
        <f>(10^(_10sept_0_106[[#This Row],[V_mag_adj]]/20)*COS(RADIANS(_10sept_0_106[[#This Row],[V_phase]])))*0.6</f>
        <v>7.5683194050091219E-4</v>
      </c>
      <c r="K205">
        <f>(10^(_10sept_0_106[[#This Row],[V_mag_adj]]/20)*SIN(RADIANS(_10sept_0_106[[#This Row],[V_phase]])))*0.6</f>
        <v>5.679753131136102E-3</v>
      </c>
    </row>
    <row r="206" spans="1:11" x14ac:dyDescent="0.25">
      <c r="A206">
        <v>23</v>
      </c>
      <c r="B206">
        <v>-0.43</v>
      </c>
      <c r="C206">
        <v>79.45</v>
      </c>
      <c r="D206">
        <v>-0.46</v>
      </c>
      <c r="E206">
        <v>78.510000000000005</v>
      </c>
      <c r="F206">
        <f>_10sept_0_106[[#This Row],[H_mag]]-40</f>
        <v>-40.43</v>
      </c>
      <c r="G206">
        <f>_10sept_0_106[[#This Row],[V_mag]]-40</f>
        <v>-40.46</v>
      </c>
      <c r="H206">
        <f>(10^(_10sept_0_106[[#This Row],[H_mag_adj]]/20)*COS(RADIANS(_10sept_0_106[[#This Row],[H_phase]])))*0.6</f>
        <v>1.0455003812068768E-3</v>
      </c>
      <c r="I206">
        <f>(10^(_10sept_0_106[[#This Row],[H_mag_adj]]/20)*SIN(RADIANS(_10sept_0_106[[#This Row],[H_phase]])))*0.6</f>
        <v>5.6136710435535355E-3</v>
      </c>
      <c r="J206">
        <f>(10^(_10sept_0_106[[#This Row],[V_mag_adj]]/20)*COS(RADIANS(_10sept_0_106[[#This Row],[V_phase]])))*0.6</f>
        <v>1.1335321195935729E-3</v>
      </c>
      <c r="K206">
        <f>(10^(_10sept_0_106[[#This Row],[V_mag_adj]]/20)*SIN(RADIANS(_10sept_0_106[[#This Row],[V_phase]])))*0.6</f>
        <v>5.5764700186525648E-3</v>
      </c>
    </row>
    <row r="207" spans="1:11" x14ac:dyDescent="0.25">
      <c r="A207">
        <v>24</v>
      </c>
      <c r="B207">
        <v>-0.52</v>
      </c>
      <c r="C207">
        <v>75.400000000000006</v>
      </c>
      <c r="D207">
        <v>-0.52</v>
      </c>
      <c r="E207">
        <v>74.72</v>
      </c>
      <c r="F207">
        <f>_10sept_0_106[[#This Row],[H_mag]]-40</f>
        <v>-40.520000000000003</v>
      </c>
      <c r="G207">
        <f>_10sept_0_106[[#This Row],[V_mag]]-40</f>
        <v>-40.520000000000003</v>
      </c>
      <c r="H207">
        <f>(10^(_10sept_0_106[[#This Row],[H_mag_adj]]/20)*COS(RADIANS(_10sept_0_106[[#This Row],[H_phase]])))*0.6</f>
        <v>1.4245290367882655E-3</v>
      </c>
      <c r="I207">
        <f>(10^(_10sept_0_106[[#This Row],[H_mag_adj]]/20)*SIN(RADIANS(_10sept_0_106[[#This Row],[H_phase]])))*0.6</f>
        <v>5.468851200820299E-3</v>
      </c>
      <c r="J207">
        <f>(10^(_10sept_0_106[[#This Row],[V_mag_adj]]/20)*COS(RADIANS(_10sept_0_106[[#This Row],[V_phase]])))*0.6</f>
        <v>1.4893328208094847E-3</v>
      </c>
      <c r="K207">
        <f>(10^(_10sept_0_106[[#This Row],[V_mag_adj]]/20)*SIN(RADIANS(_10sept_0_106[[#This Row],[V_phase]])))*0.6</f>
        <v>5.451559793511045E-3</v>
      </c>
    </row>
    <row r="208" spans="1:11" x14ac:dyDescent="0.25">
      <c r="A208">
        <v>25</v>
      </c>
      <c r="B208">
        <v>-0.63</v>
      </c>
      <c r="C208">
        <v>70.86</v>
      </c>
      <c r="D208">
        <v>-0.63</v>
      </c>
      <c r="E208">
        <v>70.400000000000006</v>
      </c>
      <c r="F208">
        <f>_10sept_0_106[[#This Row],[H_mag]]-40</f>
        <v>-40.630000000000003</v>
      </c>
      <c r="G208">
        <f>_10sept_0_106[[#This Row],[V_mag]]-40</f>
        <v>-40.630000000000003</v>
      </c>
      <c r="H208">
        <f>(10^(_10sept_0_106[[#This Row],[H_mag_adj]]/20)*COS(RADIANS(_10sept_0_106[[#This Row],[H_phase]])))*0.6</f>
        <v>1.8296283845058627E-3</v>
      </c>
      <c r="I208">
        <f>(10^(_10sept_0_106[[#This Row],[H_mag_adj]]/20)*SIN(RADIANS(_10sept_0_106[[#This Row],[H_phase]])))*0.6</f>
        <v>5.2717459205215257E-3</v>
      </c>
      <c r="J208">
        <f>(10^(_10sept_0_106[[#This Row],[V_mag_adj]]/20)*COS(RADIANS(_10sept_0_106[[#This Row],[V_phase]])))*0.6</f>
        <v>1.8718932527956298E-3</v>
      </c>
      <c r="K208">
        <f>(10^(_10sept_0_106[[#This Row],[V_mag_adj]]/20)*SIN(RADIANS(_10sept_0_106[[#This Row],[V_phase]])))*0.6</f>
        <v>5.2568869805297395E-3</v>
      </c>
    </row>
    <row r="209" spans="1:11" x14ac:dyDescent="0.25">
      <c r="A209">
        <v>26</v>
      </c>
      <c r="B209">
        <v>-0.74</v>
      </c>
      <c r="C209">
        <v>66.45</v>
      </c>
      <c r="D209">
        <v>-0.77</v>
      </c>
      <c r="E209">
        <v>65.650000000000006</v>
      </c>
      <c r="F209">
        <f>_10sept_0_106[[#This Row],[H_mag]]-40</f>
        <v>-40.74</v>
      </c>
      <c r="G209">
        <f>_10sept_0_106[[#This Row],[V_mag]]-40</f>
        <v>-40.770000000000003</v>
      </c>
      <c r="H209">
        <f>(10^(_10sept_0_106[[#This Row],[H_mag_adj]]/20)*COS(RADIANS(_10sept_0_106[[#This Row],[H_phase]])))*0.6</f>
        <v>2.2015143414120522E-3</v>
      </c>
      <c r="I209">
        <f>(10^(_10sept_0_106[[#This Row],[H_mag_adj]]/20)*SIN(RADIANS(_10sept_0_106[[#This Row],[H_phase]])))*0.6</f>
        <v>5.0510776953112619E-3</v>
      </c>
      <c r="J209">
        <f>(10^(_10sept_0_106[[#This Row],[V_mag_adj]]/20)*COS(RADIANS(_10sept_0_106[[#This Row],[V_phase]])))*0.6</f>
        <v>2.263990737884376E-3</v>
      </c>
      <c r="K209">
        <f>(10^(_10sept_0_106[[#This Row],[V_mag_adj]]/20)*SIN(RADIANS(_10sept_0_106[[#This Row],[V_phase]])))*0.6</f>
        <v>5.0025393646968425E-3</v>
      </c>
    </row>
    <row r="210" spans="1:11" x14ac:dyDescent="0.25">
      <c r="A210">
        <v>27</v>
      </c>
      <c r="B210">
        <v>-0.92</v>
      </c>
      <c r="C210">
        <v>60.95</v>
      </c>
      <c r="D210">
        <v>-0.94</v>
      </c>
      <c r="E210">
        <v>60.34</v>
      </c>
      <c r="F210">
        <f>_10sept_0_106[[#This Row],[H_mag]]-40</f>
        <v>-40.92</v>
      </c>
      <c r="G210">
        <f>_10sept_0_106[[#This Row],[V_mag]]-40</f>
        <v>-40.94</v>
      </c>
      <c r="H210">
        <f>(10^(_10sept_0_106[[#This Row],[H_mag_adj]]/20)*COS(RADIANS(_10sept_0_106[[#This Row],[H_phase]])))*0.6</f>
        <v>2.6206287361138724E-3</v>
      </c>
      <c r="I210">
        <f>(10^(_10sept_0_106[[#This Row],[H_mag_adj]]/20)*SIN(RADIANS(_10sept_0_106[[#This Row],[H_phase]])))*0.6</f>
        <v>4.7180247347672864E-3</v>
      </c>
      <c r="J210">
        <f>(10^(_10sept_0_106[[#This Row],[V_mag_adj]]/20)*COS(RADIANS(_10sept_0_106[[#This Row],[V_phase]])))*0.6</f>
        <v>2.6645672950568518E-3</v>
      </c>
      <c r="K210">
        <f>(10^(_10sept_0_106[[#This Row],[V_mag_adj]]/20)*SIN(RADIANS(_10sept_0_106[[#This Row],[V_phase]])))*0.6</f>
        <v>4.6790709562134049E-3</v>
      </c>
    </row>
    <row r="211" spans="1:11" x14ac:dyDescent="0.25">
      <c r="A211">
        <v>28</v>
      </c>
      <c r="B211">
        <v>-1.1000000000000001</v>
      </c>
      <c r="C211">
        <v>55.66</v>
      </c>
      <c r="D211">
        <v>-1.1200000000000001</v>
      </c>
      <c r="E211">
        <v>55.29</v>
      </c>
      <c r="F211">
        <f>_10sept_0_106[[#This Row],[H_mag]]-40</f>
        <v>-41.1</v>
      </c>
      <c r="G211">
        <f>_10sept_0_106[[#This Row],[V_mag]]-40</f>
        <v>-41.12</v>
      </c>
      <c r="H211">
        <f>(10^(_10sept_0_106[[#This Row],[H_mag_adj]]/20)*COS(RADIANS(_10sept_0_106[[#This Row],[H_phase]])))*0.6</f>
        <v>2.9820119553807148E-3</v>
      </c>
      <c r="I211">
        <f>(10^(_10sept_0_106[[#This Row],[H_mag_adj]]/20)*SIN(RADIANS(_10sept_0_106[[#This Row],[H_phase]])))*0.6</f>
        <v>4.3649170549506823E-3</v>
      </c>
      <c r="J211">
        <f>(10^(_10sept_0_106[[#This Row],[V_mag_adj]]/20)*COS(RADIANS(_10sept_0_106[[#This Row],[V_phase]])))*0.6</f>
        <v>3.0032138630628168E-3</v>
      </c>
      <c r="K211">
        <f>(10^(_10sept_0_106[[#This Row],[V_mag_adj]]/20)*SIN(RADIANS(_10sept_0_106[[#This Row],[V_phase]])))*0.6</f>
        <v>4.335574651202833E-3</v>
      </c>
    </row>
    <row r="212" spans="1:11" x14ac:dyDescent="0.25">
      <c r="A212">
        <v>29</v>
      </c>
      <c r="B212">
        <v>-1.3</v>
      </c>
      <c r="C212">
        <v>50.43</v>
      </c>
      <c r="D212">
        <v>-1.31</v>
      </c>
      <c r="E212">
        <v>50.27</v>
      </c>
      <c r="F212">
        <f>_10sept_0_106[[#This Row],[H_mag]]-40</f>
        <v>-41.3</v>
      </c>
      <c r="G212">
        <f>_10sept_0_106[[#This Row],[V_mag]]-40</f>
        <v>-41.31</v>
      </c>
      <c r="H212">
        <f>(10^(_10sept_0_106[[#This Row],[H_mag_adj]]/20)*COS(RADIANS(_10sept_0_106[[#This Row],[H_phase]])))*0.6</f>
        <v>3.2908238298736659E-3</v>
      </c>
      <c r="I212">
        <f>(10^(_10sept_0_106[[#This Row],[H_mag_adj]]/20)*SIN(RADIANS(_10sept_0_106[[#This Row],[H_phase]])))*0.6</f>
        <v>3.9821661451487191E-3</v>
      </c>
      <c r="J212">
        <f>(10^(_10sept_0_106[[#This Row],[V_mag_adj]]/20)*COS(RADIANS(_10sept_0_106[[#This Row],[V_phase]])))*0.6</f>
        <v>3.2981319884533332E-3</v>
      </c>
      <c r="K212">
        <f>(10^(_10sept_0_106[[#This Row],[V_mag_adj]]/20)*SIN(RADIANS(_10sept_0_106[[#This Row],[V_phase]])))*0.6</f>
        <v>3.9683895082057363E-3</v>
      </c>
    </row>
    <row r="213" spans="1:11" x14ac:dyDescent="0.25">
      <c r="A213">
        <v>30</v>
      </c>
      <c r="B213">
        <v>-1.53</v>
      </c>
      <c r="C213">
        <v>44.91</v>
      </c>
      <c r="D213">
        <v>-1.53</v>
      </c>
      <c r="E213">
        <v>44.7</v>
      </c>
      <c r="F213">
        <f>_10sept_0_106[[#This Row],[H_mag]]-40</f>
        <v>-41.53</v>
      </c>
      <c r="G213">
        <f>_10sept_0_106[[#This Row],[V_mag]]-40</f>
        <v>-41.53</v>
      </c>
      <c r="H213">
        <f>(10^(_10sept_0_106[[#This Row],[H_mag_adj]]/20)*COS(RADIANS(_10sept_0_106[[#This Row],[H_phase]])))*0.6</f>
        <v>3.5630126993236584E-3</v>
      </c>
      <c r="I213">
        <f>(10^(_10sept_0_106[[#This Row],[H_mag_adj]]/20)*SIN(RADIANS(_10sept_0_106[[#This Row],[H_phase]])))*0.6</f>
        <v>3.5518367108126336E-3</v>
      </c>
      <c r="J213">
        <f>(10^(_10sept_0_106[[#This Row],[V_mag_adj]]/20)*COS(RADIANS(_10sept_0_106[[#This Row],[V_phase]])))*0.6</f>
        <v>3.5760068995799978E-3</v>
      </c>
      <c r="K213">
        <f>(10^(_10sept_0_106[[#This Row],[V_mag_adj]]/20)*SIN(RADIANS(_10sept_0_106[[#This Row],[V_phase]])))*0.6</f>
        <v>3.5387537594433181E-3</v>
      </c>
    </row>
    <row r="214" spans="1:11" x14ac:dyDescent="0.25">
      <c r="A214">
        <v>31</v>
      </c>
      <c r="B214">
        <v>-1.77</v>
      </c>
      <c r="C214">
        <v>39.08</v>
      </c>
      <c r="D214">
        <v>-1.77</v>
      </c>
      <c r="E214">
        <v>38.96</v>
      </c>
      <c r="F214">
        <f>_10sept_0_106[[#This Row],[H_mag]]-40</f>
        <v>-41.77</v>
      </c>
      <c r="G214">
        <f>_10sept_0_106[[#This Row],[V_mag]]-40</f>
        <v>-41.77</v>
      </c>
      <c r="H214">
        <f>(10^(_10sept_0_106[[#This Row],[H_mag_adj]]/20)*COS(RADIANS(_10sept_0_106[[#This Row],[H_phase]])))*0.6</f>
        <v>3.7989370647942256E-3</v>
      </c>
      <c r="I214">
        <f>(10^(_10sept_0_106[[#This Row],[H_mag_adj]]/20)*SIN(RADIANS(_10sept_0_106[[#This Row],[H_phase]])))*0.6</f>
        <v>3.0851111488883615E-3</v>
      </c>
      <c r="J214">
        <f>(10^(_10sept_0_106[[#This Row],[V_mag_adj]]/20)*COS(RADIANS(_10sept_0_106[[#This Row],[V_phase]])))*0.6</f>
        <v>3.8053901697526725E-3</v>
      </c>
      <c r="K214">
        <f>(10^(_10sept_0_106[[#This Row],[V_mag_adj]]/20)*SIN(RADIANS(_10sept_0_106[[#This Row],[V_phase]])))*0.6</f>
        <v>3.0771479131189577E-3</v>
      </c>
    </row>
    <row r="215" spans="1:11" x14ac:dyDescent="0.25">
      <c r="A215">
        <v>32</v>
      </c>
      <c r="B215">
        <v>-2.02</v>
      </c>
      <c r="C215">
        <v>33.01</v>
      </c>
      <c r="D215">
        <v>-2.0299999999999998</v>
      </c>
      <c r="E215">
        <v>32.85</v>
      </c>
      <c r="F215">
        <f>_10sept_0_106[[#This Row],[H_mag]]-40</f>
        <v>-42.02</v>
      </c>
      <c r="G215">
        <f>_10sept_0_106[[#This Row],[V_mag]]-40</f>
        <v>-42.03</v>
      </c>
      <c r="H215">
        <f>(10^(_10sept_0_106[[#This Row],[H_mag_adj]]/20)*COS(RADIANS(_10sept_0_106[[#This Row],[H_phase]])))*0.6</f>
        <v>3.987433185947839E-3</v>
      </c>
      <c r="I215">
        <f>(10^(_10sept_0_106[[#This Row],[H_mag_adj]]/20)*SIN(RADIANS(_10sept_0_106[[#This Row],[H_phase]])))*0.6</f>
        <v>2.5904589371154481E-3</v>
      </c>
      <c r="J215">
        <f>(10^(_10sept_0_106[[#This Row],[V_mag_adj]]/20)*COS(RADIANS(_10sept_0_106[[#This Row],[V_phase]])))*0.6</f>
        <v>3.9900551889853223E-3</v>
      </c>
      <c r="K215">
        <f>(10^(_10sept_0_106[[#This Row],[V_mag_adj]]/20)*SIN(RADIANS(_10sept_0_106[[#This Row],[V_phase]])))*0.6</f>
        <v>2.5763460010362251E-3</v>
      </c>
    </row>
    <row r="216" spans="1:11" x14ac:dyDescent="0.25">
      <c r="A216">
        <v>33</v>
      </c>
      <c r="B216">
        <v>-2.2599999999999998</v>
      </c>
      <c r="C216">
        <v>27.1</v>
      </c>
      <c r="D216">
        <v>-2.27</v>
      </c>
      <c r="E216">
        <v>27.05</v>
      </c>
      <c r="F216">
        <f>_10sept_0_106[[#This Row],[H_mag]]-40</f>
        <v>-42.26</v>
      </c>
      <c r="G216">
        <f>_10sept_0_106[[#This Row],[V_mag]]-40</f>
        <v>-42.27</v>
      </c>
      <c r="H216">
        <f>(10^(_10sept_0_106[[#This Row],[H_mag_adj]]/20)*COS(RADIANS(_10sept_0_106[[#This Row],[H_phase]])))*0.6</f>
        <v>4.1176088356817556E-3</v>
      </c>
      <c r="I216">
        <f>(10^(_10sept_0_106[[#This Row],[H_mag_adj]]/20)*SIN(RADIANS(_10sept_0_106[[#This Row],[H_phase]])))*0.6</f>
        <v>2.1070868958057054E-3</v>
      </c>
      <c r="J216">
        <f>(10^(_10sept_0_106[[#This Row],[V_mag_adj]]/20)*COS(RADIANS(_10sept_0_106[[#This Row],[V_phase]])))*0.6</f>
        <v>4.1147060893095989E-3</v>
      </c>
      <c r="K216">
        <f>(10^(_10sept_0_106[[#This Row],[V_mag_adj]]/20)*SIN(RADIANS(_10sept_0_106[[#This Row],[V_phase]])))*0.6</f>
        <v>2.1010724603112703E-3</v>
      </c>
    </row>
    <row r="217" spans="1:11" x14ac:dyDescent="0.25">
      <c r="A217">
        <v>34</v>
      </c>
      <c r="B217">
        <v>-2.5</v>
      </c>
      <c r="C217">
        <v>20.88</v>
      </c>
      <c r="D217">
        <v>-2.52</v>
      </c>
      <c r="E217">
        <v>20.85</v>
      </c>
      <c r="F217">
        <f>_10sept_0_106[[#This Row],[H_mag]]-40</f>
        <v>-42.5</v>
      </c>
      <c r="G217">
        <f>_10sept_0_106[[#This Row],[V_mag]]-40</f>
        <v>-42.52</v>
      </c>
      <c r="H217">
        <f>(10^(_10sept_0_106[[#This Row],[H_mag_adj]]/20)*COS(RADIANS(_10sept_0_106[[#This Row],[H_phase]])))*0.6</f>
        <v>4.2038871813595835E-3</v>
      </c>
      <c r="I217">
        <f>(10^(_10sept_0_106[[#This Row],[H_mag_adj]]/20)*SIN(RADIANS(_10sept_0_106[[#This Row],[H_phase]])))*0.6</f>
        <v>1.6036272239062094E-3</v>
      </c>
      <c r="J217">
        <f>(10^(_10sept_0_106[[#This Row],[V_mag_adj]]/20)*COS(RADIANS(_10sept_0_106[[#This Row],[V_phase]])))*0.6</f>
        <v>4.1950556602654582E-3</v>
      </c>
      <c r="K217">
        <f>(10^(_10sept_0_106[[#This Row],[V_mag_adj]]/20)*SIN(RADIANS(_10sept_0_106[[#This Row],[V_phase]])))*0.6</f>
        <v>1.5977426767469997E-3</v>
      </c>
    </row>
    <row r="218" spans="1:11" x14ac:dyDescent="0.25">
      <c r="A218">
        <v>35</v>
      </c>
      <c r="B218">
        <v>-2.72</v>
      </c>
      <c r="C218">
        <v>14.62</v>
      </c>
      <c r="D218">
        <v>-2.73</v>
      </c>
      <c r="E218">
        <v>14.58</v>
      </c>
      <c r="F218">
        <f>_10sept_0_106[[#This Row],[H_mag]]-40</f>
        <v>-42.72</v>
      </c>
      <c r="G218">
        <f>_10sept_0_106[[#This Row],[V_mag]]-40</f>
        <v>-42.73</v>
      </c>
      <c r="H218">
        <f>(10^(_10sept_0_106[[#This Row],[H_mag_adj]]/20)*COS(RADIANS(_10sept_0_106[[#This Row],[H_phase]])))*0.6</f>
        <v>4.2447937249597981E-3</v>
      </c>
      <c r="I218">
        <f>(10^(_10sept_0_106[[#This Row],[H_mag_adj]]/20)*SIN(RADIANS(_10sept_0_106[[#This Row],[H_phase]])))*0.6</f>
        <v>1.1072683373206636E-3</v>
      </c>
      <c r="J218">
        <f>(10^(_10sept_0_106[[#This Row],[V_mag_adj]]/20)*COS(RADIANS(_10sept_0_106[[#This Row],[V_phase]])))*0.6</f>
        <v>4.2406806340521313E-3</v>
      </c>
      <c r="K218">
        <f>(10^(_10sept_0_106[[#This Row],[V_mag_adj]]/20)*SIN(RADIANS(_10sept_0_106[[#This Row],[V_phase]])))*0.6</f>
        <v>1.103033996542971E-3</v>
      </c>
    </row>
    <row r="219" spans="1:11" x14ac:dyDescent="0.25">
      <c r="A219">
        <v>36</v>
      </c>
      <c r="B219">
        <v>-2.95</v>
      </c>
      <c r="C219">
        <v>7.42</v>
      </c>
      <c r="D219">
        <v>-2.95</v>
      </c>
      <c r="E219">
        <v>7.58</v>
      </c>
      <c r="F219">
        <f>_10sept_0_106[[#This Row],[H_mag]]-40</f>
        <v>-42.95</v>
      </c>
      <c r="G219">
        <f>_10sept_0_106[[#This Row],[V_mag]]-40</f>
        <v>-42.95</v>
      </c>
      <c r="H219">
        <f>(10^(_10sept_0_106[[#This Row],[H_mag_adj]]/20)*COS(RADIANS(_10sept_0_106[[#This Row],[H_phase]])))*0.6</f>
        <v>4.236422038434327E-3</v>
      </c>
      <c r="I219">
        <f>(10^(_10sept_0_106[[#This Row],[H_mag_adj]]/20)*SIN(RADIANS(_10sept_0_106[[#This Row],[H_phase]])))*0.6</f>
        <v>5.5171895939624233E-4</v>
      </c>
      <c r="J219">
        <f>(10^(_10sept_0_106[[#This Row],[V_mag_adj]]/20)*COS(RADIANS(_10sept_0_106[[#This Row],[V_phase]])))*0.6</f>
        <v>4.2348648322197875E-3</v>
      </c>
      <c r="K219">
        <f>(10^(_10sept_0_106[[#This Row],[V_mag_adj]]/20)*SIN(RADIANS(_10sept_0_106[[#This Row],[V_phase]])))*0.6</f>
        <v>5.6354711490468664E-4</v>
      </c>
    </row>
    <row r="220" spans="1:11" x14ac:dyDescent="0.25">
      <c r="A220">
        <v>37</v>
      </c>
      <c r="B220">
        <v>-3.13</v>
      </c>
      <c r="C220">
        <v>0.81</v>
      </c>
      <c r="D220">
        <v>-3.14</v>
      </c>
      <c r="E220">
        <v>0.65</v>
      </c>
      <c r="F220">
        <f>_10sept_0_106[[#This Row],[H_mag]]-40</f>
        <v>-43.13</v>
      </c>
      <c r="G220">
        <f>_10sept_0_106[[#This Row],[V_mag]]-40</f>
        <v>-43.14</v>
      </c>
      <c r="H220">
        <f>(10^(_10sept_0_106[[#This Row],[H_mag_adj]]/20)*COS(RADIANS(_10sept_0_106[[#This Row],[H_phase]])))*0.6</f>
        <v>4.1841558248457995E-3</v>
      </c>
      <c r="I220">
        <f>(10^(_10sept_0_106[[#This Row],[H_mag_adj]]/20)*SIN(RADIANS(_10sept_0_106[[#This Row],[H_phase]])))*0.6</f>
        <v>5.9156050422162858E-5</v>
      </c>
      <c r="J220">
        <f>(10^(_10sept_0_106[[#This Row],[V_mag_adj]]/20)*COS(RADIANS(_10sept_0_106[[#This Row],[V_phase]])))*0.6</f>
        <v>4.1794901182552122E-3</v>
      </c>
      <c r="K220">
        <f>(10^(_10sept_0_106[[#This Row],[V_mag_adj]]/20)*SIN(RADIANS(_10sept_0_106[[#This Row],[V_phase]])))*0.6</f>
        <v>4.7416845565497505E-5</v>
      </c>
    </row>
    <row r="221" spans="1:11" x14ac:dyDescent="0.25">
      <c r="A221">
        <v>38</v>
      </c>
      <c r="B221">
        <v>-3.31</v>
      </c>
      <c r="C221">
        <v>-6.83</v>
      </c>
      <c r="D221">
        <v>-3.32</v>
      </c>
      <c r="E221">
        <v>-6.83</v>
      </c>
      <c r="F221">
        <f>_10sept_0_106[[#This Row],[H_mag]]-40</f>
        <v>-43.31</v>
      </c>
      <c r="G221">
        <f>_10sept_0_106[[#This Row],[V_mag]]-40</f>
        <v>-43.32</v>
      </c>
      <c r="H221">
        <f>(10^(_10sept_0_106[[#This Row],[H_mag_adj]]/20)*COS(RADIANS(_10sept_0_106[[#This Row],[H_phase]])))*0.6</f>
        <v>4.0696610315385457E-3</v>
      </c>
      <c r="I221">
        <f>(10^(_10sept_0_106[[#This Row],[H_mag_adj]]/20)*SIN(RADIANS(_10sept_0_106[[#This Row],[H_phase]])))*0.6</f>
        <v>-4.8743900099497721E-4</v>
      </c>
      <c r="J221">
        <f>(10^(_10sept_0_106[[#This Row],[V_mag_adj]]/20)*COS(RADIANS(_10sept_0_106[[#This Row],[V_phase]])))*0.6</f>
        <v>4.0649783572074254E-3</v>
      </c>
      <c r="K221">
        <f>(10^(_10sept_0_106[[#This Row],[V_mag_adj]]/20)*SIN(RADIANS(_10sept_0_106[[#This Row],[V_phase]])))*0.6</f>
        <v>-4.8687813902631276E-4</v>
      </c>
    </row>
    <row r="222" spans="1:11" x14ac:dyDescent="0.25">
      <c r="A222">
        <v>39</v>
      </c>
      <c r="B222">
        <v>-3.46</v>
      </c>
      <c r="C222">
        <v>-14.64</v>
      </c>
      <c r="D222">
        <v>-3.49</v>
      </c>
      <c r="E222">
        <v>-14.63</v>
      </c>
      <c r="F222">
        <f>_10sept_0_106[[#This Row],[H_mag]]-40</f>
        <v>-43.46</v>
      </c>
      <c r="G222">
        <f>_10sept_0_106[[#This Row],[V_mag]]-40</f>
        <v>-43.49</v>
      </c>
      <c r="H222">
        <f>(10^(_10sept_0_106[[#This Row],[H_mag_adj]]/20)*COS(RADIANS(_10sept_0_106[[#This Row],[H_phase]])))*0.6</f>
        <v>3.8977772611676659E-3</v>
      </c>
      <c r="I222">
        <f>(10^(_10sept_0_106[[#This Row],[H_mag_adj]]/20)*SIN(RADIANS(_10sept_0_106[[#This Row],[H_phase]])))*0.6</f>
        <v>-1.018201250154814E-3</v>
      </c>
      <c r="J222">
        <f>(10^(_10sept_0_106[[#This Row],[V_mag_adj]]/20)*COS(RADIANS(_10sept_0_106[[#This Row],[V_phase]])))*0.6</f>
        <v>3.8845150752699108E-3</v>
      </c>
      <c r="K222">
        <f>(10^(_10sept_0_106[[#This Row],[V_mag_adj]]/20)*SIN(RADIANS(_10sept_0_106[[#This Row],[V_phase]])))*0.6</f>
        <v>-1.01401261350627E-3</v>
      </c>
    </row>
    <row r="223" spans="1:11" x14ac:dyDescent="0.25">
      <c r="A223">
        <v>40</v>
      </c>
      <c r="B223">
        <v>-3.58</v>
      </c>
      <c r="C223">
        <v>-22.06</v>
      </c>
      <c r="D223">
        <v>-3.6</v>
      </c>
      <c r="E223">
        <v>-22.17</v>
      </c>
      <c r="F223">
        <f>_10sept_0_106[[#This Row],[H_mag]]-40</f>
        <v>-43.58</v>
      </c>
      <c r="G223">
        <f>_10sept_0_106[[#This Row],[V_mag]]-40</f>
        <v>-43.6</v>
      </c>
      <c r="H223">
        <f>(10^(_10sept_0_106[[#This Row],[H_mag_adj]]/20)*COS(RADIANS(_10sept_0_106[[#This Row],[H_phase]])))*0.6</f>
        <v>3.6824180090975433E-3</v>
      </c>
      <c r="I223">
        <f>(10^(_10sept_0_106[[#This Row],[H_mag_adj]]/20)*SIN(RADIANS(_10sept_0_106[[#This Row],[H_phase]])))*0.6</f>
        <v>-1.4922810479844526E-3</v>
      </c>
      <c r="J223">
        <f>(10^(_10sept_0_106[[#This Row],[V_mag_adj]]/20)*COS(RADIANS(_10sept_0_106[[#This Row],[V_phase]])))*0.6</f>
        <v>3.671083528921355E-3</v>
      </c>
      <c r="K223">
        <f>(10^(_10sept_0_106[[#This Row],[V_mag_adj]]/20)*SIN(RADIANS(_10sept_0_106[[#This Row],[V_phase]])))*0.6</f>
        <v>-1.4958996237476256E-3</v>
      </c>
    </row>
    <row r="224" spans="1:11" x14ac:dyDescent="0.25">
      <c r="A224">
        <v>41</v>
      </c>
      <c r="B224">
        <v>-3.71</v>
      </c>
      <c r="C224">
        <v>-30.21</v>
      </c>
      <c r="D224">
        <v>-3.72</v>
      </c>
      <c r="E224">
        <v>-30.05</v>
      </c>
      <c r="F224">
        <f>_10sept_0_106[[#This Row],[H_mag]]-40</f>
        <v>-43.71</v>
      </c>
      <c r="G224">
        <f>_10sept_0_106[[#This Row],[V_mag]]-40</f>
        <v>-43.72</v>
      </c>
      <c r="H224">
        <f>(10^(_10sept_0_106[[#This Row],[H_mag_adj]]/20)*COS(RADIANS(_10sept_0_106[[#This Row],[H_phase]])))*0.6</f>
        <v>3.3826648992171956E-3</v>
      </c>
      <c r="I224">
        <f>(10^(_10sept_0_106[[#This Row],[H_mag_adj]]/20)*SIN(RADIANS(_10sept_0_106[[#This Row],[H_phase]])))*0.6</f>
        <v>-1.9695484387083875E-3</v>
      </c>
      <c r="J224">
        <f>(10^(_10sept_0_106[[#This Row],[V_mag_adj]]/20)*COS(RADIANS(_10sept_0_106[[#This Row],[V_phase]])))*0.6</f>
        <v>3.3842532102957381E-3</v>
      </c>
      <c r="K224">
        <f>(10^(_10sept_0_106[[#This Row],[V_mag_adj]]/20)*SIN(RADIANS(_10sept_0_106[[#This Row],[V_phase]])))*0.6</f>
        <v>-1.9578392453596001E-3</v>
      </c>
    </row>
    <row r="225" spans="1:11" x14ac:dyDescent="0.25">
      <c r="A225">
        <v>42</v>
      </c>
      <c r="B225">
        <v>-3.84</v>
      </c>
      <c r="C225">
        <v>-38.840000000000003</v>
      </c>
      <c r="D225">
        <v>-3.85</v>
      </c>
      <c r="E225">
        <v>-38.450000000000003</v>
      </c>
      <c r="F225">
        <f>_10sept_0_106[[#This Row],[H_mag]]-40</f>
        <v>-43.84</v>
      </c>
      <c r="G225">
        <f>_10sept_0_106[[#This Row],[V_mag]]-40</f>
        <v>-43.85</v>
      </c>
      <c r="H225">
        <f>(10^(_10sept_0_106[[#This Row],[H_mag_adj]]/20)*COS(RADIANS(_10sept_0_106[[#This Row],[H_phase]])))*0.6</f>
        <v>3.0035380238792628E-3</v>
      </c>
      <c r="I225">
        <f>(10^(_10sept_0_106[[#This Row],[H_mag_adj]]/20)*SIN(RADIANS(_10sept_0_106[[#This Row],[H_phase]])))*0.6</f>
        <v>-2.4183608934063654E-3</v>
      </c>
      <c r="J225">
        <f>(10^(_10sept_0_106[[#This Row],[V_mag_adj]]/20)*COS(RADIANS(_10sept_0_106[[#This Row],[V_phase]])))*0.6</f>
        <v>3.0164547552814433E-3</v>
      </c>
      <c r="K225">
        <f>(10^(_10sept_0_106[[#This Row],[V_mag_adj]]/20)*SIN(RADIANS(_10sept_0_106[[#This Row],[V_phase]])))*0.6</f>
        <v>-2.3951015420737055E-3</v>
      </c>
    </row>
    <row r="226" spans="1:11" x14ac:dyDescent="0.25">
      <c r="A226">
        <v>43</v>
      </c>
      <c r="B226">
        <v>-3.96</v>
      </c>
      <c r="C226">
        <v>-47.44</v>
      </c>
      <c r="D226">
        <v>-3.97</v>
      </c>
      <c r="E226">
        <v>-47.05</v>
      </c>
      <c r="F226">
        <f>_10sept_0_106[[#This Row],[H_mag]]-40</f>
        <v>-43.96</v>
      </c>
      <c r="G226">
        <f>_10sept_0_106[[#This Row],[V_mag]]-40</f>
        <v>-43.97</v>
      </c>
      <c r="H226">
        <f>(10^(_10sept_0_106[[#This Row],[H_mag_adj]]/20)*COS(RADIANS(_10sept_0_106[[#This Row],[H_phase]])))*0.6</f>
        <v>2.5723519794252831E-3</v>
      </c>
      <c r="I226">
        <f>(10^(_10sept_0_106[[#This Row],[H_mag_adj]]/20)*SIN(RADIANS(_10sept_0_106[[#This Row],[H_phase]])))*0.6</f>
        <v>-2.8013344114026528E-3</v>
      </c>
      <c r="J226">
        <f>(10^(_10sept_0_106[[#This Row],[V_mag_adj]]/20)*COS(RADIANS(_10sept_0_106[[#This Row],[V_phase]])))*0.6</f>
        <v>2.5883786223001672E-3</v>
      </c>
      <c r="K226">
        <f>(10^(_10sept_0_106[[#This Row],[V_mag_adj]]/20)*SIN(RADIANS(_10sept_0_106[[#This Row],[V_phase]])))*0.6</f>
        <v>-2.780557128023511E-3</v>
      </c>
    </row>
    <row r="227" spans="1:11" x14ac:dyDescent="0.25">
      <c r="A227">
        <v>44</v>
      </c>
      <c r="B227">
        <v>-4.09</v>
      </c>
      <c r="C227">
        <v>-55.99</v>
      </c>
      <c r="D227">
        <v>-4.09</v>
      </c>
      <c r="E227">
        <v>-55.72</v>
      </c>
      <c r="F227">
        <f>_10sept_0_106[[#This Row],[H_mag]]-40</f>
        <v>-44.09</v>
      </c>
      <c r="G227">
        <f>_10sept_0_106[[#This Row],[V_mag]]-40</f>
        <v>-44.09</v>
      </c>
      <c r="H227">
        <f>(10^(_10sept_0_106[[#This Row],[H_mag_adj]]/20)*COS(RADIANS(_10sept_0_106[[#This Row],[H_phase]])))*0.6</f>
        <v>2.0956813894784129E-3</v>
      </c>
      <c r="I227">
        <f>(10^(_10sept_0_106[[#This Row],[H_mag_adj]]/20)*SIN(RADIANS(_10sept_0_106[[#This Row],[H_phase]])))*0.6</f>
        <v>-3.1058060200452541E-3</v>
      </c>
      <c r="J227">
        <f>(10^(_10sept_0_106[[#This Row],[V_mag_adj]]/20)*COS(RADIANS(_10sept_0_106[[#This Row],[V_phase]])))*0.6</f>
        <v>2.1102938324276017E-3</v>
      </c>
      <c r="K227">
        <f>(10^(_10sept_0_106[[#This Row],[V_mag_adj]]/20)*SIN(RADIANS(_10sept_0_106[[#This Row],[V_phase]])))*0.6</f>
        <v>-3.0958959060623376E-3</v>
      </c>
    </row>
    <row r="228" spans="1:11" x14ac:dyDescent="0.25">
      <c r="A228">
        <v>45</v>
      </c>
      <c r="B228">
        <v>-4.21</v>
      </c>
      <c r="C228">
        <v>-64.64</v>
      </c>
      <c r="D228">
        <v>-4.21</v>
      </c>
      <c r="E228">
        <v>-64.47</v>
      </c>
      <c r="F228">
        <f>_10sept_0_106[[#This Row],[H_mag]]-40</f>
        <v>-44.21</v>
      </c>
      <c r="G228">
        <f>_10sept_0_106[[#This Row],[V_mag]]-40</f>
        <v>-44.21</v>
      </c>
      <c r="H228">
        <f>(10^(_10sept_0_106[[#This Row],[H_mag_adj]]/20)*COS(RADIANS(_10sept_0_106[[#This Row],[H_phase]])))*0.6</f>
        <v>1.5827188252913345E-3</v>
      </c>
      <c r="I228">
        <f>(10^(_10sept_0_106[[#This Row],[H_mag_adj]]/20)*SIN(RADIANS(_10sept_0_106[[#This Row],[H_phase]])))*0.6</f>
        <v>-3.3392125687234935E-3</v>
      </c>
      <c r="J228">
        <f>(10^(_10sept_0_106[[#This Row],[V_mag_adj]]/20)*COS(RADIANS(_10sept_0_106[[#This Row],[V_phase]])))*0.6</f>
        <v>1.5926194872089268E-3</v>
      </c>
      <c r="K228">
        <f>(10^(_10sept_0_106[[#This Row],[V_mag_adj]]/20)*SIN(RADIANS(_10sept_0_106[[#This Row],[V_phase]])))*0.6</f>
        <v>-3.3345018560521013E-3</v>
      </c>
    </row>
    <row r="229" spans="1:11" x14ac:dyDescent="0.25">
      <c r="A229">
        <v>46</v>
      </c>
      <c r="B229">
        <v>-4.34</v>
      </c>
      <c r="C229">
        <v>-73.88</v>
      </c>
      <c r="D229">
        <v>-4.38</v>
      </c>
      <c r="E229">
        <v>-74.040000000000006</v>
      </c>
      <c r="F229">
        <f>_10sept_0_106[[#This Row],[H_mag]]-40</f>
        <v>-44.34</v>
      </c>
      <c r="G229">
        <f>_10sept_0_106[[#This Row],[V_mag]]-40</f>
        <v>-44.38</v>
      </c>
      <c r="H229">
        <f>(10^(_10sept_0_106[[#This Row],[H_mag_adj]]/20)*COS(RADIANS(_10sept_0_106[[#This Row],[H_phase]])))*0.6</f>
        <v>1.0107620936651619E-3</v>
      </c>
      <c r="I229">
        <f>(10^(_10sept_0_106[[#This Row],[H_mag_adj]]/20)*SIN(RADIANS(_10sept_0_106[[#This Row],[H_phase]])))*0.6</f>
        <v>-3.4972850957765414E-3</v>
      </c>
      <c r="J229">
        <f>(10^(_10sept_0_106[[#This Row],[V_mag_adj]]/20)*COS(RADIANS(_10sept_0_106[[#This Row],[V_phase]])))*0.6</f>
        <v>9.9639276289864576E-4</v>
      </c>
      <c r="K229">
        <f>(10^(_10sept_0_106[[#This Row],[V_mag_adj]]/20)*SIN(RADIANS(_10sept_0_106[[#This Row],[V_phase]])))*0.6</f>
        <v>-3.4840125647541882E-3</v>
      </c>
    </row>
    <row r="230" spans="1:11" x14ac:dyDescent="0.25">
      <c r="A230">
        <v>47</v>
      </c>
      <c r="B230">
        <v>-4.5199999999999996</v>
      </c>
      <c r="C230">
        <v>-83.58</v>
      </c>
      <c r="D230">
        <v>-4.5599999999999996</v>
      </c>
      <c r="E230">
        <v>-83.9</v>
      </c>
      <c r="F230">
        <f>_10sept_0_106[[#This Row],[H_mag]]-40</f>
        <v>-44.519999999999996</v>
      </c>
      <c r="G230">
        <f>_10sept_0_106[[#This Row],[V_mag]]-40</f>
        <v>-44.56</v>
      </c>
      <c r="H230">
        <f>(10^(_10sept_0_106[[#This Row],[H_mag_adj]]/20)*COS(RADIANS(_10sept_0_106[[#This Row],[H_phase]])))*0.6</f>
        <v>3.9870757542030021E-4</v>
      </c>
      <c r="I230">
        <f>(10^(_10sept_0_106[[#This Row],[H_mag_adj]]/20)*SIN(RADIANS(_10sept_0_106[[#This Row],[H_phase]])))*0.6</f>
        <v>-3.543391931724869E-3</v>
      </c>
      <c r="J230">
        <f>(10^(_10sept_0_106[[#This Row],[V_mag_adj]]/20)*COS(RADIANS(_10sept_0_106[[#This Row],[V_phase]])))*0.6</f>
        <v>3.771704861628066E-4</v>
      </c>
      <c r="K230">
        <f>(10^(_10sept_0_106[[#This Row],[V_mag_adj]]/20)*SIN(RADIANS(_10sept_0_106[[#This Row],[V_phase]])))*0.6</f>
        <v>-3.5292730749247139E-3</v>
      </c>
    </row>
    <row r="231" spans="1:11" x14ac:dyDescent="0.25">
      <c r="A231">
        <v>48</v>
      </c>
      <c r="B231">
        <v>-4.7</v>
      </c>
      <c r="C231">
        <v>-93.53</v>
      </c>
      <c r="D231">
        <v>-4.7300000000000004</v>
      </c>
      <c r="E231">
        <v>-93.43</v>
      </c>
      <c r="F231">
        <f>_10sept_0_106[[#This Row],[H_mag]]-40</f>
        <v>-44.7</v>
      </c>
      <c r="G231">
        <f>_10sept_0_106[[#This Row],[V_mag]]-40</f>
        <v>-44.730000000000004</v>
      </c>
      <c r="H231">
        <f>(10^(_10sept_0_106[[#This Row],[H_mag_adj]]/20)*COS(RADIANS(_10sept_0_106[[#This Row],[H_phase]])))*0.6</f>
        <v>-2.1504459874994346E-4</v>
      </c>
      <c r="I231">
        <f>(10^(_10sept_0_106[[#This Row],[H_mag_adj]]/20)*SIN(RADIANS(_10sept_0_106[[#This Row],[H_phase]])))*0.6</f>
        <v>-3.4859927483515719E-3</v>
      </c>
      <c r="J231">
        <f>(10^(_10sept_0_106[[#This Row],[V_mag_adj]]/20)*COS(RADIANS(_10sept_0_106[[#This Row],[V_phase]])))*0.6</f>
        <v>-2.0823959161775331E-4</v>
      </c>
      <c r="K231">
        <f>(10^(_10sept_0_106[[#This Row],[V_mag_adj]]/20)*SIN(RADIANS(_10sept_0_106[[#This Row],[V_phase]])))*0.6</f>
        <v>-3.4743420628948599E-3</v>
      </c>
    </row>
    <row r="232" spans="1:11" x14ac:dyDescent="0.25">
      <c r="A232">
        <v>49</v>
      </c>
      <c r="B232">
        <v>-4.9000000000000004</v>
      </c>
      <c r="C232">
        <v>-103.33</v>
      </c>
      <c r="D232">
        <v>-4.93</v>
      </c>
      <c r="E232">
        <v>-103.01</v>
      </c>
      <c r="F232">
        <f>_10sept_0_106[[#This Row],[H_mag]]-40</f>
        <v>-44.9</v>
      </c>
      <c r="G232">
        <f>_10sept_0_106[[#This Row],[V_mag]]-40</f>
        <v>-44.93</v>
      </c>
      <c r="H232">
        <f>(10^(_10sept_0_106[[#This Row],[H_mag_adj]]/20)*COS(RADIANS(_10sept_0_106[[#This Row],[H_phase]])))*0.6</f>
        <v>-7.8692586776438732E-4</v>
      </c>
      <c r="I232">
        <f>(10^(_10sept_0_106[[#This Row],[H_mag_adj]]/20)*SIN(RADIANS(_10sept_0_106[[#This Row],[H_phase]])))*0.6</f>
        <v>-3.3211623459430384E-3</v>
      </c>
      <c r="J232">
        <f>(10^(_10sept_0_106[[#This Row],[V_mag_adj]]/20)*COS(RADIANS(_10sept_0_106[[#This Row],[V_phase]])))*0.6</f>
        <v>-7.6571556093952208E-4</v>
      </c>
      <c r="K232">
        <f>(10^(_10sept_0_106[[#This Row],[V_mag_adj]]/20)*SIN(RADIANS(_10sept_0_106[[#This Row],[V_phase]])))*0.6</f>
        <v>-3.3140394715271862E-3</v>
      </c>
    </row>
    <row r="233" spans="1:11" x14ac:dyDescent="0.25">
      <c r="A233">
        <v>50</v>
      </c>
      <c r="B233">
        <v>-5.15</v>
      </c>
      <c r="C233">
        <v>-113.89</v>
      </c>
      <c r="D233">
        <v>-5.17</v>
      </c>
      <c r="E233">
        <v>-113.82</v>
      </c>
      <c r="F233">
        <f>_10sept_0_106[[#This Row],[H_mag]]-40</f>
        <v>-45.15</v>
      </c>
      <c r="G233">
        <f>_10sept_0_106[[#This Row],[V_mag]]-40</f>
        <v>-45.17</v>
      </c>
      <c r="H233">
        <f>(10^(_10sept_0_106[[#This Row],[H_mag_adj]]/20)*COS(RADIANS(_10sept_0_106[[#This Row],[H_phase]])))*0.6</f>
        <v>-1.3430339320080473E-3</v>
      </c>
      <c r="I233">
        <f>(10^(_10sept_0_106[[#This Row],[H_mag_adj]]/20)*SIN(RADIANS(_10sept_0_106[[#This Row],[H_phase]])))*0.6</f>
        <v>-3.0321569657672499E-3</v>
      </c>
      <c r="J233">
        <f>(10^(_10sept_0_106[[#This Row],[V_mag_adj]]/20)*COS(RADIANS(_10sept_0_106[[#This Row],[V_phase]])))*0.6</f>
        <v>-1.3362480820718794E-3</v>
      </c>
      <c r="K233">
        <f>(10^(_10sept_0_106[[#This Row],[V_mag_adj]]/20)*SIN(RADIANS(_10sept_0_106[[#This Row],[V_phase]])))*0.6</f>
        <v>-3.0268179918181109E-3</v>
      </c>
    </row>
    <row r="234" spans="1:11" x14ac:dyDescent="0.25">
      <c r="A234">
        <v>51</v>
      </c>
      <c r="B234">
        <v>-5.42</v>
      </c>
      <c r="C234">
        <v>-124.59</v>
      </c>
      <c r="D234">
        <v>-5.43</v>
      </c>
      <c r="E234">
        <v>-124.52</v>
      </c>
      <c r="F234">
        <f>_10sept_0_106[[#This Row],[H_mag]]-40</f>
        <v>-45.42</v>
      </c>
      <c r="G234">
        <f>_10sept_0_106[[#This Row],[V_mag]]-40</f>
        <v>-45.43</v>
      </c>
      <c r="H234">
        <f>(10^(_10sept_0_106[[#This Row],[H_mag_adj]]/20)*COS(RADIANS(_10sept_0_106[[#This Row],[H_phase]])))*0.6</f>
        <v>-1.8250308063080809E-3</v>
      </c>
      <c r="I234">
        <f>(10^(_10sept_0_106[[#This Row],[H_mag_adj]]/20)*SIN(RADIANS(_10sept_0_106[[#This Row],[H_phase]])))*0.6</f>
        <v>-2.6465208579029482E-3</v>
      </c>
      <c r="J234">
        <f>(10^(_10sept_0_106[[#This Row],[V_mag_adj]]/20)*COS(RADIANS(_10sept_0_106[[#This Row],[V_phase]])))*0.6</f>
        <v>-1.8196998965068745E-3</v>
      </c>
      <c r="K234">
        <f>(10^(_10sept_0_106[[#This Row],[V_mag_adj]]/20)*SIN(RADIANS(_10sept_0_106[[#This Row],[V_phase]])))*0.6</f>
        <v>-2.6457008482284133E-3</v>
      </c>
    </row>
    <row r="235" spans="1:11" x14ac:dyDescent="0.25">
      <c r="A235">
        <v>52</v>
      </c>
      <c r="B235">
        <v>-5.73</v>
      </c>
      <c r="C235">
        <v>-135.52000000000001</v>
      </c>
      <c r="D235">
        <v>-5.75</v>
      </c>
      <c r="E235">
        <v>-135.58000000000001</v>
      </c>
      <c r="F235">
        <f>_10sept_0_106[[#This Row],[H_mag]]-40</f>
        <v>-45.730000000000004</v>
      </c>
      <c r="G235">
        <f>_10sept_0_106[[#This Row],[V_mag]]-40</f>
        <v>-45.75</v>
      </c>
      <c r="H235">
        <f>(10^(_10sept_0_106[[#This Row],[H_mag_adj]]/20)*COS(RADIANS(_10sept_0_106[[#This Row],[H_phase]])))*0.6</f>
        <v>-2.213309899639223E-3</v>
      </c>
      <c r="I235">
        <f>(10^(_10sept_0_106[[#This Row],[H_mag_adj]]/20)*SIN(RADIANS(_10sept_0_106[[#This Row],[H_phase]])))*0.6</f>
        <v>-2.1734954242755887E-3</v>
      </c>
      <c r="J235">
        <f>(10^(_10sept_0_106[[#This Row],[V_mag_adj]]/20)*COS(RADIANS(_10sept_0_106[[#This Row],[V_phase]])))*0.6</f>
        <v>-2.210489061171628E-3</v>
      </c>
      <c r="K235">
        <f>(10^(_10sept_0_106[[#This Row],[V_mag_adj]]/20)*SIN(RADIANS(_10sept_0_106[[#This Row],[V_phase]])))*0.6</f>
        <v>-2.166182892951628E-3</v>
      </c>
    </row>
    <row r="236" spans="1:11" x14ac:dyDescent="0.25">
      <c r="A236">
        <v>53</v>
      </c>
      <c r="B236">
        <v>-6.07</v>
      </c>
      <c r="C236">
        <v>-146.69999999999999</v>
      </c>
      <c r="D236">
        <v>-6.05</v>
      </c>
      <c r="E236">
        <v>-146.03</v>
      </c>
      <c r="F236">
        <f>_10sept_0_106[[#This Row],[H_mag]]-40</f>
        <v>-46.07</v>
      </c>
      <c r="G236">
        <f>_10sept_0_106[[#This Row],[V_mag]]-40</f>
        <v>-46.05</v>
      </c>
      <c r="H236">
        <f>(10^(_10sept_0_106[[#This Row],[H_mag_adj]]/20)*COS(RADIANS(_10sept_0_106[[#This Row],[H_phase]])))*0.6</f>
        <v>-2.4932018602176202E-3</v>
      </c>
      <c r="I236">
        <f>(10^(_10sept_0_106[[#This Row],[H_mag_adj]]/20)*SIN(RADIANS(_10sept_0_106[[#This Row],[H_phase]])))*0.6</f>
        <v>-1.6377275128254545E-3</v>
      </c>
      <c r="J236">
        <f>(10^(_10sept_0_106[[#This Row],[V_mag_adj]]/20)*COS(RADIANS(_10sept_0_106[[#This Row],[V_phase]])))*0.6</f>
        <v>-2.4795836150052139E-3</v>
      </c>
      <c r="K236">
        <f>(10^(_10sept_0_106[[#This Row],[V_mag_adj]]/20)*SIN(RADIANS(_10sept_0_106[[#This Row],[V_phase]])))*0.6</f>
        <v>-1.6706119463423355E-3</v>
      </c>
    </row>
    <row r="237" spans="1:11" x14ac:dyDescent="0.25">
      <c r="A237">
        <v>54</v>
      </c>
      <c r="B237">
        <v>-6.44</v>
      </c>
      <c r="C237">
        <v>-158.18</v>
      </c>
      <c r="D237">
        <v>-6.45</v>
      </c>
      <c r="E237">
        <v>-157.93</v>
      </c>
      <c r="F237">
        <f>_10sept_0_106[[#This Row],[H_mag]]-40</f>
        <v>-46.44</v>
      </c>
      <c r="G237">
        <f>_10sept_0_106[[#This Row],[V_mag]]-40</f>
        <v>-46.45</v>
      </c>
      <c r="H237">
        <f>(10^(_10sept_0_106[[#This Row],[H_mag_adj]]/20)*COS(RADIANS(_10sept_0_106[[#This Row],[H_phase]])))*0.6</f>
        <v>-2.6537857869991539E-3</v>
      </c>
      <c r="I237">
        <f>(10^(_10sept_0_106[[#This Row],[H_mag_adj]]/20)*SIN(RADIANS(_10sept_0_106[[#This Row],[H_phase]])))*0.6</f>
        <v>-1.0625132768596506E-3</v>
      </c>
      <c r="J237">
        <f>(10^(_10sept_0_106[[#This Row],[V_mag_adj]]/20)*COS(RADIANS(_10sept_0_106[[#This Row],[V_phase]])))*0.6</f>
        <v>-2.6460762885899881E-3</v>
      </c>
      <c r="K237">
        <f>(10^(_10sept_0_106[[#This Row],[V_mag_adj]]/20)*SIN(RADIANS(_10sept_0_106[[#This Row],[V_phase]])))*0.6</f>
        <v>-1.0728465791047816E-3</v>
      </c>
    </row>
    <row r="238" spans="1:11" x14ac:dyDescent="0.25">
      <c r="A238">
        <v>55</v>
      </c>
      <c r="B238">
        <v>-6.82</v>
      </c>
      <c r="C238">
        <v>-170</v>
      </c>
      <c r="D238">
        <v>-6.86</v>
      </c>
      <c r="E238">
        <v>-170.21</v>
      </c>
      <c r="F238">
        <f>_10sept_0_106[[#This Row],[H_mag]]-40</f>
        <v>-46.82</v>
      </c>
      <c r="G238">
        <f>_10sept_0_106[[#This Row],[V_mag]]-40</f>
        <v>-46.86</v>
      </c>
      <c r="H238">
        <f>(10^(_10sept_0_106[[#This Row],[H_mag_adj]]/20)*COS(RADIANS(_10sept_0_106[[#This Row],[H_phase]])))*0.6</f>
        <v>-2.694652142931677E-3</v>
      </c>
      <c r="I238">
        <f>(10^(_10sept_0_106[[#This Row],[H_mag_adj]]/20)*SIN(RADIANS(_10sept_0_106[[#This Row],[H_phase]])))*0.6</f>
        <v>-4.7513987642273752E-4</v>
      </c>
      <c r="J238">
        <f>(10^(_10sept_0_106[[#This Row],[V_mag_adj]]/20)*COS(RADIANS(_10sept_0_106[[#This Row],[V_phase]])))*0.6</f>
        <v>-2.6839867980084963E-3</v>
      </c>
      <c r="K238">
        <f>(10^(_10sept_0_106[[#This Row],[V_mag_adj]]/20)*SIN(RADIANS(_10sept_0_106[[#This Row],[V_phase]])))*0.6</f>
        <v>-4.6312261431298639E-4</v>
      </c>
    </row>
    <row r="239" spans="1:11" x14ac:dyDescent="0.25">
      <c r="A239">
        <v>56</v>
      </c>
      <c r="B239">
        <v>-7.25</v>
      </c>
      <c r="C239">
        <v>178</v>
      </c>
      <c r="D239">
        <v>-7.27</v>
      </c>
      <c r="E239">
        <v>178.02</v>
      </c>
      <c r="F239">
        <f>_10sept_0_106[[#This Row],[H_mag]]-40</f>
        <v>-47.25</v>
      </c>
      <c r="G239">
        <f>_10sept_0_106[[#This Row],[V_mag]]-40</f>
        <v>-47.269999999999996</v>
      </c>
      <c r="H239">
        <f>(10^(_10sept_0_106[[#This Row],[H_mag_adj]]/20)*COS(RADIANS(_10sept_0_106[[#This Row],[H_phase]])))*0.6</f>
        <v>-2.6024752579121768E-3</v>
      </c>
      <c r="I239">
        <f>(10^(_10sept_0_106[[#This Row],[H_mag_adj]]/20)*SIN(RADIANS(_10sept_0_106[[#This Row],[H_phase]])))*0.6</f>
        <v>9.0880438589528299E-5</v>
      </c>
      <c r="J239">
        <f>(10^(_10sept_0_106[[#This Row],[V_mag_adj]]/20)*COS(RADIANS(_10sept_0_106[[#This Row],[V_phase]])))*0.6</f>
        <v>-2.596521223023869E-3</v>
      </c>
      <c r="K239">
        <f>(10^(_10sept_0_106[[#This Row],[V_mag_adj]]/20)*SIN(RADIANS(_10sept_0_106[[#This Row],[V_phase]])))*0.6</f>
        <v>8.9765067979406221E-5</v>
      </c>
    </row>
    <row r="240" spans="1:11" x14ac:dyDescent="0.25">
      <c r="A240">
        <v>57</v>
      </c>
      <c r="B240">
        <v>-7.65</v>
      </c>
      <c r="C240">
        <v>166.39</v>
      </c>
      <c r="D240">
        <v>-7.69</v>
      </c>
      <c r="E240">
        <v>166.27</v>
      </c>
      <c r="F240">
        <f>_10sept_0_106[[#This Row],[H_mag]]-40</f>
        <v>-47.65</v>
      </c>
      <c r="G240">
        <f>_10sept_0_106[[#This Row],[V_mag]]-40</f>
        <v>-47.69</v>
      </c>
      <c r="H240">
        <f>(10^(_10sept_0_106[[#This Row],[H_mag_adj]]/20)*COS(RADIANS(_10sept_0_106[[#This Row],[H_phase]])))*0.6</f>
        <v>-2.417028354397264E-3</v>
      </c>
      <c r="I240">
        <f>(10^(_10sept_0_106[[#This Row],[H_mag_adj]]/20)*SIN(RADIANS(_10sept_0_106[[#This Row],[H_phase]])))*0.6</f>
        <v>5.8518725875309906E-4</v>
      </c>
      <c r="J240">
        <f>(10^(_10sept_0_106[[#This Row],[V_mag_adj]]/20)*COS(RADIANS(_10sept_0_106[[#This Row],[V_phase]])))*0.6</f>
        <v>-2.4046978598262709E-3</v>
      </c>
      <c r="K240">
        <f>(10^(_10sept_0_106[[#This Row],[V_mag_adj]]/20)*SIN(RADIANS(_10sept_0_106[[#This Row],[V_phase]])))*0.6</f>
        <v>5.8753623987696567E-4</v>
      </c>
    </row>
    <row r="241" spans="1:11" x14ac:dyDescent="0.25">
      <c r="A241">
        <v>58</v>
      </c>
      <c r="B241">
        <v>-8.11</v>
      </c>
      <c r="C241">
        <v>153.57</v>
      </c>
      <c r="D241">
        <v>-8.1300000000000008</v>
      </c>
      <c r="E241">
        <v>153.58000000000001</v>
      </c>
      <c r="F241">
        <f>_10sept_0_106[[#This Row],[H_mag]]-40</f>
        <v>-48.11</v>
      </c>
      <c r="G241">
        <f>_10sept_0_106[[#This Row],[V_mag]]-40</f>
        <v>-48.13</v>
      </c>
      <c r="H241">
        <f>(10^(_10sept_0_106[[#This Row],[H_mag_adj]]/20)*COS(RADIANS(_10sept_0_106[[#This Row],[H_phase]])))*0.6</f>
        <v>-2.1120615586764685E-3</v>
      </c>
      <c r="I241">
        <f>(10^(_10sept_0_106[[#This Row],[H_mag_adj]]/20)*SIN(RADIANS(_10sept_0_106[[#This Row],[H_phase]])))*0.6</f>
        <v>1.0498152002611752E-3</v>
      </c>
      <c r="J241">
        <f>(10^(_10sept_0_106[[#This Row],[V_mag_adj]]/20)*COS(RADIANS(_10sept_0_106[[#This Row],[V_phase]])))*0.6</f>
        <v>-2.1073867256998766E-3</v>
      </c>
      <c r="K241">
        <f>(10^(_10sept_0_106[[#This Row],[V_mag_adj]]/20)*SIN(RADIANS(_10sept_0_106[[#This Row],[V_phase]])))*0.6</f>
        <v>1.0470328998817867E-3</v>
      </c>
    </row>
    <row r="242" spans="1:11" x14ac:dyDescent="0.25">
      <c r="A242">
        <v>59</v>
      </c>
      <c r="B242">
        <v>-8.52</v>
      </c>
      <c r="C242">
        <v>141.4</v>
      </c>
      <c r="D242">
        <v>-8.56</v>
      </c>
      <c r="E242">
        <v>140.87</v>
      </c>
      <c r="F242">
        <f>_10sept_0_106[[#This Row],[H_mag]]-40</f>
        <v>-48.519999999999996</v>
      </c>
      <c r="G242">
        <f>_10sept_0_106[[#This Row],[V_mag]]-40</f>
        <v>-48.56</v>
      </c>
      <c r="H242">
        <f>(10^(_10sept_0_106[[#This Row],[H_mag_adj]]/20)*COS(RADIANS(_10sept_0_106[[#This Row],[H_phase]])))*0.6</f>
        <v>-1.758294467155159E-3</v>
      </c>
      <c r="I242">
        <f>(10^(_10sept_0_106[[#This Row],[H_mag_adj]]/20)*SIN(RADIANS(_10sept_0_106[[#This Row],[H_phase]])))*0.6</f>
        <v>1.4036280325069202E-3</v>
      </c>
      <c r="J242">
        <f>(10^(_10sept_0_106[[#This Row],[V_mag_adj]]/20)*COS(RADIANS(_10sept_0_106[[#This Row],[V_phase]])))*0.6</f>
        <v>-1.7372168947422122E-3</v>
      </c>
      <c r="K242">
        <f>(10^(_10sept_0_106[[#This Row],[V_mag_adj]]/20)*SIN(RADIANS(_10sept_0_106[[#This Row],[V_phase]])))*0.6</f>
        <v>1.4133088661808198E-3</v>
      </c>
    </row>
    <row r="243" spans="1:11" x14ac:dyDescent="0.25">
      <c r="A243">
        <v>60</v>
      </c>
      <c r="B243">
        <v>-8.9700000000000006</v>
      </c>
      <c r="C243">
        <v>128.84</v>
      </c>
      <c r="D243">
        <v>-8.98</v>
      </c>
      <c r="E243">
        <v>128.68</v>
      </c>
      <c r="F243">
        <f>_10sept_0_106[[#This Row],[H_mag]]-40</f>
        <v>-48.97</v>
      </c>
      <c r="G243">
        <f>_10sept_0_106[[#This Row],[V_mag]]-40</f>
        <v>-48.980000000000004</v>
      </c>
      <c r="H243">
        <f>(10^(_10sept_0_106[[#This Row],[H_mag_adj]]/20)*COS(RADIANS(_10sept_0_106[[#This Row],[H_phase]])))*0.6</f>
        <v>-1.3397418116953372E-3</v>
      </c>
      <c r="I243">
        <f>(10^(_10sept_0_106[[#This Row],[H_mag_adj]]/20)*SIN(RADIANS(_10sept_0_106[[#This Row],[H_phase]])))*0.6</f>
        <v>1.6639226529750518E-3</v>
      </c>
      <c r="J243">
        <f>(10^(_10sept_0_106[[#This Row],[V_mag_adj]]/20)*COS(RADIANS(_10sept_0_106[[#This Row],[V_phase]])))*0.6</f>
        <v>-1.3335538505960618E-3</v>
      </c>
      <c r="K243">
        <f>(10^(_10sept_0_106[[#This Row],[V_mag_adj]]/20)*SIN(RADIANS(_10sept_0_106[[#This Row],[V_phase]])))*0.6</f>
        <v>1.6657385684604156E-3</v>
      </c>
    </row>
    <row r="244" spans="1:11" x14ac:dyDescent="0.25">
      <c r="A244">
        <v>61</v>
      </c>
      <c r="B244">
        <v>-9.35</v>
      </c>
      <c r="C244">
        <v>116.58</v>
      </c>
      <c r="D244">
        <v>-9.3699999999999992</v>
      </c>
      <c r="E244">
        <v>116.44</v>
      </c>
      <c r="F244">
        <f>_10sept_0_106[[#This Row],[H_mag]]-40</f>
        <v>-49.35</v>
      </c>
      <c r="G244">
        <f>_10sept_0_106[[#This Row],[V_mag]]-40</f>
        <v>-49.37</v>
      </c>
      <c r="H244">
        <f>(10^(_10sept_0_106[[#This Row],[H_mag_adj]]/20)*COS(RADIANS(_10sept_0_106[[#This Row],[H_phase]])))*0.6</f>
        <v>-9.1494037869476168E-4</v>
      </c>
      <c r="I244">
        <f>(10^(_10sept_0_106[[#This Row],[H_mag_adj]]/20)*SIN(RADIANS(_10sept_0_106[[#This Row],[H_phase]])))*0.6</f>
        <v>1.8286878118637716E-3</v>
      </c>
      <c r="J244">
        <f>(10^(_10sept_0_106[[#This Row],[V_mag_adj]]/20)*COS(RADIANS(_10sept_0_106[[#This Row],[V_phase]])))*0.6</f>
        <v>-9.0837530321493027E-4</v>
      </c>
      <c r="K244">
        <f>(10^(_10sept_0_106[[#This Row],[V_mag_adj]]/20)*SIN(RADIANS(_10sept_0_106[[#This Row],[V_phase]])))*0.6</f>
        <v>1.8267069771588263E-3</v>
      </c>
    </row>
    <row r="245" spans="1:11" x14ac:dyDescent="0.25">
      <c r="A245">
        <v>62</v>
      </c>
      <c r="B245">
        <v>-9.73</v>
      </c>
      <c r="C245">
        <v>103.61</v>
      </c>
      <c r="D245">
        <v>-9.7100000000000009</v>
      </c>
      <c r="E245">
        <v>103.54</v>
      </c>
      <c r="F245">
        <f>_10sept_0_106[[#This Row],[H_mag]]-40</f>
        <v>-49.730000000000004</v>
      </c>
      <c r="G245">
        <f>_10sept_0_106[[#This Row],[V_mag]]-40</f>
        <v>-49.71</v>
      </c>
      <c r="H245">
        <f>(10^(_10sept_0_106[[#This Row],[H_mag_adj]]/20)*COS(RADIANS(_10sept_0_106[[#This Row],[H_phase]])))*0.6</f>
        <v>-4.6056916818484162E-4</v>
      </c>
      <c r="I245">
        <f>(10^(_10sept_0_106[[#This Row],[H_mag_adj]]/20)*SIN(RADIANS(_10sept_0_106[[#This Row],[H_phase]])))*0.6</f>
        <v>1.9023119899020376E-3</v>
      </c>
      <c r="J245">
        <f>(10^(_10sept_0_106[[#This Row],[V_mag_adj]]/20)*COS(RADIANS(_10sept_0_106[[#This Row],[V_phase]])))*0.6</f>
        <v>-4.5930107566102292E-4</v>
      </c>
      <c r="K245">
        <f>(10^(_10sept_0_106[[#This Row],[V_mag_adj]]/20)*SIN(RADIANS(_10sept_0_106[[#This Row],[V_phase]])))*0.6</f>
        <v>1.9072598373316076E-3</v>
      </c>
    </row>
    <row r="246" spans="1:11" x14ac:dyDescent="0.25">
      <c r="A246">
        <v>63</v>
      </c>
      <c r="B246">
        <v>-10.06</v>
      </c>
      <c r="C246">
        <v>91.39</v>
      </c>
      <c r="D246">
        <v>-10.06</v>
      </c>
      <c r="E246">
        <v>90.68</v>
      </c>
      <c r="F246">
        <f>_10sept_0_106[[#This Row],[H_mag]]-40</f>
        <v>-50.06</v>
      </c>
      <c r="G246">
        <f>_10sept_0_106[[#This Row],[V_mag]]-40</f>
        <v>-50.06</v>
      </c>
      <c r="H246">
        <f>(10^(_10sept_0_106[[#This Row],[H_mag_adj]]/20)*COS(RADIANS(_10sept_0_106[[#This Row],[H_phase]])))*0.6</f>
        <v>-4.5708904910386305E-5</v>
      </c>
      <c r="I246">
        <f>(10^(_10sept_0_106[[#This Row],[H_mag_adj]]/20)*SIN(RADIANS(_10sept_0_106[[#This Row],[H_phase]])))*0.6</f>
        <v>1.8837507383632917E-3</v>
      </c>
      <c r="J246">
        <f>(10^(_10sept_0_106[[#This Row],[V_mag_adj]]/20)*COS(RADIANS(_10sept_0_106[[#This Row],[V_phase]])))*0.6</f>
        <v>-2.2362859497680537E-5</v>
      </c>
      <c r="K246">
        <f>(10^(_10sept_0_106[[#This Row],[V_mag_adj]]/20)*SIN(RADIANS(_10sept_0_106[[#This Row],[V_phase]])))*0.6</f>
        <v>1.8841725108883849E-3</v>
      </c>
    </row>
    <row r="247" spans="1:11" x14ac:dyDescent="0.25">
      <c r="A247">
        <v>64</v>
      </c>
      <c r="B247">
        <v>-10.37</v>
      </c>
      <c r="C247">
        <v>79.02</v>
      </c>
      <c r="D247">
        <v>-10.35</v>
      </c>
      <c r="E247">
        <v>78.37</v>
      </c>
      <c r="F247">
        <f>_10sept_0_106[[#This Row],[H_mag]]-40</f>
        <v>-50.37</v>
      </c>
      <c r="G247">
        <f>_10sept_0_106[[#This Row],[V_mag]]-40</f>
        <v>-50.35</v>
      </c>
      <c r="H247">
        <f>(10^(_10sept_0_106[[#This Row],[H_mag_adj]]/20)*COS(RADIANS(_10sept_0_106[[#This Row],[H_phase]])))*0.6</f>
        <v>3.4631353612899309E-4</v>
      </c>
      <c r="I247">
        <f>(10^(_10sept_0_106[[#This Row],[H_mag_adj]]/20)*SIN(RADIANS(_10sept_0_106[[#This Row],[H_phase]])))*0.6</f>
        <v>1.7849549803943851E-3</v>
      </c>
      <c r="J247">
        <f>(10^(_10sept_0_106[[#This Row],[V_mag_adj]]/20)*COS(RADIANS(_10sept_0_106[[#This Row],[V_phase]])))*0.6</f>
        <v>3.6738545159372169E-4</v>
      </c>
      <c r="K247">
        <f>(10^(_10sept_0_106[[#This Row],[V_mag_adj]]/20)*SIN(RADIANS(_10sept_0_106[[#This Row],[V_phase]])))*0.6</f>
        <v>1.7850168256110133E-3</v>
      </c>
    </row>
    <row r="248" spans="1:11" x14ac:dyDescent="0.25">
      <c r="A248">
        <v>65</v>
      </c>
      <c r="B248">
        <v>-10.67</v>
      </c>
      <c r="C248">
        <v>66.59</v>
      </c>
      <c r="D248">
        <v>-10.65</v>
      </c>
      <c r="E248">
        <v>65.69</v>
      </c>
      <c r="F248">
        <f>_10sept_0_106[[#This Row],[H_mag]]-40</f>
        <v>-50.67</v>
      </c>
      <c r="G248">
        <f>_10sept_0_106[[#This Row],[V_mag]]-40</f>
        <v>-50.65</v>
      </c>
      <c r="H248">
        <f>(10^(_10sept_0_106[[#This Row],[H_mag_adj]]/20)*COS(RADIANS(_10sept_0_106[[#This Row],[H_phase]])))*0.6</f>
        <v>6.9787658805028397E-4</v>
      </c>
      <c r="I248">
        <f>(10^(_10sept_0_106[[#This Row],[H_mag_adj]]/20)*SIN(RADIANS(_10sept_0_106[[#This Row],[H_phase]])))*0.6</f>
        <v>1.6119257150007322E-3</v>
      </c>
      <c r="J248">
        <f>(10^(_10sept_0_106[[#This Row],[V_mag_adj]]/20)*COS(RADIANS(_10sept_0_106[[#This Row],[V_phase]])))*0.6</f>
        <v>7.2477646103941596E-4</v>
      </c>
      <c r="K248">
        <f>(10^(_10sept_0_106[[#This Row],[V_mag_adj]]/20)*SIN(RADIANS(_10sept_0_106[[#This Row],[V_phase]])))*0.6</f>
        <v>1.6044552313441915E-3</v>
      </c>
    </row>
    <row r="249" spans="1:11" x14ac:dyDescent="0.25">
      <c r="A249">
        <v>66</v>
      </c>
      <c r="B249">
        <v>-10.94</v>
      </c>
      <c r="C249">
        <v>53.43</v>
      </c>
      <c r="D249">
        <v>-10.93</v>
      </c>
      <c r="E249">
        <v>52.5</v>
      </c>
      <c r="F249">
        <f>_10sept_0_106[[#This Row],[H_mag]]-40</f>
        <v>-50.94</v>
      </c>
      <c r="G249">
        <f>_10sept_0_106[[#This Row],[V_mag]]-40</f>
        <v>-50.93</v>
      </c>
      <c r="H249">
        <f>(10^(_10sept_0_106[[#This Row],[H_mag_adj]]/20)*COS(RADIANS(_10sept_0_106[[#This Row],[H_phase]])))*0.6</f>
        <v>1.0145068528154173E-3</v>
      </c>
      <c r="I249">
        <f>(10^(_10sept_0_106[[#This Row],[H_mag_adj]]/20)*SIN(RADIANS(_10sept_0_106[[#This Row],[H_phase]])))*0.6</f>
        <v>1.3675299755059103E-3</v>
      </c>
      <c r="J249">
        <f>(10^(_10sept_0_106[[#This Row],[V_mag_adj]]/20)*COS(RADIANS(_10sept_0_106[[#This Row],[V_phase]])))*0.6</f>
        <v>1.0377634677438551E-3</v>
      </c>
      <c r="K249">
        <f>(10^(_10sept_0_106[[#This Row],[V_mag_adj]]/20)*SIN(RADIANS(_10sept_0_106[[#This Row],[V_phase]])))*0.6</f>
        <v>1.3524396821714682E-3</v>
      </c>
    </row>
    <row r="250" spans="1:11" x14ac:dyDescent="0.25">
      <c r="A250">
        <v>67</v>
      </c>
      <c r="B250">
        <v>-11.16</v>
      </c>
      <c r="C250">
        <v>40.85</v>
      </c>
      <c r="D250">
        <v>-11.18</v>
      </c>
      <c r="E250">
        <v>39.54</v>
      </c>
      <c r="F250">
        <f>_10sept_0_106[[#This Row],[H_mag]]-40</f>
        <v>-51.16</v>
      </c>
      <c r="G250">
        <f>_10sept_0_106[[#This Row],[V_mag]]-40</f>
        <v>-51.18</v>
      </c>
      <c r="H250">
        <f>(10^(_10sept_0_106[[#This Row],[H_mag_adj]]/20)*COS(RADIANS(_10sept_0_106[[#This Row],[H_phase]])))*0.6</f>
        <v>1.2557895541258342E-3</v>
      </c>
      <c r="I250">
        <f>(10^(_10sept_0_106[[#This Row],[H_mag_adj]]/20)*SIN(RADIANS(_10sept_0_106[[#This Row],[H_phase]])))*0.6</f>
        <v>1.0858823051458947E-3</v>
      </c>
      <c r="J250">
        <f>(10^(_10sept_0_106[[#This Row],[V_mag_adj]]/20)*COS(RADIANS(_10sept_0_106[[#This Row],[V_phase]])))*0.6</f>
        <v>1.2773420036569379E-3</v>
      </c>
      <c r="K250">
        <f>(10^(_10sept_0_106[[#This Row],[V_mag_adj]]/20)*SIN(RADIANS(_10sept_0_106[[#This Row],[V_phase]])))*0.6</f>
        <v>1.0544580796718094E-3</v>
      </c>
    </row>
    <row r="251" spans="1:11" x14ac:dyDescent="0.25">
      <c r="A251">
        <v>68</v>
      </c>
      <c r="B251">
        <v>-11.39</v>
      </c>
      <c r="C251">
        <v>27.91</v>
      </c>
      <c r="D251">
        <v>-11.38</v>
      </c>
      <c r="E251">
        <v>26.86</v>
      </c>
      <c r="F251">
        <f>_10sept_0_106[[#This Row],[H_mag]]-40</f>
        <v>-51.39</v>
      </c>
      <c r="G251">
        <f>_10sept_0_106[[#This Row],[V_mag]]-40</f>
        <v>-51.38</v>
      </c>
      <c r="H251">
        <f>(10^(_10sept_0_106[[#This Row],[H_mag_adj]]/20)*COS(RADIANS(_10sept_0_106[[#This Row],[H_phase]])))*0.6</f>
        <v>1.4287235924890554E-3</v>
      </c>
      <c r="I251">
        <f>(10^(_10sept_0_106[[#This Row],[H_mag_adj]]/20)*SIN(RADIANS(_10sept_0_106[[#This Row],[H_phase]])))*0.6</f>
        <v>7.5678949717323629E-4</v>
      </c>
      <c r="J251">
        <f>(10^(_10sept_0_106[[#This Row],[V_mag_adj]]/20)*COS(RADIANS(_10sept_0_106[[#This Row],[V_phase]])))*0.6</f>
        <v>1.4440133281983277E-3</v>
      </c>
      <c r="K251">
        <f>(10^(_10sept_0_106[[#This Row],[V_mag_adj]]/20)*SIN(RADIANS(_10sept_0_106[[#This Row],[V_phase]])))*0.6</f>
        <v>7.3132264037027619E-4</v>
      </c>
    </row>
    <row r="252" spans="1:11" x14ac:dyDescent="0.25">
      <c r="A252">
        <v>69</v>
      </c>
      <c r="B252">
        <v>-11.58</v>
      </c>
      <c r="C252">
        <v>14.77</v>
      </c>
      <c r="D252">
        <v>-11.61</v>
      </c>
      <c r="E252">
        <v>13.73</v>
      </c>
      <c r="F252">
        <f>_10sept_0_106[[#This Row],[H_mag]]-40</f>
        <v>-51.58</v>
      </c>
      <c r="G252">
        <f>_10sept_0_106[[#This Row],[V_mag]]-40</f>
        <v>-51.61</v>
      </c>
      <c r="H252">
        <f>(10^(_10sept_0_106[[#This Row],[H_mag_adj]]/20)*COS(RADIANS(_10sept_0_106[[#This Row],[H_phase]])))*0.6</f>
        <v>1.5295314640229175E-3</v>
      </c>
      <c r="I252">
        <f>(10^(_10sept_0_106[[#This Row],[H_mag_adj]]/20)*SIN(RADIANS(_10sept_0_106[[#This Row],[H_phase]])))*0.6</f>
        <v>4.0326299592645723E-4</v>
      </c>
      <c r="J252">
        <f>(10^(_10sept_0_106[[#This Row],[V_mag_adj]]/20)*COS(RADIANS(_10sept_0_106[[#This Row],[V_phase]])))*0.6</f>
        <v>1.5313008262742224E-3</v>
      </c>
      <c r="K252">
        <f>(10^(_10sept_0_106[[#This Row],[V_mag_adj]]/20)*SIN(RADIANS(_10sept_0_106[[#This Row],[V_phase]])))*0.6</f>
        <v>3.7414044592473113E-4</v>
      </c>
    </row>
    <row r="253" spans="1:11" x14ac:dyDescent="0.25">
      <c r="A253">
        <v>70</v>
      </c>
      <c r="B253">
        <v>-11.8</v>
      </c>
      <c r="C253">
        <v>1.1399999999999999</v>
      </c>
      <c r="D253">
        <v>-11.8</v>
      </c>
      <c r="E253">
        <v>0.3</v>
      </c>
      <c r="F253">
        <f>_10sept_0_106[[#This Row],[H_mag]]-40</f>
        <v>-51.8</v>
      </c>
      <c r="G253">
        <f>_10sept_0_106[[#This Row],[V_mag]]-40</f>
        <v>-51.8</v>
      </c>
      <c r="H253">
        <f>(10^(_10sept_0_106[[#This Row],[H_mag_adj]]/20)*COS(RADIANS(_10sept_0_106[[#This Row],[H_phase]])))*0.6</f>
        <v>1.5419322086314196E-3</v>
      </c>
      <c r="I253">
        <f>(10^(_10sept_0_106[[#This Row],[H_mag_adj]]/20)*SIN(RADIANS(_10sept_0_106[[#This Row],[H_phase]])))*0.6</f>
        <v>3.0683494135730879E-5</v>
      </c>
      <c r="J253">
        <f>(10^(_10sept_0_106[[#This Row],[V_mag_adj]]/20)*COS(RADIANS(_10sept_0_106[[#This Row],[V_phase]])))*0.6</f>
        <v>1.5422163290516749E-3</v>
      </c>
      <c r="K253">
        <f>(10^(_10sept_0_106[[#This Row],[V_mag_adj]]/20)*SIN(RADIANS(_10sept_0_106[[#This Row],[V_phase]])))*0.6</f>
        <v>8.0750996106067128E-6</v>
      </c>
    </row>
    <row r="254" spans="1:11" x14ac:dyDescent="0.25">
      <c r="A254">
        <v>71</v>
      </c>
      <c r="B254">
        <v>-11.97</v>
      </c>
      <c r="C254">
        <v>-11.78</v>
      </c>
      <c r="D254">
        <v>-12.02</v>
      </c>
      <c r="E254">
        <v>-12.92</v>
      </c>
      <c r="F254">
        <f>_10sept_0_106[[#This Row],[H_mag]]-40</f>
        <v>-51.97</v>
      </c>
      <c r="G254">
        <f>_10sept_0_106[[#This Row],[V_mag]]-40</f>
        <v>-52.019999999999996</v>
      </c>
      <c r="H254">
        <f>(10^(_10sept_0_106[[#This Row],[H_mag_adj]]/20)*COS(RADIANS(_10sept_0_106[[#This Row],[H_phase]])))*0.6</f>
        <v>1.4804943462046443E-3</v>
      </c>
      <c r="I254">
        <f>(10^(_10sept_0_106[[#This Row],[H_mag_adj]]/20)*SIN(RADIANS(_10sept_0_106[[#This Row],[H_phase]])))*0.6</f>
        <v>-3.0875207776200558E-4</v>
      </c>
      <c r="J254">
        <f>(10^(_10sept_0_106[[#This Row],[V_mag_adj]]/20)*COS(RADIANS(_10sept_0_106[[#This Row],[V_phase]])))*0.6</f>
        <v>1.4655975605213254E-3</v>
      </c>
      <c r="K254">
        <f>(10^(_10sept_0_106[[#This Row],[V_mag_adj]]/20)*SIN(RADIANS(_10sept_0_106[[#This Row],[V_phase]])))*0.6</f>
        <v>-3.362051194165261E-4</v>
      </c>
    </row>
    <row r="255" spans="1:11" x14ac:dyDescent="0.25">
      <c r="A255">
        <v>72</v>
      </c>
      <c r="B255">
        <v>-12.19</v>
      </c>
      <c r="C255">
        <v>-25.03</v>
      </c>
      <c r="D255">
        <v>-12.23</v>
      </c>
      <c r="E255">
        <v>-25.73</v>
      </c>
      <c r="F255">
        <f>_10sept_0_106[[#This Row],[H_mag]]-40</f>
        <v>-52.19</v>
      </c>
      <c r="G255">
        <f>_10sept_0_106[[#This Row],[V_mag]]-40</f>
        <v>-52.230000000000004</v>
      </c>
      <c r="H255">
        <f>(10^(_10sept_0_106[[#This Row],[H_mag_adj]]/20)*COS(RADIANS(_10sept_0_106[[#This Row],[H_phase]])))*0.6</f>
        <v>1.3360442825381231E-3</v>
      </c>
      <c r="I255">
        <f>(10^(_10sept_0_106[[#This Row],[H_mag_adj]]/20)*SIN(RADIANS(_10sept_0_106[[#This Row],[H_phase]])))*0.6</f>
        <v>-6.2385955218475359E-4</v>
      </c>
      <c r="J255">
        <f>(10^(_10sept_0_106[[#This Row],[V_mag_adj]]/20)*COS(RADIANS(_10sept_0_106[[#This Row],[V_phase]])))*0.6</f>
        <v>1.3222197911715533E-3</v>
      </c>
      <c r="K255">
        <f>(10^(_10sept_0_106[[#This Row],[V_mag_adj]]/20)*SIN(RADIANS(_10sept_0_106[[#This Row],[V_phase]])))*0.6</f>
        <v>-6.3719429223071022E-4</v>
      </c>
    </row>
    <row r="256" spans="1:11" x14ac:dyDescent="0.25">
      <c r="A256">
        <v>73</v>
      </c>
      <c r="B256">
        <v>-12.4</v>
      </c>
      <c r="C256">
        <v>-37.909999999999997</v>
      </c>
      <c r="D256">
        <v>-12.44</v>
      </c>
      <c r="E256">
        <v>-38.68</v>
      </c>
      <c r="F256">
        <f>_10sept_0_106[[#This Row],[H_mag]]-40</f>
        <v>-52.4</v>
      </c>
      <c r="G256">
        <f>_10sept_0_106[[#This Row],[V_mag]]-40</f>
        <v>-52.44</v>
      </c>
      <c r="H256">
        <f>(10^(_10sept_0_106[[#This Row],[H_mag_adj]]/20)*COS(RADIANS(_10sept_0_106[[#This Row],[H_phase]])))*0.6</f>
        <v>1.1355741982141422E-3</v>
      </c>
      <c r="I256">
        <f>(10^(_10sept_0_106[[#This Row],[H_mag_adj]]/20)*SIN(RADIANS(_10sept_0_106[[#This Row],[H_phase]])))*0.6</f>
        <v>-8.843387443531294E-4</v>
      </c>
      <c r="J256">
        <f>(10^(_10sept_0_106[[#This Row],[V_mag_adj]]/20)*COS(RADIANS(_10sept_0_106[[#This Row],[V_phase]])))*0.6</f>
        <v>1.1184249362958954E-3</v>
      </c>
      <c r="K256">
        <f>(10^(_10sept_0_106[[#This Row],[V_mag_adj]]/20)*SIN(RADIANS(_10sept_0_106[[#This Row],[V_phase]])))*0.6</f>
        <v>-8.9538653222070086E-4</v>
      </c>
    </row>
    <row r="257" spans="1:11" x14ac:dyDescent="0.25">
      <c r="A257">
        <v>74</v>
      </c>
      <c r="B257">
        <v>-12.68</v>
      </c>
      <c r="C257">
        <v>-51.6</v>
      </c>
      <c r="D257">
        <v>-12.65</v>
      </c>
      <c r="E257">
        <v>-52.49</v>
      </c>
      <c r="F257">
        <f>_10sept_0_106[[#This Row],[H_mag]]-40</f>
        <v>-52.68</v>
      </c>
      <c r="G257">
        <f>_10sept_0_106[[#This Row],[V_mag]]-40</f>
        <v>-52.65</v>
      </c>
      <c r="H257">
        <f>(10^(_10sept_0_106[[#This Row],[H_mag_adj]]/20)*COS(RADIANS(_10sept_0_106[[#This Row],[H_phase]])))*0.6</f>
        <v>8.6565768313678155E-4</v>
      </c>
      <c r="I257">
        <f>(10^(_10sept_0_106[[#This Row],[H_mag_adj]]/20)*SIN(RADIANS(_10sept_0_106[[#This Row],[H_phase]])))*0.6</f>
        <v>-1.0921881782370269E-3</v>
      </c>
      <c r="J257">
        <f>(10^(_10sept_0_106[[#This Row],[V_mag_adj]]/20)*COS(RADIANS(_10sept_0_106[[#This Row],[V_phase]])))*0.6</f>
        <v>8.5152449053380183E-4</v>
      </c>
      <c r="K257">
        <f>(10^(_10sept_0_106[[#This Row],[V_mag_adj]]/20)*SIN(RADIANS(_10sept_0_106[[#This Row],[V_phase]])))*0.6</f>
        <v>-1.1093273797188573E-3</v>
      </c>
    </row>
    <row r="258" spans="1:11" x14ac:dyDescent="0.25">
      <c r="A258">
        <v>75</v>
      </c>
      <c r="B258">
        <v>-12.9</v>
      </c>
      <c r="C258">
        <v>-64.7</v>
      </c>
      <c r="D258">
        <v>-12.91</v>
      </c>
      <c r="E258">
        <v>-65.489999999999995</v>
      </c>
      <c r="F258">
        <f>_10sept_0_106[[#This Row],[H_mag]]-40</f>
        <v>-52.9</v>
      </c>
      <c r="G258">
        <f>_10sept_0_106[[#This Row],[V_mag]]-40</f>
        <v>-52.91</v>
      </c>
      <c r="H258">
        <f>(10^(_10sept_0_106[[#This Row],[H_mag_adj]]/20)*COS(RADIANS(_10sept_0_106[[#This Row],[H_phase]])))*0.6</f>
        <v>5.8068813157496229E-4</v>
      </c>
      <c r="I258">
        <f>(10^(_10sept_0_106[[#This Row],[H_mag_adj]]/20)*SIN(RADIANS(_10sept_0_106[[#This Row],[H_phase]])))*0.6</f>
        <v>-1.2284552398101002E-3</v>
      </c>
      <c r="J258">
        <f>(10^(_10sept_0_106[[#This Row],[V_mag_adj]]/20)*COS(RADIANS(_10sept_0_106[[#This Row],[V_phase]])))*0.6</f>
        <v>5.6304680140558457E-4</v>
      </c>
      <c r="K258">
        <f>(10^(_10sept_0_106[[#This Row],[V_mag_adj]]/20)*SIN(RADIANS(_10sept_0_106[[#This Row],[V_phase]])))*0.6</f>
        <v>-1.2349222272564568E-3</v>
      </c>
    </row>
    <row r="259" spans="1:11" x14ac:dyDescent="0.25">
      <c r="A259">
        <v>76</v>
      </c>
      <c r="B259">
        <v>-13.14</v>
      </c>
      <c r="C259">
        <v>-77.73</v>
      </c>
      <c r="D259">
        <v>-13.14</v>
      </c>
      <c r="E259">
        <v>-78.56</v>
      </c>
      <c r="F259">
        <f>_10sept_0_106[[#This Row],[H_mag]]-40</f>
        <v>-53.14</v>
      </c>
      <c r="G259">
        <f>_10sept_0_106[[#This Row],[V_mag]]-40</f>
        <v>-53.14</v>
      </c>
      <c r="H259">
        <f>(10^(_10sept_0_106[[#This Row],[H_mag_adj]]/20)*COS(RADIANS(_10sept_0_106[[#This Row],[H_phase]])))*0.6</f>
        <v>2.8089794295360875E-4</v>
      </c>
      <c r="I259">
        <f>(10^(_10sept_0_106[[#This Row],[H_mag_adj]]/20)*SIN(RADIANS(_10sept_0_106[[#This Row],[H_phase]])))*0.6</f>
        <v>-1.2915629857765604E-3</v>
      </c>
      <c r="J259">
        <f>(10^(_10sept_0_106[[#This Row],[V_mag_adj]]/20)*COS(RADIANS(_10sept_0_106[[#This Row],[V_phase]])))*0.6</f>
        <v>2.6215924241754706E-4</v>
      </c>
      <c r="K259">
        <f>(10^(_10sept_0_106[[#This Row],[V_mag_adj]]/20)*SIN(RADIANS(_10sept_0_106[[#This Row],[V_phase]])))*0.6</f>
        <v>-1.2954964809673123E-3</v>
      </c>
    </row>
    <row r="260" spans="1:11" x14ac:dyDescent="0.25">
      <c r="A260">
        <v>77</v>
      </c>
      <c r="B260">
        <v>-13.37</v>
      </c>
      <c r="C260">
        <v>-91.02</v>
      </c>
      <c r="D260">
        <v>-13.36</v>
      </c>
      <c r="E260">
        <v>-91.9</v>
      </c>
      <c r="F260">
        <f>_10sept_0_106[[#This Row],[H_mag]]-40</f>
        <v>-53.37</v>
      </c>
      <c r="G260">
        <f>_10sept_0_106[[#This Row],[V_mag]]-40</f>
        <v>-53.36</v>
      </c>
      <c r="H260">
        <f>(10^(_10sept_0_106[[#This Row],[H_mag_adj]]/20)*COS(RADIANS(_10sept_0_106[[#This Row],[H_phase]])))*0.6</f>
        <v>-2.291426069655856E-5</v>
      </c>
      <c r="I260">
        <f>(10^(_10sept_0_106[[#This Row],[H_mag_adj]]/20)*SIN(RADIANS(_10sept_0_106[[#This Row],[H_phase]])))*0.6</f>
        <v>-1.2870115001621437E-3</v>
      </c>
      <c r="J260">
        <f>(10^(_10sept_0_106[[#This Row],[V_mag_adj]]/20)*COS(RADIANS(_10sept_0_106[[#This Row],[V_phase]])))*0.6</f>
        <v>-4.2727021510866594E-5</v>
      </c>
      <c r="K260">
        <f>(10^(_10sept_0_106[[#This Row],[V_mag_adj]]/20)*SIN(RADIANS(_10sept_0_106[[#This Row],[V_phase]])))*0.6</f>
        <v>-1.2879897787056282E-3</v>
      </c>
    </row>
    <row r="261" spans="1:11" x14ac:dyDescent="0.25">
      <c r="A261">
        <v>78</v>
      </c>
      <c r="B261">
        <v>-13.67</v>
      </c>
      <c r="C261">
        <v>-105.55</v>
      </c>
      <c r="D261">
        <v>-13.66</v>
      </c>
      <c r="E261">
        <v>-105.72</v>
      </c>
      <c r="F261">
        <f>_10sept_0_106[[#This Row],[H_mag]]-40</f>
        <v>-53.67</v>
      </c>
      <c r="G261">
        <f>_10sept_0_106[[#This Row],[V_mag]]-40</f>
        <v>-53.66</v>
      </c>
      <c r="H261">
        <f>(10^(_10sept_0_106[[#This Row],[H_mag_adj]]/20)*COS(RADIANS(_10sept_0_106[[#This Row],[H_phase]])))*0.6</f>
        <v>-3.3336067734616591E-4</v>
      </c>
      <c r="I261">
        <f>(10^(_10sept_0_106[[#This Row],[H_mag_adj]]/20)*SIN(RADIANS(_10sept_0_106[[#This Row],[H_phase]])))*0.6</f>
        <v>-1.1979990797796535E-3</v>
      </c>
      <c r="J261">
        <f>(10^(_10sept_0_106[[#This Row],[V_mag_adj]]/20)*COS(RADIANS(_10sept_0_106[[#This Row],[V_phase]])))*0.6</f>
        <v>-3.3730184924342913E-4</v>
      </c>
      <c r="K261">
        <f>(10^(_10sept_0_106[[#This Row],[V_mag_adj]]/20)*SIN(RADIANS(_10sept_0_106[[#This Row],[V_phase]])))*0.6</f>
        <v>-1.1983836031367917E-3</v>
      </c>
    </row>
    <row r="262" spans="1:11" x14ac:dyDescent="0.25">
      <c r="A262">
        <v>79</v>
      </c>
      <c r="B262">
        <v>-13.89</v>
      </c>
      <c r="C262">
        <v>-119.37</v>
      </c>
      <c r="D262">
        <v>-13.92</v>
      </c>
      <c r="E262">
        <v>-120.01</v>
      </c>
      <c r="F262">
        <f>_10sept_0_106[[#This Row],[H_mag]]-40</f>
        <v>-53.89</v>
      </c>
      <c r="G262">
        <f>_10sept_0_106[[#This Row],[V_mag]]-40</f>
        <v>-53.92</v>
      </c>
      <c r="H262">
        <f>(10^(_10sept_0_106[[#This Row],[H_mag_adj]]/20)*COS(RADIANS(_10sept_0_106[[#This Row],[H_phase]])))*0.6</f>
        <v>-5.946258607327701E-4</v>
      </c>
      <c r="I262">
        <f>(10^(_10sept_0_106[[#This Row],[H_mag_adj]]/20)*SIN(RADIANS(_10sept_0_106[[#This Row],[H_phase]])))*0.6</f>
        <v>-1.056584060330981E-3</v>
      </c>
      <c r="J262">
        <f>(10^(_10sept_0_106[[#This Row],[V_mag_adj]]/20)*COS(RADIANS(_10sept_0_106[[#This Row],[V_phase]])))*0.6</f>
        <v>-6.0429989034476393E-4</v>
      </c>
      <c r="K262">
        <f>(10^(_10sept_0_106[[#This Row],[V_mag_adj]]/20)*SIN(RADIANS(_10sept_0_106[[#This Row],[V_phase]])))*0.6</f>
        <v>-1.0462563596669249E-3</v>
      </c>
    </row>
    <row r="263" spans="1:11" x14ac:dyDescent="0.25">
      <c r="A263">
        <v>80</v>
      </c>
      <c r="B263">
        <v>-14.15</v>
      </c>
      <c r="C263">
        <v>-133.80000000000001</v>
      </c>
      <c r="D263">
        <v>-14.19</v>
      </c>
      <c r="E263">
        <v>-133.94</v>
      </c>
      <c r="F263">
        <f>_10sept_0_106[[#This Row],[H_mag]]-40</f>
        <v>-54.15</v>
      </c>
      <c r="G263">
        <f>_10sept_0_106[[#This Row],[V_mag]]-40</f>
        <v>-54.19</v>
      </c>
      <c r="H263">
        <f>(10^(_10sept_0_106[[#This Row],[H_mag_adj]]/20)*COS(RADIANS(_10sept_0_106[[#This Row],[H_phase]])))*0.6</f>
        <v>-8.1441767512498598E-4</v>
      </c>
      <c r="I263">
        <f>(10^(_10sept_0_106[[#This Row],[H_mag_adj]]/20)*SIN(RADIANS(_10sept_0_106[[#This Row],[H_phase]])))*0.6</f>
        <v>-8.4926689904133411E-4</v>
      </c>
      <c r="J263">
        <f>(10^(_10sept_0_106[[#This Row],[V_mag_adj]]/20)*COS(RADIANS(_10sept_0_106[[#This Row],[V_phase]])))*0.6</f>
        <v>-8.1273895973737933E-4</v>
      </c>
      <c r="K263">
        <f>(10^(_10sept_0_106[[#This Row],[V_mag_adj]]/20)*SIN(RADIANS(_10sept_0_106[[#This Row],[V_phase]])))*0.6</f>
        <v>-8.4338149585023775E-4</v>
      </c>
    </row>
    <row r="264" spans="1:11" x14ac:dyDescent="0.25">
      <c r="A264">
        <v>81</v>
      </c>
      <c r="B264">
        <v>-14.42</v>
      </c>
      <c r="C264">
        <v>-148.29</v>
      </c>
      <c r="D264">
        <v>-14.42</v>
      </c>
      <c r="E264">
        <v>-148.24</v>
      </c>
      <c r="F264">
        <f>_10sept_0_106[[#This Row],[H_mag]]-40</f>
        <v>-54.42</v>
      </c>
      <c r="G264">
        <f>_10sept_0_106[[#This Row],[V_mag]]-40</f>
        <v>-54.42</v>
      </c>
      <c r="H264">
        <f>(10^(_10sept_0_106[[#This Row],[H_mag_adj]]/20)*COS(RADIANS(_10sept_0_106[[#This Row],[H_phase]])))*0.6</f>
        <v>-9.7037048635167955E-4</v>
      </c>
      <c r="I264">
        <f>(10^(_10sept_0_106[[#This Row],[H_mag_adj]]/20)*SIN(RADIANS(_10sept_0_106[[#This Row],[H_phase]])))*0.6</f>
        <v>-5.9954701627162746E-4</v>
      </c>
      <c r="J264">
        <f>(10^(_10sept_0_106[[#This Row],[V_mag_adj]]/20)*COS(RADIANS(_10sept_0_106[[#This Row],[V_phase]])))*0.6</f>
        <v>-9.6984691345569575E-4</v>
      </c>
      <c r="K264">
        <f>(10^(_10sept_0_106[[#This Row],[V_mag_adj]]/20)*SIN(RADIANS(_10sept_0_106[[#This Row],[V_phase]])))*0.6</f>
        <v>-6.0039359587113071E-4</v>
      </c>
    </row>
    <row r="265" spans="1:11" x14ac:dyDescent="0.25">
      <c r="A265">
        <v>82</v>
      </c>
      <c r="B265">
        <v>-14.63</v>
      </c>
      <c r="C265">
        <v>-163.89</v>
      </c>
      <c r="D265">
        <v>-14.67</v>
      </c>
      <c r="E265">
        <v>-164.06</v>
      </c>
      <c r="F265">
        <f>_10sept_0_106[[#This Row],[H_mag]]-40</f>
        <v>-54.63</v>
      </c>
      <c r="G265">
        <f>_10sept_0_106[[#This Row],[V_mag]]-40</f>
        <v>-54.67</v>
      </c>
      <c r="H265">
        <f>(10^(_10sept_0_106[[#This Row],[H_mag_adj]]/20)*COS(RADIANS(_10sept_0_106[[#This Row],[H_phase]])))*0.6</f>
        <v>-1.0696776870841198E-3</v>
      </c>
      <c r="I265">
        <f>(10^(_10sept_0_106[[#This Row],[H_mag_adj]]/20)*SIN(RADIANS(_10sept_0_106[[#This Row],[H_phase]])))*0.6</f>
        <v>-3.0894885742204078E-4</v>
      </c>
      <c r="J265">
        <f>(10^(_10sept_0_106[[#This Row],[V_mag_adj]]/20)*COS(RADIANS(_10sept_0_106[[#This Row],[V_phase]])))*0.6</f>
        <v>-1.0656707344161955E-3</v>
      </c>
      <c r="K265">
        <f>(10^(_10sept_0_106[[#This Row],[V_mag_adj]]/20)*SIN(RADIANS(_10sept_0_106[[#This Row],[V_phase]])))*0.6</f>
        <v>-3.0436880202771438E-4</v>
      </c>
    </row>
    <row r="266" spans="1:11" x14ac:dyDescent="0.25">
      <c r="A266">
        <v>83</v>
      </c>
      <c r="B266">
        <v>-14.93</v>
      </c>
      <c r="C266">
        <v>-179.48</v>
      </c>
      <c r="D266">
        <v>-14.92</v>
      </c>
      <c r="E266">
        <v>-179.8</v>
      </c>
      <c r="F266">
        <f>_10sept_0_106[[#This Row],[H_mag]]-40</f>
        <v>-54.93</v>
      </c>
      <c r="G266">
        <f>_10sept_0_106[[#This Row],[V_mag]]-40</f>
        <v>-54.92</v>
      </c>
      <c r="H266">
        <f>(10^(_10sept_0_106[[#This Row],[H_mag_adj]]/20)*COS(RADIANS(_10sept_0_106[[#This Row],[H_phase]])))*0.6</f>
        <v>-1.0755568338704242E-3</v>
      </c>
      <c r="I266">
        <f>(10^(_10sept_0_106[[#This Row],[H_mag_adj]]/20)*SIN(RADIANS(_10sept_0_106[[#This Row],[H_phase]])))*0.6</f>
        <v>-9.7617122033827373E-6</v>
      </c>
      <c r="J266">
        <f>(10^(_10sept_0_106[[#This Row],[V_mag_adj]]/20)*COS(RADIANS(_10sept_0_106[[#This Row],[V_phase]])))*0.6</f>
        <v>-1.0768336156206579E-3</v>
      </c>
      <c r="K266">
        <f>(10^(_10sept_0_106[[#This Row],[V_mag_adj]]/20)*SIN(RADIANS(_10sept_0_106[[#This Row],[V_phase]])))*0.6</f>
        <v>-3.7588736846714451E-6</v>
      </c>
    </row>
    <row r="267" spans="1:11" x14ac:dyDescent="0.25">
      <c r="A267">
        <v>84</v>
      </c>
      <c r="B267">
        <v>-15.1</v>
      </c>
      <c r="C267">
        <v>164.95</v>
      </c>
      <c r="D267">
        <v>-15.14</v>
      </c>
      <c r="E267">
        <v>164.3</v>
      </c>
      <c r="F267">
        <f>_10sept_0_106[[#This Row],[H_mag]]-40</f>
        <v>-55.1</v>
      </c>
      <c r="G267">
        <f>_10sept_0_106[[#This Row],[V_mag]]-40</f>
        <v>-55.14</v>
      </c>
      <c r="H267">
        <f>(10^(_10sept_0_106[[#This Row],[H_mag_adj]]/20)*COS(RADIANS(_10sept_0_106[[#This Row],[H_phase]])))*0.6</f>
        <v>-1.0185756745907013E-3</v>
      </c>
      <c r="I267">
        <f>(10^(_10sept_0_106[[#This Row],[H_mag_adj]]/20)*SIN(RADIANS(_10sept_0_106[[#This Row],[H_phase]])))*0.6</f>
        <v>2.7387944580962986E-4</v>
      </c>
      <c r="J267">
        <f>(10^(_10sept_0_106[[#This Row],[V_mag_adj]]/20)*COS(RADIANS(_10sept_0_106[[#This Row],[V_phase]])))*0.6</f>
        <v>-1.0107377787903962E-3</v>
      </c>
      <c r="K267">
        <f>(10^(_10sept_0_106[[#This Row],[V_mag_adj]]/20)*SIN(RADIANS(_10sept_0_106[[#This Row],[V_phase]])))*0.6</f>
        <v>2.8410557659873186E-4</v>
      </c>
    </row>
    <row r="268" spans="1:11" x14ac:dyDescent="0.25">
      <c r="A268">
        <v>85</v>
      </c>
      <c r="B268">
        <v>-15.25</v>
      </c>
      <c r="C268">
        <v>148.44</v>
      </c>
      <c r="D268">
        <v>-15.28</v>
      </c>
      <c r="E268">
        <v>147.99</v>
      </c>
      <c r="F268">
        <f>_10sept_0_106[[#This Row],[H_mag]]-40</f>
        <v>-55.25</v>
      </c>
      <c r="G268">
        <f>_10sept_0_106[[#This Row],[V_mag]]-40</f>
        <v>-55.28</v>
      </c>
      <c r="H268">
        <f>(10^(_10sept_0_106[[#This Row],[H_mag_adj]]/20)*COS(RADIANS(_10sept_0_106[[#This Row],[H_phase]])))*0.6</f>
        <v>-8.8336057468623602E-4</v>
      </c>
      <c r="I268">
        <f>(10^(_10sept_0_106[[#This Row],[H_mag_adj]]/20)*SIN(RADIANS(_10sept_0_106[[#This Row],[H_phase]])))*0.6</f>
        <v>5.425973073103714E-4</v>
      </c>
      <c r="J268">
        <f>(10^(_10sept_0_106[[#This Row],[V_mag_adj]]/20)*COS(RADIANS(_10sept_0_106[[#This Row],[V_phase]])))*0.6</f>
        <v>-8.7604085508557539E-4</v>
      </c>
      <c r="K268">
        <f>(10^(_10sept_0_106[[#This Row],[V_mag_adj]]/20)*SIN(RADIANS(_10sept_0_106[[#This Row],[V_phase]])))*0.6</f>
        <v>5.4762370333075834E-4</v>
      </c>
    </row>
    <row r="269" spans="1:11" x14ac:dyDescent="0.25">
      <c r="A269">
        <v>86</v>
      </c>
      <c r="B269">
        <v>-15.34</v>
      </c>
      <c r="C269">
        <v>131.44999999999999</v>
      </c>
      <c r="D269">
        <v>-15.36</v>
      </c>
      <c r="E269">
        <v>130.93</v>
      </c>
      <c r="F269">
        <f>_10sept_0_106[[#This Row],[H_mag]]-40</f>
        <v>-55.34</v>
      </c>
      <c r="G269">
        <f>_10sept_0_106[[#This Row],[V_mag]]-40</f>
        <v>-55.36</v>
      </c>
      <c r="H269">
        <f>(10^(_10sept_0_106[[#This Row],[H_mag_adj]]/20)*COS(RADIANS(_10sept_0_106[[#This Row],[H_phase]])))*0.6</f>
        <v>-6.791834131005996E-4</v>
      </c>
      <c r="I269">
        <f>(10^(_10sept_0_106[[#This Row],[H_mag_adj]]/20)*SIN(RADIANS(_10sept_0_106[[#This Row],[H_phase]])))*0.6</f>
        <v>7.690284438124622E-4</v>
      </c>
      <c r="J269">
        <f>(10^(_10sept_0_106[[#This Row],[V_mag_adj]]/20)*COS(RADIANS(_10sept_0_106[[#This Row],[V_phase]])))*0.6</f>
        <v>-6.7063009463951364E-4</v>
      </c>
      <c r="K269">
        <f>(10^(_10sept_0_106[[#This Row],[V_mag_adj]]/20)*SIN(RADIANS(_10sept_0_106[[#This Row],[V_phase]])))*0.6</f>
        <v>7.7337794038088092E-4</v>
      </c>
    </row>
    <row r="270" spans="1:11" x14ac:dyDescent="0.25">
      <c r="A270">
        <v>87</v>
      </c>
      <c r="B270">
        <v>-15.32</v>
      </c>
      <c r="C270">
        <v>114.47</v>
      </c>
      <c r="D270">
        <v>-15.35</v>
      </c>
      <c r="E270">
        <v>113.82</v>
      </c>
      <c r="F270">
        <f>_10sept_0_106[[#This Row],[H_mag]]-40</f>
        <v>-55.32</v>
      </c>
      <c r="G270">
        <f>_10sept_0_106[[#This Row],[V_mag]]-40</f>
        <v>-55.35</v>
      </c>
      <c r="H270">
        <f>(10^(_10sept_0_106[[#This Row],[H_mag_adj]]/20)*COS(RADIANS(_10sept_0_106[[#This Row],[H_phase]])))*0.6</f>
        <v>-4.259698760257031E-4</v>
      </c>
      <c r="I270">
        <f>(10^(_10sept_0_106[[#This Row],[H_mag_adj]]/20)*SIN(RADIANS(_10sept_0_106[[#This Row],[H_phase]])))*0.6</f>
        <v>9.3600402746184599E-4</v>
      </c>
      <c r="J270">
        <f>(10^(_10sept_0_106[[#This Row],[V_mag_adj]]/20)*COS(RADIANS(_10sept_0_106[[#This Row],[V_phase]])))*0.6</f>
        <v>-4.1389205979505765E-4</v>
      </c>
      <c r="K270">
        <f>(10^(_10sept_0_106[[#This Row],[V_mag_adj]]/20)*SIN(RADIANS(_10sept_0_106[[#This Row],[V_phase]])))*0.6</f>
        <v>9.3753244630733845E-4</v>
      </c>
    </row>
    <row r="271" spans="1:11" x14ac:dyDescent="0.25">
      <c r="A271">
        <v>88</v>
      </c>
      <c r="B271">
        <v>-15.28</v>
      </c>
      <c r="C271">
        <v>97.99</v>
      </c>
      <c r="D271">
        <v>-15.3</v>
      </c>
      <c r="E271">
        <v>97.49</v>
      </c>
      <c r="F271">
        <f>_10sept_0_106[[#This Row],[H_mag]]-40</f>
        <v>-55.28</v>
      </c>
      <c r="G271">
        <f>_10sept_0_106[[#This Row],[V_mag]]-40</f>
        <v>-55.3</v>
      </c>
      <c r="H271">
        <f>(10^(_10sept_0_106[[#This Row],[H_mag_adj]]/20)*COS(RADIANS(_10sept_0_106[[#This Row],[H_phase]])))*0.6</f>
        <v>-1.4360411237144559E-4</v>
      </c>
      <c r="I271">
        <f>(10^(_10sept_0_106[[#This Row],[H_mag_adj]]/20)*SIN(RADIANS(_10sept_0_106[[#This Row],[H_phase]])))*0.6</f>
        <v>1.0230919602551717E-3</v>
      </c>
      <c r="J271">
        <f>(10^(_10sept_0_106[[#This Row],[V_mag_adj]]/20)*COS(RADIANS(_10sept_0_106[[#This Row],[V_phase]])))*0.6</f>
        <v>-1.3436086228169514E-4</v>
      </c>
      <c r="K271">
        <f>(10^(_10sept_0_106[[#This Row],[V_mag_adj]]/20)*SIN(RADIANS(_10sept_0_106[[#This Row],[V_phase]])))*0.6</f>
        <v>1.0219503316144173E-3</v>
      </c>
    </row>
    <row r="272" spans="1:11" x14ac:dyDescent="0.25">
      <c r="A272">
        <v>89</v>
      </c>
      <c r="B272">
        <v>-15.23</v>
      </c>
      <c r="C272">
        <v>82.65</v>
      </c>
      <c r="D272">
        <v>-15.25</v>
      </c>
      <c r="E272">
        <v>82.2</v>
      </c>
      <c r="F272">
        <f>_10sept_0_106[[#This Row],[H_mag]]-40</f>
        <v>-55.230000000000004</v>
      </c>
      <c r="G272">
        <f>_10sept_0_106[[#This Row],[V_mag]]-40</f>
        <v>-55.25</v>
      </c>
      <c r="H272">
        <f>(10^(_10sept_0_106[[#This Row],[H_mag_adj]]/20)*COS(RADIANS(_10sept_0_106[[#This Row],[H_phase]])))*0.6</f>
        <v>1.3293035479764931E-4</v>
      </c>
      <c r="I272">
        <f>(10^(_10sept_0_106[[#This Row],[H_mag_adj]]/20)*SIN(RADIANS(_10sept_0_106[[#This Row],[H_phase]])))*0.6</f>
        <v>1.0305474407366808E-3</v>
      </c>
      <c r="J272">
        <f>(10^(_10sept_0_106[[#This Row],[V_mag_adj]]/20)*COS(RADIANS(_10sept_0_106[[#This Row],[V_phase]])))*0.6</f>
        <v>1.4069573520689261E-4</v>
      </c>
      <c r="K272">
        <f>(10^(_10sept_0_106[[#This Row],[V_mag_adj]]/20)*SIN(RADIANS(_10sept_0_106[[#This Row],[V_phase]])))*0.6</f>
        <v>1.0271039153391709E-3</v>
      </c>
    </row>
    <row r="273" spans="1:11" x14ac:dyDescent="0.25">
      <c r="A273">
        <v>90</v>
      </c>
      <c r="B273">
        <v>-15.24</v>
      </c>
      <c r="C273">
        <v>66.540000000000006</v>
      </c>
      <c r="D273">
        <v>-15.27</v>
      </c>
      <c r="E273">
        <v>65.89</v>
      </c>
      <c r="F273">
        <f>_10sept_0_106[[#This Row],[H_mag]]-40</f>
        <v>-55.24</v>
      </c>
      <c r="G273">
        <f>_10sept_0_106[[#This Row],[V_mag]]-40</f>
        <v>-55.269999999999996</v>
      </c>
      <c r="H273">
        <f>(10^(_10sept_0_106[[#This Row],[H_mag_adj]]/20)*COS(RADIANS(_10sept_0_106[[#This Row],[H_phase]])))*0.6</f>
        <v>4.1319300993144039E-4</v>
      </c>
      <c r="I273">
        <f>(10^(_10sept_0_106[[#This Row],[H_mag_adj]]/20)*SIN(RADIANS(_10sept_0_106[[#This Row],[H_phase]])))*0.6</f>
        <v>9.5209600656800519E-4</v>
      </c>
      <c r="J273">
        <f>(10^(_10sept_0_106[[#This Row],[V_mag_adj]]/20)*COS(RADIANS(_10sept_0_106[[#This Row],[V_phase]])))*0.6</f>
        <v>4.2250557041680986E-4</v>
      </c>
      <c r="K273">
        <f>(10^(_10sept_0_106[[#This Row],[V_mag_adj]]/20)*SIN(RADIANS(_10sept_0_106[[#This Row],[V_phase]])))*0.6</f>
        <v>9.4408093635686501E-4</v>
      </c>
    </row>
    <row r="274" spans="1:11" x14ac:dyDescent="0.25">
      <c r="A274">
        <v>91</v>
      </c>
      <c r="B274">
        <v>-15.3</v>
      </c>
      <c r="C274">
        <v>51.57</v>
      </c>
      <c r="D274">
        <v>-15.34</v>
      </c>
      <c r="E274">
        <v>50.86</v>
      </c>
      <c r="F274">
        <f>_10sept_0_106[[#This Row],[H_mag]]-40</f>
        <v>-55.3</v>
      </c>
      <c r="G274">
        <f>_10sept_0_106[[#This Row],[V_mag]]-40</f>
        <v>-55.34</v>
      </c>
      <c r="H274">
        <f>(10^(_10sept_0_106[[#This Row],[H_mag_adj]]/20)*COS(RADIANS(_10sept_0_106[[#This Row],[H_phase]])))*0.6</f>
        <v>6.4066785793992259E-4</v>
      </c>
      <c r="I274">
        <f>(10^(_10sept_0_106[[#This Row],[H_mag_adj]]/20)*SIN(RADIANS(_10sept_0_106[[#This Row],[H_phase]])))*0.6</f>
        <v>8.0745279577357915E-4</v>
      </c>
      <c r="J274">
        <f>(10^(_10sept_0_106[[#This Row],[V_mag_adj]]/20)*COS(RADIANS(_10sept_0_106[[#This Row],[V_phase]])))*0.6</f>
        <v>6.4763488992832235E-4</v>
      </c>
      <c r="K274">
        <f>(10^(_10sept_0_106[[#This Row],[V_mag_adj]]/20)*SIN(RADIANS(_10sept_0_106[[#This Row],[V_phase]])))*0.6</f>
        <v>7.9577880429873647E-4</v>
      </c>
    </row>
    <row r="275" spans="1:11" x14ac:dyDescent="0.25">
      <c r="A275">
        <v>92</v>
      </c>
      <c r="B275">
        <v>-15.5</v>
      </c>
      <c r="C275">
        <v>35.44</v>
      </c>
      <c r="D275">
        <v>-15.46</v>
      </c>
      <c r="E275">
        <v>35.090000000000003</v>
      </c>
      <c r="F275">
        <f>_10sept_0_106[[#This Row],[H_mag]]-40</f>
        <v>-55.5</v>
      </c>
      <c r="G275">
        <f>_10sept_0_106[[#This Row],[V_mag]]-40</f>
        <v>-55.46</v>
      </c>
      <c r="H275">
        <f>(10^(_10sept_0_106[[#This Row],[H_mag_adj]]/20)*COS(RADIANS(_10sept_0_106[[#This Row],[H_phase]])))*0.6</f>
        <v>8.2065633153329193E-4</v>
      </c>
      <c r="I275">
        <f>(10^(_10sept_0_106[[#This Row],[H_mag_adj]]/20)*SIN(RADIANS(_10sept_0_106[[#This Row],[H_phase]])))*0.6</f>
        <v>5.8407280433994072E-4</v>
      </c>
      <c r="J275">
        <f>(10^(_10sept_0_106[[#This Row],[V_mag_adj]]/20)*COS(RADIANS(_10sept_0_106[[#This Row],[V_phase]])))*0.6</f>
        <v>8.2801327087012272E-4</v>
      </c>
      <c r="K275">
        <f>(10^(_10sept_0_106[[#This Row],[V_mag_adj]]/20)*SIN(RADIANS(_10sept_0_106[[#This Row],[V_phase]])))*0.6</f>
        <v>5.8172160175139534E-4</v>
      </c>
    </row>
    <row r="276" spans="1:11" x14ac:dyDescent="0.25">
      <c r="A276">
        <v>93</v>
      </c>
      <c r="B276">
        <v>-15.62</v>
      </c>
      <c r="C276">
        <v>20.04</v>
      </c>
      <c r="D276">
        <v>-15.61</v>
      </c>
      <c r="E276">
        <v>19.41</v>
      </c>
      <c r="F276">
        <f>_10sept_0_106[[#This Row],[H_mag]]-40</f>
        <v>-55.62</v>
      </c>
      <c r="G276">
        <f>_10sept_0_106[[#This Row],[V_mag]]-40</f>
        <v>-55.61</v>
      </c>
      <c r="H276">
        <f>(10^(_10sept_0_106[[#This Row],[H_mag_adj]]/20)*COS(RADIANS(_10sept_0_106[[#This Row],[H_phase]])))*0.6</f>
        <v>9.333114483663352E-4</v>
      </c>
      <c r="I276">
        <f>(10^(_10sept_0_106[[#This Row],[H_mag_adj]]/20)*SIN(RADIANS(_10sept_0_106[[#This Row],[H_phase]])))*0.6</f>
        <v>3.4043566535010876E-4</v>
      </c>
      <c r="J276">
        <f>(10^(_10sept_0_106[[#This Row],[V_mag_adj]]/20)*COS(RADIANS(_10sept_0_106[[#This Row],[V_phase]])))*0.6</f>
        <v>9.3807761955029231E-4</v>
      </c>
      <c r="K276">
        <f>(10^(_10sept_0_106[[#This Row],[V_mag_adj]]/20)*SIN(RADIANS(_10sept_0_106[[#This Row],[V_phase]])))*0.6</f>
        <v>3.3053331876789542E-4</v>
      </c>
    </row>
    <row r="277" spans="1:11" x14ac:dyDescent="0.25">
      <c r="A277">
        <v>94</v>
      </c>
      <c r="B277">
        <v>-15.76</v>
      </c>
      <c r="C277">
        <v>3.14</v>
      </c>
      <c r="D277">
        <v>-15.78</v>
      </c>
      <c r="E277">
        <v>2.21</v>
      </c>
      <c r="F277">
        <f>_10sept_0_106[[#This Row],[H_mag]]-40</f>
        <v>-55.76</v>
      </c>
      <c r="G277">
        <f>_10sept_0_106[[#This Row],[V_mag]]-40</f>
        <v>-55.78</v>
      </c>
      <c r="H277">
        <f>(10^(_10sept_0_106[[#This Row],[H_mag_adj]]/20)*COS(RADIANS(_10sept_0_106[[#This Row],[H_phase]])))*0.6</f>
        <v>9.7610995577040495E-4</v>
      </c>
      <c r="I277">
        <f>(10^(_10sept_0_106[[#This Row],[H_mag_adj]]/20)*SIN(RADIANS(_10sept_0_106[[#This Row],[H_phase]])))*0.6</f>
        <v>5.3547703565058272E-5</v>
      </c>
      <c r="J277">
        <f>(10^(_10sept_0_106[[#This Row],[V_mag_adj]]/20)*COS(RADIANS(_10sept_0_106[[#This Row],[V_phase]])))*0.6</f>
        <v>9.7460380477502472E-4</v>
      </c>
      <c r="K277">
        <f>(10^(_10sept_0_106[[#This Row],[V_mag_adj]]/20)*SIN(RADIANS(_10sept_0_106[[#This Row],[V_phase]])))*0.6</f>
        <v>3.7610854203863412E-5</v>
      </c>
    </row>
    <row r="278" spans="1:11" x14ac:dyDescent="0.25">
      <c r="A278">
        <v>95</v>
      </c>
      <c r="B278">
        <v>-15.84</v>
      </c>
      <c r="C278">
        <v>-13.89</v>
      </c>
      <c r="D278">
        <v>-15.79</v>
      </c>
      <c r="E278">
        <v>-14.34</v>
      </c>
      <c r="F278">
        <f>_10sept_0_106[[#This Row],[H_mag]]-40</f>
        <v>-55.84</v>
      </c>
      <c r="G278">
        <f>_10sept_0_106[[#This Row],[V_mag]]-40</f>
        <v>-55.79</v>
      </c>
      <c r="H278">
        <f>(10^(_10sept_0_106[[#This Row],[H_mag_adj]]/20)*COS(RADIANS(_10sept_0_106[[#This Row],[H_phase]])))*0.6</f>
        <v>9.4029127245954039E-4</v>
      </c>
      <c r="I278">
        <f>(10^(_10sept_0_106[[#This Row],[H_mag_adj]]/20)*SIN(RADIANS(_10sept_0_106[[#This Row],[H_phase]])))*0.6</f>
        <v>-2.3252440933376863E-4</v>
      </c>
      <c r="J278">
        <f>(10^(_10sept_0_106[[#This Row],[V_mag_adj]]/20)*COS(RADIANS(_10sept_0_106[[#This Row],[V_phase]])))*0.6</f>
        <v>9.4385369842519043E-4</v>
      </c>
      <c r="K278">
        <f>(10^(_10sept_0_106[[#This Row],[V_mag_adj]]/20)*SIN(RADIANS(_10sept_0_106[[#This Row],[V_phase]])))*0.6</f>
        <v>-2.4128716266354829E-4</v>
      </c>
    </row>
    <row r="279" spans="1:11" x14ac:dyDescent="0.25">
      <c r="A279">
        <v>96</v>
      </c>
      <c r="B279">
        <v>-15.79</v>
      </c>
      <c r="C279">
        <v>-30.13</v>
      </c>
      <c r="D279">
        <v>-15.8</v>
      </c>
      <c r="E279">
        <v>-31.17</v>
      </c>
      <c r="F279">
        <f>_10sept_0_106[[#This Row],[H_mag]]-40</f>
        <v>-55.79</v>
      </c>
      <c r="G279">
        <f>_10sept_0_106[[#This Row],[V_mag]]-40</f>
        <v>-55.8</v>
      </c>
      <c r="H279">
        <f>(10^(_10sept_0_106[[#This Row],[H_mag_adj]]/20)*COS(RADIANS(_10sept_0_106[[#This Row],[H_phase]])))*0.6</f>
        <v>8.4258064594213301E-4</v>
      </c>
      <c r="I279">
        <f>(10^(_10sept_0_106[[#This Row],[H_mag_adj]]/20)*SIN(RADIANS(_10sept_0_106[[#This Row],[H_phase]])))*0.6</f>
        <v>-4.8901651708390574E-4</v>
      </c>
      <c r="J279">
        <f>(10^(_10sept_0_106[[#This Row],[V_mag_adj]]/20)*COS(RADIANS(_10sept_0_106[[#This Row],[V_phase]])))*0.6</f>
        <v>8.3260686053697529E-4</v>
      </c>
      <c r="K279">
        <f>(10^(_10sept_0_106[[#This Row],[V_mag_adj]]/20)*SIN(RADIANS(_10sept_0_106[[#This Row],[V_phase]])))*0.6</f>
        <v>-5.036489778298943E-4</v>
      </c>
    </row>
    <row r="280" spans="1:11" x14ac:dyDescent="0.25">
      <c r="A280">
        <v>97</v>
      </c>
      <c r="B280">
        <v>-15.73</v>
      </c>
      <c r="C280">
        <v>-46.27</v>
      </c>
      <c r="D280">
        <v>-15.66</v>
      </c>
      <c r="E280">
        <v>-46.93</v>
      </c>
      <c r="F280">
        <f>_10sept_0_106[[#This Row],[H_mag]]-40</f>
        <v>-55.730000000000004</v>
      </c>
      <c r="G280">
        <f>_10sept_0_106[[#This Row],[V_mag]]-40</f>
        <v>-55.66</v>
      </c>
      <c r="H280">
        <f>(10^(_10sept_0_106[[#This Row],[H_mag_adj]]/20)*COS(RADIANS(_10sept_0_106[[#This Row],[H_phase]])))*0.6</f>
        <v>6.7809917870247907E-4</v>
      </c>
      <c r="I280">
        <f>(10^(_10sept_0_106[[#This Row],[H_mag_adj]]/20)*SIN(RADIANS(_10sept_0_106[[#This Row],[H_phase]])))*0.6</f>
        <v>-7.0884681769886875E-4</v>
      </c>
      <c r="J280">
        <f>(10^(_10sept_0_106[[#This Row],[V_mag_adj]]/20)*COS(RADIANS(_10sept_0_106[[#This Row],[V_phase]])))*0.6</f>
        <v>6.7530952210397011E-4</v>
      </c>
      <c r="K280">
        <f>(10^(_10sept_0_106[[#This Row],[V_mag_adj]]/20)*SIN(RADIANS(_10sept_0_106[[#This Row],[V_phase]])))*0.6</f>
        <v>-7.2240929267125033E-4</v>
      </c>
    </row>
    <row r="281" spans="1:11" x14ac:dyDescent="0.25">
      <c r="A281">
        <v>98</v>
      </c>
      <c r="B281">
        <v>-15.69</v>
      </c>
      <c r="C281">
        <v>-63.33</v>
      </c>
      <c r="D281">
        <v>-15.66</v>
      </c>
      <c r="E281">
        <v>-63.54</v>
      </c>
      <c r="F281">
        <f>_10sept_0_106[[#This Row],[H_mag]]-40</f>
        <v>-55.69</v>
      </c>
      <c r="G281">
        <f>_10sept_0_106[[#This Row],[V_mag]]-40</f>
        <v>-55.66</v>
      </c>
      <c r="H281">
        <f>(10^(_10sept_0_106[[#This Row],[H_mag_adj]]/20)*COS(RADIANS(_10sept_0_106[[#This Row],[H_phase]])))*0.6</f>
        <v>4.4233734906445551E-4</v>
      </c>
      <c r="I281">
        <f>(10^(_10sept_0_106[[#This Row],[H_mag_adj]]/20)*SIN(RADIANS(_10sept_0_106[[#This Row],[H_phase]])))*0.6</f>
        <v>-8.8063832831804462E-4</v>
      </c>
      <c r="J281">
        <f>(10^(_10sept_0_106[[#This Row],[V_mag_adj]]/20)*COS(RADIANS(_10sept_0_106[[#This Row],[V_phase]])))*0.6</f>
        <v>4.406259200062288E-4</v>
      </c>
      <c r="K281">
        <f>(10^(_10sept_0_106[[#This Row],[V_mag_adj]]/20)*SIN(RADIANS(_10sept_0_106[[#This Row],[V_phase]])))*0.6</f>
        <v>-8.8530612524749498E-4</v>
      </c>
    </row>
    <row r="282" spans="1:11" x14ac:dyDescent="0.25">
      <c r="A282">
        <v>99</v>
      </c>
      <c r="B282">
        <v>-15.6</v>
      </c>
      <c r="C282">
        <v>-79.02</v>
      </c>
      <c r="D282">
        <v>-15.61</v>
      </c>
      <c r="E282">
        <v>-79.45</v>
      </c>
      <c r="F282">
        <f>_10sept_0_106[[#This Row],[H_mag]]-40</f>
        <v>-55.6</v>
      </c>
      <c r="G282">
        <f>_10sept_0_106[[#This Row],[V_mag]]-40</f>
        <v>-55.61</v>
      </c>
      <c r="H282">
        <f>(10^(_10sept_0_106[[#This Row],[H_mag_adj]]/20)*COS(RADIANS(_10sept_0_106[[#This Row],[H_phase]])))*0.6</f>
        <v>1.8965725777136903E-4</v>
      </c>
      <c r="I282">
        <f>(10^(_10sept_0_106[[#This Row],[H_mag_adj]]/20)*SIN(RADIANS(_10sept_0_106[[#This Row],[H_phase]])))*0.6</f>
        <v>-9.7752363540549872E-4</v>
      </c>
      <c r="J282">
        <f>(10^(_10sept_0_106[[#This Row],[V_mag_adj]]/20)*COS(RADIANS(_10sept_0_106[[#This Row],[V_phase]])))*0.6</f>
        <v>1.8210597501196912E-4</v>
      </c>
      <c r="K282">
        <f>(10^(_10sept_0_106[[#This Row],[V_mag_adj]]/20)*SIN(RADIANS(_10sept_0_106[[#This Row],[V_phase]])))*0.6</f>
        <v>-9.7779308086210263E-4</v>
      </c>
    </row>
    <row r="283" spans="1:11" x14ac:dyDescent="0.25">
      <c r="A283">
        <v>100</v>
      </c>
      <c r="B283">
        <v>-15.58</v>
      </c>
      <c r="C283">
        <v>-94.95</v>
      </c>
      <c r="D283">
        <v>-15.58</v>
      </c>
      <c r="E283">
        <v>-95.43</v>
      </c>
      <c r="F283">
        <f>_10sept_0_106[[#This Row],[H_mag]]-40</f>
        <v>-55.58</v>
      </c>
      <c r="G283">
        <f>_10sept_0_106[[#This Row],[V_mag]]-40</f>
        <v>-55.58</v>
      </c>
      <c r="H283">
        <f>(10^(_10sept_0_106[[#This Row],[H_mag_adj]]/20)*COS(RADIANS(_10sept_0_106[[#This Row],[H_phase]])))*0.6</f>
        <v>-8.6117899453640301E-5</v>
      </c>
      <c r="I283">
        <f>(10^(_10sept_0_106[[#This Row],[H_mag_adj]]/20)*SIN(RADIANS(_10sept_0_106[[#This Row],[H_phase]])))*0.6</f>
        <v>-9.943252484684458E-4</v>
      </c>
      <c r="J283">
        <f>(10^(_10sept_0_106[[#This Row],[V_mag_adj]]/20)*COS(RADIANS(_10sept_0_106[[#This Row],[V_phase]])))*0.6</f>
        <v>-9.4444819711901593E-5</v>
      </c>
      <c r="K283">
        <f>(10^(_10sept_0_106[[#This Row],[V_mag_adj]]/20)*SIN(RADIANS(_10sept_0_106[[#This Row],[V_phase]])))*0.6</f>
        <v>-9.9356890469545702E-4</v>
      </c>
    </row>
    <row r="284" spans="1:11" x14ac:dyDescent="0.25">
      <c r="A284">
        <v>101</v>
      </c>
      <c r="B284">
        <v>-15.56</v>
      </c>
      <c r="C284">
        <v>-110.3</v>
      </c>
      <c r="D284">
        <v>-15.55</v>
      </c>
      <c r="E284">
        <v>-111.15</v>
      </c>
      <c r="F284">
        <f>_10sept_0_106[[#This Row],[H_mag]]-40</f>
        <v>-55.56</v>
      </c>
      <c r="G284">
        <f>_10sept_0_106[[#This Row],[V_mag]]-40</f>
        <v>-55.55</v>
      </c>
      <c r="H284">
        <f>(10^(_10sept_0_106[[#This Row],[H_mag_adj]]/20)*COS(RADIANS(_10sept_0_106[[#This Row],[H_phase]])))*0.6</f>
        <v>-3.4705649881205827E-4</v>
      </c>
      <c r="I284">
        <f>(10^(_10sept_0_106[[#This Row],[H_mag_adj]]/20)*SIN(RADIANS(_10sept_0_106[[#This Row],[H_phase]])))*0.6</f>
        <v>-9.38215627148503E-4</v>
      </c>
      <c r="J284">
        <f>(10^(_10sept_0_106[[#This Row],[V_mag_adj]]/20)*COS(RADIANS(_10sept_0_106[[#This Row],[V_phase]])))*0.6</f>
        <v>-3.6135228963983182E-4</v>
      </c>
      <c r="K284">
        <f>(10^(_10sept_0_106[[#This Row],[V_mag_adj]]/20)*SIN(RADIANS(_10sept_0_106[[#This Row],[V_phase]])))*0.6</f>
        <v>-9.3403861990753252E-4</v>
      </c>
    </row>
    <row r="285" spans="1:11" x14ac:dyDescent="0.25">
      <c r="A285">
        <v>102</v>
      </c>
      <c r="B285">
        <v>-15.53</v>
      </c>
      <c r="C285">
        <v>-126.04</v>
      </c>
      <c r="D285">
        <v>-15.53</v>
      </c>
      <c r="E285">
        <v>-126.34</v>
      </c>
      <c r="F285">
        <f>_10sept_0_106[[#This Row],[H_mag]]-40</f>
        <v>-55.53</v>
      </c>
      <c r="G285">
        <f>_10sept_0_106[[#This Row],[V_mag]]-40</f>
        <v>-55.53</v>
      </c>
      <c r="H285">
        <f>(10^(_10sept_0_106[[#This Row],[H_mag_adj]]/20)*COS(RADIANS(_10sept_0_106[[#This Row],[H_phase]])))*0.6</f>
        <v>-5.9059115887717575E-4</v>
      </c>
      <c r="I285">
        <f>(10^(_10sept_0_106[[#This Row],[H_mag_adj]]/20)*SIN(RADIANS(_10sept_0_106[[#This Row],[H_phase]])))*0.6</f>
        <v>-8.1168673644730965E-4</v>
      </c>
      <c r="J285">
        <f>(10^(_10sept_0_106[[#This Row],[V_mag_adj]]/20)*COS(RADIANS(_10sept_0_106[[#This Row],[V_phase]])))*0.6</f>
        <v>-5.9483302559417924E-4</v>
      </c>
      <c r="K285">
        <f>(10^(_10sept_0_106[[#This Row],[V_mag_adj]]/20)*SIN(RADIANS(_10sept_0_106[[#This Row],[V_phase]])))*0.6</f>
        <v>-8.0858329609932234E-4</v>
      </c>
    </row>
    <row r="286" spans="1:11" x14ac:dyDescent="0.25">
      <c r="A286">
        <v>103</v>
      </c>
      <c r="B286">
        <v>-15.62</v>
      </c>
      <c r="C286">
        <v>-141.37</v>
      </c>
      <c r="D286">
        <v>-15.61</v>
      </c>
      <c r="E286">
        <v>-141.58000000000001</v>
      </c>
      <c r="F286">
        <f>_10sept_0_106[[#This Row],[H_mag]]-40</f>
        <v>-55.62</v>
      </c>
      <c r="G286">
        <f>_10sept_0_106[[#This Row],[V_mag]]-40</f>
        <v>-55.61</v>
      </c>
      <c r="H286">
        <f>(10^(_10sept_0_106[[#This Row],[H_mag_adj]]/20)*COS(RADIANS(_10sept_0_106[[#This Row],[H_phase]])))*0.6</f>
        <v>-7.7608624116089859E-4</v>
      </c>
      <c r="I286">
        <f>(10^(_10sept_0_106[[#This Row],[H_mag_adj]]/20)*SIN(RADIANS(_10sept_0_106[[#This Row],[H_phase]])))*0.6</f>
        <v>-6.2020710103544065E-4</v>
      </c>
      <c r="J286">
        <f>(10^(_10sept_0_106[[#This Row],[V_mag_adj]]/20)*COS(RADIANS(_10sept_0_106[[#This Row],[V_phase]])))*0.6</f>
        <v>-7.792508304337581E-4</v>
      </c>
      <c r="K286">
        <f>(10^(_10sept_0_106[[#This Row],[V_mag_adj]]/20)*SIN(RADIANS(_10sept_0_106[[#This Row],[V_phase]])))*0.6</f>
        <v>-6.1806960642403421E-4</v>
      </c>
    </row>
    <row r="287" spans="1:11" x14ac:dyDescent="0.25">
      <c r="A287">
        <v>104</v>
      </c>
      <c r="B287">
        <v>-15.74</v>
      </c>
      <c r="C287">
        <v>-157.07</v>
      </c>
      <c r="D287">
        <v>-15.76</v>
      </c>
      <c r="E287">
        <v>-157.18</v>
      </c>
      <c r="F287">
        <f>_10sept_0_106[[#This Row],[H_mag]]-40</f>
        <v>-55.74</v>
      </c>
      <c r="G287">
        <f>_10sept_0_106[[#This Row],[V_mag]]-40</f>
        <v>-55.76</v>
      </c>
      <c r="H287">
        <f>(10^(_10sept_0_106[[#This Row],[H_mag_adj]]/20)*COS(RADIANS(_10sept_0_106[[#This Row],[H_phase]])))*0.6</f>
        <v>-9.0240641331150429E-4</v>
      </c>
      <c r="I287">
        <f>(10^(_10sept_0_106[[#This Row],[H_mag_adj]]/20)*SIN(RADIANS(_10sept_0_106[[#This Row],[H_phase]])))*0.6</f>
        <v>-3.8174832605002748E-4</v>
      </c>
      <c r="J287">
        <f>(10^(_10sept_0_106[[#This Row],[V_mag_adj]]/20)*COS(RADIANS(_10sept_0_106[[#This Row],[V_phase]])))*0.6</f>
        <v>-9.0106049499390814E-4</v>
      </c>
      <c r="K287">
        <f>(10^(_10sept_0_106[[#This Row],[V_mag_adj]]/20)*SIN(RADIANS(_10sept_0_106[[#This Row],[V_phase]])))*0.6</f>
        <v>-3.7914111709563564E-4</v>
      </c>
    </row>
    <row r="288" spans="1:11" x14ac:dyDescent="0.25">
      <c r="A288">
        <v>105</v>
      </c>
      <c r="B288">
        <v>-15.88</v>
      </c>
      <c r="C288">
        <v>-173.22</v>
      </c>
      <c r="D288">
        <v>-15.94</v>
      </c>
      <c r="E288">
        <v>-173.28</v>
      </c>
      <c r="F288">
        <f>_10sept_0_106[[#This Row],[H_mag]]-40</f>
        <v>-55.88</v>
      </c>
      <c r="G288">
        <f>_10sept_0_106[[#This Row],[V_mag]]-40</f>
        <v>-55.94</v>
      </c>
      <c r="H288">
        <f>(10^(_10sept_0_106[[#This Row],[H_mag_adj]]/20)*COS(RADIANS(_10sept_0_106[[#This Row],[H_phase]])))*0.6</f>
        <v>-9.5742213403235518E-4</v>
      </c>
      <c r="I288">
        <f>(10^(_10sept_0_106[[#This Row],[H_mag_adj]]/20)*SIN(RADIANS(_10sept_0_106[[#This Row],[H_phase]])))*0.6</f>
        <v>-1.1382673628538865E-4</v>
      </c>
      <c r="J288">
        <f>(10^(_10sept_0_106[[#This Row],[V_mag_adj]]/20)*COS(RADIANS(_10sept_0_106[[#This Row],[V_phase]])))*0.6</f>
        <v>-9.5094914356657885E-4</v>
      </c>
      <c r="K288">
        <f>(10^(_10sept_0_106[[#This Row],[V_mag_adj]]/20)*SIN(RADIANS(_10sept_0_106[[#This Row],[V_phase]])))*0.6</f>
        <v>-1.1204738854880017E-4</v>
      </c>
    </row>
    <row r="289" spans="1:11" x14ac:dyDescent="0.25">
      <c r="A289">
        <v>106</v>
      </c>
      <c r="B289">
        <v>-16.02</v>
      </c>
      <c r="C289">
        <v>170.19</v>
      </c>
      <c r="D289">
        <v>-16.079999999999998</v>
      </c>
      <c r="E289">
        <v>169.8</v>
      </c>
      <c r="F289">
        <f>_10sept_0_106[[#This Row],[H_mag]]-40</f>
        <v>-56.019999999999996</v>
      </c>
      <c r="G289">
        <f>_10sept_0_106[[#This Row],[V_mag]]-40</f>
        <v>-56.08</v>
      </c>
      <c r="H289">
        <f>(10^(_10sept_0_106[[#This Row],[H_mag_adj]]/20)*COS(RADIANS(_10sept_0_106[[#This Row],[H_phase]])))*0.6</f>
        <v>-9.3487638554107678E-4</v>
      </c>
      <c r="I289">
        <f>(10^(_10sept_0_106[[#This Row],[H_mag_adj]]/20)*SIN(RADIANS(_10sept_0_106[[#This Row],[H_phase]])))*0.6</f>
        <v>1.6164923126438843E-4</v>
      </c>
      <c r="J289">
        <f>(10^(_10sept_0_106[[#This Row],[V_mag_adj]]/20)*COS(RADIANS(_10sept_0_106[[#This Row],[V_phase]])))*0.6</f>
        <v>-9.2732650496600653E-4</v>
      </c>
      <c r="K289">
        <f>(10^(_10sept_0_106[[#This Row],[V_mag_adj]]/20)*SIN(RADIANS(_10sept_0_106[[#This Row],[V_phase]])))*0.6</f>
        <v>1.6685237364776355E-4</v>
      </c>
    </row>
    <row r="290" spans="1:11" x14ac:dyDescent="0.25">
      <c r="A290">
        <v>107</v>
      </c>
      <c r="B290">
        <v>-16.11</v>
      </c>
      <c r="C290">
        <v>152.58000000000001</v>
      </c>
      <c r="D290">
        <v>-16.170000000000002</v>
      </c>
      <c r="E290">
        <v>152.06</v>
      </c>
      <c r="F290">
        <f>_10sept_0_106[[#This Row],[H_mag]]-40</f>
        <v>-56.11</v>
      </c>
      <c r="G290">
        <f>_10sept_0_106[[#This Row],[V_mag]]-40</f>
        <v>-56.17</v>
      </c>
      <c r="H290">
        <f>(10^(_10sept_0_106[[#This Row],[H_mag_adj]]/20)*COS(RADIANS(_10sept_0_106[[#This Row],[H_phase]])))*0.6</f>
        <v>-8.334802300598215E-4</v>
      </c>
      <c r="I290">
        <f>(10^(_10sept_0_106[[#This Row],[H_mag_adj]]/20)*SIN(RADIANS(_10sept_0_106[[#This Row],[H_phase]])))*0.6</f>
        <v>4.3240429364604482E-4</v>
      </c>
      <c r="J290">
        <f>(10^(_10sept_0_106[[#This Row],[V_mag_adj]]/20)*COS(RADIANS(_10sept_0_106[[#This Row],[V_phase]])))*0.6</f>
        <v>-8.2381119460843595E-4</v>
      </c>
      <c r="K290">
        <f>(10^(_10sept_0_106[[#This Row],[V_mag_adj]]/20)*SIN(RADIANS(_10sept_0_106[[#This Row],[V_phase]])))*0.6</f>
        <v>4.3692220822246994E-4</v>
      </c>
    </row>
    <row r="291" spans="1:11" x14ac:dyDescent="0.25">
      <c r="A291">
        <v>108</v>
      </c>
      <c r="B291">
        <v>-16.07</v>
      </c>
      <c r="C291">
        <v>135.13999999999999</v>
      </c>
      <c r="D291">
        <v>-16.059999999999999</v>
      </c>
      <c r="E291">
        <v>134.69</v>
      </c>
      <c r="F291">
        <f>_10sept_0_106[[#This Row],[H_mag]]-40</f>
        <v>-56.07</v>
      </c>
      <c r="G291">
        <f>_10sept_0_106[[#This Row],[V_mag]]-40</f>
        <v>-56.06</v>
      </c>
      <c r="H291">
        <f>(10^(_10sept_0_106[[#This Row],[H_mag_adj]]/20)*COS(RADIANS(_10sept_0_106[[#This Row],[H_phase]])))*0.6</f>
        <v>-6.6864383610790439E-4</v>
      </c>
      <c r="I291">
        <f>(10^(_10sept_0_106[[#This Row],[H_mag_adj]]/20)*SIN(RADIANS(_10sept_0_106[[#This Row],[H_phase]])))*0.6</f>
        <v>6.6538418424299205E-4</v>
      </c>
      <c r="J291">
        <f>(10^(_10sept_0_106[[#This Row],[V_mag_adj]]/20)*COS(RADIANS(_10sept_0_106[[#This Row],[V_phase]])))*0.6</f>
        <v>-6.641615563750242E-4</v>
      </c>
      <c r="K291">
        <f>(10^(_10sept_0_106[[#This Row],[V_mag_adj]]/20)*SIN(RADIANS(_10sept_0_106[[#This Row],[V_phase]])))*0.6</f>
        <v>6.713876434530858E-4</v>
      </c>
    </row>
    <row r="292" spans="1:11" x14ac:dyDescent="0.25">
      <c r="A292">
        <v>109</v>
      </c>
      <c r="B292">
        <v>-15.88</v>
      </c>
      <c r="C292">
        <v>118.64</v>
      </c>
      <c r="D292">
        <v>-15.89</v>
      </c>
      <c r="E292">
        <v>117.98</v>
      </c>
      <c r="F292">
        <f>_10sept_0_106[[#This Row],[H_mag]]-40</f>
        <v>-55.88</v>
      </c>
      <c r="G292">
        <f>_10sept_0_106[[#This Row],[V_mag]]-40</f>
        <v>-55.89</v>
      </c>
      <c r="H292">
        <f>(10^(_10sept_0_106[[#This Row],[H_mag_adj]]/20)*COS(RADIANS(_10sept_0_106[[#This Row],[H_phase]])))*0.6</f>
        <v>-4.6212868649494706E-4</v>
      </c>
      <c r="I292">
        <f>(10^(_10sept_0_106[[#This Row],[H_mag_adj]]/20)*SIN(RADIANS(_10sept_0_106[[#This Row],[H_phase]])))*0.6</f>
        <v>8.4619781714851251E-4</v>
      </c>
      <c r="J292">
        <f>(10^(_10sept_0_106[[#This Row],[V_mag_adj]]/20)*COS(RADIANS(_10sept_0_106[[#This Row],[V_phase]])))*0.6</f>
        <v>-4.5183025469586999E-4</v>
      </c>
      <c r="K292">
        <f>(10^(_10sept_0_106[[#This Row],[V_mag_adj]]/20)*SIN(RADIANS(_10sept_0_106[[#This Row],[V_phase]])))*0.6</f>
        <v>8.5048517768529616E-4</v>
      </c>
    </row>
    <row r="293" spans="1:11" x14ac:dyDescent="0.25">
      <c r="A293">
        <v>110</v>
      </c>
      <c r="B293">
        <v>-15.64</v>
      </c>
      <c r="C293">
        <v>102.23</v>
      </c>
      <c r="D293">
        <v>-15.67</v>
      </c>
      <c r="E293">
        <v>101.67</v>
      </c>
      <c r="F293">
        <f>_10sept_0_106[[#This Row],[H_mag]]-40</f>
        <v>-55.64</v>
      </c>
      <c r="G293">
        <f>_10sept_0_106[[#This Row],[V_mag]]-40</f>
        <v>-55.67</v>
      </c>
      <c r="H293">
        <f>(10^(_10sept_0_106[[#This Row],[H_mag_adj]]/20)*COS(RADIANS(_10sept_0_106[[#This Row],[H_phase]])))*0.6</f>
        <v>-2.099675241481163E-4</v>
      </c>
      <c r="I293">
        <f>(10^(_10sept_0_106[[#This Row],[H_mag_adj]]/20)*SIN(RADIANS(_10sept_0_106[[#This Row],[H_phase]])))*0.6</f>
        <v>9.6868242505684173E-4</v>
      </c>
      <c r="J293">
        <f>(10^(_10sept_0_106[[#This Row],[V_mag_adj]]/20)*COS(RADIANS(_10sept_0_106[[#This Row],[V_phase]])))*0.6</f>
        <v>-1.9979862225717691E-4</v>
      </c>
      <c r="K293">
        <f>(10^(_10sept_0_106[[#This Row],[V_mag_adj]]/20)*SIN(RADIANS(_10sept_0_106[[#This Row],[V_phase]])))*0.6</f>
        <v>9.673414588576443E-4</v>
      </c>
    </row>
    <row r="294" spans="1:11" x14ac:dyDescent="0.25">
      <c r="A294">
        <v>111</v>
      </c>
      <c r="B294">
        <v>-15.48</v>
      </c>
      <c r="C294">
        <v>87.05</v>
      </c>
      <c r="D294">
        <v>-15.52</v>
      </c>
      <c r="E294">
        <v>86.15</v>
      </c>
      <c r="F294">
        <f>_10sept_0_106[[#This Row],[H_mag]]-40</f>
        <v>-55.480000000000004</v>
      </c>
      <c r="G294">
        <f>_10sept_0_106[[#This Row],[V_mag]]-40</f>
        <v>-55.519999999999996</v>
      </c>
      <c r="H294">
        <f>(10^(_10sept_0_106[[#This Row],[H_mag_adj]]/20)*COS(RADIANS(_10sept_0_106[[#This Row],[H_phase]])))*0.6</f>
        <v>5.1958754975935616E-5</v>
      </c>
      <c r="I294">
        <f>(10^(_10sept_0_106[[#This Row],[H_mag_adj]]/20)*SIN(RADIANS(_10sept_0_106[[#This Row],[H_phase]])))*0.6</f>
        <v>1.0082665353313709E-3</v>
      </c>
      <c r="J294">
        <f>(10^(_10sept_0_106[[#This Row],[V_mag_adj]]/20)*COS(RADIANS(_10sept_0_106[[#This Row],[V_phase]])))*0.6</f>
        <v>6.7478042864359611E-5</v>
      </c>
      <c r="K294">
        <f>(10^(_10sept_0_106[[#This Row],[V_mag_adj]]/20)*SIN(RADIANS(_10sept_0_106[[#This Row],[V_phase]])))*0.6</f>
        <v>1.002697772708114E-3</v>
      </c>
    </row>
    <row r="295" spans="1:11" x14ac:dyDescent="0.25">
      <c r="A295">
        <v>112</v>
      </c>
      <c r="B295">
        <v>-15.37</v>
      </c>
      <c r="C295">
        <v>72.569999999999993</v>
      </c>
      <c r="D295">
        <v>-15.41</v>
      </c>
      <c r="E295">
        <v>71.349999999999994</v>
      </c>
      <c r="F295">
        <f>_10sept_0_106[[#This Row],[H_mag]]-40</f>
        <v>-55.37</v>
      </c>
      <c r="G295">
        <f>_10sept_0_106[[#This Row],[V_mag]]-40</f>
        <v>-55.41</v>
      </c>
      <c r="H295">
        <f>(10^(_10sept_0_106[[#This Row],[H_mag_adj]]/20)*COS(RADIANS(_10sept_0_106[[#This Row],[H_phase]])))*0.6</f>
        <v>3.0627153962456058E-4</v>
      </c>
      <c r="I295">
        <f>(10^(_10sept_0_106[[#This Row],[H_mag_adj]]/20)*SIN(RADIANS(_10sept_0_106[[#This Row],[H_phase]])))*0.6</f>
        <v>9.7552339778356992E-4</v>
      </c>
      <c r="J295">
        <f>(10^(_10sept_0_106[[#This Row],[V_mag_adj]]/20)*COS(RADIANS(_10sept_0_106[[#This Row],[V_phase]])))*0.6</f>
        <v>3.2547007658572101E-4</v>
      </c>
      <c r="K295">
        <f>(10^(_10sept_0_106[[#This Row],[V_mag_adj]]/20)*SIN(RADIANS(_10sept_0_106[[#This Row],[V_phase]])))*0.6</f>
        <v>9.6433016055297511E-4</v>
      </c>
    </row>
    <row r="296" spans="1:11" x14ac:dyDescent="0.25">
      <c r="A296">
        <v>113</v>
      </c>
      <c r="B296">
        <v>-15.43</v>
      </c>
      <c r="C296">
        <v>58.89</v>
      </c>
      <c r="D296">
        <v>-15.44</v>
      </c>
      <c r="E296">
        <v>57.87</v>
      </c>
      <c r="F296">
        <f>_10sept_0_106[[#This Row],[H_mag]]-40</f>
        <v>-55.43</v>
      </c>
      <c r="G296">
        <f>_10sept_0_106[[#This Row],[V_mag]]-40</f>
        <v>-55.44</v>
      </c>
      <c r="H296">
        <f>(10^(_10sept_0_106[[#This Row],[H_mag_adj]]/20)*COS(RADIANS(_10sept_0_106[[#This Row],[H_phase]])))*0.6</f>
        <v>5.2465670539417642E-4</v>
      </c>
      <c r="I296">
        <f>(10^(_10sept_0_106[[#This Row],[H_mag_adj]]/20)*SIN(RADIANS(_10sept_0_106[[#This Row],[H_phase]])))*0.6</f>
        <v>8.6939025221778078E-4</v>
      </c>
      <c r="J296">
        <f>(10^(_10sept_0_106[[#This Row],[V_mag_adj]]/20)*COS(RADIANS(_10sept_0_106[[#This Row],[V_phase]])))*0.6</f>
        <v>5.3942855107257429E-4</v>
      </c>
      <c r="K296">
        <f>(10^(_10sept_0_106[[#This Row],[V_mag_adj]]/20)*SIN(RADIANS(_10sept_0_106[[#This Row],[V_phase]])))*0.6</f>
        <v>8.5892341562139552E-4</v>
      </c>
    </row>
    <row r="297" spans="1:11" x14ac:dyDescent="0.25">
      <c r="A297">
        <v>114</v>
      </c>
      <c r="B297">
        <v>-15.6</v>
      </c>
      <c r="C297">
        <v>44.01</v>
      </c>
      <c r="D297">
        <v>-15.63</v>
      </c>
      <c r="E297">
        <v>43.16</v>
      </c>
      <c r="F297">
        <f>_10sept_0_106[[#This Row],[H_mag]]-40</f>
        <v>-55.6</v>
      </c>
      <c r="G297">
        <f>_10sept_0_106[[#This Row],[V_mag]]-40</f>
        <v>-55.63</v>
      </c>
      <c r="H297">
        <f>(10^(_10sept_0_106[[#This Row],[H_mag_adj]]/20)*COS(RADIANS(_10sept_0_106[[#This Row],[H_phase]])))*0.6</f>
        <v>7.1616341213125774E-4</v>
      </c>
      <c r="I297">
        <f>(10^(_10sept_0_106[[#This Row],[H_mag_adj]]/20)*SIN(RADIANS(_10sept_0_106[[#This Row],[H_phase]])))*0.6</f>
        <v>6.9183256668521489E-4</v>
      </c>
      <c r="J297">
        <f>(10^(_10sept_0_106[[#This Row],[V_mag_adj]]/20)*COS(RADIANS(_10sept_0_106[[#This Row],[V_phase]])))*0.6</f>
        <v>7.2384338213071146E-4</v>
      </c>
      <c r="K297">
        <f>(10^(_10sept_0_106[[#This Row],[V_mag_adj]]/20)*SIN(RADIANS(_10sept_0_106[[#This Row],[V_phase]])))*0.6</f>
        <v>6.7878383865262063E-4</v>
      </c>
    </row>
    <row r="298" spans="1:11" x14ac:dyDescent="0.25">
      <c r="A298">
        <v>115</v>
      </c>
      <c r="B298">
        <v>-15.86</v>
      </c>
      <c r="C298">
        <v>29.11</v>
      </c>
      <c r="D298">
        <v>-15.89</v>
      </c>
      <c r="E298">
        <v>28.06</v>
      </c>
      <c r="F298">
        <f>_10sept_0_106[[#This Row],[H_mag]]-40</f>
        <v>-55.86</v>
      </c>
      <c r="G298">
        <f>_10sept_0_106[[#This Row],[V_mag]]-40</f>
        <v>-55.89</v>
      </c>
      <c r="H298">
        <f>(10^(_10sept_0_106[[#This Row],[H_mag_adj]]/20)*COS(RADIANS(_10sept_0_106[[#This Row],[H_phase]])))*0.6</f>
        <v>8.4432040899684905E-4</v>
      </c>
      <c r="I298">
        <f>(10^(_10sept_0_106[[#This Row],[H_mag_adj]]/20)*SIN(RADIANS(_10sept_0_106[[#This Row],[H_phase]])))*0.6</f>
        <v>4.7013574349773115E-4</v>
      </c>
      <c r="J298">
        <f>(10^(_10sept_0_106[[#This Row],[V_mag_adj]]/20)*COS(RADIANS(_10sept_0_106[[#This Row],[V_phase]])))*0.6</f>
        <v>8.4985347480973116E-4</v>
      </c>
      <c r="K298">
        <f>(10^(_10sept_0_106[[#This Row],[V_mag_adj]]/20)*SIN(RADIANS(_10sept_0_106[[#This Row],[V_phase]])))*0.6</f>
        <v>4.5301731520412127E-4</v>
      </c>
    </row>
    <row r="299" spans="1:11" x14ac:dyDescent="0.25">
      <c r="A299">
        <v>116</v>
      </c>
      <c r="B299">
        <v>-16.11</v>
      </c>
      <c r="C299">
        <v>13.86</v>
      </c>
      <c r="D299">
        <v>-16.13</v>
      </c>
      <c r="E299">
        <v>12.36</v>
      </c>
      <c r="F299">
        <f>_10sept_0_106[[#This Row],[H_mag]]-40</f>
        <v>-56.11</v>
      </c>
      <c r="G299">
        <f>_10sept_0_106[[#This Row],[V_mag]]-40</f>
        <v>-56.129999999999995</v>
      </c>
      <c r="H299">
        <f>(10^(_10sept_0_106[[#This Row],[H_mag_adj]]/20)*COS(RADIANS(_10sept_0_106[[#This Row],[H_phase]])))*0.6</f>
        <v>9.1162992889254931E-4</v>
      </c>
      <c r="I299">
        <f>(10^(_10sept_0_106[[#This Row],[H_mag_adj]]/20)*SIN(RADIANS(_10sept_0_106[[#This Row],[H_phase]])))*0.6</f>
        <v>2.2493029989637529E-4</v>
      </c>
      <c r="J299">
        <f>(10^(_10sept_0_106[[#This Row],[V_mag_adj]]/20)*COS(RADIANS(_10sept_0_106[[#This Row],[V_phase]])))*0.6</f>
        <v>9.1509601074873329E-4</v>
      </c>
      <c r="K299">
        <f>(10^(_10sept_0_106[[#This Row],[V_mag_adj]]/20)*SIN(RADIANS(_10sept_0_106[[#This Row],[V_phase]])))*0.6</f>
        <v>2.0052726927903084E-4</v>
      </c>
    </row>
    <row r="300" spans="1:11" x14ac:dyDescent="0.25">
      <c r="A300">
        <v>117</v>
      </c>
      <c r="B300">
        <v>-16.25</v>
      </c>
      <c r="C300">
        <v>-2.48</v>
      </c>
      <c r="D300">
        <v>-16.27</v>
      </c>
      <c r="E300">
        <v>-3.95</v>
      </c>
      <c r="F300">
        <f>_10sept_0_106[[#This Row],[H_mag]]-40</f>
        <v>-56.25</v>
      </c>
      <c r="G300">
        <f>_10sept_0_106[[#This Row],[V_mag]]-40</f>
        <v>-56.269999999999996</v>
      </c>
      <c r="H300">
        <f>(10^(_10sept_0_106[[#This Row],[H_mag_adj]]/20)*COS(RADIANS(_10sept_0_106[[#This Row],[H_phase]])))*0.6</f>
        <v>9.2309052628694035E-4</v>
      </c>
      <c r="I300">
        <f>(10^(_10sept_0_106[[#This Row],[H_mag_adj]]/20)*SIN(RADIANS(_10sept_0_106[[#This Row],[H_phase]])))*0.6</f>
        <v>-3.9980174055328629E-5</v>
      </c>
      <c r="J300">
        <f>(10^(_10sept_0_106[[#This Row],[V_mag_adj]]/20)*COS(RADIANS(_10sept_0_106[[#This Row],[V_phase]])))*0.6</f>
        <v>9.1964110769610335E-4</v>
      </c>
      <c r="K300">
        <f>(10^(_10sept_0_106[[#This Row],[V_mag_adj]]/20)*SIN(RADIANS(_10sept_0_106[[#This Row],[V_phase]])))*0.6</f>
        <v>-6.3501157316154258E-5</v>
      </c>
    </row>
    <row r="301" spans="1:11" x14ac:dyDescent="0.25">
      <c r="A301">
        <v>118</v>
      </c>
      <c r="B301">
        <v>-16.350000000000001</v>
      </c>
      <c r="C301">
        <v>-19.63</v>
      </c>
      <c r="D301">
        <v>-16.39</v>
      </c>
      <c r="E301">
        <v>-20.8</v>
      </c>
      <c r="F301">
        <f>_10sept_0_106[[#This Row],[H_mag]]-40</f>
        <v>-56.35</v>
      </c>
      <c r="G301">
        <f>_10sept_0_106[[#This Row],[V_mag]]-40</f>
        <v>-56.39</v>
      </c>
      <c r="H301">
        <f>(10^(_10sept_0_106[[#This Row],[H_mag_adj]]/20)*COS(RADIANS(_10sept_0_106[[#This Row],[H_phase]])))*0.6</f>
        <v>8.6029540033180424E-4</v>
      </c>
      <c r="I301">
        <f>(10^(_10sept_0_106[[#This Row],[H_mag_adj]]/20)*SIN(RADIANS(_10sept_0_106[[#This Row],[H_phase]])))*0.6</f>
        <v>-3.068450719118559E-4</v>
      </c>
      <c r="J301">
        <f>(10^(_10sept_0_106[[#This Row],[V_mag_adj]]/20)*COS(RADIANS(_10sept_0_106[[#This Row],[V_phase]])))*0.6</f>
        <v>8.4992750283826039E-4</v>
      </c>
      <c r="K301">
        <f>(10^(_10sept_0_106[[#This Row],[V_mag_adj]]/20)*SIN(RADIANS(_10sept_0_106[[#This Row],[V_phase]])))*0.6</f>
        <v>-3.2285717157834232E-4</v>
      </c>
    </row>
    <row r="302" spans="1:11" x14ac:dyDescent="0.25">
      <c r="A302">
        <v>119</v>
      </c>
      <c r="B302">
        <v>-16.39</v>
      </c>
      <c r="C302">
        <v>-35.74</v>
      </c>
      <c r="D302">
        <v>-16.41</v>
      </c>
      <c r="E302">
        <v>-36.68</v>
      </c>
      <c r="F302">
        <f>_10sept_0_106[[#This Row],[H_mag]]-40</f>
        <v>-56.39</v>
      </c>
      <c r="G302">
        <f>_10sept_0_106[[#This Row],[V_mag]]-40</f>
        <v>-56.41</v>
      </c>
      <c r="H302">
        <f>(10^(_10sept_0_106[[#This Row],[H_mag_adj]]/20)*COS(RADIANS(_10sept_0_106[[#This Row],[H_phase]])))*0.6</f>
        <v>7.379618709269654E-4</v>
      </c>
      <c r="I302">
        <f>(10^(_10sept_0_106[[#This Row],[H_mag_adj]]/20)*SIN(RADIANS(_10sept_0_106[[#This Row],[H_phase]])))*0.6</f>
        <v>-5.3106100438501534E-4</v>
      </c>
      <c r="J302">
        <f>(10^(_10sept_0_106[[#This Row],[V_mag_adj]]/20)*COS(RADIANS(_10sept_0_106[[#This Row],[V_phase]])))*0.6</f>
        <v>7.2747331265410808E-4</v>
      </c>
      <c r="K302">
        <f>(10^(_10sept_0_106[[#This Row],[V_mag_adj]]/20)*SIN(RADIANS(_10sept_0_106[[#This Row],[V_phase]])))*0.6</f>
        <v>-5.418469789444353E-4</v>
      </c>
    </row>
    <row r="303" spans="1:11" x14ac:dyDescent="0.25">
      <c r="A303">
        <v>120</v>
      </c>
      <c r="B303">
        <v>-16.39</v>
      </c>
      <c r="C303">
        <v>-51.24</v>
      </c>
      <c r="D303">
        <v>-16.37</v>
      </c>
      <c r="E303">
        <v>-52.2</v>
      </c>
      <c r="F303">
        <f>_10sept_0_106[[#This Row],[H_mag]]-40</f>
        <v>-56.39</v>
      </c>
      <c r="G303">
        <f>_10sept_0_106[[#This Row],[V_mag]]-40</f>
        <v>-56.370000000000005</v>
      </c>
      <c r="H303">
        <f>(10^(_10sept_0_106[[#This Row],[H_mag_adj]]/20)*COS(RADIANS(_10sept_0_106[[#This Row],[H_phase]])))*0.6</f>
        <v>5.6920265172169548E-4</v>
      </c>
      <c r="I303">
        <f>(10^(_10sept_0_106[[#This Row],[H_mag_adj]]/20)*SIN(RADIANS(_10sept_0_106[[#This Row],[H_phase]])))*0.6</f>
        <v>-7.0895828833115342E-4</v>
      </c>
      <c r="J303">
        <f>(10^(_10sept_0_106[[#This Row],[V_mag_adj]]/20)*COS(RADIANS(_10sept_0_106[[#This Row],[V_phase]])))*0.6</f>
        <v>5.585291830469528E-4</v>
      </c>
      <c r="K303">
        <f>(10^(_10sept_0_106[[#This Row],[V_mag_adj]]/20)*SIN(RADIANS(_10sept_0_106[[#This Row],[V_phase]])))*0.6</f>
        <v>-7.2005148400939114E-4</v>
      </c>
    </row>
    <row r="304" spans="1:11" x14ac:dyDescent="0.25">
      <c r="A304">
        <v>121</v>
      </c>
      <c r="B304">
        <v>-16.399999999999999</v>
      </c>
      <c r="C304">
        <v>-66.39</v>
      </c>
      <c r="D304">
        <v>-16.34</v>
      </c>
      <c r="E304">
        <v>-66.790000000000006</v>
      </c>
      <c r="F304">
        <f>_10sept_0_106[[#This Row],[H_mag]]-40</f>
        <v>-56.4</v>
      </c>
      <c r="G304">
        <f>_10sept_0_106[[#This Row],[V_mag]]-40</f>
        <v>-56.34</v>
      </c>
      <c r="H304">
        <f>(10^(_10sept_0_106[[#This Row],[H_mag_adj]]/20)*COS(RADIANS(_10sept_0_106[[#This Row],[H_phase]])))*0.6</f>
        <v>3.6371690665370224E-4</v>
      </c>
      <c r="I304">
        <f>(10^(_10sept_0_106[[#This Row],[H_mag_adj]]/20)*SIN(RADIANS(_10sept_0_106[[#This Row],[H_phase]])))*0.6</f>
        <v>-8.3211920228454012E-4</v>
      </c>
      <c r="J304">
        <f>(10^(_10sept_0_106[[#This Row],[V_mag_adj]]/20)*COS(RADIANS(_10sept_0_106[[#This Row],[V_phase]])))*0.6</f>
        <v>3.6037963835972009E-4</v>
      </c>
      <c r="K304">
        <f>(10^(_10sept_0_106[[#This Row],[V_mag_adj]]/20)*SIN(RADIANS(_10sept_0_106[[#This Row],[V_phase]])))*0.6</f>
        <v>-8.4042356163084445E-4</v>
      </c>
    </row>
    <row r="305" spans="1:11" x14ac:dyDescent="0.25">
      <c r="A305">
        <v>122</v>
      </c>
      <c r="B305">
        <v>-16.41</v>
      </c>
      <c r="C305">
        <v>-81.22</v>
      </c>
      <c r="D305">
        <v>-16.41</v>
      </c>
      <c r="E305">
        <v>-81.48</v>
      </c>
      <c r="F305">
        <f>_10sept_0_106[[#This Row],[H_mag]]-40</f>
        <v>-56.41</v>
      </c>
      <c r="G305">
        <f>_10sept_0_106[[#This Row],[V_mag]]-40</f>
        <v>-56.41</v>
      </c>
      <c r="H305">
        <f>(10^(_10sept_0_106[[#This Row],[H_mag_adj]]/20)*COS(RADIANS(_10sept_0_106[[#This Row],[H_phase]])))*0.6</f>
        <v>1.3845928468872315E-4</v>
      </c>
      <c r="I305">
        <f>(10^(_10sept_0_106[[#This Row],[H_mag_adj]]/20)*SIN(RADIANS(_10sept_0_106[[#This Row],[H_phase]])))*0.6</f>
        <v>-8.9646226674558937E-4</v>
      </c>
      <c r="J305">
        <f>(10^(_10sept_0_106[[#This Row],[V_mag_adj]]/20)*COS(RADIANS(_10sept_0_106[[#This Row],[V_phase]])))*0.6</f>
        <v>1.3438985634096545E-4</v>
      </c>
      <c r="K305">
        <f>(10^(_10sept_0_106[[#This Row],[V_mag_adj]]/20)*SIN(RADIANS(_10sept_0_106[[#This Row],[V_phase]])))*0.6</f>
        <v>-8.9708134287131835E-4</v>
      </c>
    </row>
    <row r="306" spans="1:11" x14ac:dyDescent="0.25">
      <c r="A306">
        <v>123</v>
      </c>
      <c r="B306">
        <v>-16.46</v>
      </c>
      <c r="C306">
        <v>-95.93</v>
      </c>
      <c r="D306">
        <v>-16.48</v>
      </c>
      <c r="E306">
        <v>-96.25</v>
      </c>
      <c r="F306">
        <f>_10sept_0_106[[#This Row],[H_mag]]-40</f>
        <v>-56.46</v>
      </c>
      <c r="G306">
        <f>_10sept_0_106[[#This Row],[V_mag]]-40</f>
        <v>-56.480000000000004</v>
      </c>
      <c r="H306">
        <f>(10^(_10sept_0_106[[#This Row],[H_mag_adj]]/20)*COS(RADIANS(_10sept_0_106[[#This Row],[H_phase]])))*0.6</f>
        <v>-9.3176777286352365E-5</v>
      </c>
      <c r="I306">
        <f>(10^(_10sept_0_106[[#This Row],[H_mag_adj]]/20)*SIN(RADIANS(_10sept_0_106[[#This Row],[H_phase]])))*0.6</f>
        <v>-8.970590646407182E-4</v>
      </c>
      <c r="J306">
        <f>(10^(_10sept_0_106[[#This Row],[V_mag_adj]]/20)*COS(RADIANS(_10sept_0_106[[#This Row],[V_phase]])))*0.6</f>
        <v>-9.7959600782415463E-5</v>
      </c>
      <c r="K306">
        <f>(10^(_10sept_0_106[[#This Row],[V_mag_adj]]/20)*SIN(RADIANS(_10sept_0_106[[#This Row],[V_phase]])))*0.6</f>
        <v>-8.9446272964021723E-4</v>
      </c>
    </row>
    <row r="307" spans="1:11" x14ac:dyDescent="0.25">
      <c r="A307">
        <v>124</v>
      </c>
      <c r="B307">
        <v>-16.52</v>
      </c>
      <c r="C307">
        <v>-109.9</v>
      </c>
      <c r="D307">
        <v>-16.52</v>
      </c>
      <c r="E307">
        <v>-110.28</v>
      </c>
      <c r="F307">
        <f>_10sept_0_106[[#This Row],[H_mag]]-40</f>
        <v>-56.519999999999996</v>
      </c>
      <c r="G307">
        <f>_10sept_0_106[[#This Row],[V_mag]]-40</f>
        <v>-56.519999999999996</v>
      </c>
      <c r="H307">
        <f>(10^(_10sept_0_106[[#This Row],[H_mag_adj]]/20)*COS(RADIANS(_10sept_0_106[[#This Row],[H_phase]])))*0.6</f>
        <v>-3.0487001381583292E-4</v>
      </c>
      <c r="I307">
        <f>(10^(_10sept_0_106[[#This Row],[H_mag_adj]]/20)*SIN(RADIANS(_10sept_0_106[[#This Row],[H_phase]])))*0.6</f>
        <v>-8.4219411563679549E-4</v>
      </c>
      <c r="J307">
        <f>(10^(_10sept_0_106[[#This Row],[V_mag_adj]]/20)*COS(RADIANS(_10sept_0_106[[#This Row],[V_phase]])))*0.6</f>
        <v>-3.1044891066842148E-4</v>
      </c>
      <c r="K307">
        <f>(10^(_10sept_0_106[[#This Row],[V_mag_adj]]/20)*SIN(RADIANS(_10sept_0_106[[#This Row],[V_phase]])))*0.6</f>
        <v>-8.4015363333267835E-4</v>
      </c>
    </row>
    <row r="308" spans="1:11" x14ac:dyDescent="0.25">
      <c r="A308">
        <v>125</v>
      </c>
      <c r="B308">
        <v>-16.62</v>
      </c>
      <c r="C308">
        <v>-123.11</v>
      </c>
      <c r="D308">
        <v>-16.63</v>
      </c>
      <c r="E308">
        <v>-123.6</v>
      </c>
      <c r="F308">
        <f>_10sept_0_106[[#This Row],[H_mag]]-40</f>
        <v>-56.620000000000005</v>
      </c>
      <c r="G308">
        <f>_10sept_0_106[[#This Row],[V_mag]]-40</f>
        <v>-56.629999999999995</v>
      </c>
      <c r="H308">
        <f>(10^(_10sept_0_106[[#This Row],[H_mag_adj]]/20)*COS(RADIANS(_10sept_0_106[[#This Row],[H_phase]])))*0.6</f>
        <v>-4.8366118904394437E-4</v>
      </c>
      <c r="I308">
        <f>(10^(_10sept_0_106[[#This Row],[H_mag_adj]]/20)*SIN(RADIANS(_10sept_0_106[[#This Row],[H_phase]])))*0.6</f>
        <v>-7.4165178639286865E-4</v>
      </c>
      <c r="J308">
        <f>(10^(_10sept_0_106[[#This Row],[V_mag_adj]]/20)*COS(RADIANS(_10sept_0_106[[#This Row],[V_phase]])))*0.6</f>
        <v>-4.8942232205245132E-4</v>
      </c>
      <c r="K308">
        <f>(10^(_10sept_0_106[[#This Row],[V_mag_adj]]/20)*SIN(RADIANS(_10sept_0_106[[#This Row],[V_phase]])))*0.6</f>
        <v>-7.3663981365911456E-4</v>
      </c>
    </row>
    <row r="309" spans="1:11" x14ac:dyDescent="0.25">
      <c r="A309">
        <v>126</v>
      </c>
      <c r="B309">
        <v>-16.850000000000001</v>
      </c>
      <c r="C309">
        <v>-136.47</v>
      </c>
      <c r="D309">
        <v>-16.91</v>
      </c>
      <c r="E309">
        <v>-137.07</v>
      </c>
      <c r="F309">
        <f>_10sept_0_106[[#This Row],[H_mag]]-40</f>
        <v>-56.85</v>
      </c>
      <c r="G309">
        <f>_10sept_0_106[[#This Row],[V_mag]]-40</f>
        <v>-56.91</v>
      </c>
      <c r="H309">
        <f>(10^(_10sept_0_106[[#This Row],[H_mag_adj]]/20)*COS(RADIANS(_10sept_0_106[[#This Row],[H_phase]])))*0.6</f>
        <v>-6.2516917085414069E-4</v>
      </c>
      <c r="I309">
        <f>(10^(_10sept_0_106[[#This Row],[H_mag_adj]]/20)*SIN(RADIANS(_10sept_0_106[[#This Row],[H_phase]])))*0.6</f>
        <v>-5.938858172286444E-4</v>
      </c>
      <c r="J309">
        <f>(10^(_10sept_0_106[[#This Row],[V_mag_adj]]/20)*COS(RADIANS(_10sept_0_106[[#This Row],[V_phase]])))*0.6</f>
        <v>-6.2700772657144348E-4</v>
      </c>
      <c r="K309">
        <f>(10^(_10sept_0_106[[#This Row],[V_mag_adj]]/20)*SIN(RADIANS(_10sept_0_106[[#This Row],[V_phase]])))*0.6</f>
        <v>-5.832636271822265E-4</v>
      </c>
    </row>
    <row r="310" spans="1:11" x14ac:dyDescent="0.25">
      <c r="A310">
        <v>127</v>
      </c>
      <c r="B310">
        <v>-17.23</v>
      </c>
      <c r="C310">
        <v>-149.49</v>
      </c>
      <c r="D310">
        <v>-17.29</v>
      </c>
      <c r="E310">
        <v>-149.9</v>
      </c>
      <c r="F310">
        <f>_10sept_0_106[[#This Row],[H_mag]]-40</f>
        <v>-57.230000000000004</v>
      </c>
      <c r="G310">
        <f>_10sept_0_106[[#This Row],[V_mag]]-40</f>
        <v>-57.29</v>
      </c>
      <c r="H310">
        <f>(10^(_10sept_0_106[[#This Row],[H_mag_adj]]/20)*COS(RADIANS(_10sept_0_106[[#This Row],[H_phase]])))*0.6</f>
        <v>-7.1109394589849049E-4</v>
      </c>
      <c r="I310">
        <f>(10^(_10sept_0_106[[#This Row],[H_mag_adj]]/20)*SIN(RADIANS(_10sept_0_106[[#This Row],[H_phase]])))*0.6</f>
        <v>-4.1903353424123949E-4</v>
      </c>
      <c r="J310">
        <f>(10^(_10sept_0_106[[#This Row],[V_mag_adj]]/20)*COS(RADIANS(_10sept_0_106[[#This Row],[V_phase]])))*0.6</f>
        <v>-7.0915860267124189E-4</v>
      </c>
      <c r="K310">
        <f>(10^(_10sept_0_106[[#This Row],[V_mag_adj]]/20)*SIN(RADIANS(_10sept_0_106[[#This Row],[V_phase]])))*0.6</f>
        <v>-4.1108486345017874E-4</v>
      </c>
    </row>
    <row r="311" spans="1:11" x14ac:dyDescent="0.25">
      <c r="A311">
        <v>128</v>
      </c>
      <c r="B311">
        <v>-17.78</v>
      </c>
      <c r="C311">
        <v>-163.52000000000001</v>
      </c>
      <c r="D311">
        <v>-17.79</v>
      </c>
      <c r="E311">
        <v>-163.82</v>
      </c>
      <c r="F311">
        <f>_10sept_0_106[[#This Row],[H_mag]]-40</f>
        <v>-57.78</v>
      </c>
      <c r="G311">
        <f>_10sept_0_106[[#This Row],[V_mag]]-40</f>
        <v>-57.79</v>
      </c>
      <c r="H311">
        <f>(10^(_10sept_0_106[[#This Row],[H_mag_adj]]/20)*COS(RADIANS(_10sept_0_106[[#This Row],[H_phase]])))*0.6</f>
        <v>-7.4290467462454401E-4</v>
      </c>
      <c r="I311">
        <f>(10^(_10sept_0_106[[#This Row],[H_mag_adj]]/20)*SIN(RADIANS(_10sept_0_106[[#This Row],[H_phase]])))*0.6</f>
        <v>-2.1977634299301117E-4</v>
      </c>
      <c r="J311">
        <f>(10^(_10sept_0_106[[#This Row],[V_mag_adj]]/20)*COS(RADIANS(_10sept_0_106[[#This Row],[V_phase]])))*0.6</f>
        <v>-7.4318911124139099E-4</v>
      </c>
      <c r="K311">
        <f>(10^(_10sept_0_106[[#This Row],[V_mag_adj]]/20)*SIN(RADIANS(_10sept_0_106[[#This Row],[V_phase]])))*0.6</f>
        <v>-2.1563510629183722E-4</v>
      </c>
    </row>
    <row r="312" spans="1:11" x14ac:dyDescent="0.25">
      <c r="A312">
        <v>129</v>
      </c>
      <c r="B312">
        <v>-18.350000000000001</v>
      </c>
      <c r="C312">
        <v>-178.37</v>
      </c>
      <c r="D312">
        <v>-18.41</v>
      </c>
      <c r="E312">
        <v>-178.99</v>
      </c>
      <c r="F312">
        <f>_10sept_0_106[[#This Row],[H_mag]]-40</f>
        <v>-58.35</v>
      </c>
      <c r="G312">
        <f>_10sept_0_106[[#This Row],[V_mag]]-40</f>
        <v>-58.41</v>
      </c>
      <c r="H312">
        <f>(10^(_10sept_0_106[[#This Row],[H_mag_adj]]/20)*COS(RADIANS(_10sept_0_106[[#This Row],[H_phase]])))*0.6</f>
        <v>-7.2522953284745711E-4</v>
      </c>
      <c r="I312">
        <f>(10^(_10sept_0_106[[#This Row],[H_mag_adj]]/20)*SIN(RADIANS(_10sept_0_106[[#This Row],[H_phase]])))*0.6</f>
        <v>-2.0637526263507716E-5</v>
      </c>
      <c r="J312">
        <f>(10^(_10sept_0_106[[#This Row],[V_mag_adj]]/20)*COS(RADIANS(_10sept_0_106[[#This Row],[V_phase]])))*0.6</f>
        <v>-7.2041669808946219E-4</v>
      </c>
      <c r="K312">
        <f>(10^(_10sept_0_106[[#This Row],[V_mag_adj]]/20)*SIN(RADIANS(_10sept_0_106[[#This Row],[V_phase]])))*0.6</f>
        <v>-1.2700695367940209E-5</v>
      </c>
    </row>
    <row r="313" spans="1:11" x14ac:dyDescent="0.25">
      <c r="A313">
        <v>130</v>
      </c>
      <c r="B313">
        <v>-18.899999999999999</v>
      </c>
      <c r="C313">
        <v>164</v>
      </c>
      <c r="D313">
        <v>-18.97</v>
      </c>
      <c r="E313">
        <v>163.38999999999999</v>
      </c>
      <c r="F313">
        <f>_10sept_0_106[[#This Row],[H_mag]]-40</f>
        <v>-58.9</v>
      </c>
      <c r="G313">
        <f>_10sept_0_106[[#This Row],[V_mag]]-40</f>
        <v>-58.97</v>
      </c>
      <c r="H313">
        <f>(10^(_10sept_0_106[[#This Row],[H_mag_adj]]/20)*COS(RADIANS(_10sept_0_106[[#This Row],[H_phase]])))*0.6</f>
        <v>-6.5462545294890228E-4</v>
      </c>
      <c r="I313">
        <f>(10^(_10sept_0_106[[#This Row],[H_mag_adj]]/20)*SIN(RADIANS(_10sept_0_106[[#This Row],[H_phase]])))*0.6</f>
        <v>1.8771082803336738E-4</v>
      </c>
      <c r="J313">
        <f>(10^(_10sept_0_106[[#This Row],[V_mag_adj]]/20)*COS(RADIANS(_10sept_0_106[[#This Row],[V_phase]])))*0.6</f>
        <v>-6.47351807898283E-4</v>
      </c>
      <c r="K313">
        <f>(10^(_10sept_0_106[[#This Row],[V_mag_adj]]/20)*SIN(RADIANS(_10sept_0_106[[#This Row],[V_phase]])))*0.6</f>
        <v>1.9310698723673333E-4</v>
      </c>
    </row>
    <row r="314" spans="1:11" x14ac:dyDescent="0.25">
      <c r="A314">
        <v>131</v>
      </c>
      <c r="B314">
        <v>-19.27</v>
      </c>
      <c r="C314">
        <v>145.08000000000001</v>
      </c>
      <c r="D314">
        <v>-19.22</v>
      </c>
      <c r="E314">
        <v>144.63</v>
      </c>
      <c r="F314">
        <f>_10sept_0_106[[#This Row],[H_mag]]-40</f>
        <v>-59.269999999999996</v>
      </c>
      <c r="G314">
        <f>_10sept_0_106[[#This Row],[V_mag]]-40</f>
        <v>-59.22</v>
      </c>
      <c r="H314">
        <f>(10^(_10sept_0_106[[#This Row],[H_mag_adj]]/20)*COS(RADIANS(_10sept_0_106[[#This Row],[H_phase]])))*0.6</f>
        <v>-5.351058979593652E-4</v>
      </c>
      <c r="I314">
        <f>(10^(_10sept_0_106[[#This Row],[H_mag_adj]]/20)*SIN(RADIANS(_10sept_0_106[[#This Row],[H_phase]])))*0.6</f>
        <v>3.7357280151285215E-4</v>
      </c>
      <c r="J314">
        <f>(10^(_10sept_0_106[[#This Row],[V_mag_adj]]/20)*COS(RADIANS(_10sept_0_106[[#This Row],[V_phase]])))*0.6</f>
        <v>-5.3522755687015935E-4</v>
      </c>
      <c r="K314">
        <f>(10^(_10sept_0_106[[#This Row],[V_mag_adj]]/20)*SIN(RADIANS(_10sept_0_106[[#This Row],[V_phase]])))*0.6</f>
        <v>3.7994480340887421E-4</v>
      </c>
    </row>
    <row r="315" spans="1:11" x14ac:dyDescent="0.25">
      <c r="A315">
        <v>132</v>
      </c>
      <c r="B315">
        <v>-19.239999999999998</v>
      </c>
      <c r="C315">
        <v>126.04</v>
      </c>
      <c r="D315">
        <v>-19.239999999999998</v>
      </c>
      <c r="E315">
        <v>125.94</v>
      </c>
      <c r="F315">
        <f>_10sept_0_106[[#This Row],[H_mag]]-40</f>
        <v>-59.239999999999995</v>
      </c>
      <c r="G315">
        <f>_10sept_0_106[[#This Row],[V_mag]]-40</f>
        <v>-59.239999999999995</v>
      </c>
      <c r="H315">
        <f>(10^(_10sept_0_106[[#This Row],[H_mag_adj]]/20)*COS(RADIANS(_10sept_0_106[[#This Row],[H_phase]])))*0.6</f>
        <v>-3.8528929385031315E-4</v>
      </c>
      <c r="I315">
        <f>(10^(_10sept_0_106[[#This Row],[H_mag_adj]]/20)*SIN(RADIANS(_10sept_0_106[[#This Row],[H_phase]])))*0.6</f>
        <v>5.2952741471446233E-4</v>
      </c>
      <c r="J315">
        <f>(10^(_10sept_0_106[[#This Row],[V_mag_adj]]/20)*COS(RADIANS(_10sept_0_106[[#This Row],[V_phase]])))*0.6</f>
        <v>-3.8436450780388748E-4</v>
      </c>
      <c r="K315">
        <f>(10^(_10sept_0_106[[#This Row],[V_mag_adj]]/20)*SIN(RADIANS(_10sept_0_106[[#This Row],[V_phase]])))*0.6</f>
        <v>5.3019906453192697E-4</v>
      </c>
    </row>
    <row r="316" spans="1:11" x14ac:dyDescent="0.25">
      <c r="A316">
        <v>133</v>
      </c>
      <c r="B316">
        <v>-18.89</v>
      </c>
      <c r="C316">
        <v>108.64</v>
      </c>
      <c r="D316">
        <v>-18.87</v>
      </c>
      <c r="E316">
        <v>108.09</v>
      </c>
      <c r="F316">
        <f>_10sept_0_106[[#This Row],[H_mag]]-40</f>
        <v>-58.89</v>
      </c>
      <c r="G316">
        <f>_10sept_0_106[[#This Row],[V_mag]]-40</f>
        <v>-58.870000000000005</v>
      </c>
      <c r="H316">
        <f>(10^(_10sept_0_106[[#This Row],[H_mag_adj]]/20)*COS(RADIANS(_10sept_0_106[[#This Row],[H_phase]])))*0.6</f>
        <v>-2.1791464529757019E-4</v>
      </c>
      <c r="I316">
        <f>(10^(_10sept_0_106[[#This Row],[H_mag_adj]]/20)*SIN(RADIANS(_10sept_0_106[[#This Row],[H_phase]])))*0.6</f>
        <v>6.4602797607046835E-4</v>
      </c>
      <c r="J316">
        <f>(10^(_10sept_0_106[[#This Row],[V_mag_adj]]/20)*COS(RADIANS(_10sept_0_106[[#This Row],[V_phase]])))*0.6</f>
        <v>-2.1219130362152758E-4</v>
      </c>
      <c r="K316">
        <f>(10^(_10sept_0_106[[#This Row],[V_mag_adj]]/20)*SIN(RADIANS(_10sept_0_106[[#This Row],[V_phase]])))*0.6</f>
        <v>6.4958401167333226E-4</v>
      </c>
    </row>
    <row r="317" spans="1:11" x14ac:dyDescent="0.25">
      <c r="A317">
        <v>134</v>
      </c>
      <c r="B317">
        <v>-18.420000000000002</v>
      </c>
      <c r="C317">
        <v>91.57</v>
      </c>
      <c r="D317">
        <v>-18.420000000000002</v>
      </c>
      <c r="E317">
        <v>90.88</v>
      </c>
      <c r="F317">
        <f>_10sept_0_106[[#This Row],[H_mag]]-40</f>
        <v>-58.42</v>
      </c>
      <c r="G317">
        <f>_10sept_0_106[[#This Row],[V_mag]]-40</f>
        <v>-58.42</v>
      </c>
      <c r="H317">
        <f>(10^(_10sept_0_106[[#This Row],[H_mag_adj]]/20)*COS(RADIANS(_10sept_0_106[[#This Row],[H_phase]])))*0.6</f>
        <v>-1.9718502079594632E-5</v>
      </c>
      <c r="I317">
        <f>(10^(_10sept_0_106[[#This Row],[H_mag_adj]]/20)*SIN(RADIANS(_10sept_0_106[[#This Row],[H_phase]])))*0.6</f>
        <v>7.1942940504808389E-4</v>
      </c>
      <c r="J317">
        <f>(10^(_10sept_0_106[[#This Row],[V_mag_adj]]/20)*COS(RADIANS(_10sept_0_106[[#This Row],[V_phase]])))*0.6</f>
        <v>-1.1053357464431659E-5</v>
      </c>
      <c r="K317">
        <f>(10^(_10sept_0_106[[#This Row],[V_mag_adj]]/20)*SIN(RADIANS(_10sept_0_106[[#This Row],[V_phase]])))*0.6</f>
        <v>7.1961469652923743E-4</v>
      </c>
    </row>
    <row r="318" spans="1:11" x14ac:dyDescent="0.25">
      <c r="A318">
        <v>135</v>
      </c>
      <c r="B318">
        <v>-17.88</v>
      </c>
      <c r="C318">
        <v>76.61</v>
      </c>
      <c r="D318">
        <v>-17.899999999999999</v>
      </c>
      <c r="E318">
        <v>76.260000000000005</v>
      </c>
      <c r="F318">
        <f>_10sept_0_106[[#This Row],[H_mag]]-40</f>
        <v>-57.879999999999995</v>
      </c>
      <c r="G318">
        <f>_10sept_0_106[[#This Row],[V_mag]]-40</f>
        <v>-57.9</v>
      </c>
      <c r="H318">
        <f>(10^(_10sept_0_106[[#This Row],[H_mag_adj]]/20)*COS(RADIANS(_10sept_0_106[[#This Row],[H_phase]])))*0.6</f>
        <v>1.7735717866995454E-4</v>
      </c>
      <c r="I318">
        <f>(10^(_10sept_0_106[[#This Row],[H_mag_adj]]/20)*SIN(RADIANS(_10sept_0_106[[#This Row],[H_phase]])))*0.6</f>
        <v>7.4504429594792138E-4</v>
      </c>
      <c r="J318">
        <f>(10^(_10sept_0_106[[#This Row],[V_mag_adj]]/20)*COS(RADIANS(_10sept_0_106[[#This Row],[V_phase]])))*0.6</f>
        <v>1.8148668786688573E-4</v>
      </c>
      <c r="K318">
        <f>(10^(_10sept_0_106[[#This Row],[V_mag_adj]]/20)*SIN(RADIANS(_10sept_0_106[[#This Row],[V_phase]])))*0.6</f>
        <v>7.4223595788423086E-4</v>
      </c>
    </row>
    <row r="319" spans="1:11" x14ac:dyDescent="0.25">
      <c r="A319">
        <v>136</v>
      </c>
      <c r="B319">
        <v>-17.53</v>
      </c>
      <c r="C319">
        <v>63.07</v>
      </c>
      <c r="D319">
        <v>-17.510000000000002</v>
      </c>
      <c r="E319">
        <v>62.43</v>
      </c>
      <c r="F319">
        <f>_10sept_0_106[[#This Row],[H_mag]]-40</f>
        <v>-57.53</v>
      </c>
      <c r="G319">
        <f>_10sept_0_106[[#This Row],[V_mag]]-40</f>
        <v>-57.510000000000005</v>
      </c>
      <c r="H319">
        <f>(10^(_10sept_0_106[[#This Row],[H_mag_adj]]/20)*COS(RADIANS(_10sept_0_106[[#This Row],[H_phase]])))*0.6</f>
        <v>3.6112295629606292E-4</v>
      </c>
      <c r="I319">
        <f>(10^(_10sept_0_106[[#This Row],[H_mag_adj]]/20)*SIN(RADIANS(_10sept_0_106[[#This Row],[H_phase]])))*0.6</f>
        <v>7.1088946108590581E-4</v>
      </c>
      <c r="J319">
        <f>(10^(_10sept_0_106[[#This Row],[V_mag_adj]]/20)*COS(RADIANS(_10sept_0_106[[#This Row],[V_phase]])))*0.6</f>
        <v>3.6989170131539303E-4</v>
      </c>
      <c r="K319">
        <f>(10^(_10sept_0_106[[#This Row],[V_mag_adj]]/20)*SIN(RADIANS(_10sept_0_106[[#This Row],[V_phase]])))*0.6</f>
        <v>7.0844078257710572E-4</v>
      </c>
    </row>
    <row r="320" spans="1:11" x14ac:dyDescent="0.25">
      <c r="A320">
        <v>137</v>
      </c>
      <c r="B320">
        <v>-17.23</v>
      </c>
      <c r="C320">
        <v>49.85</v>
      </c>
      <c r="D320">
        <v>-17.190000000000001</v>
      </c>
      <c r="E320">
        <v>49.77</v>
      </c>
      <c r="F320">
        <f>_10sept_0_106[[#This Row],[H_mag]]-40</f>
        <v>-57.230000000000004</v>
      </c>
      <c r="G320">
        <f>_10sept_0_106[[#This Row],[V_mag]]-40</f>
        <v>-57.19</v>
      </c>
      <c r="H320">
        <f>(10^(_10sept_0_106[[#This Row],[H_mag_adj]]/20)*COS(RADIANS(_10sept_0_106[[#This Row],[H_phase]])))*0.6</f>
        <v>5.3219421920462813E-4</v>
      </c>
      <c r="I320">
        <f>(10^(_10sept_0_106[[#This Row],[H_mag_adj]]/20)*SIN(RADIANS(_10sept_0_106[[#This Row],[H_phase]])))*0.6</f>
        <v>6.3088272742037061E-4</v>
      </c>
      <c r="J320">
        <f>(10^(_10sept_0_106[[#This Row],[V_mag_adj]]/20)*COS(RADIANS(_10sept_0_106[[#This Row],[V_phase]])))*0.6</f>
        <v>5.3553513906908813E-4</v>
      </c>
      <c r="K320">
        <f>(10^(_10sept_0_106[[#This Row],[V_mag_adj]]/20)*SIN(RADIANS(_10sept_0_106[[#This Row],[V_phase]])))*0.6</f>
        <v>6.3304761898778071E-4</v>
      </c>
    </row>
    <row r="321" spans="1:11" x14ac:dyDescent="0.25">
      <c r="A321">
        <v>138</v>
      </c>
      <c r="B321">
        <v>-16.98</v>
      </c>
      <c r="C321">
        <v>37.31</v>
      </c>
      <c r="D321">
        <v>-17.059999999999999</v>
      </c>
      <c r="E321">
        <v>37</v>
      </c>
      <c r="F321">
        <f>_10sept_0_106[[#This Row],[H_mag]]-40</f>
        <v>-56.980000000000004</v>
      </c>
      <c r="G321">
        <f>_10sept_0_106[[#This Row],[V_mag]]-40</f>
        <v>-57.06</v>
      </c>
      <c r="H321">
        <f>(10^(_10sept_0_106[[#This Row],[H_mag_adj]]/20)*COS(RADIANS(_10sept_0_106[[#This Row],[H_phase]])))*0.6</f>
        <v>6.7564598870107696E-4</v>
      </c>
      <c r="I321">
        <f>(10^(_10sept_0_106[[#This Row],[H_mag_adj]]/20)*SIN(RADIANS(_10sept_0_106[[#This Row],[H_phase]])))*0.6</f>
        <v>5.1489069500584319E-4</v>
      </c>
      <c r="J321">
        <f>(10^(_10sept_0_106[[#This Row],[V_mag_adj]]/20)*COS(RADIANS(_10sept_0_106[[#This Row],[V_phase]])))*0.6</f>
        <v>6.7220210306650206E-4</v>
      </c>
      <c r="K321">
        <f>(10^(_10sept_0_106[[#This Row],[V_mag_adj]]/20)*SIN(RADIANS(_10sept_0_106[[#This Row],[V_phase]])))*0.6</f>
        <v>5.0654061725337849E-4</v>
      </c>
    </row>
    <row r="322" spans="1:11" x14ac:dyDescent="0.25">
      <c r="A322">
        <v>139</v>
      </c>
      <c r="B322">
        <v>-16.87</v>
      </c>
      <c r="C322">
        <v>25.23</v>
      </c>
      <c r="D322">
        <v>-16.87</v>
      </c>
      <c r="E322">
        <v>24.95</v>
      </c>
      <c r="F322">
        <f>_10sept_0_106[[#This Row],[H_mag]]-40</f>
        <v>-56.870000000000005</v>
      </c>
      <c r="G322">
        <f>_10sept_0_106[[#This Row],[V_mag]]-40</f>
        <v>-56.870000000000005</v>
      </c>
      <c r="H322">
        <f>(10^(_10sept_0_106[[#This Row],[H_mag_adj]]/20)*COS(RADIANS(_10sept_0_106[[#This Row],[H_phase]])))*0.6</f>
        <v>7.782331921729346E-4</v>
      </c>
      <c r="I322">
        <f>(10^(_10sept_0_106[[#This Row],[H_mag_adj]]/20)*SIN(RADIANS(_10sept_0_106[[#This Row],[H_phase]])))*0.6</f>
        <v>3.6670657637219098E-4</v>
      </c>
      <c r="J322">
        <f>(10^(_10sept_0_106[[#This Row],[V_mag_adj]]/20)*COS(RADIANS(_10sept_0_106[[#This Row],[V_phase]])))*0.6</f>
        <v>7.8001595857463916E-4</v>
      </c>
      <c r="K322">
        <f>(10^(_10sept_0_106[[#This Row],[V_mag_adj]]/20)*SIN(RADIANS(_10sept_0_106[[#This Row],[V_phase]])))*0.6</f>
        <v>3.6289904783999674E-4</v>
      </c>
    </row>
    <row r="323" spans="1:11" x14ac:dyDescent="0.25">
      <c r="A323">
        <v>140</v>
      </c>
      <c r="B323">
        <v>-16.79</v>
      </c>
      <c r="C323">
        <v>13.26</v>
      </c>
      <c r="D323">
        <v>-16.829999999999998</v>
      </c>
      <c r="E323">
        <v>12.65</v>
      </c>
      <c r="F323">
        <f>_10sept_0_106[[#This Row],[H_mag]]-40</f>
        <v>-56.79</v>
      </c>
      <c r="G323">
        <f>_10sept_0_106[[#This Row],[V_mag]]-40</f>
        <v>-56.83</v>
      </c>
      <c r="H323">
        <f>(10^(_10sept_0_106[[#This Row],[H_mag_adj]]/20)*COS(RADIANS(_10sept_0_106[[#This Row],[H_phase]])))*0.6</f>
        <v>8.4511436328583978E-4</v>
      </c>
      <c r="I323">
        <f>(10^(_10sept_0_106[[#This Row],[H_mag_adj]]/20)*SIN(RADIANS(_10sept_0_106[[#This Row],[H_phase]])))*0.6</f>
        <v>1.9915370213553576E-4</v>
      </c>
      <c r="J323">
        <f>(10^(_10sept_0_106[[#This Row],[V_mag_adj]]/20)*COS(RADIANS(_10sept_0_106[[#This Row],[V_phase]])))*0.6</f>
        <v>8.4329424978201275E-4</v>
      </c>
      <c r="K323">
        <f>(10^(_10sept_0_106[[#This Row],[V_mag_adj]]/20)*SIN(RADIANS(_10sept_0_106[[#This Row],[V_phase]])))*0.6</f>
        <v>1.8927143093546613E-4</v>
      </c>
    </row>
    <row r="324" spans="1:11" x14ac:dyDescent="0.25">
      <c r="A324">
        <v>141</v>
      </c>
      <c r="B324">
        <v>-16.760000000000002</v>
      </c>
      <c r="C324">
        <v>1.8</v>
      </c>
      <c r="D324">
        <v>-16.829999999999998</v>
      </c>
      <c r="E324">
        <v>1.22</v>
      </c>
      <c r="F324">
        <f>_10sept_0_106[[#This Row],[H_mag]]-40</f>
        <v>-56.760000000000005</v>
      </c>
      <c r="G324">
        <f>_10sept_0_106[[#This Row],[V_mag]]-40</f>
        <v>-56.83</v>
      </c>
      <c r="H324">
        <f>(10^(_10sept_0_106[[#This Row],[H_mag_adj]]/20)*COS(RADIANS(_10sept_0_106[[#This Row],[H_phase]])))*0.6</f>
        <v>8.708370528973451E-4</v>
      </c>
      <c r="I324">
        <f>(10^(_10sept_0_106[[#This Row],[H_mag_adj]]/20)*SIN(RADIANS(_10sept_0_106[[#This Row],[H_phase]])))*0.6</f>
        <v>2.7367156904759819E-5</v>
      </c>
      <c r="J324">
        <f>(10^(_10sept_0_106[[#This Row],[V_mag_adj]]/20)*COS(RADIANS(_10sept_0_106[[#This Row],[V_phase]])))*0.6</f>
        <v>8.6407768593568595E-4</v>
      </c>
      <c r="K324">
        <f>(10^(_10sept_0_106[[#This Row],[V_mag_adj]]/20)*SIN(RADIANS(_10sept_0_106[[#This Row],[V_phase]])))*0.6</f>
        <v>1.8401601881267108E-5</v>
      </c>
    </row>
    <row r="325" spans="1:11" x14ac:dyDescent="0.25">
      <c r="A325">
        <v>142</v>
      </c>
      <c r="B325">
        <v>-16.78</v>
      </c>
      <c r="C325">
        <v>-9.51</v>
      </c>
      <c r="D325">
        <v>-16.79</v>
      </c>
      <c r="E325">
        <v>-9.9600000000000009</v>
      </c>
      <c r="F325">
        <f>_10sept_0_106[[#This Row],[H_mag]]-40</f>
        <v>-56.78</v>
      </c>
      <c r="G325">
        <f>_10sept_0_106[[#This Row],[V_mag]]-40</f>
        <v>-56.79</v>
      </c>
      <c r="H325">
        <f>(10^(_10sept_0_106[[#This Row],[H_mag_adj]]/20)*COS(RADIANS(_10sept_0_106[[#This Row],[H_phase]])))*0.6</f>
        <v>8.5731663817713907E-4</v>
      </c>
      <c r="I325">
        <f>(10^(_10sept_0_106[[#This Row],[H_mag_adj]]/20)*SIN(RADIANS(_10sept_0_106[[#This Row],[H_phase]])))*0.6</f>
        <v>-1.4361942768691192E-4</v>
      </c>
      <c r="J325">
        <f>(10^(_10sept_0_106[[#This Row],[V_mag_adj]]/20)*COS(RADIANS(_10sept_0_106[[#This Row],[V_phase]])))*0.6</f>
        <v>8.5517709776822075E-4</v>
      </c>
      <c r="K325">
        <f>(10^(_10sept_0_106[[#This Row],[V_mag_adj]]/20)*SIN(RADIANS(_10sept_0_106[[#This Row],[V_phase]])))*0.6</f>
        <v>-1.5017528278329621E-4</v>
      </c>
    </row>
    <row r="326" spans="1:11" x14ac:dyDescent="0.25">
      <c r="A326">
        <v>143</v>
      </c>
      <c r="B326">
        <v>-16.940000000000001</v>
      </c>
      <c r="C326">
        <v>-20.58</v>
      </c>
      <c r="D326">
        <v>-16.96</v>
      </c>
      <c r="E326">
        <v>-20.66</v>
      </c>
      <c r="F326">
        <f>_10sept_0_106[[#This Row],[H_mag]]-40</f>
        <v>-56.94</v>
      </c>
      <c r="G326">
        <f>_10sept_0_106[[#This Row],[V_mag]]-40</f>
        <v>-56.96</v>
      </c>
      <c r="H326">
        <f>(10^(_10sept_0_106[[#This Row],[H_mag_adj]]/20)*COS(RADIANS(_10sept_0_106[[#This Row],[H_phase]])))*0.6</f>
        <v>7.9893541657338426E-4</v>
      </c>
      <c r="I326">
        <f>(10^(_10sept_0_106[[#This Row],[H_mag_adj]]/20)*SIN(RADIANS(_10sept_0_106[[#This Row],[H_phase]])))*0.6</f>
        <v>-2.9998184023185371E-4</v>
      </c>
      <c r="J326">
        <f>(10^(_10sept_0_106[[#This Row],[V_mag_adj]]/20)*COS(RADIANS(_10sept_0_106[[#This Row],[V_phase]])))*0.6</f>
        <v>7.9667924892159699E-4</v>
      </c>
      <c r="K326">
        <f>(10^(_10sept_0_106[[#This Row],[V_mag_adj]]/20)*SIN(RADIANS(_10sept_0_106[[#This Row],[V_phase]])))*0.6</f>
        <v>-3.0040456768860711E-4</v>
      </c>
    </row>
    <row r="327" spans="1:11" x14ac:dyDescent="0.25">
      <c r="A327">
        <v>144</v>
      </c>
      <c r="B327">
        <v>-17.07</v>
      </c>
      <c r="C327">
        <v>-31.09</v>
      </c>
      <c r="D327">
        <v>-17.079999999999998</v>
      </c>
      <c r="E327">
        <v>-31.08</v>
      </c>
      <c r="F327">
        <f>_10sept_0_106[[#This Row],[H_mag]]-40</f>
        <v>-57.07</v>
      </c>
      <c r="G327">
        <f>_10sept_0_106[[#This Row],[V_mag]]-40</f>
        <v>-57.08</v>
      </c>
      <c r="H327">
        <f>(10^(_10sept_0_106[[#This Row],[H_mag_adj]]/20)*COS(RADIANS(_10sept_0_106[[#This Row],[H_phase]])))*0.6</f>
        <v>7.1995643178730296E-4</v>
      </c>
      <c r="I327">
        <f>(10^(_10sept_0_106[[#This Row],[H_mag_adj]]/20)*SIN(RADIANS(_10sept_0_106[[#This Row],[H_phase]])))*0.6</f>
        <v>-4.3413412212019381E-4</v>
      </c>
      <c r="J327">
        <f>(10^(_10sept_0_106[[#This Row],[V_mag_adj]]/20)*COS(RADIANS(_10sept_0_106[[#This Row],[V_phase]])))*0.6</f>
        <v>7.1920370083337047E-4</v>
      </c>
      <c r="K327">
        <f>(10^(_10sept_0_106[[#This Row],[V_mag_adj]]/20)*SIN(RADIANS(_10sept_0_106[[#This Row],[V_phase]])))*0.6</f>
        <v>-4.3350907622533063E-4</v>
      </c>
    </row>
    <row r="328" spans="1:11" x14ac:dyDescent="0.25">
      <c r="A328">
        <v>145</v>
      </c>
      <c r="B328">
        <v>-17.34</v>
      </c>
      <c r="C328">
        <v>-41.19</v>
      </c>
      <c r="D328">
        <v>-17.36</v>
      </c>
      <c r="E328">
        <v>-41.44</v>
      </c>
      <c r="F328">
        <f>_10sept_0_106[[#This Row],[H_mag]]-40</f>
        <v>-57.34</v>
      </c>
      <c r="G328">
        <f>_10sept_0_106[[#This Row],[V_mag]]-40</f>
        <v>-57.36</v>
      </c>
      <c r="H328">
        <f>(10^(_10sept_0_106[[#This Row],[H_mag_adj]]/20)*COS(RADIANS(_10sept_0_106[[#This Row],[H_phase]])))*0.6</f>
        <v>6.1330285703108892E-4</v>
      </c>
      <c r="I328">
        <f>(10^(_10sept_0_106[[#This Row],[H_mag_adj]]/20)*SIN(RADIANS(_10sept_0_106[[#This Row],[H_phase]])))*0.6</f>
        <v>-5.3671701711620193E-4</v>
      </c>
      <c r="J328">
        <f>(10^(_10sept_0_106[[#This Row],[V_mag_adj]]/20)*COS(RADIANS(_10sept_0_106[[#This Row],[V_phase]])))*0.6</f>
        <v>6.0954999861865449E-4</v>
      </c>
      <c r="K328">
        <f>(10^(_10sept_0_106[[#This Row],[V_mag_adj]]/20)*SIN(RADIANS(_10sept_0_106[[#This Row],[V_phase]])))*0.6</f>
        <v>-5.3814738017517302E-4</v>
      </c>
    </row>
    <row r="329" spans="1:11" x14ac:dyDescent="0.25">
      <c r="A329">
        <v>146</v>
      </c>
      <c r="B329">
        <v>-17.670000000000002</v>
      </c>
      <c r="C329">
        <v>-52.43</v>
      </c>
      <c r="D329">
        <v>-17.72</v>
      </c>
      <c r="E329">
        <v>-52.71</v>
      </c>
      <c r="F329">
        <f>_10sept_0_106[[#This Row],[H_mag]]-40</f>
        <v>-57.67</v>
      </c>
      <c r="G329">
        <f>_10sept_0_106[[#This Row],[V_mag]]-40</f>
        <v>-57.72</v>
      </c>
      <c r="H329">
        <f>(10^(_10sept_0_106[[#This Row],[H_mag_adj]]/20)*COS(RADIANS(_10sept_0_106[[#This Row],[H_phase]])))*0.6</f>
        <v>4.7839759085400226E-4</v>
      </c>
      <c r="I329">
        <f>(10^(_10sept_0_106[[#This Row],[H_mag_adj]]/20)*SIN(RADIANS(_10sept_0_106[[#This Row],[H_phase]])))*0.6</f>
        <v>-6.2188524544130256E-4</v>
      </c>
      <c r="J329">
        <f>(10^(_10sept_0_106[[#This Row],[V_mag_adj]]/20)*COS(RADIANS(_10sept_0_106[[#This Row],[V_phase]])))*0.6</f>
        <v>4.7262429594963453E-4</v>
      </c>
      <c r="K329">
        <f>(10^(_10sept_0_106[[#This Row],[V_mag_adj]]/20)*SIN(RADIANS(_10sept_0_106[[#This Row],[V_phase]])))*0.6</f>
        <v>-6.2063274991712013E-4</v>
      </c>
    </row>
    <row r="330" spans="1:11" x14ac:dyDescent="0.25">
      <c r="A330">
        <v>147</v>
      </c>
      <c r="B330">
        <v>-18.04</v>
      </c>
      <c r="C330">
        <v>-63.87</v>
      </c>
      <c r="D330">
        <v>-18.02</v>
      </c>
      <c r="E330">
        <v>-63.71</v>
      </c>
      <c r="F330">
        <f>_10sept_0_106[[#This Row],[H_mag]]-40</f>
        <v>-58.04</v>
      </c>
      <c r="G330">
        <f>_10sept_0_106[[#This Row],[V_mag]]-40</f>
        <v>-58.019999999999996</v>
      </c>
      <c r="H330">
        <f>(10^(_10sept_0_106[[#This Row],[H_mag_adj]]/20)*COS(RADIANS(_10sept_0_106[[#This Row],[H_phase]])))*0.6</f>
        <v>3.3113702837453646E-4</v>
      </c>
      <c r="I330">
        <f>(10^(_10sept_0_106[[#This Row],[H_mag_adj]]/20)*SIN(RADIANS(_10sept_0_106[[#This Row],[H_phase]])))*0.6</f>
        <v>-6.7503990844938863E-4</v>
      </c>
      <c r="J330">
        <f>(10^(_10sept_0_106[[#This Row],[V_mag_adj]]/20)*COS(RADIANS(_10sept_0_106[[#This Row],[V_phase]])))*0.6</f>
        <v>3.3378849405865061E-4</v>
      </c>
      <c r="K330">
        <f>(10^(_10sept_0_106[[#This Row],[V_mag_adj]]/20)*SIN(RADIANS(_10sept_0_106[[#This Row],[V_phase]])))*0.6</f>
        <v>-6.7566655853743647E-4</v>
      </c>
    </row>
    <row r="331" spans="1:11" x14ac:dyDescent="0.25">
      <c r="A331">
        <v>148</v>
      </c>
      <c r="B331">
        <v>-18.329999999999998</v>
      </c>
      <c r="C331">
        <v>-75.760000000000005</v>
      </c>
      <c r="D331">
        <v>-18.43</v>
      </c>
      <c r="E331">
        <v>-76.010000000000005</v>
      </c>
      <c r="F331">
        <f>_10sept_0_106[[#This Row],[H_mag]]-40</f>
        <v>-58.33</v>
      </c>
      <c r="G331">
        <f>_10sept_0_106[[#This Row],[V_mag]]-40</f>
        <v>-58.43</v>
      </c>
      <c r="H331">
        <f>(10^(_10sept_0_106[[#This Row],[H_mag_adj]]/20)*COS(RADIANS(_10sept_0_106[[#This Row],[H_phase]])))*0.6</f>
        <v>1.7887857777804765E-4</v>
      </c>
      <c r="I331">
        <f>(10^(_10sept_0_106[[#This Row],[H_mag_adj]]/20)*SIN(RADIANS(_10sept_0_106[[#This Row],[H_phase]])))*0.6</f>
        <v>-7.0485169671633354E-4</v>
      </c>
      <c r="J331">
        <f>(10^(_10sept_0_106[[#This Row],[V_mag_adj]]/20)*COS(RADIANS(_10sept_0_106[[#This Row],[V_phase]])))*0.6</f>
        <v>1.7378900717085138E-4</v>
      </c>
      <c r="K331">
        <f>(10^(_10sept_0_106[[#This Row],[V_mag_adj]]/20)*SIN(RADIANS(_10sept_0_106[[#This Row],[V_phase]])))*0.6</f>
        <v>-6.975482614084025E-4</v>
      </c>
    </row>
    <row r="332" spans="1:11" x14ac:dyDescent="0.25">
      <c r="A332">
        <v>149</v>
      </c>
      <c r="B332">
        <v>-18.61</v>
      </c>
      <c r="C332">
        <v>-87.53</v>
      </c>
      <c r="D332">
        <v>-18.66</v>
      </c>
      <c r="E332">
        <v>-88.17</v>
      </c>
      <c r="F332">
        <f>_10sept_0_106[[#This Row],[H_mag]]-40</f>
        <v>-58.61</v>
      </c>
      <c r="G332">
        <f>_10sept_0_106[[#This Row],[V_mag]]-40</f>
        <v>-58.66</v>
      </c>
      <c r="H332">
        <f>(10^(_10sept_0_106[[#This Row],[H_mag_adj]]/20)*COS(RADIANS(_10sept_0_106[[#This Row],[H_phase]])))*0.6</f>
        <v>3.0345272688406345E-5</v>
      </c>
      <c r="I332">
        <f>(10^(_10sept_0_106[[#This Row],[H_mag_adj]]/20)*SIN(RADIANS(_10sept_0_106[[#This Row],[H_phase]])))*0.6</f>
        <v>-7.0347322140027911E-4</v>
      </c>
      <c r="J332">
        <f>(10^(_10sept_0_106[[#This Row],[V_mag_adj]]/20)*COS(RADIANS(_10sept_0_106[[#This Row],[V_phase]])))*0.6</f>
        <v>2.2356605606691406E-5</v>
      </c>
      <c r="K332">
        <f>(10^(_10sept_0_106[[#This Row],[V_mag_adj]]/20)*SIN(RADIANS(_10sept_0_106[[#This Row],[V_phase]])))*0.6</f>
        <v>-6.9972871019666541E-4</v>
      </c>
    </row>
    <row r="333" spans="1:11" x14ac:dyDescent="0.25">
      <c r="A333">
        <v>150</v>
      </c>
      <c r="B333">
        <v>-18.78</v>
      </c>
      <c r="C333">
        <v>-100.56</v>
      </c>
      <c r="D333">
        <v>-18.809999999999999</v>
      </c>
      <c r="E333">
        <v>-101.07</v>
      </c>
      <c r="F333">
        <f>_10sept_0_106[[#This Row],[H_mag]]-40</f>
        <v>-58.78</v>
      </c>
      <c r="G333">
        <f>_10sept_0_106[[#This Row],[V_mag]]-40</f>
        <v>-58.81</v>
      </c>
      <c r="H333">
        <f>(10^(_10sept_0_106[[#This Row],[H_mag_adj]]/20)*COS(RADIANS(_10sept_0_106[[#This Row],[H_phase]])))*0.6</f>
        <v>-1.2654092039432433E-4</v>
      </c>
      <c r="I333">
        <f>(10^(_10sept_0_106[[#This Row],[H_mag_adj]]/20)*SIN(RADIANS(_10sept_0_106[[#This Row],[H_phase]])))*0.6</f>
        <v>-6.7878593690193375E-4</v>
      </c>
      <c r="J333">
        <f>(10^(_10sept_0_106[[#This Row],[V_mag_adj]]/20)*COS(RADIANS(_10sept_0_106[[#This Row],[V_phase]])))*0.6</f>
        <v>-1.3212070520436355E-4</v>
      </c>
      <c r="K333">
        <f>(10^(_10sept_0_106[[#This Row],[V_mag_adj]]/20)*SIN(RADIANS(_10sept_0_106[[#This Row],[V_phase]])))*0.6</f>
        <v>-6.752962748642308E-4</v>
      </c>
    </row>
    <row r="334" spans="1:11" x14ac:dyDescent="0.25">
      <c r="A334">
        <v>151</v>
      </c>
      <c r="B334">
        <v>-18.8</v>
      </c>
      <c r="C334">
        <v>-112.75</v>
      </c>
      <c r="D334">
        <v>-18.84</v>
      </c>
      <c r="E334">
        <v>-112.98</v>
      </c>
      <c r="F334">
        <f>_10sept_0_106[[#This Row],[H_mag]]-40</f>
        <v>-58.8</v>
      </c>
      <c r="G334">
        <f>_10sept_0_106[[#This Row],[V_mag]]-40</f>
        <v>-58.84</v>
      </c>
      <c r="H334">
        <f>(10^(_10sept_0_106[[#This Row],[H_mag_adj]]/20)*COS(RADIANS(_10sept_0_106[[#This Row],[H_phase]])))*0.6</f>
        <v>-2.6640215464551444E-4</v>
      </c>
      <c r="I334">
        <f>(10^(_10sept_0_106[[#This Row],[H_mag_adj]]/20)*SIN(RADIANS(_10sept_0_106[[#This Row],[H_phase]])))*0.6</f>
        <v>-6.3529703122282386E-4</v>
      </c>
      <c r="J334">
        <f>(10^(_10sept_0_106[[#This Row],[V_mag_adj]]/20)*COS(RADIANS(_10sept_0_106[[#This Row],[V_phase]])))*0.6</f>
        <v>-2.6771453295587161E-4</v>
      </c>
      <c r="K334">
        <f>(10^(_10sept_0_106[[#This Row],[V_mag_adj]]/20)*SIN(RADIANS(_10sept_0_106[[#This Row],[V_phase]])))*0.6</f>
        <v>-6.3130852090850288E-4</v>
      </c>
    </row>
    <row r="335" spans="1:11" x14ac:dyDescent="0.25">
      <c r="A335">
        <v>152</v>
      </c>
      <c r="B335">
        <v>-18.829999999999998</v>
      </c>
      <c r="C335">
        <v>-123.86</v>
      </c>
      <c r="D335">
        <v>-18.8</v>
      </c>
      <c r="E335">
        <v>-124.38</v>
      </c>
      <c r="F335">
        <f>_10sept_0_106[[#This Row],[H_mag]]-40</f>
        <v>-58.83</v>
      </c>
      <c r="G335">
        <f>_10sept_0_106[[#This Row],[V_mag]]-40</f>
        <v>-58.8</v>
      </c>
      <c r="H335">
        <f>(10^(_10sept_0_106[[#This Row],[H_mag_adj]]/20)*COS(RADIANS(_10sept_0_106[[#This Row],[H_phase]])))*0.6</f>
        <v>-3.825035578347701E-4</v>
      </c>
      <c r="I335">
        <f>(10^(_10sept_0_106[[#This Row],[H_mag_adj]]/20)*SIN(RADIANS(_10sept_0_106[[#This Row],[H_phase]])))*0.6</f>
        <v>-5.7008466083865886E-4</v>
      </c>
      <c r="J335">
        <f>(10^(_10sept_0_106[[#This Row],[V_mag_adj]]/20)*COS(RADIANS(_10sept_0_106[[#This Row],[V_phase]])))*0.6</f>
        <v>-3.890029089008541E-4</v>
      </c>
      <c r="K335">
        <f>(10^(_10sept_0_106[[#This Row],[V_mag_adj]]/20)*SIN(RADIANS(_10sept_0_106[[#This Row],[V_phase]])))*0.6</f>
        <v>-5.68550052983007E-4</v>
      </c>
    </row>
    <row r="336" spans="1:11" x14ac:dyDescent="0.25">
      <c r="A336">
        <v>153</v>
      </c>
      <c r="B336">
        <v>-18.809999999999999</v>
      </c>
      <c r="C336">
        <v>-134.81</v>
      </c>
      <c r="D336">
        <v>-18.809999999999999</v>
      </c>
      <c r="E336">
        <v>-135.12</v>
      </c>
      <c r="F336">
        <f>_10sept_0_106[[#This Row],[H_mag]]-40</f>
        <v>-58.81</v>
      </c>
      <c r="G336">
        <f>_10sept_0_106[[#This Row],[V_mag]]-40</f>
        <v>-58.81</v>
      </c>
      <c r="H336">
        <f>(10^(_10sept_0_106[[#This Row],[H_mag_adj]]/20)*COS(RADIANS(_10sept_0_106[[#This Row],[H_phase]])))*0.6</f>
        <v>-4.8494366585254036E-4</v>
      </c>
      <c r="I336">
        <f>(10^(_10sept_0_106[[#This Row],[H_mag_adj]]/20)*SIN(RADIANS(_10sept_0_106[[#This Row],[H_phase]])))*0.6</f>
        <v>-4.8817064694500512E-4</v>
      </c>
      <c r="J336">
        <f>(10^(_10sept_0_106[[#This Row],[V_mag_adj]]/20)*COS(RADIANS(_10sept_0_106[[#This Row],[V_phase]])))*0.6</f>
        <v>-4.8757781230858964E-4</v>
      </c>
      <c r="K336">
        <f>(10^(_10sept_0_106[[#This Row],[V_mag_adj]]/20)*SIN(RADIANS(_10sept_0_106[[#This Row],[V_phase]])))*0.6</f>
        <v>-4.8553971674166358E-4</v>
      </c>
    </row>
    <row r="337" spans="1:11" x14ac:dyDescent="0.25">
      <c r="A337">
        <v>154</v>
      </c>
      <c r="B337">
        <v>-18.93</v>
      </c>
      <c r="C337">
        <v>-145.25</v>
      </c>
      <c r="D337">
        <v>-18.899999999999999</v>
      </c>
      <c r="E337">
        <v>-145.58000000000001</v>
      </c>
      <c r="F337">
        <f>_10sept_0_106[[#This Row],[H_mag]]-40</f>
        <v>-58.93</v>
      </c>
      <c r="G337">
        <f>_10sept_0_106[[#This Row],[V_mag]]-40</f>
        <v>-58.9</v>
      </c>
      <c r="H337">
        <f>(10^(_10sept_0_106[[#This Row],[H_mag_adj]]/20)*COS(RADIANS(_10sept_0_106[[#This Row],[H_phase]])))*0.6</f>
        <v>-5.5761762387624846E-4</v>
      </c>
      <c r="I337">
        <f>(10^(_10sept_0_106[[#This Row],[H_mag_adj]]/20)*SIN(RADIANS(_10sept_0_106[[#This Row],[H_phase]])))*0.6</f>
        <v>-3.8683311006080536E-4</v>
      </c>
      <c r="J337">
        <f>(10^(_10sept_0_106[[#This Row],[V_mag_adj]]/20)*COS(RADIANS(_10sept_0_106[[#This Row],[V_phase]])))*0.6</f>
        <v>-5.6177331083324131E-4</v>
      </c>
      <c r="K337">
        <f>(10^(_10sept_0_106[[#This Row],[V_mag_adj]]/20)*SIN(RADIANS(_10sept_0_106[[#This Row],[V_phase]])))*0.6</f>
        <v>-3.8494231495769121E-4</v>
      </c>
    </row>
    <row r="338" spans="1:11" x14ac:dyDescent="0.25">
      <c r="A338">
        <v>155</v>
      </c>
      <c r="B338">
        <v>-18.989999999999998</v>
      </c>
      <c r="C338">
        <v>-155.03</v>
      </c>
      <c r="D338">
        <v>-19.03</v>
      </c>
      <c r="E338">
        <v>-155.27000000000001</v>
      </c>
      <c r="F338">
        <f>_10sept_0_106[[#This Row],[H_mag]]-40</f>
        <v>-58.989999999999995</v>
      </c>
      <c r="G338">
        <f>_10sept_0_106[[#This Row],[V_mag]]-40</f>
        <v>-59.03</v>
      </c>
      <c r="H338">
        <f>(10^(_10sept_0_106[[#This Row],[H_mag_adj]]/20)*COS(RADIANS(_10sept_0_106[[#This Row],[H_phase]])))*0.6</f>
        <v>-6.1098834507972632E-4</v>
      </c>
      <c r="I338">
        <f>(10^(_10sept_0_106[[#This Row],[H_mag_adj]]/20)*SIN(RADIANS(_10sept_0_106[[#This Row],[H_phase]])))*0.6</f>
        <v>-2.8451916390531386E-4</v>
      </c>
      <c r="J338">
        <f>(10^(_10sept_0_106[[#This Row],[V_mag_adj]]/20)*COS(RADIANS(_10sept_0_106[[#This Row],[V_phase]])))*0.6</f>
        <v>-6.0936208491209549E-4</v>
      </c>
      <c r="K338">
        <f>(10^(_10sept_0_106[[#This Row],[V_mag_adj]]/20)*SIN(RADIANS(_10sept_0_106[[#This Row],[V_phase]])))*0.6</f>
        <v>-2.8066189686161923E-4</v>
      </c>
    </row>
    <row r="339" spans="1:11" x14ac:dyDescent="0.25">
      <c r="A339">
        <v>156</v>
      </c>
      <c r="B339">
        <v>-19.27</v>
      </c>
      <c r="C339">
        <v>-164.46</v>
      </c>
      <c r="D339">
        <v>-19.27</v>
      </c>
      <c r="E339">
        <v>-164.75</v>
      </c>
      <c r="F339">
        <f>_10sept_0_106[[#This Row],[H_mag]]-40</f>
        <v>-59.269999999999996</v>
      </c>
      <c r="G339">
        <f>_10sept_0_106[[#This Row],[V_mag]]-40</f>
        <v>-59.269999999999996</v>
      </c>
      <c r="H339">
        <f>(10^(_10sept_0_106[[#This Row],[H_mag_adj]]/20)*COS(RADIANS(_10sept_0_106[[#This Row],[H_phase]])))*0.6</f>
        <v>-6.2874937942964304E-4</v>
      </c>
      <c r="I339">
        <f>(10^(_10sept_0_106[[#This Row],[H_mag_adj]]/20)*SIN(RADIANS(_10sept_0_106[[#This Row],[H_phase]])))*0.6</f>
        <v>-1.7484043562030556E-4</v>
      </c>
      <c r="J339">
        <f>(10^(_10sept_0_106[[#This Row],[V_mag_adj]]/20)*COS(RADIANS(_10sept_0_106[[#This Row],[V_phase]])))*0.6</f>
        <v>-6.2962626888287754E-4</v>
      </c>
      <c r="K339">
        <f>(10^(_10sept_0_106[[#This Row],[V_mag_adj]]/20)*SIN(RADIANS(_10sept_0_106[[#This Row],[V_phase]])))*0.6</f>
        <v>-1.716558230695534E-4</v>
      </c>
    </row>
    <row r="340" spans="1:11" x14ac:dyDescent="0.25">
      <c r="A340">
        <v>157</v>
      </c>
      <c r="B340">
        <v>-19.68</v>
      </c>
      <c r="C340">
        <v>-173.93</v>
      </c>
      <c r="D340">
        <v>-19.72</v>
      </c>
      <c r="E340">
        <v>-173.94</v>
      </c>
      <c r="F340">
        <f>_10sept_0_106[[#This Row],[H_mag]]-40</f>
        <v>-59.68</v>
      </c>
      <c r="G340">
        <f>_10sept_0_106[[#This Row],[V_mag]]-40</f>
        <v>-59.72</v>
      </c>
      <c r="H340">
        <f>(10^(_10sept_0_106[[#This Row],[H_mag_adj]]/20)*COS(RADIANS(_10sept_0_106[[#This Row],[H_phase]])))*0.6</f>
        <v>-6.1902687501215784E-4</v>
      </c>
      <c r="I340">
        <f>(10^(_10sept_0_106[[#This Row],[H_mag_adj]]/20)*SIN(RADIANS(_10sept_0_106[[#This Row],[H_phase]])))*0.6</f>
        <v>-6.5827083479537659E-5</v>
      </c>
      <c r="J340">
        <f>(10^(_10sept_0_106[[#This Row],[V_mag_adj]]/20)*COS(RADIANS(_10sept_0_106[[#This Row],[V_phase]])))*0.6</f>
        <v>-6.1619413169453909E-4</v>
      </c>
      <c r="K340">
        <f>(10^(_10sept_0_106[[#This Row],[V_mag_adj]]/20)*SIN(RADIANS(_10sept_0_106[[#This Row],[V_phase]])))*0.6</f>
        <v>-6.5417090336593255E-5</v>
      </c>
    </row>
    <row r="341" spans="1:11" x14ac:dyDescent="0.25">
      <c r="A341">
        <v>158</v>
      </c>
      <c r="B341">
        <v>-20.21</v>
      </c>
      <c r="C341">
        <v>175.94</v>
      </c>
      <c r="D341">
        <v>-20.22</v>
      </c>
      <c r="E341">
        <v>175.7</v>
      </c>
      <c r="F341">
        <f>_10sept_0_106[[#This Row],[H_mag]]-40</f>
        <v>-60.21</v>
      </c>
      <c r="G341">
        <f>_10sept_0_106[[#This Row],[V_mag]]-40</f>
        <v>-60.22</v>
      </c>
      <c r="H341">
        <f>(10^(_10sept_0_106[[#This Row],[H_mag_adj]]/20)*COS(RADIANS(_10sept_0_106[[#This Row],[H_phase]])))*0.6</f>
        <v>-5.8419790978732626E-4</v>
      </c>
      <c r="I341">
        <f>(10^(_10sept_0_106[[#This Row],[H_mag_adj]]/20)*SIN(RADIANS(_10sept_0_106[[#This Row],[H_phase]])))*0.6</f>
        <v>4.1465904652293184E-5</v>
      </c>
      <c r="J341">
        <f>(10^(_10sept_0_106[[#This Row],[V_mag_adj]]/20)*COS(RADIANS(_10sept_0_106[[#This Row],[V_phase]])))*0.6</f>
        <v>-5.8334710324368922E-4</v>
      </c>
      <c r="K341">
        <f>(10^(_10sept_0_106[[#This Row],[V_mag_adj]]/20)*SIN(RADIANS(_10sept_0_106[[#This Row],[V_phase]])))*0.6</f>
        <v>4.3862089022947442E-5</v>
      </c>
    </row>
    <row r="342" spans="1:11" x14ac:dyDescent="0.25">
      <c r="A342">
        <v>159</v>
      </c>
      <c r="B342">
        <v>-20.85</v>
      </c>
      <c r="C342">
        <v>165.65</v>
      </c>
      <c r="D342">
        <v>-20.8</v>
      </c>
      <c r="E342">
        <v>164.98</v>
      </c>
      <c r="F342">
        <f>_10sept_0_106[[#This Row],[H_mag]]-40</f>
        <v>-60.85</v>
      </c>
      <c r="G342">
        <f>_10sept_0_106[[#This Row],[V_mag]]-40</f>
        <v>-60.8</v>
      </c>
      <c r="H342">
        <f>(10^(_10sept_0_106[[#This Row],[H_mag_adj]]/20)*COS(RADIANS(_10sept_0_106[[#This Row],[H_phase]])))*0.6</f>
        <v>-5.270906321278979E-4</v>
      </c>
      <c r="I342">
        <f>(10^(_10sept_0_106[[#This Row],[H_mag_adj]]/20)*SIN(RADIANS(_10sept_0_106[[#This Row],[H_phase]])))*0.6</f>
        <v>1.3484368544339949E-4</v>
      </c>
      <c r="J342">
        <f>(10^(_10sept_0_106[[#This Row],[V_mag_adj]]/20)*COS(RADIANS(_10sept_0_106[[#This Row],[V_phase]])))*0.6</f>
        <v>-5.285114246414797E-4</v>
      </c>
      <c r="K342">
        <f>(10^(_10sept_0_106[[#This Row],[V_mag_adj]]/20)*SIN(RADIANS(_10sept_0_106[[#This Row],[V_phase]])))*0.6</f>
        <v>1.4181195866496698E-4</v>
      </c>
    </row>
    <row r="343" spans="1:11" x14ac:dyDescent="0.25">
      <c r="A343">
        <v>160</v>
      </c>
      <c r="B343">
        <v>-21.5</v>
      </c>
      <c r="C343">
        <v>154.36000000000001</v>
      </c>
      <c r="D343">
        <v>-21.52</v>
      </c>
      <c r="E343">
        <v>154.22999999999999</v>
      </c>
      <c r="F343">
        <f>_10sept_0_106[[#This Row],[H_mag]]-40</f>
        <v>-61.5</v>
      </c>
      <c r="G343">
        <f>_10sept_0_106[[#This Row],[V_mag]]-40</f>
        <v>-61.519999999999996</v>
      </c>
      <c r="H343">
        <f>(10^(_10sept_0_106[[#This Row],[H_mag_adj]]/20)*COS(RADIANS(_10sept_0_106[[#This Row],[H_phase]])))*0.6</f>
        <v>-4.551261073413077E-4</v>
      </c>
      <c r="I343">
        <f>(10^(_10sept_0_106[[#This Row],[H_mag_adj]]/20)*SIN(RADIANS(_10sept_0_106[[#This Row],[H_phase]])))*0.6</f>
        <v>2.1845070106236248E-4</v>
      </c>
      <c r="J343">
        <f>(10^(_10sept_0_106[[#This Row],[V_mag_adj]]/20)*COS(RADIANS(_10sept_0_106[[#This Row],[V_phase]])))*0.6</f>
        <v>-4.5358366900107066E-4</v>
      </c>
      <c r="K343">
        <f>(10^(_10sept_0_106[[#This Row],[V_mag_adj]]/20)*SIN(RADIANS(_10sept_0_106[[#This Row],[V_phase]])))*0.6</f>
        <v>2.1897798986131043E-4</v>
      </c>
    </row>
    <row r="344" spans="1:11" x14ac:dyDescent="0.25">
      <c r="A344">
        <v>161</v>
      </c>
      <c r="B344">
        <v>-22.11</v>
      </c>
      <c r="C344">
        <v>142.91999999999999</v>
      </c>
      <c r="D344">
        <v>-22.1</v>
      </c>
      <c r="E344">
        <v>142.15</v>
      </c>
      <c r="F344">
        <f>_10sept_0_106[[#This Row],[H_mag]]-40</f>
        <v>-62.11</v>
      </c>
      <c r="G344">
        <f>_10sept_0_106[[#This Row],[V_mag]]-40</f>
        <v>-62.1</v>
      </c>
      <c r="H344">
        <f>(10^(_10sept_0_106[[#This Row],[H_mag_adj]]/20)*COS(RADIANS(_10sept_0_106[[#This Row],[H_phase]])))*0.6</f>
        <v>-3.7544148191732041E-4</v>
      </c>
      <c r="I344">
        <f>(10^(_10sept_0_106[[#This Row],[H_mag_adj]]/20)*SIN(RADIANS(_10sept_0_106[[#This Row],[H_phase]])))*0.6</f>
        <v>2.8373820298168963E-4</v>
      </c>
      <c r="J344">
        <f>(10^(_10sept_0_106[[#This Row],[V_mag_adj]]/20)*COS(RADIANS(_10sept_0_106[[#This Row],[V_phase]])))*0.6</f>
        <v>-3.7202258606540021E-4</v>
      </c>
      <c r="K344">
        <f>(10^(_10sept_0_106[[#This Row],[V_mag_adj]]/20)*SIN(RADIANS(_10sept_0_106[[#This Row],[V_phase]])))*0.6</f>
        <v>2.8909063652658338E-4</v>
      </c>
    </row>
    <row r="345" spans="1:11" x14ac:dyDescent="0.25">
      <c r="A345">
        <v>162</v>
      </c>
      <c r="B345">
        <v>-22.76</v>
      </c>
      <c r="C345">
        <v>130.13</v>
      </c>
      <c r="D345">
        <v>-22.71</v>
      </c>
      <c r="E345">
        <v>129.4</v>
      </c>
      <c r="F345">
        <f>_10sept_0_106[[#This Row],[H_mag]]-40</f>
        <v>-62.760000000000005</v>
      </c>
      <c r="G345">
        <f>_10sept_0_106[[#This Row],[V_mag]]-40</f>
        <v>-62.71</v>
      </c>
      <c r="H345">
        <f>(10^(_10sept_0_106[[#This Row],[H_mag_adj]]/20)*COS(RADIANS(_10sept_0_106[[#This Row],[H_phase]])))*0.6</f>
        <v>-2.8144295374284671E-4</v>
      </c>
      <c r="I345">
        <f>(10^(_10sept_0_106[[#This Row],[H_mag_adj]]/20)*SIN(RADIANS(_10sept_0_106[[#This Row],[H_phase]])))*0.6</f>
        <v>3.3386929117470223E-4</v>
      </c>
      <c r="J345">
        <f>(10^(_10sept_0_106[[#This Row],[V_mag_adj]]/20)*COS(RADIANS(_10sept_0_106[[#This Row],[V_phase]])))*0.6</f>
        <v>-2.7876652855745329E-4</v>
      </c>
      <c r="K345">
        <f>(10^(_10sept_0_106[[#This Row],[V_mag_adj]]/20)*SIN(RADIANS(_10sept_0_106[[#This Row],[V_phase]])))*0.6</f>
        <v>3.3937592616570391E-4</v>
      </c>
    </row>
    <row r="346" spans="1:11" x14ac:dyDescent="0.25">
      <c r="A346">
        <v>163</v>
      </c>
      <c r="B346">
        <v>-23.09</v>
      </c>
      <c r="C346">
        <v>117.04</v>
      </c>
      <c r="D346">
        <v>-23.08</v>
      </c>
      <c r="E346">
        <v>116.47</v>
      </c>
      <c r="F346">
        <f>_10sept_0_106[[#This Row],[H_mag]]-40</f>
        <v>-63.09</v>
      </c>
      <c r="G346">
        <f>_10sept_0_106[[#This Row],[V_mag]]-40</f>
        <v>-63.08</v>
      </c>
      <c r="H346">
        <f>(10^(_10sept_0_106[[#This Row],[H_mag_adj]]/20)*COS(RADIANS(_10sept_0_106[[#This Row],[H_phase]])))*0.6</f>
        <v>-1.9111402335297712E-4</v>
      </c>
      <c r="I346">
        <f>(10^(_10sept_0_106[[#This Row],[H_mag_adj]]/20)*SIN(RADIANS(_10sept_0_106[[#This Row],[H_phase]])))*0.6</f>
        <v>3.7443592975671362E-4</v>
      </c>
      <c r="J346">
        <f>(10^(_10sept_0_106[[#This Row],[V_mag_adj]]/20)*COS(RADIANS(_10sept_0_106[[#This Row],[V_phase]])))*0.6</f>
        <v>-1.8759545085130611E-4</v>
      </c>
      <c r="K346">
        <f>(10^(_10sept_0_106[[#This Row],[V_mag_adj]]/20)*SIN(RADIANS(_10sept_0_106[[#This Row],[V_phase]])))*0.6</f>
        <v>3.7675214619855516E-4</v>
      </c>
    </row>
    <row r="347" spans="1:11" x14ac:dyDescent="0.25">
      <c r="A347">
        <v>164</v>
      </c>
      <c r="B347">
        <v>-23.36</v>
      </c>
      <c r="C347">
        <v>103.43</v>
      </c>
      <c r="D347">
        <v>-23.33</v>
      </c>
      <c r="E347">
        <v>103.86</v>
      </c>
      <c r="F347">
        <f>_10sept_0_106[[#This Row],[H_mag]]-40</f>
        <v>-63.36</v>
      </c>
      <c r="G347">
        <f>_10sept_0_106[[#This Row],[V_mag]]-40</f>
        <v>-63.33</v>
      </c>
      <c r="H347">
        <f>(10^(_10sept_0_106[[#This Row],[H_mag_adj]]/20)*COS(RADIANS(_10sept_0_106[[#This Row],[H_phase]])))*0.6</f>
        <v>-9.4649966869825584E-5</v>
      </c>
      <c r="I347">
        <f>(10^(_10sept_0_106[[#This Row],[H_mag_adj]]/20)*SIN(RADIANS(_10sept_0_106[[#This Row],[H_phase]])))*0.6</f>
        <v>3.9637824185148851E-4</v>
      </c>
      <c r="J347">
        <f>(10^(_10sept_0_106[[#This Row],[V_mag_adj]]/20)*COS(RADIANS(_10sept_0_106[[#This Row],[V_phase]])))*0.6</f>
        <v>-9.7959816356527166E-5</v>
      </c>
      <c r="K347">
        <f>(10^(_10sept_0_106[[#This Row],[V_mag_adj]]/20)*SIN(RADIANS(_10sept_0_106[[#This Row],[V_phase]])))*0.6</f>
        <v>3.9702565843983549E-4</v>
      </c>
    </row>
    <row r="348" spans="1:11" x14ac:dyDescent="0.25">
      <c r="A348">
        <v>165</v>
      </c>
      <c r="B348">
        <v>-23.49</v>
      </c>
      <c r="C348">
        <v>91.07</v>
      </c>
      <c r="D348">
        <v>-23.48</v>
      </c>
      <c r="E348">
        <v>91.46</v>
      </c>
      <c r="F348">
        <f>_10sept_0_106[[#This Row],[H_mag]]-40</f>
        <v>-63.489999999999995</v>
      </c>
      <c r="G348">
        <f>_10sept_0_106[[#This Row],[V_mag]]-40</f>
        <v>-63.480000000000004</v>
      </c>
      <c r="H348">
        <f>(10^(_10sept_0_106[[#This Row],[H_mag_adj]]/20)*COS(RADIANS(_10sept_0_106[[#This Row],[H_phase]])))*0.6</f>
        <v>-7.496993797317361E-6</v>
      </c>
      <c r="I348">
        <f>(10^(_10sept_0_106[[#This Row],[H_mag_adj]]/20)*SIN(RADIANS(_10sept_0_106[[#This Row],[H_phase]])))*0.6</f>
        <v>4.0139828672715289E-4</v>
      </c>
      <c r="J348">
        <f>(10^(_10sept_0_106[[#This Row],[V_mag_adj]]/20)*COS(RADIANS(_10sept_0_106[[#This Row],[V_phase]])))*0.6</f>
        <v>-1.0240813880359869E-5</v>
      </c>
      <c r="K348">
        <f>(10^(_10sept_0_106[[#This Row],[V_mag_adj]]/20)*SIN(RADIANS(_10sept_0_106[[#This Row],[V_phase]])))*0.6</f>
        <v>4.0180028136749084E-4</v>
      </c>
    </row>
    <row r="349" spans="1:11" x14ac:dyDescent="0.25">
      <c r="A349">
        <v>166</v>
      </c>
      <c r="B349">
        <v>-23.5</v>
      </c>
      <c r="C349">
        <v>80.349999999999994</v>
      </c>
      <c r="D349">
        <v>-23.44</v>
      </c>
      <c r="E349">
        <v>80.2</v>
      </c>
      <c r="F349">
        <f>_10sept_0_106[[#This Row],[H_mag]]-40</f>
        <v>-63.5</v>
      </c>
      <c r="G349">
        <f>_10sept_0_106[[#This Row],[V_mag]]-40</f>
        <v>-63.44</v>
      </c>
      <c r="H349">
        <f>(10^(_10sept_0_106[[#This Row],[H_mag_adj]]/20)*COS(RADIANS(_10sept_0_106[[#This Row],[H_phase]])))*0.6</f>
        <v>6.7220344450236329E-5</v>
      </c>
      <c r="I349">
        <f>(10^(_10sept_0_106[[#This Row],[H_mag_adj]]/20)*SIN(RADIANS(_10sept_0_106[[#This Row],[H_phase]])))*0.6</f>
        <v>3.9533216219571403E-4</v>
      </c>
      <c r="J349">
        <f>(10^(_10sept_0_106[[#This Row],[V_mag_adj]]/20)*COS(RADIANS(_10sept_0_106[[#This Row],[V_phase]])))*0.6</f>
        <v>6.8728211769950978E-5</v>
      </c>
      <c r="K349">
        <f>(10^(_10sept_0_106[[#This Row],[V_mag_adj]]/20)*SIN(RADIANS(_10sept_0_106[[#This Row],[V_phase]])))*0.6</f>
        <v>3.9789390755854515E-4</v>
      </c>
    </row>
    <row r="350" spans="1:11" x14ac:dyDescent="0.25">
      <c r="A350">
        <v>167</v>
      </c>
      <c r="B350">
        <v>-23.32</v>
      </c>
      <c r="C350">
        <v>70.44</v>
      </c>
      <c r="D350">
        <v>-23.24</v>
      </c>
      <c r="E350">
        <v>70.52</v>
      </c>
      <c r="F350">
        <f>_10sept_0_106[[#This Row],[H_mag]]-40</f>
        <v>-63.32</v>
      </c>
      <c r="G350">
        <f>_10sept_0_106[[#This Row],[V_mag]]-40</f>
        <v>-63.239999999999995</v>
      </c>
      <c r="H350">
        <f>(10^(_10sept_0_106[[#This Row],[H_mag_adj]]/20)*COS(RADIANS(_10sept_0_106[[#This Row],[H_phase]])))*0.6</f>
        <v>1.3706566180713737E-4</v>
      </c>
      <c r="I350">
        <f>(10^(_10sept_0_106[[#This Row],[H_mag_adj]]/20)*SIN(RADIANS(_10sept_0_106[[#This Row],[H_phase]])))*0.6</f>
        <v>3.8577713517215669E-4</v>
      </c>
      <c r="J350">
        <f>(10^(_10sept_0_106[[#This Row],[V_mag_adj]]/20)*COS(RADIANS(_10sept_0_106[[#This Row],[V_phase]])))*0.6</f>
        <v>1.3779014956331352E-4</v>
      </c>
      <c r="K350">
        <f>(10^(_10sept_0_106[[#This Row],[V_mag_adj]]/20)*SIN(RADIANS(_10sept_0_106[[#This Row],[V_phase]])))*0.6</f>
        <v>3.8953945804887032E-4</v>
      </c>
    </row>
    <row r="351" spans="1:11" x14ac:dyDescent="0.25">
      <c r="A351">
        <v>168</v>
      </c>
      <c r="B351">
        <v>-23.23</v>
      </c>
      <c r="C351">
        <v>61.7</v>
      </c>
      <c r="D351">
        <v>-23.19</v>
      </c>
      <c r="E351">
        <v>61.15</v>
      </c>
      <c r="F351">
        <f>_10sept_0_106[[#This Row],[H_mag]]-40</f>
        <v>-63.230000000000004</v>
      </c>
      <c r="G351">
        <f>_10sept_0_106[[#This Row],[V_mag]]-40</f>
        <v>-63.19</v>
      </c>
      <c r="H351">
        <f>(10^(_10sept_0_106[[#This Row],[H_mag_adj]]/20)*COS(RADIANS(_10sept_0_106[[#This Row],[H_phase]])))*0.6</f>
        <v>1.9611481590109744E-4</v>
      </c>
      <c r="I351">
        <f>(10^(_10sept_0_106[[#This Row],[H_mag_adj]]/20)*SIN(RADIANS(_10sept_0_106[[#This Row],[H_phase]])))*0.6</f>
        <v>3.642247387582126E-4</v>
      </c>
      <c r="J351">
        <f>(10^(_10sept_0_106[[#This Row],[V_mag_adj]]/20)*COS(RADIANS(_10sept_0_106[[#This Row],[V_phase]])))*0.6</f>
        <v>2.0052335422544249E-4</v>
      </c>
      <c r="K351">
        <f>(10^(_10sept_0_106[[#This Row],[V_mag_adj]]/20)*SIN(RADIANS(_10sept_0_106[[#This Row],[V_phase]])))*0.6</f>
        <v>3.6399783779493197E-4</v>
      </c>
    </row>
    <row r="352" spans="1:11" x14ac:dyDescent="0.25">
      <c r="A352">
        <v>169</v>
      </c>
      <c r="B352">
        <v>-23.12</v>
      </c>
      <c r="C352">
        <v>54.87</v>
      </c>
      <c r="D352">
        <v>-23.17</v>
      </c>
      <c r="E352">
        <v>54.69</v>
      </c>
      <c r="F352">
        <f>_10sept_0_106[[#This Row],[H_mag]]-40</f>
        <v>-63.120000000000005</v>
      </c>
      <c r="G352">
        <f>_10sept_0_106[[#This Row],[V_mag]]-40</f>
        <v>-63.17</v>
      </c>
      <c r="H352">
        <f>(10^(_10sept_0_106[[#This Row],[H_mag_adj]]/20)*COS(RADIANS(_10sept_0_106[[#This Row],[H_phase]])))*0.6</f>
        <v>2.4107181286145857E-4</v>
      </c>
      <c r="I352">
        <f>(10^(_10sept_0_106[[#This Row],[H_mag_adj]]/20)*SIN(RADIANS(_10sept_0_106[[#This Row],[H_phase]])))*0.6</f>
        <v>3.4262900852220416E-4</v>
      </c>
      <c r="J352">
        <f>(10^(_10sept_0_106[[#This Row],[V_mag_adj]]/20)*COS(RADIANS(_10sept_0_106[[#This Row],[V_phase]])))*0.6</f>
        <v>2.4075711622610692E-4</v>
      </c>
      <c r="K352">
        <f>(10^(_10sept_0_106[[#This Row],[V_mag_adj]]/20)*SIN(RADIANS(_10sept_0_106[[#This Row],[V_phase]])))*0.6</f>
        <v>3.3990766118393738E-4</v>
      </c>
    </row>
    <row r="353" spans="1:11" x14ac:dyDescent="0.25">
      <c r="A353">
        <v>170</v>
      </c>
      <c r="B353">
        <v>-23.11</v>
      </c>
      <c r="C353">
        <v>48.15</v>
      </c>
      <c r="D353">
        <v>-23.17</v>
      </c>
      <c r="E353">
        <v>47.84</v>
      </c>
      <c r="F353">
        <f>_10sept_0_106[[#This Row],[H_mag]]-40</f>
        <v>-63.11</v>
      </c>
      <c r="G353">
        <f>_10sept_0_106[[#This Row],[V_mag]]-40</f>
        <v>-63.17</v>
      </c>
      <c r="H353">
        <f>(10^(_10sept_0_106[[#This Row],[H_mag_adj]]/20)*COS(RADIANS(_10sept_0_106[[#This Row],[H_phase]])))*0.6</f>
        <v>2.798311585204907E-4</v>
      </c>
      <c r="I353">
        <f>(10^(_10sept_0_106[[#This Row],[H_mag_adj]]/20)*SIN(RADIANS(_10sept_0_106[[#This Row],[H_phase]])))*0.6</f>
        <v>3.1242498633191919E-4</v>
      </c>
      <c r="J353">
        <f>(10^(_10sept_0_106[[#This Row],[V_mag_adj]]/20)*COS(RADIANS(_10sept_0_106[[#This Row],[V_phase]])))*0.6</f>
        <v>2.7957948388158233E-4</v>
      </c>
      <c r="K353">
        <f>(10^(_10sept_0_106[[#This Row],[V_mag_adj]]/20)*SIN(RADIANS(_10sept_0_106[[#This Row],[V_phase]])))*0.6</f>
        <v>3.0876612401225883E-4</v>
      </c>
    </row>
    <row r="354" spans="1:11" x14ac:dyDescent="0.25">
      <c r="A354">
        <v>171</v>
      </c>
      <c r="B354">
        <v>-23.19</v>
      </c>
      <c r="C354">
        <v>42.65</v>
      </c>
      <c r="D354">
        <v>-23.17</v>
      </c>
      <c r="E354">
        <v>42.57</v>
      </c>
      <c r="F354">
        <f>_10sept_0_106[[#This Row],[H_mag]]-40</f>
        <v>-63.19</v>
      </c>
      <c r="G354">
        <f>_10sept_0_106[[#This Row],[V_mag]]-40</f>
        <v>-63.17</v>
      </c>
      <c r="H354">
        <f>(10^(_10sept_0_106[[#This Row],[H_mag_adj]]/20)*COS(RADIANS(_10sept_0_106[[#This Row],[H_phase]])))*0.6</f>
        <v>3.0565924908699643E-4</v>
      </c>
      <c r="I354">
        <f>(10^(_10sept_0_106[[#This Row],[H_mag_adj]]/20)*SIN(RADIANS(_10sept_0_106[[#This Row],[H_phase]])))*0.6</f>
        <v>2.8156076601114252E-4</v>
      </c>
      <c r="J354">
        <f>(10^(_10sept_0_106[[#This Row],[V_mag_adj]]/20)*COS(RADIANS(_10sept_0_106[[#This Row],[V_phase]])))*0.6</f>
        <v>3.0675760692085499E-4</v>
      </c>
      <c r="K354">
        <f>(10^(_10sept_0_106[[#This Row],[V_mag_adj]]/20)*SIN(RADIANS(_10sept_0_106[[#This Row],[V_phase]])))*0.6</f>
        <v>2.8178179100366962E-4</v>
      </c>
    </row>
    <row r="355" spans="1:11" x14ac:dyDescent="0.25">
      <c r="A355">
        <v>172</v>
      </c>
      <c r="B355">
        <v>-23.31</v>
      </c>
      <c r="C355">
        <v>37.770000000000003</v>
      </c>
      <c r="D355">
        <v>-23.24</v>
      </c>
      <c r="E355">
        <v>38.340000000000003</v>
      </c>
      <c r="F355">
        <f>_10sept_0_106[[#This Row],[H_mag]]-40</f>
        <v>-63.31</v>
      </c>
      <c r="G355">
        <f>_10sept_0_106[[#This Row],[V_mag]]-40</f>
        <v>-63.239999999999995</v>
      </c>
      <c r="H355">
        <f>(10^(_10sept_0_106[[#This Row],[H_mag_adj]]/20)*COS(RADIANS(_10sept_0_106[[#This Row],[H_phase]])))*0.6</f>
        <v>3.2399614355075652E-4</v>
      </c>
      <c r="I355">
        <f>(10^(_10sept_0_106[[#This Row],[H_mag_adj]]/20)*SIN(RADIANS(_10sept_0_106[[#This Row],[H_phase]])))*0.6</f>
        <v>2.5104556534099763E-4</v>
      </c>
      <c r="J355">
        <f>(10^(_10sept_0_106[[#This Row],[V_mag_adj]]/20)*COS(RADIANS(_10sept_0_106[[#This Row],[V_phase]])))*0.6</f>
        <v>3.2408396810557842E-4</v>
      </c>
      <c r="K355">
        <f>(10^(_10sept_0_106[[#This Row],[V_mag_adj]]/20)*SIN(RADIANS(_10sept_0_106[[#This Row],[V_phase]])))*0.6</f>
        <v>2.5631366781861306E-4</v>
      </c>
    </row>
    <row r="356" spans="1:11" x14ac:dyDescent="0.25">
      <c r="A356">
        <v>173</v>
      </c>
      <c r="B356">
        <v>-23.45</v>
      </c>
      <c r="C356">
        <v>35.18</v>
      </c>
      <c r="D356">
        <v>-23.41</v>
      </c>
      <c r="E356">
        <v>34.520000000000003</v>
      </c>
      <c r="F356">
        <f>_10sept_0_106[[#This Row],[H_mag]]-40</f>
        <v>-63.45</v>
      </c>
      <c r="G356">
        <f>_10sept_0_106[[#This Row],[V_mag]]-40</f>
        <v>-63.41</v>
      </c>
      <c r="H356">
        <f>(10^(_10sept_0_106[[#This Row],[H_mag_adj]]/20)*COS(RADIANS(_10sept_0_106[[#This Row],[H_phase]])))*0.6</f>
        <v>3.2965314588349019E-4</v>
      </c>
      <c r="I356">
        <f>(10^(_10sept_0_106[[#This Row],[H_mag_adj]]/20)*SIN(RADIANS(_10sept_0_106[[#This Row],[H_phase]])))*0.6</f>
        <v>2.3237242388908768E-4</v>
      </c>
      <c r="J356">
        <f>(10^(_10sept_0_106[[#This Row],[V_mag_adj]]/20)*COS(RADIANS(_10sept_0_106[[#This Row],[V_phase]])))*0.6</f>
        <v>3.3384181785845054E-4</v>
      </c>
      <c r="K356">
        <f>(10^(_10sept_0_106[[#This Row],[V_mag_adj]]/20)*SIN(RADIANS(_10sept_0_106[[#This Row],[V_phase]])))*0.6</f>
        <v>2.2961474341041699E-4</v>
      </c>
    </row>
    <row r="357" spans="1:11" x14ac:dyDescent="0.25">
      <c r="A357">
        <v>174</v>
      </c>
      <c r="B357">
        <v>-23.68</v>
      </c>
      <c r="C357">
        <v>31.26</v>
      </c>
      <c r="D357">
        <v>-23.65</v>
      </c>
      <c r="E357">
        <v>31.7</v>
      </c>
      <c r="F357">
        <f>_10sept_0_106[[#This Row],[H_mag]]-40</f>
        <v>-63.68</v>
      </c>
      <c r="G357">
        <f>_10sept_0_106[[#This Row],[V_mag]]-40</f>
        <v>-63.65</v>
      </c>
      <c r="H357">
        <f>(10^(_10sept_0_106[[#This Row],[H_mag_adj]]/20)*COS(RADIANS(_10sept_0_106[[#This Row],[H_phase]])))*0.6</f>
        <v>3.3575817295550297E-4</v>
      </c>
      <c r="I357">
        <f>(10^(_10sept_0_106[[#This Row],[H_mag_adj]]/20)*SIN(RADIANS(_10sept_0_106[[#This Row],[H_phase]])))*0.6</f>
        <v>2.0382324851856454E-4</v>
      </c>
      <c r="J357">
        <f>(10^(_10sept_0_106[[#This Row],[V_mag_adj]]/20)*COS(RADIANS(_10sept_0_106[[#This Row],[V_phase]])))*0.6</f>
        <v>3.3533926061464183E-4</v>
      </c>
      <c r="K357">
        <f>(10^(_10sept_0_106[[#This Row],[V_mag_adj]]/20)*SIN(RADIANS(_10sept_0_106[[#This Row],[V_phase]])))*0.6</f>
        <v>2.0710974855959972E-4</v>
      </c>
    </row>
    <row r="358" spans="1:11" x14ac:dyDescent="0.25">
      <c r="A358">
        <v>175</v>
      </c>
      <c r="B358">
        <v>-23.99</v>
      </c>
      <c r="C358">
        <v>29.92</v>
      </c>
      <c r="D358">
        <v>-24.09</v>
      </c>
      <c r="E358">
        <v>30.62</v>
      </c>
      <c r="F358">
        <f>_10sept_0_106[[#This Row],[H_mag]]-40</f>
        <v>-63.989999999999995</v>
      </c>
      <c r="G358">
        <f>_10sept_0_106[[#This Row],[V_mag]]-40</f>
        <v>-64.09</v>
      </c>
      <c r="H358">
        <f>(10^(_10sept_0_106[[#This Row],[H_mag_adj]]/20)*COS(RADIANS(_10sept_0_106[[#This Row],[H_phase]])))*0.6</f>
        <v>3.2849700707007523E-4</v>
      </c>
      <c r="I358">
        <f>(10^(_10sept_0_106[[#This Row],[H_mag_adj]]/20)*SIN(RADIANS(_10sept_0_106[[#This Row],[H_phase]])))*0.6</f>
        <v>1.8904676986495781E-4</v>
      </c>
      <c r="J358">
        <f>(10^(_10sept_0_106[[#This Row],[V_mag_adj]]/20)*COS(RADIANS(_10sept_0_106[[#This Row],[V_phase]])))*0.6</f>
        <v>3.2242935076235373E-4</v>
      </c>
      <c r="K358">
        <f>(10^(_10sept_0_106[[#This Row],[V_mag_adj]]/20)*SIN(RADIANS(_10sept_0_106[[#This Row],[V_phase]])))*0.6</f>
        <v>1.9083613119774286E-4</v>
      </c>
    </row>
    <row r="359" spans="1:11" x14ac:dyDescent="0.25">
      <c r="A359">
        <v>176</v>
      </c>
      <c r="B359">
        <v>-24.66</v>
      </c>
      <c r="C359">
        <v>30.36</v>
      </c>
      <c r="D359">
        <v>-24.66</v>
      </c>
      <c r="E359">
        <v>29.37</v>
      </c>
      <c r="F359">
        <f>_10sept_0_106[[#This Row],[H_mag]]-40</f>
        <v>-64.66</v>
      </c>
      <c r="G359">
        <f>_10sept_0_106[[#This Row],[V_mag]]-40</f>
        <v>-64.66</v>
      </c>
      <c r="H359">
        <f>(10^(_10sept_0_106[[#This Row],[H_mag_adj]]/20)*COS(RADIANS(_10sept_0_106[[#This Row],[H_phase]])))*0.6</f>
        <v>3.0275754711216716E-4</v>
      </c>
      <c r="I359">
        <f>(10^(_10sept_0_106[[#This Row],[H_mag_adj]]/20)*SIN(RADIANS(_10sept_0_106[[#This Row],[H_phase]])))*0.6</f>
        <v>1.773427950934549E-4</v>
      </c>
      <c r="J359">
        <f>(10^(_10sept_0_106[[#This Row],[V_mag_adj]]/20)*COS(RADIANS(_10sept_0_106[[#This Row],[V_phase]])))*0.6</f>
        <v>3.0577646431523026E-4</v>
      </c>
      <c r="K359">
        <f>(10^(_10sept_0_106[[#This Row],[V_mag_adj]]/20)*SIN(RADIANS(_10sept_0_106[[#This Row],[V_phase]])))*0.6</f>
        <v>1.7208530784413876E-4</v>
      </c>
    </row>
    <row r="360" spans="1:11" x14ac:dyDescent="0.25">
      <c r="A360">
        <v>177</v>
      </c>
      <c r="B360">
        <v>-25.28</v>
      </c>
      <c r="C360">
        <v>29.56</v>
      </c>
      <c r="D360">
        <v>-25.37</v>
      </c>
      <c r="E360">
        <v>30.41</v>
      </c>
      <c r="F360">
        <f>_10sept_0_106[[#This Row],[H_mag]]-40</f>
        <v>-65.28</v>
      </c>
      <c r="G360">
        <f>_10sept_0_106[[#This Row],[V_mag]]-40</f>
        <v>-65.37</v>
      </c>
      <c r="H360">
        <f>(10^(_10sept_0_106[[#This Row],[H_mag_adj]]/20)*COS(RADIANS(_10sept_0_106[[#This Row],[H_phase]])))*0.6</f>
        <v>2.841779668404124E-4</v>
      </c>
      <c r="I360">
        <f>(10^(_10sept_0_106[[#This Row],[H_mag_adj]]/20)*SIN(RADIANS(_10sept_0_106[[#This Row],[H_phase]])))*0.6</f>
        <v>1.6117323966876622E-4</v>
      </c>
      <c r="J360">
        <f>(10^(_10sept_0_106[[#This Row],[V_mag_adj]]/20)*COS(RADIANS(_10sept_0_106[[#This Row],[V_phase]])))*0.6</f>
        <v>2.7885135374523909E-4</v>
      </c>
      <c r="K360">
        <f>(10^(_10sept_0_106[[#This Row],[V_mag_adj]]/20)*SIN(RADIANS(_10sept_0_106[[#This Row],[V_phase]])))*0.6</f>
        <v>1.6366654537555142E-4</v>
      </c>
    </row>
    <row r="361" spans="1:11" x14ac:dyDescent="0.25">
      <c r="A361">
        <v>178</v>
      </c>
      <c r="B361">
        <v>-26.53</v>
      </c>
      <c r="C361">
        <v>31.04</v>
      </c>
      <c r="D361">
        <v>-26.45</v>
      </c>
      <c r="E361">
        <v>31.77</v>
      </c>
      <c r="F361">
        <f>_10sept_0_106[[#This Row],[H_mag]]-40</f>
        <v>-66.53</v>
      </c>
      <c r="G361">
        <f>_10sept_0_106[[#This Row],[V_mag]]-40</f>
        <v>-66.45</v>
      </c>
      <c r="H361">
        <f>(10^(_10sept_0_106[[#This Row],[H_mag_adj]]/20)*COS(RADIANS(_10sept_0_106[[#This Row],[H_phase]])))*0.6</f>
        <v>2.4240106505849817E-4</v>
      </c>
      <c r="I361">
        <f>(10^(_10sept_0_106[[#This Row],[H_mag_adj]]/20)*SIN(RADIANS(_10sept_0_106[[#This Row],[H_phase]])))*0.6</f>
        <v>1.4587967549304484E-4</v>
      </c>
      <c r="J361">
        <f>(10^(_10sept_0_106[[#This Row],[V_mag_adj]]/20)*COS(RADIANS(_10sept_0_106[[#This Row],[V_phase]])))*0.6</f>
        <v>2.4274833226551099E-4</v>
      </c>
      <c r="K361">
        <f>(10^(_10sept_0_106[[#This Row],[V_mag_adj]]/20)*SIN(RADIANS(_10sept_0_106[[#This Row],[V_phase]])))*0.6</f>
        <v>1.5033443469698835E-4</v>
      </c>
    </row>
    <row r="362" spans="1:11" x14ac:dyDescent="0.25">
      <c r="A362">
        <v>179</v>
      </c>
      <c r="B362">
        <v>-27.94</v>
      </c>
      <c r="C362">
        <v>32.32</v>
      </c>
      <c r="D362">
        <v>-27.91</v>
      </c>
      <c r="E362">
        <v>32.33</v>
      </c>
      <c r="F362">
        <f>_10sept_0_106[[#This Row],[H_mag]]-40</f>
        <v>-67.94</v>
      </c>
      <c r="G362">
        <f>_10sept_0_106[[#This Row],[V_mag]]-40</f>
        <v>-67.91</v>
      </c>
      <c r="H362">
        <f>(10^(_10sept_0_106[[#This Row],[H_mag_adj]]/20)*COS(RADIANS(_10sept_0_106[[#This Row],[H_phase]])))*0.6</f>
        <v>2.0325752679058425E-4</v>
      </c>
      <c r="I362">
        <f>(10^(_10sept_0_106[[#This Row],[H_mag_adj]]/20)*SIN(RADIANS(_10sept_0_106[[#This Row],[H_phase]])))*0.6</f>
        <v>1.2859340150815865E-4</v>
      </c>
      <c r="J362">
        <f>(10^(_10sept_0_106[[#This Row],[V_mag_adj]]/20)*COS(RADIANS(_10sept_0_106[[#This Row],[V_phase]])))*0.6</f>
        <v>2.0393824263042839E-4</v>
      </c>
      <c r="K362">
        <f>(10^(_10sept_0_106[[#This Row],[V_mag_adj]]/20)*SIN(RADIANS(_10sept_0_106[[#This Row],[V_phase]])))*0.6</f>
        <v>1.2907391118255812E-4</v>
      </c>
    </row>
    <row r="363" spans="1:11" x14ac:dyDescent="0.25">
      <c r="A363">
        <v>180</v>
      </c>
      <c r="B363">
        <v>-29.78</v>
      </c>
      <c r="C363">
        <v>33.54</v>
      </c>
      <c r="D363">
        <v>-29.74</v>
      </c>
      <c r="E363">
        <v>33.869999999999997</v>
      </c>
      <c r="F363">
        <f>_10sept_0_106[[#This Row],[H_mag]]-40</f>
        <v>-69.78</v>
      </c>
      <c r="G363">
        <f>_10sept_0_106[[#This Row],[V_mag]]-40</f>
        <v>-69.739999999999995</v>
      </c>
      <c r="H363">
        <f>(10^(_10sept_0_106[[#This Row],[H_mag_adj]]/20)*COS(RADIANS(_10sept_0_106[[#This Row],[H_phase]])))*0.6</f>
        <v>1.6220229988480464E-4</v>
      </c>
      <c r="I363">
        <f>(10^(_10sept_0_106[[#This Row],[H_mag_adj]]/20)*SIN(RADIANS(_10sept_0_106[[#This Row],[H_phase]])))*0.6</f>
        <v>1.0752228313106049E-4</v>
      </c>
      <c r="J363">
        <f>(10^(_10sept_0_106[[#This Row],[V_mag_adj]]/20)*COS(RADIANS(_10sept_0_106[[#This Row],[V_phase]])))*0.6</f>
        <v>1.6232614997922949E-4</v>
      </c>
      <c r="K363">
        <f>(10^(_10sept_0_106[[#This Row],[V_mag_adj]]/20)*SIN(RADIANS(_10sept_0_106[[#This Row],[V_phase]])))*0.6</f>
        <v>1.0895531695183478E-4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EFD3B-F33D-473E-9935-7403ACFE02C2}">
  <dimension ref="A1:K363"/>
  <sheetViews>
    <sheetView topLeftCell="A323" workbookViewId="0">
      <selection activeCell="O338" sqref="O338"/>
    </sheetView>
  </sheetViews>
  <sheetFormatPr defaultRowHeight="15" x14ac:dyDescent="0.25"/>
  <cols>
    <col min="1" max="5" width="11.140625" bestFit="1" customWidth="1"/>
    <col min="6" max="6" width="13" bestFit="1" customWidth="1"/>
    <col min="7" max="7" width="10" bestFit="1" customWidth="1"/>
    <col min="8" max="8" width="12.7109375" bestFit="1" customWidth="1"/>
    <col min="9" max="9" width="12" bestFit="1" customWidth="1"/>
    <col min="10" max="11" width="12.7109375" bestFit="1" customWidth="1"/>
    <col min="13" max="17" width="11.14062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  <c r="K1" t="s">
        <v>19</v>
      </c>
    </row>
    <row r="2" spans="1:11" x14ac:dyDescent="0.25">
      <c r="A2" t="s">
        <v>6</v>
      </c>
      <c r="B2" t="s">
        <v>7</v>
      </c>
      <c r="C2" t="s">
        <v>8</v>
      </c>
      <c r="D2" t="s">
        <v>14</v>
      </c>
      <c r="E2" t="s">
        <v>15</v>
      </c>
      <c r="F2" t="s">
        <v>21</v>
      </c>
      <c r="G2" t="s">
        <v>23</v>
      </c>
      <c r="H2" t="s">
        <v>16</v>
      </c>
      <c r="I2" t="s">
        <v>17</v>
      </c>
      <c r="J2" t="s">
        <v>18</v>
      </c>
      <c r="K2" t="s">
        <v>19</v>
      </c>
    </row>
    <row r="3" spans="1:11" x14ac:dyDescent="0.25">
      <c r="A3">
        <v>-180</v>
      </c>
      <c r="B3">
        <v>-25.89</v>
      </c>
      <c r="C3">
        <v>178.52</v>
      </c>
      <c r="D3">
        <v>-25.92</v>
      </c>
      <c r="E3">
        <v>178.75</v>
      </c>
      <c r="F3">
        <f>_10sept_0_107[[#This Row],[H_mag]]-40</f>
        <v>-65.89</v>
      </c>
      <c r="G3">
        <f>_10sept_0_107[[#This Row],[V_mag]]-40</f>
        <v>-65.92</v>
      </c>
      <c r="H3">
        <f>(10^(_10sept_0_107[[#This Row],[H_mag_adj]]/20)*COS(RADIANS(_10sept_0_107[[#This Row],[H_phase]])))*0.15</f>
        <v>-7.6110811932518494E-5</v>
      </c>
      <c r="I3">
        <f>(10^(_10sept_0_107[[#This Row],[H_mag_adj]]/20)*SIN(RADIANS(_10sept_0_107[[#This Row],[H_phase]])))*0.15</f>
        <v>1.9664460909417554E-6</v>
      </c>
      <c r="J3">
        <f>(10^(_10sept_0_107[[#This Row],[V_mag_adj]]/20)*COS(RADIANS(_10sept_0_107[[#This Row],[V_phase]])))*0.15</f>
        <v>-7.5855643414686382E-5</v>
      </c>
      <c r="K3">
        <f>(10^(_10sept_0_107[[#This Row],[V_mag_adj]]/20)*SIN(RADIANS(_10sept_0_107[[#This Row],[V_phase]])))*0.15</f>
        <v>1.6551760273865558E-6</v>
      </c>
    </row>
    <row r="4" spans="1:11" x14ac:dyDescent="0.25">
      <c r="A4">
        <v>-179</v>
      </c>
      <c r="B4">
        <v>-26.48</v>
      </c>
      <c r="C4">
        <v>168.11</v>
      </c>
      <c r="D4">
        <v>-26.23</v>
      </c>
      <c r="E4">
        <v>167.37</v>
      </c>
      <c r="F4">
        <f>_10sept_0_107[[#This Row],[H_mag]]-40</f>
        <v>-66.48</v>
      </c>
      <c r="G4">
        <f>_10sept_0_107[[#This Row],[V_mag]]-40</f>
        <v>-66.23</v>
      </c>
      <c r="H4">
        <f>(10^(_10sept_0_107[[#This Row],[H_mag_adj]]/20)*COS(RADIANS(_10sept_0_107[[#This Row],[H_phase]])))*0.15</f>
        <v>-6.9610065647326733E-5</v>
      </c>
      <c r="I4">
        <f>(10^(_10sept_0_107[[#This Row],[H_mag_adj]]/20)*SIN(RADIANS(_10sept_0_107[[#This Row],[H_phase]])))*0.15</f>
        <v>1.4656453312631813E-5</v>
      </c>
      <c r="J4">
        <f>(10^(_10sept_0_107[[#This Row],[V_mag_adj]]/20)*COS(RADIANS(_10sept_0_107[[#This Row],[V_phase]])))*0.15</f>
        <v>-7.14419244641189E-5</v>
      </c>
      <c r="K4">
        <f>(10^(_10sept_0_107[[#This Row],[V_mag_adj]]/20)*SIN(RADIANS(_10sept_0_107[[#This Row],[V_phase]])))*0.15</f>
        <v>1.6008442613826168E-5</v>
      </c>
    </row>
    <row r="5" spans="1:11" x14ac:dyDescent="0.25">
      <c r="A5">
        <v>-178</v>
      </c>
      <c r="B5">
        <v>-26.11</v>
      </c>
      <c r="C5">
        <v>156.36000000000001</v>
      </c>
      <c r="D5">
        <v>-26.26</v>
      </c>
      <c r="E5">
        <v>156.13999999999999</v>
      </c>
      <c r="F5">
        <f>_10sept_0_107[[#This Row],[H_mag]]-40</f>
        <v>-66.11</v>
      </c>
      <c r="G5">
        <f>_10sept_0_107[[#This Row],[V_mag]]-40</f>
        <v>-66.260000000000005</v>
      </c>
      <c r="H5">
        <f>(10^(_10sept_0_107[[#This Row],[H_mag_adj]]/20)*COS(RADIANS(_10sept_0_107[[#This Row],[H_phase]])))*0.15</f>
        <v>-6.8002689234350898E-5</v>
      </c>
      <c r="I5">
        <f>(10^(_10sept_0_107[[#This Row],[H_mag_adj]]/20)*SIN(RADIANS(_10sept_0_107[[#This Row],[H_phase]])))*0.15</f>
        <v>2.9766198128867004E-5</v>
      </c>
      <c r="J5">
        <f>(10^(_10sept_0_107[[#This Row],[V_mag_adj]]/20)*COS(RADIANS(_10sept_0_107[[#This Row],[V_phase]])))*0.15</f>
        <v>-6.6725576962942275E-5</v>
      </c>
      <c r="K5">
        <f>(10^(_10sept_0_107[[#This Row],[V_mag_adj]]/20)*SIN(RADIANS(_10sept_0_107[[#This Row],[V_phase]])))*0.15</f>
        <v>2.9512992025638727E-5</v>
      </c>
    </row>
    <row r="6" spans="1:11" x14ac:dyDescent="0.25">
      <c r="A6">
        <v>-177</v>
      </c>
      <c r="B6">
        <v>-25.66</v>
      </c>
      <c r="C6">
        <v>147.19999999999999</v>
      </c>
      <c r="D6">
        <v>-25.59</v>
      </c>
      <c r="E6">
        <v>145.65</v>
      </c>
      <c r="F6">
        <f>_10sept_0_107[[#This Row],[H_mag]]-40</f>
        <v>-65.66</v>
      </c>
      <c r="G6">
        <f>_10sept_0_107[[#This Row],[V_mag]]-40</f>
        <v>-65.59</v>
      </c>
      <c r="H6">
        <f>(10^(_10sept_0_107[[#This Row],[H_mag_adj]]/20)*COS(RADIANS(_10sept_0_107[[#This Row],[H_phase]])))*0.15</f>
        <v>-6.5714830211026717E-5</v>
      </c>
      <c r="I6">
        <f>(10^(_10sept_0_107[[#This Row],[H_mag_adj]]/20)*SIN(RADIANS(_10sept_0_107[[#This Row],[H_phase]])))*0.15</f>
        <v>4.2350318124234372E-5</v>
      </c>
      <c r="J6">
        <f>(10^(_10sept_0_107[[#This Row],[V_mag_adj]]/20)*COS(RADIANS(_10sept_0_107[[#This Row],[V_phase]])))*0.15</f>
        <v>-6.5067513431991833E-5</v>
      </c>
      <c r="K6">
        <f>(10^(_10sept_0_107[[#This Row],[V_mag_adj]]/20)*SIN(RADIANS(_10sept_0_107[[#This Row],[V_phase]])))*0.15</f>
        <v>4.4469302583617447E-5</v>
      </c>
    </row>
    <row r="7" spans="1:11" x14ac:dyDescent="0.25">
      <c r="A7">
        <v>-176</v>
      </c>
      <c r="B7">
        <v>-24.94</v>
      </c>
      <c r="C7">
        <v>139</v>
      </c>
      <c r="D7">
        <v>-24.92</v>
      </c>
      <c r="E7">
        <v>137.83000000000001</v>
      </c>
      <c r="F7">
        <f>_10sept_0_107[[#This Row],[H_mag]]-40</f>
        <v>-64.94</v>
      </c>
      <c r="G7">
        <f>_10sept_0_107[[#This Row],[V_mag]]-40</f>
        <v>-64.92</v>
      </c>
      <c r="H7">
        <f>(10^(_10sept_0_107[[#This Row],[H_mag_adj]]/20)*COS(RADIANS(_10sept_0_107[[#This Row],[H_phase]])))*0.15</f>
        <v>-6.4101932420355107E-5</v>
      </c>
      <c r="I7">
        <f>(10^(_10sept_0_107[[#This Row],[H_mag_adj]]/20)*SIN(RADIANS(_10sept_0_107[[#This Row],[H_phase]])))*0.15</f>
        <v>5.5722959721406709E-5</v>
      </c>
      <c r="J7">
        <f>(10^(_10sept_0_107[[#This Row],[V_mag_adj]]/20)*COS(RADIANS(_10sept_0_107[[#This Row],[V_phase]])))*0.15</f>
        <v>-6.3095881040237014E-5</v>
      </c>
      <c r="K7">
        <f>(10^(_10sept_0_107[[#This Row],[V_mag_adj]]/20)*SIN(RADIANS(_10sept_0_107[[#This Row],[V_phase]])))*0.15</f>
        <v>5.7151680431497146E-5</v>
      </c>
    </row>
    <row r="8" spans="1:11" x14ac:dyDescent="0.25">
      <c r="A8">
        <v>-175</v>
      </c>
      <c r="B8">
        <v>-24.01</v>
      </c>
      <c r="C8">
        <v>132.01</v>
      </c>
      <c r="D8">
        <v>-24.02</v>
      </c>
      <c r="E8">
        <v>132</v>
      </c>
      <c r="F8">
        <f>_10sept_0_107[[#This Row],[H_mag]]-40</f>
        <v>-64.010000000000005</v>
      </c>
      <c r="G8">
        <f>_10sept_0_107[[#This Row],[V_mag]]-40</f>
        <v>-64.02</v>
      </c>
      <c r="H8">
        <f>(10^(_10sept_0_107[[#This Row],[H_mag_adj]]/20)*COS(RADIANS(_10sept_0_107[[#This Row],[H_phase]])))*0.15</f>
        <v>-6.3268322897026491E-5</v>
      </c>
      <c r="I8">
        <f>(10^(_10sept_0_107[[#This Row],[H_mag_adj]]/20)*SIN(RADIANS(_10sept_0_107[[#This Row],[H_phase]])))*0.15</f>
        <v>7.0241933208447293E-5</v>
      </c>
      <c r="J8">
        <f>(10^(_10sept_0_107[[#This Row],[V_mag_adj]]/20)*COS(RADIANS(_10sept_0_107[[#This Row],[V_phase]])))*0.15</f>
        <v>-6.3183278076283078E-5</v>
      </c>
      <c r="K8">
        <f>(10^(_10sept_0_107[[#This Row],[V_mag_adj]]/20)*SIN(RADIANS(_10sept_0_107[[#This Row],[V_phase]])))*0.15</f>
        <v>7.0172139359452951E-5</v>
      </c>
    </row>
    <row r="9" spans="1:11" x14ac:dyDescent="0.25">
      <c r="A9">
        <v>-174</v>
      </c>
      <c r="B9">
        <v>-23.29</v>
      </c>
      <c r="C9">
        <v>129.83000000000001</v>
      </c>
      <c r="D9">
        <v>-23.21</v>
      </c>
      <c r="E9">
        <v>128.53</v>
      </c>
      <c r="F9">
        <f>_10sept_0_107[[#This Row],[H_mag]]-40</f>
        <v>-63.29</v>
      </c>
      <c r="G9">
        <f>_10sept_0_107[[#This Row],[V_mag]]-40</f>
        <v>-63.21</v>
      </c>
      <c r="H9">
        <f>(10^(_10sept_0_107[[#This Row],[H_mag_adj]]/20)*COS(RADIANS(_10sept_0_107[[#This Row],[H_phase]])))*0.15</f>
        <v>-6.5783723386769936E-5</v>
      </c>
      <c r="I9">
        <f>(10^(_10sept_0_107[[#This Row],[H_mag_adj]]/20)*SIN(RADIANS(_10sept_0_107[[#This Row],[H_phase]])))*0.15</f>
        <v>7.8872066256954336E-5</v>
      </c>
      <c r="J9">
        <f>(10^(_10sept_0_107[[#This Row],[V_mag_adj]]/20)*COS(RADIANS(_10sept_0_107[[#This Row],[V_phase]])))*0.15</f>
        <v>-6.4569369934706591E-5</v>
      </c>
      <c r="K9">
        <f>(10^(_10sept_0_107[[#This Row],[V_mag_adj]]/20)*SIN(RADIANS(_10sept_0_107[[#This Row],[V_phase]])))*0.15</f>
        <v>8.108763853715954E-5</v>
      </c>
    </row>
    <row r="10" spans="1:11" x14ac:dyDescent="0.25">
      <c r="A10">
        <v>-173</v>
      </c>
      <c r="B10">
        <v>-22.47</v>
      </c>
      <c r="C10">
        <v>127.35</v>
      </c>
      <c r="D10">
        <v>-22.42</v>
      </c>
      <c r="E10">
        <v>126.36</v>
      </c>
      <c r="F10">
        <f>_10sept_0_107[[#This Row],[H_mag]]-40</f>
        <v>-62.47</v>
      </c>
      <c r="G10">
        <f>_10sept_0_107[[#This Row],[V_mag]]-40</f>
        <v>-62.42</v>
      </c>
      <c r="H10">
        <f>(10^(_10sept_0_107[[#This Row],[H_mag_adj]]/20)*COS(RADIANS(_10sept_0_107[[#This Row],[H_phase]])))*0.15</f>
        <v>-6.847824478863289E-5</v>
      </c>
      <c r="I10">
        <f>(10^(_10sept_0_107[[#This Row],[H_mag_adj]]/20)*SIN(RADIANS(_10sept_0_107[[#This Row],[H_phase]])))*0.15</f>
        <v>8.9728000055884258E-5</v>
      </c>
      <c r="J10">
        <f>(10^(_10sept_0_107[[#This Row],[V_mag_adj]]/20)*COS(RADIANS(_10sept_0_107[[#This Row],[V_phase]])))*0.15</f>
        <v>-6.7304031530313467E-5</v>
      </c>
      <c r="K10">
        <f>(10^(_10sept_0_107[[#This Row],[V_mag_adj]]/20)*SIN(RADIANS(_10sept_0_107[[#This Row],[V_phase]])))*0.15</f>
        <v>9.1422524778895164E-5</v>
      </c>
    </row>
    <row r="11" spans="1:11" x14ac:dyDescent="0.25">
      <c r="A11">
        <v>-172</v>
      </c>
      <c r="B11">
        <v>-21.79</v>
      </c>
      <c r="C11">
        <v>126.67</v>
      </c>
      <c r="D11">
        <v>-21.87</v>
      </c>
      <c r="E11">
        <v>125.95</v>
      </c>
      <c r="F11">
        <f>_10sept_0_107[[#This Row],[H_mag]]-40</f>
        <v>-61.79</v>
      </c>
      <c r="G11">
        <f>_10sept_0_107[[#This Row],[V_mag]]-40</f>
        <v>-61.870000000000005</v>
      </c>
      <c r="H11">
        <f>(10^(_10sept_0_107[[#This Row],[H_mag_adj]]/20)*COS(RADIANS(_10sept_0_107[[#This Row],[H_phase]])))*0.15</f>
        <v>-7.2897877002383167E-5</v>
      </c>
      <c r="I11">
        <f>(10^(_10sept_0_107[[#This Row],[H_mag_adj]]/20)*SIN(RADIANS(_10sept_0_107[[#This Row],[H_phase]])))*0.15</f>
        <v>9.7906950018040195E-5</v>
      </c>
      <c r="J11">
        <f>(10^(_10sept_0_107[[#This Row],[V_mag_adj]]/20)*COS(RADIANS(_10sept_0_107[[#This Row],[V_phase]])))*0.15</f>
        <v>-7.1004819151178773E-5</v>
      </c>
      <c r="K11">
        <f>(10^(_10sept_0_107[[#This Row],[V_mag_adj]]/20)*SIN(RADIANS(_10sept_0_107[[#This Row],[V_phase]])))*0.15</f>
        <v>9.7909313602066963E-5</v>
      </c>
    </row>
    <row r="12" spans="1:11" x14ac:dyDescent="0.25">
      <c r="A12">
        <v>-171</v>
      </c>
      <c r="B12">
        <v>-21.39</v>
      </c>
      <c r="C12">
        <v>125.44</v>
      </c>
      <c r="D12">
        <v>-21.36</v>
      </c>
      <c r="E12">
        <v>125.17</v>
      </c>
      <c r="F12">
        <f>_10sept_0_107[[#This Row],[H_mag]]-40</f>
        <v>-61.39</v>
      </c>
      <c r="G12">
        <f>_10sept_0_107[[#This Row],[V_mag]]-40</f>
        <v>-61.36</v>
      </c>
      <c r="H12">
        <f>(10^(_10sept_0_107[[#This Row],[H_mag_adj]]/20)*COS(RADIANS(_10sept_0_107[[#This Row],[H_phase]])))*0.15</f>
        <v>-7.4115150309181E-5</v>
      </c>
      <c r="I12">
        <f>(10^(_10sept_0_107[[#This Row],[H_mag_adj]]/20)*SIN(RADIANS(_10sept_0_107[[#This Row],[H_phase]])))*0.15</f>
        <v>1.0413610582760655E-4</v>
      </c>
      <c r="J12">
        <f>(10^(_10sept_0_107[[#This Row],[V_mag_adj]]/20)*COS(RADIANS(_10sept_0_107[[#This Row],[V_phase]])))*0.15</f>
        <v>-7.3878325913793444E-5</v>
      </c>
      <c r="K12">
        <f>(10^(_10sept_0_107[[#This Row],[V_mag_adj]]/20)*SIN(RADIANS(_10sept_0_107[[#This Row],[V_phase]])))*0.15</f>
        <v>1.0484570729673278E-4</v>
      </c>
    </row>
    <row r="13" spans="1:11" x14ac:dyDescent="0.25">
      <c r="A13">
        <v>-170</v>
      </c>
      <c r="B13">
        <v>-21.21</v>
      </c>
      <c r="C13">
        <v>125.02</v>
      </c>
      <c r="D13">
        <v>-21.18</v>
      </c>
      <c r="E13">
        <v>124.95</v>
      </c>
      <c r="F13">
        <f>_10sept_0_107[[#This Row],[H_mag]]-40</f>
        <v>-61.21</v>
      </c>
      <c r="G13">
        <f>_10sept_0_107[[#This Row],[V_mag]]-40</f>
        <v>-61.18</v>
      </c>
      <c r="H13">
        <f>(10^(_10sept_0_107[[#This Row],[H_mag_adj]]/20)*COS(RADIANS(_10sept_0_107[[#This Row],[H_phase]])))*0.15</f>
        <v>-7.4885715475762863E-5</v>
      </c>
      <c r="I13">
        <f>(10^(_10sept_0_107[[#This Row],[H_mag_adj]]/20)*SIN(RADIANS(_10sept_0_107[[#This Row],[H_phase]])))*0.15</f>
        <v>1.0686846941757409E-4</v>
      </c>
      <c r="J13">
        <f>(10^(_10sept_0_107[[#This Row],[V_mag_adj]]/20)*COS(RADIANS(_10sept_0_107[[#This Row],[V_phase]])))*0.15</f>
        <v>-7.5013736506303653E-5</v>
      </c>
      <c r="K13">
        <f>(10^(_10sept_0_107[[#This Row],[V_mag_adj]]/20)*SIN(RADIANS(_10sept_0_107[[#This Row],[V_phase]])))*0.15</f>
        <v>1.0732994484734711E-4</v>
      </c>
    </row>
    <row r="14" spans="1:11" x14ac:dyDescent="0.25">
      <c r="A14">
        <v>-169</v>
      </c>
      <c r="B14">
        <v>-21.24</v>
      </c>
      <c r="C14">
        <v>124.89</v>
      </c>
      <c r="D14">
        <v>-21.23</v>
      </c>
      <c r="E14">
        <v>124.14</v>
      </c>
      <c r="F14">
        <f>_10sept_0_107[[#This Row],[H_mag]]-40</f>
        <v>-61.239999999999995</v>
      </c>
      <c r="G14">
        <f>_10sept_0_107[[#This Row],[V_mag]]-40</f>
        <v>-61.230000000000004</v>
      </c>
      <c r="H14">
        <f>(10^(_10sept_0_107[[#This Row],[H_mag_adj]]/20)*COS(RADIANS(_10sept_0_107[[#This Row],[H_phase]])))*0.15</f>
        <v>-7.4385682819929193E-5</v>
      </c>
      <c r="I14">
        <f>(10^(_10sept_0_107[[#This Row],[H_mag_adj]]/20)*SIN(RADIANS(_10sept_0_107[[#This Row],[H_phase]])))*0.15</f>
        <v>1.0666904568253388E-4</v>
      </c>
      <c r="J14">
        <f>(10^(_10sept_0_107[[#This Row],[V_mag_adj]]/20)*COS(RADIANS(_10sept_0_107[[#This Row],[V_phase]])))*0.15</f>
        <v>-7.3067128584860191E-5</v>
      </c>
      <c r="K14">
        <f>(10^(_10sept_0_107[[#This Row],[V_mag_adj]]/20)*SIN(RADIANS(_10sept_0_107[[#This Row],[V_phase]])))*0.15</f>
        <v>1.0775757469603752E-4</v>
      </c>
    </row>
    <row r="15" spans="1:11" x14ac:dyDescent="0.25">
      <c r="A15">
        <v>-168</v>
      </c>
      <c r="B15">
        <v>-21.56</v>
      </c>
      <c r="C15">
        <v>124.76</v>
      </c>
      <c r="D15">
        <v>-21.47</v>
      </c>
      <c r="E15">
        <v>123.17</v>
      </c>
      <c r="F15">
        <f>_10sept_0_107[[#This Row],[H_mag]]-40</f>
        <v>-61.56</v>
      </c>
      <c r="G15">
        <f>_10sept_0_107[[#This Row],[V_mag]]-40</f>
        <v>-61.47</v>
      </c>
      <c r="H15">
        <f>(10^(_10sept_0_107[[#This Row],[H_mag_adj]]/20)*COS(RADIANS(_10sept_0_107[[#This Row],[H_phase]])))*0.15</f>
        <v>-7.1461625570766249E-5</v>
      </c>
      <c r="I15">
        <f>(10^(_10sept_0_107[[#This Row],[H_mag_adj]]/20)*SIN(RADIANS(_10sept_0_107[[#This Row],[H_phase]])))*0.15</f>
        <v>1.0297312835162348E-4</v>
      </c>
      <c r="J15">
        <f>(10^(_10sept_0_107[[#This Row],[V_mag_adj]]/20)*COS(RADIANS(_10sept_0_107[[#This Row],[V_phase]])))*0.15</f>
        <v>-6.9291160383543019E-5</v>
      </c>
      <c r="K15">
        <f>(10^(_10sept_0_107[[#This Row],[V_mag_adj]]/20)*SIN(RADIANS(_10sept_0_107[[#This Row],[V_phase]])))*0.15</f>
        <v>1.0600909522559273E-4</v>
      </c>
    </row>
    <row r="16" spans="1:11" x14ac:dyDescent="0.25">
      <c r="A16">
        <v>-167</v>
      </c>
      <c r="B16">
        <v>-22.24</v>
      </c>
      <c r="C16">
        <v>122.99</v>
      </c>
      <c r="D16">
        <v>-22.19</v>
      </c>
      <c r="E16">
        <v>121.87</v>
      </c>
      <c r="F16">
        <f>_10sept_0_107[[#This Row],[H_mag]]-40</f>
        <v>-62.239999999999995</v>
      </c>
      <c r="G16">
        <f>_10sept_0_107[[#This Row],[V_mag]]-40</f>
        <v>-62.19</v>
      </c>
      <c r="H16">
        <f>(10^(_10sept_0_107[[#This Row],[H_mag_adj]]/20)*COS(RADIANS(_10sept_0_107[[#This Row],[H_phase]])))*0.15</f>
        <v>-6.3107835034020572E-5</v>
      </c>
      <c r="I16">
        <f>(10^(_10sept_0_107[[#This Row],[H_mag_adj]]/20)*SIN(RADIANS(_10sept_0_107[[#This Row],[H_phase]])))*0.15</f>
        <v>9.7214685647052177E-5</v>
      </c>
      <c r="J16">
        <f>(10^(_10sept_0_107[[#This Row],[V_mag_adj]]/20)*COS(RADIANS(_10sept_0_107[[#This Row],[V_phase]])))*0.15</f>
        <v>-6.1548862919012247E-5</v>
      </c>
      <c r="K16">
        <f>(10^(_10sept_0_107[[#This Row],[V_mag_adj]]/20)*SIN(RADIANS(_10sept_0_107[[#This Row],[V_phase]])))*0.15</f>
        <v>9.8997887019598466E-5</v>
      </c>
    </row>
    <row r="17" spans="1:11" x14ac:dyDescent="0.25">
      <c r="A17">
        <v>-166</v>
      </c>
      <c r="B17">
        <v>-23.46</v>
      </c>
      <c r="C17">
        <v>118.52</v>
      </c>
      <c r="D17">
        <v>-23.41</v>
      </c>
      <c r="E17">
        <v>117.49</v>
      </c>
      <c r="F17">
        <f>_10sept_0_107[[#This Row],[H_mag]]-40</f>
        <v>-63.46</v>
      </c>
      <c r="G17">
        <f>_10sept_0_107[[#This Row],[V_mag]]-40</f>
        <v>-63.41</v>
      </c>
      <c r="H17">
        <f>(10^(_10sept_0_107[[#This Row],[H_mag_adj]]/20)*COS(RADIANS(_10sept_0_107[[#This Row],[H_phase]])))*0.15</f>
        <v>-4.8087616566409638E-5</v>
      </c>
      <c r="I17">
        <f>(10^(_10sept_0_107[[#This Row],[H_mag_adj]]/20)*SIN(RADIANS(_10sept_0_107[[#This Row],[H_phase]])))*0.15</f>
        <v>8.8492694529801691E-5</v>
      </c>
      <c r="J17">
        <f>(10^(_10sept_0_107[[#This Row],[V_mag_adj]]/20)*COS(RADIANS(_10sept_0_107[[#This Row],[V_phase]])))*0.15</f>
        <v>-4.6757493257394802E-5</v>
      </c>
      <c r="K17">
        <f>(10^(_10sept_0_107[[#This Row],[V_mag_adj]]/20)*SIN(RADIANS(_10sept_0_107[[#This Row],[V_phase]])))*0.15</f>
        <v>8.9858596879702259E-5</v>
      </c>
    </row>
    <row r="18" spans="1:11" x14ac:dyDescent="0.25">
      <c r="A18">
        <v>-165</v>
      </c>
      <c r="B18">
        <v>-24.73</v>
      </c>
      <c r="C18">
        <v>110.11</v>
      </c>
      <c r="D18">
        <v>-24.7</v>
      </c>
      <c r="E18">
        <v>108.33</v>
      </c>
      <c r="F18">
        <f>_10sept_0_107[[#This Row],[H_mag]]-40</f>
        <v>-64.73</v>
      </c>
      <c r="G18">
        <f>_10sept_0_107[[#This Row],[V_mag]]-40</f>
        <v>-64.7</v>
      </c>
      <c r="H18">
        <f>(10^(_10sept_0_107[[#This Row],[H_mag_adj]]/20)*COS(RADIANS(_10sept_0_107[[#This Row],[H_phase]])))*0.15</f>
        <v>-2.9917612480248361E-5</v>
      </c>
      <c r="I18">
        <f>(10^(_10sept_0_107[[#This Row],[H_mag_adj]]/20)*SIN(RADIANS(_10sept_0_107[[#This Row],[H_phase]])))*0.15</f>
        <v>8.1709526827844316E-5</v>
      </c>
      <c r="J18">
        <f>(10^(_10sept_0_107[[#This Row],[V_mag_adj]]/20)*COS(RADIANS(_10sept_0_107[[#This Row],[V_phase]])))*0.15</f>
        <v>-2.7459805185646072E-5</v>
      </c>
      <c r="K18">
        <f>(10^(_10sept_0_107[[#This Row],[V_mag_adj]]/20)*SIN(RADIANS(_10sept_0_107[[#This Row],[V_phase]])))*0.15</f>
        <v>8.2885177277354041E-5</v>
      </c>
    </row>
    <row r="19" spans="1:11" x14ac:dyDescent="0.25">
      <c r="A19">
        <v>-164</v>
      </c>
      <c r="B19">
        <v>-25.87</v>
      </c>
      <c r="C19">
        <v>93.6</v>
      </c>
      <c r="D19">
        <v>-25.92</v>
      </c>
      <c r="E19">
        <v>90.87</v>
      </c>
      <c r="F19">
        <f>_10sept_0_107[[#This Row],[H_mag]]-40</f>
        <v>-65.87</v>
      </c>
      <c r="G19">
        <f>_10sept_0_107[[#This Row],[V_mag]]-40</f>
        <v>-65.92</v>
      </c>
      <c r="H19">
        <f>(10^(_10sept_0_107[[#This Row],[H_mag_adj]]/20)*COS(RADIANS(_10sept_0_107[[#This Row],[H_phase]])))*0.15</f>
        <v>-4.7916527300005256E-6</v>
      </c>
      <c r="I19">
        <f>(10^(_10sept_0_107[[#This Row],[H_mag_adj]]/20)*SIN(RADIANS(_10sept_0_107[[#This Row],[H_phase]])))*0.15</f>
        <v>7.6161139193223209E-5</v>
      </c>
      <c r="J19">
        <f>(10^(_10sept_0_107[[#This Row],[V_mag_adj]]/20)*COS(RADIANS(_10sept_0_107[[#This Row],[V_phase]])))*0.15</f>
        <v>-1.1520496339975258E-6</v>
      </c>
      <c r="K19">
        <f>(10^(_10sept_0_107[[#This Row],[V_mag_adj]]/20)*SIN(RADIANS(_10sept_0_107[[#This Row],[V_phase]])))*0.15</f>
        <v>7.5864952561630815E-5</v>
      </c>
    </row>
    <row r="20" spans="1:11" x14ac:dyDescent="0.25">
      <c r="A20">
        <v>-163</v>
      </c>
      <c r="B20">
        <v>-25.8</v>
      </c>
      <c r="C20">
        <v>72.42</v>
      </c>
      <c r="D20">
        <v>-25.69</v>
      </c>
      <c r="E20">
        <v>71.14</v>
      </c>
      <c r="F20">
        <f>_10sept_0_107[[#This Row],[H_mag]]-40</f>
        <v>-65.8</v>
      </c>
      <c r="G20">
        <f>_10sept_0_107[[#This Row],[V_mag]]-40</f>
        <v>-65.69</v>
      </c>
      <c r="H20">
        <f>(10^(_10sept_0_107[[#This Row],[H_mag_adj]]/20)*COS(RADIANS(_10sept_0_107[[#This Row],[H_phase]])))*0.15</f>
        <v>2.3235478309056669E-5</v>
      </c>
      <c r="I20">
        <f>(10^(_10sept_0_107[[#This Row],[H_mag_adj]]/20)*SIN(RADIANS(_10sept_0_107[[#This Row],[H_phase]])))*0.15</f>
        <v>7.3336317943526193E-5</v>
      </c>
      <c r="J20">
        <f>(10^(_10sept_0_107[[#This Row],[V_mag_adj]]/20)*COS(RADIANS(_10sept_0_107[[#This Row],[V_phase]])))*0.15</f>
        <v>2.5184828152025507E-5</v>
      </c>
      <c r="K20">
        <f>(10^(_10sept_0_107[[#This Row],[V_mag_adj]]/20)*SIN(RADIANS(_10sept_0_107[[#This Row],[V_phase]])))*0.15</f>
        <v>7.3726780439362812E-5</v>
      </c>
    </row>
    <row r="21" spans="1:11" x14ac:dyDescent="0.25">
      <c r="A21">
        <v>-162</v>
      </c>
      <c r="B21">
        <v>-24</v>
      </c>
      <c r="C21">
        <v>53.68</v>
      </c>
      <c r="D21">
        <v>-24.17</v>
      </c>
      <c r="E21">
        <v>52.29</v>
      </c>
      <c r="F21">
        <f>_10sept_0_107[[#This Row],[H_mag]]-40</f>
        <v>-64</v>
      </c>
      <c r="G21">
        <f>_10sept_0_107[[#This Row],[V_mag]]-40</f>
        <v>-64.17</v>
      </c>
      <c r="H21">
        <f>(10^(_10sept_0_107[[#This Row],[H_mag_adj]]/20)*COS(RADIANS(_10sept_0_107[[#This Row],[H_phase]])))*0.15</f>
        <v>5.6056881395974889E-5</v>
      </c>
      <c r="I21">
        <f>(10^(_10sept_0_107[[#This Row],[H_mag_adj]]/20)*SIN(RADIANS(_10sept_0_107[[#This Row],[H_phase]])))*0.15</f>
        <v>7.6256392424578208E-5</v>
      </c>
      <c r="J21">
        <f>(10^(_10sept_0_107[[#This Row],[V_mag_adj]]/20)*COS(RADIANS(_10sept_0_107[[#This Row],[V_phase]])))*0.15</f>
        <v>5.6768181011874187E-5</v>
      </c>
      <c r="K21">
        <f>(10^(_10sept_0_107[[#This Row],[V_mag_adj]]/20)*SIN(RADIANS(_10sept_0_107[[#This Row],[V_phase]])))*0.15</f>
        <v>7.3422955192716077E-5</v>
      </c>
    </row>
    <row r="22" spans="1:11" x14ac:dyDescent="0.25">
      <c r="A22">
        <v>-161</v>
      </c>
      <c r="B22">
        <v>-22.27</v>
      </c>
      <c r="C22">
        <v>44.2</v>
      </c>
      <c r="D22">
        <v>-22.27</v>
      </c>
      <c r="E22">
        <v>43.09</v>
      </c>
      <c r="F22">
        <f>_10sept_0_107[[#This Row],[H_mag]]-40</f>
        <v>-62.269999999999996</v>
      </c>
      <c r="G22">
        <f>_10sept_0_107[[#This Row],[V_mag]]-40</f>
        <v>-62.269999999999996</v>
      </c>
      <c r="H22">
        <f>(10^(_10sept_0_107[[#This Row],[H_mag_adj]]/20)*COS(RADIANS(_10sept_0_107[[#This Row],[H_phase]])))*0.15</f>
        <v>8.2804943553712365E-5</v>
      </c>
      <c r="I22">
        <f>(10^(_10sept_0_107[[#This Row],[H_mag_adj]]/20)*SIN(RADIANS(_10sept_0_107[[#This Row],[H_phase]])))*0.15</f>
        <v>8.052428904446469E-5</v>
      </c>
      <c r="J22">
        <f>(10^(_10sept_0_107[[#This Row],[V_mag_adj]]/20)*COS(RADIANS(_10sept_0_107[[#This Row],[V_phase]])))*0.15</f>
        <v>8.4349316827123539E-5</v>
      </c>
      <c r="K22">
        <f>(10^(_10sept_0_107[[#This Row],[V_mag_adj]]/20)*SIN(RADIANS(_10sept_0_107[[#This Row],[V_phase]])))*0.15</f>
        <v>7.8905085728662156E-5</v>
      </c>
    </row>
    <row r="23" spans="1:11" x14ac:dyDescent="0.25">
      <c r="A23">
        <v>-160</v>
      </c>
      <c r="B23">
        <v>-20.51</v>
      </c>
      <c r="C23">
        <v>41.76</v>
      </c>
      <c r="D23">
        <v>-20.53</v>
      </c>
      <c r="E23">
        <v>39.79</v>
      </c>
      <c r="F23">
        <f>_10sept_0_107[[#This Row],[H_mag]]-40</f>
        <v>-60.510000000000005</v>
      </c>
      <c r="G23">
        <f>_10sept_0_107[[#This Row],[V_mag]]-40</f>
        <v>-60.53</v>
      </c>
      <c r="H23">
        <f>(10^(_10sept_0_107[[#This Row],[H_mag_adj]]/20)*COS(RADIANS(_10sept_0_107[[#This Row],[H_phase]])))*0.15</f>
        <v>1.0551053426674803E-4</v>
      </c>
      <c r="I23">
        <f>(10^(_10sept_0_107[[#This Row],[H_mag_adj]]/20)*SIN(RADIANS(_10sept_0_107[[#This Row],[H_phase]])))*0.15</f>
        <v>9.4204842288224242E-5</v>
      </c>
      <c r="J23">
        <f>(10^(_10sept_0_107[[#This Row],[V_mag_adj]]/20)*COS(RADIANS(_10sept_0_107[[#This Row],[V_phase]])))*0.15</f>
        <v>1.0843660712115846E-4</v>
      </c>
      <c r="K23">
        <f>(10^(_10sept_0_107[[#This Row],[V_mag_adj]]/20)*SIN(RADIANS(_10sept_0_107[[#This Row],[V_phase]])))*0.15</f>
        <v>9.0313916188178357E-5</v>
      </c>
    </row>
    <row r="24" spans="1:11" x14ac:dyDescent="0.25">
      <c r="A24">
        <v>-159</v>
      </c>
      <c r="B24">
        <v>-19.23</v>
      </c>
      <c r="C24">
        <v>40.9</v>
      </c>
      <c r="D24">
        <v>-19.39</v>
      </c>
      <c r="E24">
        <v>38.76</v>
      </c>
      <c r="F24">
        <f>_10sept_0_107[[#This Row],[H_mag]]-40</f>
        <v>-59.230000000000004</v>
      </c>
      <c r="G24">
        <f>_10sept_0_107[[#This Row],[V_mag]]-40</f>
        <v>-59.39</v>
      </c>
      <c r="H24">
        <f>(10^(_10sept_0_107[[#This Row],[H_mag_adj]]/20)*COS(RADIANS(_10sept_0_107[[#This Row],[H_phase]])))*0.15</f>
        <v>1.2388789383929776E-4</v>
      </c>
      <c r="I24">
        <f>(10^(_10sept_0_107[[#This Row],[H_mag_adj]]/20)*SIN(RADIANS(_10sept_0_107[[#This Row],[H_phase]])))*0.15</f>
        <v>1.073150600359009E-4</v>
      </c>
      <c r="J24">
        <f>(10^(_10sept_0_107[[#This Row],[V_mag_adj]]/20)*COS(RADIANS(_10sept_0_107[[#This Row],[V_phase]])))*0.15</f>
        <v>1.2547600788205857E-4</v>
      </c>
      <c r="K24">
        <f>(10^(_10sept_0_107[[#This Row],[V_mag_adj]]/20)*SIN(RADIANS(_10sept_0_107[[#This Row],[V_phase]])))*0.15</f>
        <v>1.0074115443666179E-4</v>
      </c>
    </row>
    <row r="25" spans="1:11" x14ac:dyDescent="0.25">
      <c r="A25">
        <v>-158</v>
      </c>
      <c r="B25">
        <v>-18.399999999999999</v>
      </c>
      <c r="C25">
        <v>41.71</v>
      </c>
      <c r="D25">
        <v>-18.41</v>
      </c>
      <c r="E25">
        <v>40.57</v>
      </c>
      <c r="F25">
        <f>_10sept_0_107[[#This Row],[H_mag]]-40</f>
        <v>-58.4</v>
      </c>
      <c r="G25">
        <f>_10sept_0_107[[#This Row],[V_mag]]-40</f>
        <v>-58.41</v>
      </c>
      <c r="H25">
        <f>(10^(_10sept_0_107[[#This Row],[H_mag_adj]]/20)*COS(RADIANS(_10sept_0_107[[#This Row],[H_phase]])))*0.15</f>
        <v>1.3462753949801794E-4</v>
      </c>
      <c r="I25">
        <f>(10^(_10sept_0_107[[#This Row],[H_mag_adj]]/20)*SIN(RADIANS(_10sept_0_107[[#This Row],[H_phase]])))*0.15</f>
        <v>1.1999091820005774E-4</v>
      </c>
      <c r="J25">
        <f>(10^(_10sept_0_107[[#This Row],[V_mag_adj]]/20)*COS(RADIANS(_10sept_0_107[[#This Row],[V_phase]])))*0.15</f>
        <v>1.3683054164653847E-4</v>
      </c>
      <c r="K25">
        <f>(10^(_10sept_0_107[[#This Row],[V_mag_adj]]/20)*SIN(RADIANS(_10sept_0_107[[#This Row],[V_phase]])))*0.15</f>
        <v>1.1715373780645856E-4</v>
      </c>
    </row>
    <row r="26" spans="1:11" x14ac:dyDescent="0.25">
      <c r="A26">
        <v>-157</v>
      </c>
      <c r="B26">
        <v>-17.97</v>
      </c>
      <c r="C26">
        <v>44.55</v>
      </c>
      <c r="D26">
        <v>-17.93</v>
      </c>
      <c r="E26">
        <v>42.58</v>
      </c>
      <c r="F26">
        <f>_10sept_0_107[[#This Row],[H_mag]]-40</f>
        <v>-57.97</v>
      </c>
      <c r="G26">
        <f>_10sept_0_107[[#This Row],[V_mag]]-40</f>
        <v>-57.93</v>
      </c>
      <c r="H26">
        <f>(10^(_10sept_0_107[[#This Row],[H_mag_adj]]/20)*COS(RADIANS(_10sept_0_107[[#This Row],[H_phase]])))*0.15</f>
        <v>1.3503941622052088E-4</v>
      </c>
      <c r="I26">
        <f>(10^(_10sept_0_107[[#This Row],[H_mag_adj]]/20)*SIN(RADIANS(_10sept_0_107[[#This Row],[H_phase]])))*0.15</f>
        <v>1.3293470908550318E-4</v>
      </c>
      <c r="J26">
        <f>(10^(_10sept_0_107[[#This Row],[V_mag_adj]]/20)*COS(RADIANS(_10sept_0_107[[#This Row],[V_phase]])))*0.15</f>
        <v>1.4017343315999209E-4</v>
      </c>
      <c r="K26">
        <f>(10^(_10sept_0_107[[#This Row],[V_mag_adj]]/20)*SIN(RADIANS(_10sept_0_107[[#This Row],[V_phase]])))*0.15</f>
        <v>1.2880580510074945E-4</v>
      </c>
    </row>
    <row r="27" spans="1:11" x14ac:dyDescent="0.25">
      <c r="A27">
        <v>-156</v>
      </c>
      <c r="B27">
        <v>-17.91</v>
      </c>
      <c r="C27">
        <v>47.49</v>
      </c>
      <c r="D27">
        <v>-17.87</v>
      </c>
      <c r="E27">
        <v>46.13</v>
      </c>
      <c r="F27">
        <f>_10sept_0_107[[#This Row],[H_mag]]-40</f>
        <v>-57.91</v>
      </c>
      <c r="G27">
        <f>_10sept_0_107[[#This Row],[V_mag]]-40</f>
        <v>-57.870000000000005</v>
      </c>
      <c r="H27">
        <f>(10^(_10sept_0_107[[#This Row],[H_mag_adj]]/20)*COS(RADIANS(_10sept_0_107[[#This Row],[H_phase]])))*0.15</f>
        <v>1.2893098790215662E-4</v>
      </c>
      <c r="I27">
        <f>(10^(_10sept_0_107[[#This Row],[H_mag_adj]]/20)*SIN(RADIANS(_10sept_0_107[[#This Row],[H_phase]])))*0.15</f>
        <v>1.4065419014570063E-4</v>
      </c>
      <c r="J27">
        <f>(10^(_10sept_0_107[[#This Row],[V_mag_adj]]/20)*COS(RADIANS(_10sept_0_107[[#This Row],[V_phase]])))*0.15</f>
        <v>1.3284334974945805E-4</v>
      </c>
      <c r="K27">
        <f>(10^(_10sept_0_107[[#This Row],[V_mag_adj]]/20)*SIN(RADIANS(_10sept_0_107[[#This Row],[V_phase]])))*0.15</f>
        <v>1.3818941079173029E-4</v>
      </c>
    </row>
    <row r="28" spans="1:11" x14ac:dyDescent="0.25">
      <c r="A28">
        <v>-155</v>
      </c>
      <c r="B28">
        <v>-18.12</v>
      </c>
      <c r="C28">
        <v>51.7</v>
      </c>
      <c r="D28">
        <v>-18.149999999999999</v>
      </c>
      <c r="E28">
        <v>49.85</v>
      </c>
      <c r="F28">
        <f>_10sept_0_107[[#This Row],[H_mag]]-40</f>
        <v>-58.120000000000005</v>
      </c>
      <c r="G28">
        <f>_10sept_0_107[[#This Row],[V_mag]]-40</f>
        <v>-58.15</v>
      </c>
      <c r="H28">
        <f>(10^(_10sept_0_107[[#This Row],[H_mag_adj]]/20)*COS(RADIANS(_10sept_0_107[[#This Row],[H_phase]])))*0.15</f>
        <v>1.1543250975387373E-4</v>
      </c>
      <c r="I28">
        <f>(10^(_10sept_0_107[[#This Row],[H_mag_adj]]/20)*SIN(RADIANS(_10sept_0_107[[#This Row],[H_phase]])))*0.15</f>
        <v>1.4616290871245969E-4</v>
      </c>
      <c r="J28">
        <f>(10^(_10sept_0_107[[#This Row],[V_mag_adj]]/20)*COS(RADIANS(_10sept_0_107[[#This Row],[V_phase]])))*0.15</f>
        <v>1.1967685326970727E-4</v>
      </c>
      <c r="K28">
        <f>(10^(_10sept_0_107[[#This Row],[V_mag_adj]]/20)*SIN(RADIANS(_10sept_0_107[[#This Row],[V_phase]])))*0.15</f>
        <v>1.4186937188592416E-4</v>
      </c>
    </row>
    <row r="29" spans="1:11" x14ac:dyDescent="0.25">
      <c r="A29">
        <v>-154</v>
      </c>
      <c r="B29">
        <v>-18.649999999999999</v>
      </c>
      <c r="C29">
        <v>55.85</v>
      </c>
      <c r="D29">
        <v>-18.760000000000002</v>
      </c>
      <c r="E29">
        <v>54.62</v>
      </c>
      <c r="F29">
        <f>_10sept_0_107[[#This Row],[H_mag]]-40</f>
        <v>-58.65</v>
      </c>
      <c r="G29">
        <f>_10sept_0_107[[#This Row],[V_mag]]-40</f>
        <v>-58.760000000000005</v>
      </c>
      <c r="H29">
        <f>(10^(_10sept_0_107[[#This Row],[H_mag_adj]]/20)*COS(RADIANS(_10sept_0_107[[#This Row],[H_phase]])))*0.15</f>
        <v>9.8363461974210385E-5</v>
      </c>
      <c r="I29">
        <f>(10^(_10sept_0_107[[#This Row],[H_mag_adj]]/20)*SIN(RADIANS(_10sept_0_107[[#This Row],[H_phase]])))*0.15</f>
        <v>1.450094821785761E-4</v>
      </c>
      <c r="J29">
        <f>(10^(_10sept_0_107[[#This Row],[V_mag_adj]]/20)*COS(RADIANS(_10sept_0_107[[#This Row],[V_phase]])))*0.15</f>
        <v>1.0017682783450975E-4</v>
      </c>
      <c r="K29">
        <f>(10^(_10sept_0_107[[#This Row],[V_mag_adj]]/20)*SIN(RADIANS(_10sept_0_107[[#This Row],[V_phase]])))*0.15</f>
        <v>1.4106674863170976E-4</v>
      </c>
    </row>
    <row r="30" spans="1:11" x14ac:dyDescent="0.25">
      <c r="A30">
        <v>-153</v>
      </c>
      <c r="B30">
        <v>-19.61</v>
      </c>
      <c r="C30">
        <v>60.97</v>
      </c>
      <c r="D30">
        <v>-19.649999999999999</v>
      </c>
      <c r="E30">
        <v>60.22</v>
      </c>
      <c r="F30">
        <f>_10sept_0_107[[#This Row],[H_mag]]-40</f>
        <v>-59.61</v>
      </c>
      <c r="G30">
        <f>_10sept_0_107[[#This Row],[V_mag]]-40</f>
        <v>-59.65</v>
      </c>
      <c r="H30">
        <f>(10^(_10sept_0_107[[#This Row],[H_mag_adj]]/20)*COS(RADIANS(_10sept_0_107[[#This Row],[H_phase]])))*0.15</f>
        <v>7.6132916730392019E-5</v>
      </c>
      <c r="I30">
        <f>(10^(_10sept_0_107[[#This Row],[H_mag_adj]]/20)*SIN(RADIANS(_10sept_0_107[[#This Row],[H_phase]])))*0.15</f>
        <v>1.371779764803565E-4</v>
      </c>
      <c r="J30">
        <f>(10^(_10sept_0_107[[#This Row],[V_mag_adj]]/20)*COS(RADIANS(_10sept_0_107[[#This Row],[V_phase]])))*0.15</f>
        <v>7.7563979410026661E-5</v>
      </c>
      <c r="K30">
        <f>(10^(_10sept_0_107[[#This Row],[V_mag_adj]]/20)*SIN(RADIANS(_10sept_0_107[[#This Row],[V_phase]])))*0.15</f>
        <v>1.3554403219455291E-4</v>
      </c>
    </row>
    <row r="31" spans="1:11" x14ac:dyDescent="0.25">
      <c r="A31">
        <v>-152</v>
      </c>
      <c r="B31">
        <v>-20.85</v>
      </c>
      <c r="C31">
        <v>65.010000000000005</v>
      </c>
      <c r="D31">
        <v>-20.82</v>
      </c>
      <c r="E31">
        <v>64.23</v>
      </c>
      <c r="F31">
        <f>_10sept_0_107[[#This Row],[H_mag]]-40</f>
        <v>-60.85</v>
      </c>
      <c r="G31">
        <f>_10sept_0_107[[#This Row],[V_mag]]-40</f>
        <v>-60.82</v>
      </c>
      <c r="H31">
        <f>(10^(_10sept_0_107[[#This Row],[H_mag_adj]]/20)*COS(RADIANS(_10sept_0_107[[#This Row],[H_phase]])))*0.15</f>
        <v>5.7461496267685032E-5</v>
      </c>
      <c r="I31">
        <f>(10^(_10sept_0_107[[#This Row],[H_mag_adj]]/20)*SIN(RADIANS(_10sept_0_107[[#This Row],[H_phase]])))*0.15</f>
        <v>1.23282748470692E-4</v>
      </c>
      <c r="J31">
        <f>(10^(_10sept_0_107[[#This Row],[V_mag_adj]]/20)*COS(RADIANS(_10sept_0_107[[#This Row],[V_phase]])))*0.15</f>
        <v>5.9339034197234131E-5</v>
      </c>
      <c r="K31">
        <f>(10^(_10sept_0_107[[#This Row],[V_mag_adj]]/20)*SIN(RADIANS(_10sept_0_107[[#This Row],[V_phase]])))*0.15</f>
        <v>1.2291288664768637E-4</v>
      </c>
    </row>
    <row r="32" spans="1:11" x14ac:dyDescent="0.25">
      <c r="A32">
        <v>-151</v>
      </c>
      <c r="B32">
        <v>-22.39</v>
      </c>
      <c r="C32">
        <v>69.319999999999993</v>
      </c>
      <c r="D32">
        <v>-22.31</v>
      </c>
      <c r="E32">
        <v>67.7</v>
      </c>
      <c r="F32">
        <f>_10sept_0_107[[#This Row],[H_mag]]-40</f>
        <v>-62.39</v>
      </c>
      <c r="G32">
        <f>_10sept_0_107[[#This Row],[V_mag]]-40</f>
        <v>-62.31</v>
      </c>
      <c r="H32">
        <f>(10^(_10sept_0_107[[#This Row],[H_mag_adj]]/20)*COS(RADIANS(_10sept_0_107[[#This Row],[H_phase]])))*0.15</f>
        <v>4.0229845766000031E-5</v>
      </c>
      <c r="I32">
        <f>(10^(_10sept_0_107[[#This Row],[H_mag_adj]]/20)*SIN(RADIANS(_10sept_0_107[[#This Row],[H_phase]])))*0.15</f>
        <v>1.0657769436410916E-4</v>
      </c>
      <c r="J32">
        <f>(10^(_10sept_0_107[[#This Row],[V_mag_adj]]/20)*COS(RADIANS(_10sept_0_107[[#This Row],[V_phase]])))*0.15</f>
        <v>4.3626750481724222E-5</v>
      </c>
      <c r="K32">
        <f>(10^(_10sept_0_107[[#This Row],[V_mag_adj]]/20)*SIN(RADIANS(_10sept_0_107[[#This Row],[V_phase]])))*0.15</f>
        <v>1.0637300914388634E-4</v>
      </c>
    </row>
    <row r="33" spans="1:11" x14ac:dyDescent="0.25">
      <c r="A33">
        <v>-150</v>
      </c>
      <c r="B33">
        <v>-24.14</v>
      </c>
      <c r="C33">
        <v>73.239999999999995</v>
      </c>
      <c r="D33">
        <v>-24.21</v>
      </c>
      <c r="E33">
        <v>72.150000000000006</v>
      </c>
      <c r="F33">
        <f>_10sept_0_107[[#This Row],[H_mag]]-40</f>
        <v>-64.14</v>
      </c>
      <c r="G33">
        <f>_10sept_0_107[[#This Row],[V_mag]]-40</f>
        <v>-64.210000000000008</v>
      </c>
      <c r="H33">
        <f>(10^(_10sept_0_107[[#This Row],[H_mag_adj]]/20)*COS(RADIANS(_10sept_0_107[[#This Row],[H_phase]])))*0.15</f>
        <v>2.6855385055807043E-5</v>
      </c>
      <c r="I33">
        <f>(10^(_10sept_0_107[[#This Row],[H_mag_adj]]/20)*SIN(RADIANS(_10sept_0_107[[#This Row],[H_phase]])))*0.15</f>
        <v>8.9174275107702444E-5</v>
      </c>
      <c r="J33">
        <f>(10^(_10sept_0_107[[#This Row],[V_mag_adj]]/20)*COS(RADIANS(_10sept_0_107[[#This Row],[V_phase]])))*0.15</f>
        <v>2.8317746369548776E-5</v>
      </c>
      <c r="K33">
        <f>(10^(_10sept_0_107[[#This Row],[V_mag_adj]]/20)*SIN(RADIANS(_10sept_0_107[[#This Row],[V_phase]])))*0.15</f>
        <v>8.7935728816321995E-5</v>
      </c>
    </row>
    <row r="34" spans="1:11" x14ac:dyDescent="0.25">
      <c r="A34">
        <v>-149</v>
      </c>
      <c r="B34">
        <v>-25.97</v>
      </c>
      <c r="C34">
        <v>75.41</v>
      </c>
      <c r="D34">
        <v>-26.08</v>
      </c>
      <c r="E34">
        <v>75.22</v>
      </c>
      <c r="F34">
        <f>_10sept_0_107[[#This Row],[H_mag]]-40</f>
        <v>-65.97</v>
      </c>
      <c r="G34">
        <f>_10sept_0_107[[#This Row],[V_mag]]-40</f>
        <v>-66.08</v>
      </c>
      <c r="H34">
        <f>(10^(_10sept_0_107[[#This Row],[H_mag_adj]]/20)*COS(RADIANS(_10sept_0_107[[#This Row],[H_phase]])))*0.15</f>
        <v>1.9002914527475161E-5</v>
      </c>
      <c r="I34">
        <f>(10^(_10sept_0_107[[#This Row],[H_mag_adj]]/20)*SIN(RADIANS(_10sept_0_107[[#This Row],[H_phase]])))*0.15</f>
        <v>7.3005545895262611E-5</v>
      </c>
      <c r="J34">
        <f>(10^(_10sept_0_107[[#This Row],[V_mag_adj]]/20)*COS(RADIANS(_10sept_0_107[[#This Row],[V_phase]])))*0.15</f>
        <v>1.9002720260912326E-5</v>
      </c>
      <c r="K34">
        <f>(10^(_10sept_0_107[[#This Row],[V_mag_adj]]/20)*SIN(RADIANS(_10sept_0_107[[#This Row],[V_phase]])))*0.15</f>
        <v>7.2024198235473379E-5</v>
      </c>
    </row>
    <row r="35" spans="1:11" x14ac:dyDescent="0.25">
      <c r="A35">
        <v>-148</v>
      </c>
      <c r="B35">
        <v>-28.28</v>
      </c>
      <c r="C35">
        <v>76.25</v>
      </c>
      <c r="D35">
        <v>-27.97</v>
      </c>
      <c r="E35">
        <v>76.7</v>
      </c>
      <c r="F35">
        <f>_10sept_0_107[[#This Row],[H_mag]]-40</f>
        <v>-68.28</v>
      </c>
      <c r="G35">
        <f>_10sept_0_107[[#This Row],[V_mag]]-40</f>
        <v>-67.97</v>
      </c>
      <c r="H35">
        <f>(10^(_10sept_0_107[[#This Row],[H_mag_adj]]/20)*COS(RADIANS(_10sept_0_107[[#This Row],[H_phase]])))*0.15</f>
        <v>1.3743415112132484E-5</v>
      </c>
      <c r="I35">
        <f>(10^(_10sept_0_107[[#This Row],[H_mag_adj]]/20)*SIN(RADIANS(_10sept_0_107[[#This Row],[H_phase]])))*0.15</f>
        <v>5.6164701870493047E-5</v>
      </c>
      <c r="J35">
        <f>(10^(_10sept_0_107[[#This Row],[V_mag_adj]]/20)*COS(RADIANS(_10sept_0_107[[#This Row],[V_phase]])))*0.15</f>
        <v>1.3785197750951437E-5</v>
      </c>
      <c r="K35">
        <f>(10^(_10sept_0_107[[#This Row],[V_mag_adj]]/20)*SIN(RADIANS(_10sept_0_107[[#This Row],[V_phase]])))*0.15</f>
        <v>5.8315490259877013E-5</v>
      </c>
    </row>
    <row r="36" spans="1:11" x14ac:dyDescent="0.25">
      <c r="A36">
        <v>-147</v>
      </c>
      <c r="B36">
        <v>-29.78</v>
      </c>
      <c r="C36">
        <v>78.88</v>
      </c>
      <c r="D36">
        <v>-29.84</v>
      </c>
      <c r="E36">
        <v>75.62</v>
      </c>
      <c r="F36">
        <f>_10sept_0_107[[#This Row],[H_mag]]-40</f>
        <v>-69.78</v>
      </c>
      <c r="G36">
        <f>_10sept_0_107[[#This Row],[V_mag]]-40</f>
        <v>-69.84</v>
      </c>
      <c r="H36">
        <f>(10^(_10sept_0_107[[#This Row],[H_mag_adj]]/20)*COS(RADIANS(_10sept_0_107[[#This Row],[H_phase]])))*0.15</f>
        <v>9.383039259696671E-6</v>
      </c>
      <c r="I36">
        <f>(10^(_10sept_0_107[[#This Row],[H_mag_adj]]/20)*SIN(RADIANS(_10sept_0_107[[#This Row],[H_phase]])))*0.15</f>
        <v>4.7737540681870519E-5</v>
      </c>
      <c r="J36">
        <f>(10^(_10sept_0_107[[#This Row],[V_mag_adj]]/20)*COS(RADIANS(_10sept_0_107[[#This Row],[V_phase]])))*0.15</f>
        <v>1.1999372165323886E-5</v>
      </c>
      <c r="K36">
        <f>(10^(_10sept_0_107[[#This Row],[V_mag_adj]]/20)*SIN(RADIANS(_10sept_0_107[[#This Row],[V_phase]])))*0.15</f>
        <v>4.6802286303433703E-5</v>
      </c>
    </row>
    <row r="37" spans="1:11" x14ac:dyDescent="0.25">
      <c r="A37">
        <v>-146</v>
      </c>
      <c r="B37">
        <v>-30.98</v>
      </c>
      <c r="C37">
        <v>78.180000000000007</v>
      </c>
      <c r="D37">
        <v>-30.88</v>
      </c>
      <c r="E37">
        <v>80.97</v>
      </c>
      <c r="F37">
        <f>_10sept_0_107[[#This Row],[H_mag]]-40</f>
        <v>-70.98</v>
      </c>
      <c r="G37">
        <f>_10sept_0_107[[#This Row],[V_mag]]-40</f>
        <v>-70.88</v>
      </c>
      <c r="H37">
        <f>(10^(_10sept_0_107[[#This Row],[H_mag_adj]]/20)*COS(RADIANS(_10sept_0_107[[#This Row],[H_phase]])))*0.15</f>
        <v>8.6796299624795586E-6</v>
      </c>
      <c r="I37">
        <f>(10^(_10sept_0_107[[#This Row],[H_mag_adj]]/20)*SIN(RADIANS(_10sept_0_107[[#This Row],[H_phase]])))*0.15</f>
        <v>4.1474716033595354E-5</v>
      </c>
      <c r="J37">
        <f>(10^(_10sept_0_107[[#This Row],[V_mag_adj]]/20)*COS(RADIANS(_10sept_0_107[[#This Row],[V_phase]])))*0.15</f>
        <v>6.7275509465455649E-6</v>
      </c>
      <c r="K37">
        <f>(10^(_10sept_0_107[[#This Row],[V_mag_adj]]/20)*SIN(RADIANS(_10sept_0_107[[#This Row],[V_phase]])))*0.15</f>
        <v>4.2332616193881402E-5</v>
      </c>
    </row>
    <row r="38" spans="1:11" x14ac:dyDescent="0.25">
      <c r="A38">
        <v>-145</v>
      </c>
      <c r="B38">
        <v>-31.02</v>
      </c>
      <c r="C38">
        <v>85.01</v>
      </c>
      <c r="D38">
        <v>-31.03</v>
      </c>
      <c r="E38">
        <v>86.55</v>
      </c>
      <c r="F38">
        <f>_10sept_0_107[[#This Row],[H_mag]]-40</f>
        <v>-71.02</v>
      </c>
      <c r="G38">
        <f>_10sept_0_107[[#This Row],[V_mag]]-40</f>
        <v>-71.03</v>
      </c>
      <c r="H38">
        <f>(10^(_10sept_0_107[[#This Row],[H_mag_adj]]/20)*COS(RADIANS(_10sept_0_107[[#This Row],[H_phase]])))*0.15</f>
        <v>3.6687659988591841E-6</v>
      </c>
      <c r="I38">
        <f>(10^(_10sept_0_107[[#This Row],[H_mag_adj]]/20)*SIN(RADIANS(_10sept_0_107[[#This Row],[H_phase]])))*0.15</f>
        <v>4.2018651442487048E-5</v>
      </c>
      <c r="J38">
        <f>(10^(_10sept_0_107[[#This Row],[V_mag_adj]]/20)*COS(RADIANS(_10sept_0_107[[#This Row],[V_phase]])))*0.15</f>
        <v>2.5352760420878532E-6</v>
      </c>
      <c r="K38">
        <f>(10^(_10sept_0_107[[#This Row],[V_mag_adj]]/20)*SIN(RADIANS(_10sept_0_107[[#This Row],[V_phase]])))*0.15</f>
        <v>4.2053628143504569E-5</v>
      </c>
    </row>
    <row r="39" spans="1:11" x14ac:dyDescent="0.25">
      <c r="A39">
        <v>-144</v>
      </c>
      <c r="B39">
        <v>-30.59</v>
      </c>
      <c r="C39">
        <v>96.69</v>
      </c>
      <c r="D39">
        <v>-30.75</v>
      </c>
      <c r="E39">
        <v>95.89</v>
      </c>
      <c r="F39">
        <f>_10sept_0_107[[#This Row],[H_mag]]-40</f>
        <v>-70.59</v>
      </c>
      <c r="G39">
        <f>_10sept_0_107[[#This Row],[V_mag]]-40</f>
        <v>-70.75</v>
      </c>
      <c r="H39">
        <f>(10^(_10sept_0_107[[#This Row],[H_mag_adj]]/20)*COS(RADIANS(_10sept_0_107[[#This Row],[H_phase]])))*0.15</f>
        <v>-5.1630635522254629E-6</v>
      </c>
      <c r="I39">
        <f>(10^(_10sept_0_107[[#This Row],[H_mag_adj]]/20)*SIN(RADIANS(_10sept_0_107[[#This Row],[H_phase]])))*0.15</f>
        <v>4.4017364228551056E-5</v>
      </c>
      <c r="J39">
        <f>(10^(_10sept_0_107[[#This Row],[V_mag_adj]]/20)*COS(RADIANS(_10sept_0_107[[#This Row],[V_phase]])))*0.15</f>
        <v>-4.4649718752935098E-6</v>
      </c>
      <c r="K39">
        <f>(10^(_10sept_0_107[[#This Row],[V_mag_adj]]/20)*SIN(RADIANS(_10sept_0_107[[#This Row],[V_phase]])))*0.15</f>
        <v>4.3280516342281776E-5</v>
      </c>
    </row>
    <row r="40" spans="1:11" x14ac:dyDescent="0.25">
      <c r="A40">
        <v>-143</v>
      </c>
      <c r="B40">
        <v>-29.63</v>
      </c>
      <c r="C40">
        <v>109.47</v>
      </c>
      <c r="D40">
        <v>-29.33</v>
      </c>
      <c r="E40">
        <v>111.4</v>
      </c>
      <c r="F40">
        <f>_10sept_0_107[[#This Row],[H_mag]]-40</f>
        <v>-69.63</v>
      </c>
      <c r="G40">
        <f>_10sept_0_107[[#This Row],[V_mag]]-40</f>
        <v>-69.33</v>
      </c>
      <c r="H40">
        <f>(10^(_10sept_0_107[[#This Row],[H_mag_adj]]/20)*COS(RADIANS(_10sept_0_107[[#This Row],[H_phase]])))*0.15</f>
        <v>-1.6498476182082023E-5</v>
      </c>
      <c r="I40">
        <f>(10^(_10sept_0_107[[#This Row],[H_mag_adj]]/20)*SIN(RADIANS(_10sept_0_107[[#This Row],[H_phase]])))*0.15</f>
        <v>4.666790110632252E-5</v>
      </c>
      <c r="J40">
        <f>(10^(_10sept_0_107[[#This Row],[V_mag_adj]]/20)*COS(RADIANS(_10sept_0_107[[#This Row],[V_phase]])))*0.15</f>
        <v>-1.8695517489185475E-5</v>
      </c>
      <c r="K40">
        <f>(10^(_10sept_0_107[[#This Row],[V_mag_adj]]/20)*SIN(RADIANS(_10sept_0_107[[#This Row],[V_phase]])))*0.15</f>
        <v>4.7705337900477358E-5</v>
      </c>
    </row>
    <row r="41" spans="1:11" x14ac:dyDescent="0.25">
      <c r="A41">
        <v>-142</v>
      </c>
      <c r="B41">
        <v>-27.45</v>
      </c>
      <c r="C41">
        <v>123.57</v>
      </c>
      <c r="D41">
        <v>-27.42</v>
      </c>
      <c r="E41">
        <v>122.95</v>
      </c>
      <c r="F41">
        <f>_10sept_0_107[[#This Row],[H_mag]]-40</f>
        <v>-67.45</v>
      </c>
      <c r="G41">
        <f>_10sept_0_107[[#This Row],[V_mag]]-40</f>
        <v>-67.42</v>
      </c>
      <c r="H41">
        <f>(10^(_10sept_0_107[[#This Row],[H_mag_adj]]/20)*COS(RADIANS(_10sept_0_107[[#This Row],[H_phase]])))*0.15</f>
        <v>-3.5178824934779572E-5</v>
      </c>
      <c r="I41">
        <f>(10^(_10sept_0_107[[#This Row],[H_mag_adj]]/20)*SIN(RADIANS(_10sept_0_107[[#This Row],[H_phase]])))*0.15</f>
        <v>5.3008582656470812E-5</v>
      </c>
      <c r="J41">
        <f>(10^(_10sept_0_107[[#This Row],[V_mag_adj]]/20)*COS(RADIANS(_10sept_0_107[[#This Row],[V_phase]])))*0.15</f>
        <v>-3.4722890195512259E-5</v>
      </c>
      <c r="K41">
        <f>(10^(_10sept_0_107[[#This Row],[V_mag_adj]]/20)*SIN(RADIANS(_10sept_0_107[[#This Row],[V_phase]])))*0.15</f>
        <v>5.3570851261338943E-5</v>
      </c>
    </row>
    <row r="42" spans="1:11" x14ac:dyDescent="0.25">
      <c r="A42">
        <v>-141</v>
      </c>
      <c r="B42">
        <v>-25.65</v>
      </c>
      <c r="C42">
        <v>136.19</v>
      </c>
      <c r="D42">
        <v>-25.57</v>
      </c>
      <c r="E42">
        <v>136.35</v>
      </c>
      <c r="F42">
        <f>_10sept_0_107[[#This Row],[H_mag]]-40</f>
        <v>-65.650000000000006</v>
      </c>
      <c r="G42">
        <f>_10sept_0_107[[#This Row],[V_mag]]-40</f>
        <v>-65.569999999999993</v>
      </c>
      <c r="H42">
        <f>(10^(_10sept_0_107[[#This Row],[H_mag_adj]]/20)*COS(RADIANS(_10sept_0_107[[#This Row],[H_phase]])))*0.15</f>
        <v>-5.6482187092009656E-5</v>
      </c>
      <c r="I42">
        <f>(10^(_10sept_0_107[[#This Row],[H_mag_adj]]/20)*SIN(RADIANS(_10sept_0_107[[#This Row],[H_phase]])))*0.15</f>
        <v>5.4183396760248441E-5</v>
      </c>
      <c r="J42">
        <f>(10^(_10sept_0_107[[#This Row],[V_mag_adj]]/20)*COS(RADIANS(_10sept_0_107[[#This Row],[V_phase]])))*0.15</f>
        <v>-5.7157296497443251E-5</v>
      </c>
      <c r="K42">
        <f>(10^(_10sept_0_107[[#This Row],[V_mag_adj]]/20)*SIN(RADIANS(_10sept_0_107[[#This Row],[V_phase]])))*0.15</f>
        <v>5.4525349082513855E-5</v>
      </c>
    </row>
    <row r="43" spans="1:11" x14ac:dyDescent="0.25">
      <c r="A43">
        <v>-140</v>
      </c>
      <c r="B43">
        <v>-23.71</v>
      </c>
      <c r="C43">
        <v>147.41</v>
      </c>
      <c r="D43">
        <v>-23.88</v>
      </c>
      <c r="E43">
        <v>145.63999999999999</v>
      </c>
      <c r="F43">
        <f>_10sept_0_107[[#This Row],[H_mag]]-40</f>
        <v>-63.71</v>
      </c>
      <c r="G43">
        <f>_10sept_0_107[[#This Row],[V_mag]]-40</f>
        <v>-63.879999999999995</v>
      </c>
      <c r="H43">
        <f>(10^(_10sept_0_107[[#This Row],[H_mag_adj]]/20)*COS(RADIANS(_10sept_0_107[[#This Row],[H_phase]])))*0.15</f>
        <v>-8.2448943568598398E-5</v>
      </c>
      <c r="I43">
        <f>(10^(_10sept_0_107[[#This Row],[H_mag_adj]]/20)*SIN(RADIANS(_10sept_0_107[[#This Row],[H_phase]])))*0.15</f>
        <v>5.270802595365597E-5</v>
      </c>
      <c r="J43">
        <f>(10^(_10sept_0_107[[#This Row],[V_mag_adj]]/20)*COS(RADIANS(_10sept_0_107[[#This Row],[V_phase]])))*0.15</f>
        <v>-7.9215906677062103E-5</v>
      </c>
      <c r="K43">
        <f>(10^(_10sept_0_107[[#This Row],[V_mag_adj]]/20)*SIN(RADIANS(_10sept_0_107[[#This Row],[V_phase]])))*0.15</f>
        <v>5.4159071015446867E-5</v>
      </c>
    </row>
    <row r="44" spans="1:11" x14ac:dyDescent="0.25">
      <c r="A44">
        <v>-139</v>
      </c>
      <c r="B44">
        <v>-22.2</v>
      </c>
      <c r="C44">
        <v>155.05000000000001</v>
      </c>
      <c r="D44">
        <v>-22.37</v>
      </c>
      <c r="E44">
        <v>154.02000000000001</v>
      </c>
      <c r="F44">
        <f>_10sept_0_107[[#This Row],[H_mag]]-40</f>
        <v>-62.2</v>
      </c>
      <c r="G44">
        <f>_10sept_0_107[[#This Row],[V_mag]]-40</f>
        <v>-62.370000000000005</v>
      </c>
      <c r="H44">
        <f>(10^(_10sept_0_107[[#This Row],[H_mag_adj]]/20)*COS(RADIANS(_10sept_0_107[[#This Row],[H_phase]])))*0.15</f>
        <v>-1.0557072323942846E-4</v>
      </c>
      <c r="I44">
        <f>(10^(_10sept_0_107[[#This Row],[H_mag_adj]]/20)*SIN(RADIANS(_10sept_0_107[[#This Row],[H_phase]])))*0.15</f>
        <v>4.9116321944716175E-5</v>
      </c>
      <c r="J44">
        <f>(10^(_10sept_0_107[[#This Row],[V_mag_adj]]/20)*COS(RADIANS(_10sept_0_107[[#This Row],[V_phase]])))*0.15</f>
        <v>-1.0264205825071966E-4</v>
      </c>
      <c r="K44">
        <f>(10^(_10sept_0_107[[#This Row],[V_mag_adj]]/20)*SIN(RADIANS(_10sept_0_107[[#This Row],[V_phase]])))*0.15</f>
        <v>5.0017532402755182E-5</v>
      </c>
    </row>
    <row r="45" spans="1:11" x14ac:dyDescent="0.25">
      <c r="A45">
        <v>-138</v>
      </c>
      <c r="B45">
        <v>-21.25</v>
      </c>
      <c r="C45">
        <v>162.87</v>
      </c>
      <c r="D45">
        <v>-21.3</v>
      </c>
      <c r="E45">
        <v>161.85</v>
      </c>
      <c r="F45">
        <f>_10sept_0_107[[#This Row],[H_mag]]-40</f>
        <v>-61.25</v>
      </c>
      <c r="G45">
        <f>_10sept_0_107[[#This Row],[V_mag]]-40</f>
        <v>-61.3</v>
      </c>
      <c r="H45">
        <f>(10^(_10sept_0_107[[#This Row],[H_mag_adj]]/20)*COS(RADIANS(_10sept_0_107[[#This Row],[H_phase]])))*0.15</f>
        <v>-1.2413238221196097E-4</v>
      </c>
      <c r="I45">
        <f>(10^(_10sept_0_107[[#This Row],[H_mag_adj]]/20)*SIN(RADIANS(_10sept_0_107[[#This Row],[H_phase]])))*0.15</f>
        <v>3.8259265496920605E-5</v>
      </c>
      <c r="J45">
        <f>(10^(_10sept_0_107[[#This Row],[V_mag_adj]]/20)*COS(RADIANS(_10sept_0_107[[#This Row],[V_phase]])))*0.15</f>
        <v>-1.227231547843161E-4</v>
      </c>
      <c r="K45">
        <f>(10^(_10sept_0_107[[#This Row],[V_mag_adj]]/20)*SIN(RADIANS(_10sept_0_107[[#This Row],[V_phase]])))*0.15</f>
        <v>4.0230681190546664E-5</v>
      </c>
    </row>
    <row r="46" spans="1:11" x14ac:dyDescent="0.25">
      <c r="A46">
        <v>-137</v>
      </c>
      <c r="B46">
        <v>-20.67</v>
      </c>
      <c r="C46">
        <v>169.65</v>
      </c>
      <c r="D46">
        <v>-20.63</v>
      </c>
      <c r="E46">
        <v>169.7</v>
      </c>
      <c r="F46">
        <f>_10sept_0_107[[#This Row],[H_mag]]-40</f>
        <v>-60.67</v>
      </c>
      <c r="G46">
        <f>_10sept_0_107[[#This Row],[V_mag]]-40</f>
        <v>-60.629999999999995</v>
      </c>
      <c r="H46">
        <f>(10^(_10sept_0_107[[#This Row],[H_mag_adj]]/20)*COS(RADIANS(_10sept_0_107[[#This Row],[H_phase]])))*0.15</f>
        <v>-1.3660499183648848E-4</v>
      </c>
      <c r="I46">
        <f>(10^(_10sept_0_107[[#This Row],[H_mag_adj]]/20)*SIN(RADIANS(_10sept_0_107[[#This Row],[H_phase]])))*0.15</f>
        <v>2.4948501418646298E-5</v>
      </c>
      <c r="J46">
        <f>(10^(_10sept_0_107[[#This Row],[V_mag_adj]]/20)*COS(RADIANS(_10sept_0_107[[#This Row],[V_phase]])))*0.15</f>
        <v>-1.3725735173974177E-4</v>
      </c>
      <c r="K46">
        <f>(10^(_10sept_0_107[[#This Row],[V_mag_adj]]/20)*SIN(RADIANS(_10sept_0_107[[#This Row],[V_phase]])))*0.15</f>
        <v>2.4943888346564636E-5</v>
      </c>
    </row>
    <row r="47" spans="1:11" x14ac:dyDescent="0.25">
      <c r="A47">
        <v>-136</v>
      </c>
      <c r="B47">
        <v>-20.5</v>
      </c>
      <c r="C47">
        <v>177.11</v>
      </c>
      <c r="D47">
        <v>-20.55</v>
      </c>
      <c r="E47">
        <v>176.34</v>
      </c>
      <c r="F47">
        <f>_10sept_0_107[[#This Row],[H_mag]]-40</f>
        <v>-60.5</v>
      </c>
      <c r="G47">
        <f>_10sept_0_107[[#This Row],[V_mag]]-40</f>
        <v>-60.55</v>
      </c>
      <c r="H47">
        <f>(10^(_10sept_0_107[[#This Row],[H_mag_adj]]/20)*COS(RADIANS(_10sept_0_107[[#This Row],[H_phase]])))*0.15</f>
        <v>-1.4142902899955947E-4</v>
      </c>
      <c r="I47">
        <f>(10^(_10sept_0_107[[#This Row],[H_mag_adj]]/20)*SIN(RADIANS(_10sept_0_107[[#This Row],[H_phase]])))*0.15</f>
        <v>7.1397383881357687E-6</v>
      </c>
      <c r="J47">
        <f>(10^(_10sept_0_107[[#This Row],[V_mag_adj]]/20)*COS(RADIANS(_10sept_0_107[[#This Row],[V_phase]])))*0.15</f>
        <v>-1.4050914117629925E-4</v>
      </c>
      <c r="K47">
        <f>(10^(_10sept_0_107[[#This Row],[V_mag_adj]]/20)*SIN(RADIANS(_10sept_0_107[[#This Row],[V_phase]])))*0.15</f>
        <v>8.9878188999947222E-6</v>
      </c>
    </row>
    <row r="48" spans="1:11" x14ac:dyDescent="0.25">
      <c r="A48">
        <v>-135</v>
      </c>
      <c r="B48">
        <v>-20.6</v>
      </c>
      <c r="C48">
        <v>-175.88</v>
      </c>
      <c r="D48">
        <v>-20.81</v>
      </c>
      <c r="E48">
        <v>-176.34</v>
      </c>
      <c r="F48">
        <f>_10sept_0_107[[#This Row],[H_mag]]-40</f>
        <v>-60.6</v>
      </c>
      <c r="G48">
        <f>_10sept_0_107[[#This Row],[V_mag]]-40</f>
        <v>-60.81</v>
      </c>
      <c r="H48">
        <f>(10^(_10sept_0_107[[#This Row],[H_mag_adj]]/20)*COS(RADIANS(_10sept_0_107[[#This Row],[H_phase]])))*0.15</f>
        <v>-1.3962638283402198E-4</v>
      </c>
      <c r="I48">
        <f>(10^(_10sept_0_107[[#This Row],[H_mag_adj]]/20)*SIN(RADIANS(_10sept_0_107[[#This Row],[H_phase]])))*0.15</f>
        <v>-1.0057534026733191E-5</v>
      </c>
      <c r="J48">
        <f>(10^(_10sept_0_107[[#This Row],[V_mag_adj]]/20)*COS(RADIANS(_10sept_0_107[[#This Row],[V_phase]])))*0.15</f>
        <v>-1.3636552200070191E-4</v>
      </c>
      <c r="K48">
        <f>(10^(_10sept_0_107[[#This Row],[V_mag_adj]]/20)*SIN(RADIANS(_10sept_0_107[[#This Row],[V_phase]])))*0.15</f>
        <v>-8.7227678262422596E-6</v>
      </c>
    </row>
    <row r="49" spans="1:11" x14ac:dyDescent="0.25">
      <c r="A49">
        <v>-134</v>
      </c>
      <c r="B49">
        <v>-21.46</v>
      </c>
      <c r="C49">
        <v>-168.4</v>
      </c>
      <c r="D49">
        <v>-21.41</v>
      </c>
      <c r="E49">
        <v>-168.26</v>
      </c>
      <c r="F49">
        <f>_10sept_0_107[[#This Row],[H_mag]]-40</f>
        <v>-61.46</v>
      </c>
      <c r="G49">
        <f>_10sept_0_107[[#This Row],[V_mag]]-40</f>
        <v>-61.41</v>
      </c>
      <c r="H49">
        <f>(10^(_10sept_0_107[[#This Row],[H_mag_adj]]/20)*COS(RADIANS(_10sept_0_107[[#This Row],[H_phase]])))*0.15</f>
        <v>-1.242021353593404E-4</v>
      </c>
      <c r="I49">
        <f>(10^(_10sept_0_107[[#This Row],[H_mag_adj]]/20)*SIN(RADIANS(_10sept_0_107[[#This Row],[H_phase]])))*0.15</f>
        <v>-2.5495036946023913E-5</v>
      </c>
      <c r="J49">
        <f>(10^(_10sept_0_107[[#This Row],[V_mag_adj]]/20)*COS(RADIANS(_10sept_0_107[[#This Row],[V_phase]])))*0.15</f>
        <v>-1.2485613349250057E-4</v>
      </c>
      <c r="K49">
        <f>(10^(_10sept_0_107[[#This Row],[V_mag_adj]]/20)*SIN(RADIANS(_10sept_0_107[[#This Row],[V_phase]])))*0.15</f>
        <v>-2.5947379643264488E-5</v>
      </c>
    </row>
    <row r="50" spans="1:11" x14ac:dyDescent="0.25">
      <c r="A50">
        <v>-133</v>
      </c>
      <c r="B50">
        <v>-22.45</v>
      </c>
      <c r="C50">
        <v>-159.79</v>
      </c>
      <c r="D50">
        <v>-22.49</v>
      </c>
      <c r="E50">
        <v>-160.29</v>
      </c>
      <c r="F50">
        <f>_10sept_0_107[[#This Row],[H_mag]]-40</f>
        <v>-62.45</v>
      </c>
      <c r="G50">
        <f>_10sept_0_107[[#This Row],[V_mag]]-40</f>
        <v>-62.489999999999995</v>
      </c>
      <c r="H50">
        <f>(10^(_10sept_0_107[[#This Row],[H_mag_adj]]/20)*COS(RADIANS(_10sept_0_107[[#This Row],[H_phase]])))*0.15</f>
        <v>-1.0616818948034254E-4</v>
      </c>
      <c r="I50">
        <f>(10^(_10sept_0_107[[#This Row],[H_mag_adj]]/20)*SIN(RADIANS(_10sept_0_107[[#This Row],[H_phase]])))*0.15</f>
        <v>-3.9083327474160953E-5</v>
      </c>
      <c r="J50">
        <f>(10^(_10sept_0_107[[#This Row],[V_mag_adj]]/20)*COS(RADIANS(_10sept_0_107[[#This Row],[V_phase]])))*0.15</f>
        <v>-1.0601586198051718E-4</v>
      </c>
      <c r="K50">
        <f>(10^(_10sept_0_107[[#This Row],[V_mag_adj]]/20)*SIN(RADIANS(_10sept_0_107[[#This Row],[V_phase]])))*0.15</f>
        <v>-3.798005087689988E-5</v>
      </c>
    </row>
    <row r="51" spans="1:11" x14ac:dyDescent="0.25">
      <c r="A51">
        <v>-132</v>
      </c>
      <c r="B51">
        <v>-23.72</v>
      </c>
      <c r="C51">
        <v>-151.32</v>
      </c>
      <c r="D51">
        <v>-23.82</v>
      </c>
      <c r="E51">
        <v>-151.93</v>
      </c>
      <c r="F51">
        <f>_10sept_0_107[[#This Row],[H_mag]]-40</f>
        <v>-63.72</v>
      </c>
      <c r="G51">
        <f>_10sept_0_107[[#This Row],[V_mag]]-40</f>
        <v>-63.82</v>
      </c>
      <c r="H51">
        <f>(10^(_10sept_0_107[[#This Row],[H_mag_adj]]/20)*COS(RADIANS(_10sept_0_107[[#This Row],[H_phase]])))*0.15</f>
        <v>-8.5752381511501971E-5</v>
      </c>
      <c r="I51">
        <f>(10^(_10sept_0_107[[#This Row],[H_mag_adj]]/20)*SIN(RADIANS(_10sept_0_107[[#This Row],[H_phase]])))*0.15</f>
        <v>-4.6909159594879176E-5</v>
      </c>
      <c r="J51">
        <f>(10^(_10sept_0_107[[#This Row],[V_mag_adj]]/20)*COS(RADIANS(_10sept_0_107[[#This Row],[V_phase]])))*0.15</f>
        <v>-8.5259670494905939E-5</v>
      </c>
      <c r="K51">
        <f>(10^(_10sept_0_107[[#This Row],[V_mag_adj]]/20)*SIN(RADIANS(_10sept_0_107[[#This Row],[V_phase]])))*0.15</f>
        <v>-4.5467071011592802E-5</v>
      </c>
    </row>
    <row r="52" spans="1:11" x14ac:dyDescent="0.25">
      <c r="A52">
        <v>-131</v>
      </c>
      <c r="B52">
        <v>-25.42</v>
      </c>
      <c r="C52">
        <v>-140.06</v>
      </c>
      <c r="D52">
        <v>-25.46</v>
      </c>
      <c r="E52">
        <v>-139.34</v>
      </c>
      <c r="F52">
        <f>_10sept_0_107[[#This Row],[H_mag]]-40</f>
        <v>-65.42</v>
      </c>
      <c r="G52">
        <f>_10sept_0_107[[#This Row],[V_mag]]-40</f>
        <v>-65.460000000000008</v>
      </c>
      <c r="H52">
        <f>(10^(_10sept_0_107[[#This Row],[H_mag_adj]]/20)*COS(RADIANS(_10sept_0_107[[#This Row],[H_phase]])))*0.15</f>
        <v>-6.1620672819771098E-5</v>
      </c>
      <c r="I52">
        <f>(10^(_10sept_0_107[[#This Row],[H_mag_adj]]/20)*SIN(RADIANS(_10sept_0_107[[#This Row],[H_phase]])))*0.15</f>
        <v>-5.1596017198949288E-5</v>
      </c>
      <c r="J52">
        <f>(10^(_10sept_0_107[[#This Row],[V_mag_adj]]/20)*COS(RADIANS(_10sept_0_107[[#This Row],[V_phase]])))*0.15</f>
        <v>-6.0687329913108304E-5</v>
      </c>
      <c r="K52">
        <f>(10^(_10sept_0_107[[#This Row],[V_mag_adj]]/20)*SIN(RADIANS(_10sept_0_107[[#This Row],[V_phase]])))*0.15</f>
        <v>-5.2125670065480545E-5</v>
      </c>
    </row>
    <row r="53" spans="1:11" x14ac:dyDescent="0.25">
      <c r="A53">
        <v>-130</v>
      </c>
      <c r="B53">
        <v>-27.47</v>
      </c>
      <c r="C53">
        <v>-126.58</v>
      </c>
      <c r="D53">
        <v>-27.74</v>
      </c>
      <c r="E53">
        <v>-126.78</v>
      </c>
      <c r="F53">
        <f>_10sept_0_107[[#This Row],[H_mag]]-40</f>
        <v>-67.47</v>
      </c>
      <c r="G53">
        <f>_10sept_0_107[[#This Row],[V_mag]]-40</f>
        <v>-67.739999999999995</v>
      </c>
      <c r="H53">
        <f>(10^(_10sept_0_107[[#This Row],[H_mag_adj]]/20)*COS(RADIANS(_10sept_0_107[[#This Row],[H_phase]])))*0.15</f>
        <v>-3.7826586303953392E-5</v>
      </c>
      <c r="I53">
        <f>(10^(_10sept_0_107[[#This Row],[H_mag_adj]]/20)*SIN(RADIANS(_10sept_0_107[[#This Row],[H_phase]])))*0.15</f>
        <v>-5.0970702763145937E-5</v>
      </c>
      <c r="J53">
        <f>(10^(_10sept_0_107[[#This Row],[V_mag_adj]]/20)*COS(RADIANS(_10sept_0_107[[#This Row],[V_phase]])))*0.15</f>
        <v>-3.6841090141504255E-5</v>
      </c>
      <c r="K53">
        <f>(10^(_10sept_0_107[[#This Row],[V_mag_adj]]/20)*SIN(RADIANS(_10sept_0_107[[#This Row],[V_phase]])))*0.15</f>
        <v>-4.9282357031640736E-5</v>
      </c>
    </row>
    <row r="54" spans="1:11" x14ac:dyDescent="0.25">
      <c r="A54">
        <v>-129</v>
      </c>
      <c r="B54">
        <v>-30.14</v>
      </c>
      <c r="C54">
        <v>-113.01</v>
      </c>
      <c r="D54">
        <v>-29.96</v>
      </c>
      <c r="E54">
        <v>-112.64</v>
      </c>
      <c r="F54">
        <f>_10sept_0_107[[#This Row],[H_mag]]-40</f>
        <v>-70.14</v>
      </c>
      <c r="G54">
        <f>_10sept_0_107[[#This Row],[V_mag]]-40</f>
        <v>-69.960000000000008</v>
      </c>
      <c r="H54">
        <f>(10^(_10sept_0_107[[#This Row],[H_mag_adj]]/20)*COS(RADIANS(_10sept_0_107[[#This Row],[H_phase]])))*0.15</f>
        <v>-1.824516511196604E-5</v>
      </c>
      <c r="I54">
        <f>(10^(_10sept_0_107[[#This Row],[H_mag_adj]]/20)*SIN(RADIANS(_10sept_0_107[[#This Row],[H_phase]])))*0.15</f>
        <v>-4.2962066135428127E-5</v>
      </c>
      <c r="J54">
        <f>(10^(_10sept_0_107[[#This Row],[V_mag_adj]]/20)*COS(RADIANS(_10sept_0_107[[#This Row],[V_phase]])))*0.15</f>
        <v>-1.8343576718870211E-5</v>
      </c>
      <c r="K54">
        <f>(10^(_10sept_0_107[[#This Row],[V_mag_adj]]/20)*SIN(RADIANS(_10sept_0_107[[#This Row],[V_phase]])))*0.15</f>
        <v>-4.3981043494117539E-5</v>
      </c>
    </row>
    <row r="55" spans="1:11" x14ac:dyDescent="0.25">
      <c r="A55">
        <v>-128</v>
      </c>
      <c r="B55">
        <v>-32.96</v>
      </c>
      <c r="C55">
        <v>-102.61</v>
      </c>
      <c r="D55">
        <v>-32.86</v>
      </c>
      <c r="E55">
        <v>-100.37</v>
      </c>
      <c r="F55">
        <f>_10sept_0_107[[#This Row],[H_mag]]-40</f>
        <v>-72.960000000000008</v>
      </c>
      <c r="G55">
        <f>_10sept_0_107[[#This Row],[V_mag]]-40</f>
        <v>-72.86</v>
      </c>
      <c r="H55">
        <f>(10^(_10sept_0_107[[#This Row],[H_mag_adj]]/20)*COS(RADIANS(_10sept_0_107[[#This Row],[H_phase]])))*0.15</f>
        <v>-7.3649870236199331E-6</v>
      </c>
      <c r="I55">
        <f>(10^(_10sept_0_107[[#This Row],[H_mag_adj]]/20)*SIN(RADIANS(_10sept_0_107[[#This Row],[H_phase]])))*0.15</f>
        <v>-3.2922066393969113E-5</v>
      </c>
      <c r="J55">
        <f>(10^(_10sept_0_107[[#This Row],[V_mag_adj]]/20)*COS(RADIANS(_10sept_0_107[[#This Row],[V_phase]])))*0.15</f>
        <v>-6.1429037907520539E-6</v>
      </c>
      <c r="K55">
        <f>(10^(_10sept_0_107[[#This Row],[V_mag_adj]]/20)*SIN(RADIANS(_10sept_0_107[[#This Row],[V_phase]])))*0.15</f>
        <v>-3.3569034911750713E-5</v>
      </c>
    </row>
    <row r="56" spans="1:11" x14ac:dyDescent="0.25">
      <c r="A56">
        <v>-127</v>
      </c>
      <c r="B56">
        <v>-36.92</v>
      </c>
      <c r="C56">
        <v>-101.3</v>
      </c>
      <c r="D56">
        <v>-36.69</v>
      </c>
      <c r="E56">
        <v>-101.01</v>
      </c>
      <c r="F56">
        <f>_10sept_0_107[[#This Row],[H_mag]]-40</f>
        <v>-76.92</v>
      </c>
      <c r="G56">
        <f>_10sept_0_107[[#This Row],[V_mag]]-40</f>
        <v>-76.69</v>
      </c>
      <c r="H56">
        <f>(10^(_10sept_0_107[[#This Row],[H_mag_adj]]/20)*COS(RADIANS(_10sept_0_107[[#This Row],[H_phase]])))*0.15</f>
        <v>-4.1901346675380349E-6</v>
      </c>
      <c r="I56">
        <f>(10^(_10sept_0_107[[#This Row],[H_mag_adj]]/20)*SIN(RADIANS(_10sept_0_107[[#This Row],[H_phase]])))*0.15</f>
        <v>-2.0969575554325E-5</v>
      </c>
      <c r="J56">
        <f>(10^(_10sept_0_107[[#This Row],[V_mag_adj]]/20)*COS(RADIANS(_10sept_0_107[[#This Row],[V_phase]])))*0.15</f>
        <v>-4.1935311453418781E-6</v>
      </c>
      <c r="K56">
        <f>(10^(_10sept_0_107[[#This Row],[V_mag_adj]]/20)*SIN(RADIANS(_10sept_0_107[[#This Row],[V_phase]])))*0.15</f>
        <v>-2.1553762589976272E-5</v>
      </c>
    </row>
    <row r="57" spans="1:11" x14ac:dyDescent="0.25">
      <c r="A57">
        <v>-126</v>
      </c>
      <c r="B57">
        <v>-38.57</v>
      </c>
      <c r="C57">
        <v>-131</v>
      </c>
      <c r="D57">
        <v>-38.799999999999997</v>
      </c>
      <c r="E57">
        <v>-131.34</v>
      </c>
      <c r="F57">
        <f>_10sept_0_107[[#This Row],[H_mag]]-40</f>
        <v>-78.569999999999993</v>
      </c>
      <c r="G57">
        <f>_10sept_0_107[[#This Row],[V_mag]]-40</f>
        <v>-78.8</v>
      </c>
      <c r="H57">
        <f>(10^(_10sept_0_107[[#This Row],[H_mag_adj]]/20)*COS(RADIANS(_10sept_0_107[[#This Row],[H_phase]])))*0.15</f>
        <v>-1.1602035123232736E-5</v>
      </c>
      <c r="I57">
        <f>(10^(_10sept_0_107[[#This Row],[H_mag_adj]]/20)*SIN(RADIANS(_10sept_0_107[[#This Row],[H_phase]])))*0.15</f>
        <v>-1.3346614665235459E-5</v>
      </c>
      <c r="J57">
        <f>(10^(_10sept_0_107[[#This Row],[V_mag_adj]]/20)*COS(RADIANS(_10sept_0_107[[#This Row],[V_phase]])))*0.15</f>
        <v>-1.1375779584893658E-5</v>
      </c>
      <c r="K57">
        <f>(10^(_10sept_0_107[[#This Row],[V_mag_adj]]/20)*SIN(RADIANS(_10sept_0_107[[#This Row],[V_phase]])))*0.15</f>
        <v>-1.2930560893136358E-5</v>
      </c>
    </row>
    <row r="58" spans="1:11" x14ac:dyDescent="0.25">
      <c r="A58">
        <v>-125</v>
      </c>
      <c r="B58">
        <v>-35.71</v>
      </c>
      <c r="C58">
        <v>-152.87</v>
      </c>
      <c r="D58">
        <v>-35.520000000000003</v>
      </c>
      <c r="E58">
        <v>-155.26</v>
      </c>
      <c r="F58">
        <f>_10sept_0_107[[#This Row],[H_mag]]-40</f>
        <v>-75.710000000000008</v>
      </c>
      <c r="G58">
        <f>_10sept_0_107[[#This Row],[V_mag]]-40</f>
        <v>-75.52000000000001</v>
      </c>
      <c r="H58">
        <f>(10^(_10sept_0_107[[#This Row],[H_mag_adj]]/20)*COS(RADIANS(_10sept_0_107[[#This Row],[H_phase]])))*0.15</f>
        <v>-2.1876037353246935E-5</v>
      </c>
      <c r="I58">
        <f>(10^(_10sept_0_107[[#This Row],[H_mag_adj]]/20)*SIN(RADIANS(_10sept_0_107[[#This Row],[H_phase]])))*0.15</f>
        <v>-1.1208991479723189E-5</v>
      </c>
      <c r="J58">
        <f>(10^(_10sept_0_107[[#This Row],[V_mag_adj]]/20)*COS(RADIANS(_10sept_0_107[[#This Row],[V_phase]])))*0.15</f>
        <v>-2.2818154562477916E-5</v>
      </c>
      <c r="K58">
        <f>(10^(_10sept_0_107[[#This Row],[V_mag_adj]]/20)*SIN(RADIANS(_10sept_0_107[[#This Row],[V_phase]])))*0.15</f>
        <v>-1.0514484813912723E-5</v>
      </c>
    </row>
    <row r="59" spans="1:11" x14ac:dyDescent="0.25">
      <c r="A59">
        <v>-124</v>
      </c>
      <c r="B59">
        <v>-31.41</v>
      </c>
      <c r="C59">
        <v>-153.77000000000001</v>
      </c>
      <c r="D59">
        <v>-31.56</v>
      </c>
      <c r="E59">
        <v>-157.84</v>
      </c>
      <c r="F59">
        <f>_10sept_0_107[[#This Row],[H_mag]]-40</f>
        <v>-71.41</v>
      </c>
      <c r="G59">
        <f>_10sept_0_107[[#This Row],[V_mag]]-40</f>
        <v>-71.56</v>
      </c>
      <c r="H59">
        <f>(10^(_10sept_0_107[[#This Row],[H_mag_adj]]/20)*COS(RADIANS(_10sept_0_107[[#This Row],[H_phase]])))*0.15</f>
        <v>-3.6174023010845267E-5</v>
      </c>
      <c r="I59">
        <f>(10^(_10sept_0_107[[#This Row],[H_mag_adj]]/20)*SIN(RADIANS(_10sept_0_107[[#This Row],[H_phase]])))*0.15</f>
        <v>-1.7823358755176318E-5</v>
      </c>
      <c r="J59">
        <f>(10^(_10sept_0_107[[#This Row],[V_mag_adj]]/20)*COS(RADIANS(_10sept_0_107[[#This Row],[V_phase]])))*0.15</f>
        <v>-3.6708374500837291E-5</v>
      </c>
      <c r="K59">
        <f>(10^(_10sept_0_107[[#This Row],[V_mag_adj]]/20)*SIN(RADIANS(_10sept_0_107[[#This Row],[V_phase]])))*0.15</f>
        <v>-1.4950523424947656E-5</v>
      </c>
    </row>
    <row r="60" spans="1:11" x14ac:dyDescent="0.25">
      <c r="A60">
        <v>-123</v>
      </c>
      <c r="B60">
        <v>-28.85</v>
      </c>
      <c r="C60">
        <v>-149.53</v>
      </c>
      <c r="D60">
        <v>-28.94</v>
      </c>
      <c r="E60">
        <v>-151.47999999999999</v>
      </c>
      <c r="F60">
        <f>_10sept_0_107[[#This Row],[H_mag]]-40</f>
        <v>-68.849999999999994</v>
      </c>
      <c r="G60">
        <f>_10sept_0_107[[#This Row],[V_mag]]-40</f>
        <v>-68.94</v>
      </c>
      <c r="H60">
        <f>(10^(_10sept_0_107[[#This Row],[H_mag_adj]]/20)*COS(RADIANS(_10sept_0_107[[#This Row],[H_phase]])))*0.15</f>
        <v>-4.6670828863882036E-5</v>
      </c>
      <c r="I60">
        <f>(10^(_10sept_0_107[[#This Row],[H_mag_adj]]/20)*SIN(RADIANS(_10sept_0_107[[#This Row],[H_phase]])))*0.15</f>
        <v>-2.7458313580333074E-5</v>
      </c>
      <c r="J60">
        <f>(10^(_10sept_0_107[[#This Row],[V_mag_adj]]/20)*COS(RADIANS(_10sept_0_107[[#This Row],[V_phase]])))*0.15</f>
        <v>-4.7087693644080967E-5</v>
      </c>
      <c r="K60">
        <f>(10^(_10sept_0_107[[#This Row],[V_mag_adj]]/20)*SIN(RADIANS(_10sept_0_107[[#This Row],[V_phase]])))*0.15</f>
        <v>-2.5587817943441315E-5</v>
      </c>
    </row>
    <row r="61" spans="1:11" x14ac:dyDescent="0.25">
      <c r="A61">
        <v>-122</v>
      </c>
      <c r="B61">
        <v>-26.73</v>
      </c>
      <c r="C61">
        <v>-141.13</v>
      </c>
      <c r="D61">
        <v>-27.17</v>
      </c>
      <c r="E61">
        <v>-140.75</v>
      </c>
      <c r="F61">
        <f>_10sept_0_107[[#This Row],[H_mag]]-40</f>
        <v>-66.73</v>
      </c>
      <c r="G61">
        <f>_10sept_0_107[[#This Row],[V_mag]]-40</f>
        <v>-67.17</v>
      </c>
      <c r="H61">
        <f>(10^(_10sept_0_107[[#This Row],[H_mag_adj]]/20)*COS(RADIANS(_10sept_0_107[[#This Row],[H_phase]])))*0.15</f>
        <v>-5.3813340526149089E-5</v>
      </c>
      <c r="I61">
        <f>(10^(_10sept_0_107[[#This Row],[H_mag_adj]]/20)*SIN(RADIANS(_10sept_0_107[[#This Row],[H_phase]])))*0.15</f>
        <v>-4.337538957654678E-5</v>
      </c>
      <c r="J61">
        <f>(10^(_10sept_0_107[[#This Row],[V_mag_adj]]/20)*COS(RADIANS(_10sept_0_107[[#This Row],[V_phase]])))*0.15</f>
        <v>-5.088062976093783E-5</v>
      </c>
      <c r="K61">
        <f>(10^(_10sept_0_107[[#This Row],[V_mag_adj]]/20)*SIN(RADIANS(_10sept_0_107[[#This Row],[V_phase]])))*0.15</f>
        <v>-4.1571218188050552E-5</v>
      </c>
    </row>
    <row r="62" spans="1:11" x14ac:dyDescent="0.25">
      <c r="A62">
        <v>-121</v>
      </c>
      <c r="B62">
        <v>-25.51</v>
      </c>
      <c r="C62">
        <v>-129.37</v>
      </c>
      <c r="D62">
        <v>-25.59</v>
      </c>
      <c r="E62">
        <v>-131.05000000000001</v>
      </c>
      <c r="F62">
        <f>_10sept_0_107[[#This Row],[H_mag]]-40</f>
        <v>-65.510000000000005</v>
      </c>
      <c r="G62">
        <f>_10sept_0_107[[#This Row],[V_mag]]-40</f>
        <v>-65.59</v>
      </c>
      <c r="H62">
        <f>(10^(_10sept_0_107[[#This Row],[H_mag_adj]]/20)*COS(RADIANS(_10sept_0_107[[#This Row],[H_phase]])))*0.15</f>
        <v>-5.045493502738492E-5</v>
      </c>
      <c r="I62">
        <f>(10^(_10sept_0_107[[#This Row],[H_mag_adj]]/20)*SIN(RADIANS(_10sept_0_107[[#This Row],[H_phase]])))*0.15</f>
        <v>-6.1490457794522623E-5</v>
      </c>
      <c r="J62">
        <f>(10^(_10sept_0_107[[#This Row],[V_mag_adj]]/20)*COS(RADIANS(_10sept_0_107[[#This Row],[V_phase]])))*0.15</f>
        <v>-5.1757080884826071E-5</v>
      </c>
      <c r="K62">
        <f>(10^(_10sept_0_107[[#This Row],[V_mag_adj]]/20)*SIN(RADIANS(_10sept_0_107[[#This Row],[V_phase]])))*0.15</f>
        <v>-5.9434878268381565E-5</v>
      </c>
    </row>
    <row r="63" spans="1:11" x14ac:dyDescent="0.25">
      <c r="A63">
        <v>-120</v>
      </c>
      <c r="B63">
        <v>-24.27</v>
      </c>
      <c r="C63">
        <v>-119.04</v>
      </c>
      <c r="D63">
        <v>-24.35</v>
      </c>
      <c r="E63">
        <v>-118.76</v>
      </c>
      <c r="F63">
        <f>_10sept_0_107[[#This Row],[H_mag]]-40</f>
        <v>-64.27</v>
      </c>
      <c r="G63">
        <f>_10sept_0_107[[#This Row],[V_mag]]-40</f>
        <v>-64.349999999999994</v>
      </c>
      <c r="H63">
        <f>(10^(_10sept_0_107[[#This Row],[H_mag_adj]]/20)*COS(RADIANS(_10sept_0_107[[#This Row],[H_phase]])))*0.15</f>
        <v>-4.4535775189935612E-5</v>
      </c>
      <c r="I63">
        <f>(10^(_10sept_0_107[[#This Row],[H_mag_adj]]/20)*SIN(RADIANS(_10sept_0_107[[#This Row],[H_phase]])))*0.15</f>
        <v>-8.0212548671343883E-5</v>
      </c>
      <c r="J63">
        <f>(10^(_10sept_0_107[[#This Row],[V_mag_adj]]/20)*COS(RADIANS(_10sept_0_107[[#This Row],[V_phase]])))*0.15</f>
        <v>-4.3738544716805157E-5</v>
      </c>
      <c r="K63">
        <f>(10^(_10sept_0_107[[#This Row],[V_mag_adj]]/20)*SIN(RADIANS(_10sept_0_107[[#This Row],[V_phase]])))*0.15</f>
        <v>-7.9691853205098281E-5</v>
      </c>
    </row>
    <row r="64" spans="1:11" x14ac:dyDescent="0.25">
      <c r="A64">
        <v>-119</v>
      </c>
      <c r="B64">
        <v>-23.61</v>
      </c>
      <c r="C64">
        <v>-105.12</v>
      </c>
      <c r="D64">
        <v>-23.46</v>
      </c>
      <c r="E64">
        <v>-105.68</v>
      </c>
      <c r="F64">
        <f>_10sept_0_107[[#This Row],[H_mag]]-40</f>
        <v>-63.61</v>
      </c>
      <c r="G64">
        <f>_10sept_0_107[[#This Row],[V_mag]]-40</f>
        <v>-63.46</v>
      </c>
      <c r="H64">
        <f>(10^(_10sept_0_107[[#This Row],[H_mag_adj]]/20)*COS(RADIANS(_10sept_0_107[[#This Row],[H_phase]])))*0.15</f>
        <v>-2.5820696831410726E-5</v>
      </c>
      <c r="I64">
        <f>(10^(_10sept_0_107[[#This Row],[H_mag_adj]]/20)*SIN(RADIANS(_10sept_0_107[[#This Row],[H_phase]])))*0.15</f>
        <v>-9.5563114082085378E-5</v>
      </c>
      <c r="J64">
        <f>(10^(_10sept_0_107[[#This Row],[V_mag_adj]]/20)*COS(RADIANS(_10sept_0_107[[#This Row],[V_phase]])))*0.15</f>
        <v>-2.7219496070658606E-5</v>
      </c>
      <c r="K64">
        <f>(10^(_10sept_0_107[[#This Row],[V_mag_adj]]/20)*SIN(RADIANS(_10sept_0_107[[#This Row],[V_phase]])))*0.15</f>
        <v>-9.6966359557540527E-5</v>
      </c>
    </row>
    <row r="65" spans="1:11" x14ac:dyDescent="0.25">
      <c r="A65">
        <v>-118</v>
      </c>
      <c r="B65">
        <v>-22.67</v>
      </c>
      <c r="C65">
        <v>-89.97</v>
      </c>
      <c r="D65">
        <v>-22.71</v>
      </c>
      <c r="E65">
        <v>-92.23</v>
      </c>
      <c r="F65">
        <f>_10sept_0_107[[#This Row],[H_mag]]-40</f>
        <v>-62.67</v>
      </c>
      <c r="G65">
        <f>_10sept_0_107[[#This Row],[V_mag]]-40</f>
        <v>-62.71</v>
      </c>
      <c r="H65">
        <f>(10^(_10sept_0_107[[#This Row],[H_mag_adj]]/20)*COS(RADIANS(_10sept_0_107[[#This Row],[H_phase]])))*0.15</f>
        <v>5.7755036349258023E-8</v>
      </c>
      <c r="I65">
        <f>(10^(_10sept_0_107[[#This Row],[H_mag_adj]]/20)*SIN(RADIANS(_10sept_0_107[[#This Row],[H_phase]])))*0.15</f>
        <v>-1.1030398420107645E-4</v>
      </c>
      <c r="J65">
        <f>(10^(_10sept_0_107[[#This Row],[V_mag_adj]]/20)*COS(RADIANS(_10sept_0_107[[#This Row],[V_phase]])))*0.15</f>
        <v>-4.2723206171924691E-6</v>
      </c>
      <c r="K65">
        <f>(10^(_10sept_0_107[[#This Row],[V_mag_adj]]/20)*SIN(RADIANS(_10sept_0_107[[#This Row],[V_phase]])))*0.15</f>
        <v>-1.0971404682443394E-4</v>
      </c>
    </row>
    <row r="66" spans="1:11" x14ac:dyDescent="0.25">
      <c r="A66">
        <v>-117</v>
      </c>
      <c r="B66">
        <v>-22.27</v>
      </c>
      <c r="C66">
        <v>-75.67</v>
      </c>
      <c r="D66">
        <v>-22.31</v>
      </c>
      <c r="E66">
        <v>-76.69</v>
      </c>
      <c r="F66">
        <f>_10sept_0_107[[#This Row],[H_mag]]-40</f>
        <v>-62.269999999999996</v>
      </c>
      <c r="G66">
        <f>_10sept_0_107[[#This Row],[V_mag]]-40</f>
        <v>-62.31</v>
      </c>
      <c r="H66">
        <f>(10^(_10sept_0_107[[#This Row],[H_mag_adj]]/20)*COS(RADIANS(_10sept_0_107[[#This Row],[H_phase]])))*0.15</f>
        <v>2.8587594433145196E-5</v>
      </c>
      <c r="I66">
        <f>(10^(_10sept_0_107[[#This Row],[H_mag_adj]]/20)*SIN(RADIANS(_10sept_0_107[[#This Row],[H_phase]])))*0.15</f>
        <v>-1.1190875411501994E-4</v>
      </c>
      <c r="J66">
        <f>(10^(_10sept_0_107[[#This Row],[V_mag_adj]]/20)*COS(RADIANS(_10sept_0_107[[#This Row],[V_phase]])))*0.15</f>
        <v>2.6468755764594344E-5</v>
      </c>
      <c r="K66">
        <f>(10^(_10sept_0_107[[#This Row],[V_mag_adj]]/20)*SIN(RADIANS(_10sept_0_107[[#This Row],[V_phase]])))*0.15</f>
        <v>-1.1188349029322514E-4</v>
      </c>
    </row>
    <row r="67" spans="1:11" x14ac:dyDescent="0.25">
      <c r="A67">
        <v>-116</v>
      </c>
      <c r="B67">
        <v>-22.25</v>
      </c>
      <c r="C67">
        <v>-61.55</v>
      </c>
      <c r="D67">
        <v>-22.45</v>
      </c>
      <c r="E67">
        <v>-62.43</v>
      </c>
      <c r="F67">
        <f>_10sept_0_107[[#This Row],[H_mag]]-40</f>
        <v>-62.25</v>
      </c>
      <c r="G67">
        <f>_10sept_0_107[[#This Row],[V_mag]]-40</f>
        <v>-62.45</v>
      </c>
      <c r="H67">
        <f>(10^(_10sept_0_107[[#This Row],[H_mag_adj]]/20)*COS(RADIANS(_10sept_0_107[[#This Row],[H_phase]])))*0.15</f>
        <v>5.5151256894243048E-5</v>
      </c>
      <c r="I67">
        <f>(10^(_10sept_0_107[[#This Row],[H_mag_adj]]/20)*SIN(RADIANS(_10sept_0_107[[#This Row],[H_phase]])))*0.15</f>
        <v>-1.017877059982586E-4</v>
      </c>
      <c r="J67">
        <f>(10^(_10sept_0_107[[#This Row],[V_mag_adj]]/20)*COS(RADIANS(_10sept_0_107[[#This Row],[V_phase]])))*0.15</f>
        <v>5.2361803493494574E-5</v>
      </c>
      <c r="K67">
        <f>(10^(_10sept_0_107[[#This Row],[V_mag_adj]]/20)*SIN(RADIANS(_10sept_0_107[[#This Row],[V_phase]])))*0.15</f>
        <v>-1.0028675126304114E-4</v>
      </c>
    </row>
    <row r="68" spans="1:11" x14ac:dyDescent="0.25">
      <c r="A68">
        <v>-115</v>
      </c>
      <c r="B68">
        <v>-22.74</v>
      </c>
      <c r="C68">
        <v>-44.06</v>
      </c>
      <c r="D68">
        <v>-22.92</v>
      </c>
      <c r="E68">
        <v>-44.46</v>
      </c>
      <c r="F68">
        <f>_10sept_0_107[[#This Row],[H_mag]]-40</f>
        <v>-62.739999999999995</v>
      </c>
      <c r="G68">
        <f>_10sept_0_107[[#This Row],[V_mag]]-40</f>
        <v>-62.92</v>
      </c>
      <c r="H68">
        <f>(10^(_10sept_0_107[[#This Row],[H_mag_adj]]/20)*COS(RADIANS(_10sept_0_107[[#This Row],[H_phase]])))*0.15</f>
        <v>7.8629533841788248E-5</v>
      </c>
      <c r="I68">
        <f>(10^(_10sept_0_107[[#This Row],[H_mag_adj]]/20)*SIN(RADIANS(_10sept_0_107[[#This Row],[H_phase]])))*0.15</f>
        <v>-7.6090947170645408E-5</v>
      </c>
      <c r="J68">
        <f>(10^(_10sept_0_107[[#This Row],[V_mag_adj]]/20)*COS(RADIANS(_10sept_0_107[[#This Row],[V_phase]])))*0.15</f>
        <v>7.6494648540165097E-5</v>
      </c>
      <c r="K68">
        <f>(10^(_10sept_0_107[[#This Row],[V_mag_adj]]/20)*SIN(RADIANS(_10sept_0_107[[#This Row],[V_phase]])))*0.15</f>
        <v>-7.5066179096602731E-5</v>
      </c>
    </row>
    <row r="69" spans="1:11" x14ac:dyDescent="0.25">
      <c r="A69">
        <v>-114</v>
      </c>
      <c r="B69">
        <v>-23.3</v>
      </c>
      <c r="C69">
        <v>-20.99</v>
      </c>
      <c r="D69">
        <v>-23.48</v>
      </c>
      <c r="E69">
        <v>-22.92</v>
      </c>
      <c r="F69">
        <f>_10sept_0_107[[#This Row],[H_mag]]-40</f>
        <v>-63.3</v>
      </c>
      <c r="G69">
        <f>_10sept_0_107[[#This Row],[V_mag]]-40</f>
        <v>-63.480000000000004</v>
      </c>
      <c r="H69">
        <f>(10^(_10sept_0_107[[#This Row],[H_mag_adj]]/20)*COS(RADIANS(_10sept_0_107[[#This Row],[H_phase]])))*0.15</f>
        <v>9.5779394138511995E-5</v>
      </c>
      <c r="I69">
        <f>(10^(_10sept_0_107[[#This Row],[H_mag_adj]]/20)*SIN(RADIANS(_10sept_0_107[[#This Row],[H_phase]])))*0.15</f>
        <v>-3.6747086107901299E-5</v>
      </c>
      <c r="J69">
        <f>(10^(_10sept_0_107[[#This Row],[V_mag_adj]]/20)*COS(RADIANS(_10sept_0_107[[#This Row],[V_phase]])))*0.15</f>
        <v>9.2549534649970249E-5</v>
      </c>
      <c r="K69">
        <f>(10^(_10sept_0_107[[#This Row],[V_mag_adj]]/20)*SIN(RADIANS(_10sept_0_107[[#This Row],[V_phase]])))*0.15</f>
        <v>-3.9132530068593725E-5</v>
      </c>
    </row>
    <row r="70" spans="1:11" x14ac:dyDescent="0.25">
      <c r="A70">
        <v>-113</v>
      </c>
      <c r="B70">
        <v>-23.54</v>
      </c>
      <c r="C70">
        <v>4.62</v>
      </c>
      <c r="D70">
        <v>-23.61</v>
      </c>
      <c r="E70">
        <v>4.6100000000000003</v>
      </c>
      <c r="F70">
        <f>_10sept_0_107[[#This Row],[H_mag]]-40</f>
        <v>-63.54</v>
      </c>
      <c r="G70">
        <f>_10sept_0_107[[#This Row],[V_mag]]-40</f>
        <v>-63.61</v>
      </c>
      <c r="H70">
        <f>(10^(_10sept_0_107[[#This Row],[H_mag_adj]]/20)*COS(RADIANS(_10sept_0_107[[#This Row],[H_phase]])))*0.15</f>
        <v>9.9466734896964192E-5</v>
      </c>
      <c r="I70">
        <f>(10^(_10sept_0_107[[#This Row],[H_mag_adj]]/20)*SIN(RADIANS(_10sept_0_107[[#This Row],[H_phase]])))*0.15</f>
        <v>8.0378496562285965E-6</v>
      </c>
      <c r="J70">
        <f>(10^(_10sept_0_107[[#This Row],[V_mag_adj]]/20)*COS(RADIANS(_10sept_0_107[[#This Row],[V_phase]])))*0.15</f>
        <v>9.8669739265194064E-5</v>
      </c>
      <c r="K70">
        <f>(10^(_10sept_0_107[[#This Row],[V_mag_adj]]/20)*SIN(RADIANS(_10sept_0_107[[#This Row],[V_phase]])))*0.15</f>
        <v>7.9561115668341061E-6</v>
      </c>
    </row>
    <row r="71" spans="1:11" x14ac:dyDescent="0.25">
      <c r="A71">
        <v>-112</v>
      </c>
      <c r="B71">
        <v>-22.75</v>
      </c>
      <c r="C71">
        <v>33.340000000000003</v>
      </c>
      <c r="D71">
        <v>-22.83</v>
      </c>
      <c r="E71">
        <v>31.45</v>
      </c>
      <c r="F71">
        <f>_10sept_0_107[[#This Row],[H_mag]]-40</f>
        <v>-62.75</v>
      </c>
      <c r="G71">
        <f>_10sept_0_107[[#This Row],[V_mag]]-40</f>
        <v>-62.83</v>
      </c>
      <c r="H71">
        <f>(10^(_10sept_0_107[[#This Row],[H_mag_adj]]/20)*COS(RADIANS(_10sept_0_107[[#This Row],[H_phase]])))*0.15</f>
        <v>9.1305751990702896E-5</v>
      </c>
      <c r="I71">
        <f>(10^(_10sept_0_107[[#This Row],[H_mag_adj]]/20)*SIN(RADIANS(_10sept_0_107[[#This Row],[H_phase]])))*0.15</f>
        <v>6.0067958585334529E-5</v>
      </c>
      <c r="J71">
        <f>(10^(_10sept_0_107[[#This Row],[V_mag_adj]]/20)*COS(RADIANS(_10sept_0_107[[#This Row],[V_phase]])))*0.15</f>
        <v>9.2382362810998622E-5</v>
      </c>
      <c r="K71">
        <f>(10^(_10sept_0_107[[#This Row],[V_mag_adj]]/20)*SIN(RADIANS(_10sept_0_107[[#This Row],[V_phase]])))*0.15</f>
        <v>5.6501150796433534E-5</v>
      </c>
    </row>
    <row r="72" spans="1:11" x14ac:dyDescent="0.25">
      <c r="A72">
        <v>-111</v>
      </c>
      <c r="B72">
        <v>-21.52</v>
      </c>
      <c r="C72">
        <v>55.95</v>
      </c>
      <c r="D72">
        <v>-21.36</v>
      </c>
      <c r="E72">
        <v>55.77</v>
      </c>
      <c r="F72">
        <f>_10sept_0_107[[#This Row],[H_mag]]-40</f>
        <v>-61.519999999999996</v>
      </c>
      <c r="G72">
        <f>_10sept_0_107[[#This Row],[V_mag]]-40</f>
        <v>-61.36</v>
      </c>
      <c r="H72">
        <f>(10^(_10sept_0_107[[#This Row],[H_mag_adj]]/20)*COS(RADIANS(_10sept_0_107[[#This Row],[H_phase]])))*0.15</f>
        <v>7.0504082098033017E-5</v>
      </c>
      <c r="I72">
        <f>(10^(_10sept_0_107[[#This Row],[H_mag_adj]]/20)*SIN(RADIANS(_10sept_0_107[[#This Row],[H_phase]])))*0.15</f>
        <v>1.0433009373749567E-4</v>
      </c>
      <c r="J72">
        <f>(10^(_10sept_0_107[[#This Row],[V_mag_adj]]/20)*COS(RADIANS(_10sept_0_107[[#This Row],[V_phase]])))*0.15</f>
        <v>7.2148352125515067E-5</v>
      </c>
      <c r="K72">
        <f>(10^(_10sept_0_107[[#This Row],[V_mag_adj]]/20)*SIN(RADIANS(_10sept_0_107[[#This Row],[V_phase]])))*0.15</f>
        <v>1.0604359793947739E-4</v>
      </c>
    </row>
    <row r="73" spans="1:11" x14ac:dyDescent="0.25">
      <c r="A73">
        <v>-110</v>
      </c>
      <c r="B73">
        <v>-20.09</v>
      </c>
      <c r="C73">
        <v>76.08</v>
      </c>
      <c r="D73">
        <v>-20.2</v>
      </c>
      <c r="E73">
        <v>75.400000000000006</v>
      </c>
      <c r="F73">
        <f>_10sept_0_107[[#This Row],[H_mag]]-40</f>
        <v>-60.09</v>
      </c>
      <c r="G73">
        <f>_10sept_0_107[[#This Row],[V_mag]]-40</f>
        <v>-60.2</v>
      </c>
      <c r="H73">
        <f>(10^(_10sept_0_107[[#This Row],[H_mag_adj]]/20)*COS(RADIANS(_10sept_0_107[[#This Row],[H_phase]])))*0.15</f>
        <v>3.5713061361870041E-5</v>
      </c>
      <c r="I73">
        <f>(10^(_10sept_0_107[[#This Row],[H_mag_adj]]/20)*SIN(RADIANS(_10sept_0_107[[#This Row],[H_phase]])))*0.15</f>
        <v>1.4409407316006781E-4</v>
      </c>
      <c r="J73">
        <f>(10^(_10sept_0_107[[#This Row],[V_mag_adj]]/20)*COS(RADIANS(_10sept_0_107[[#This Row],[V_phase]])))*0.15</f>
        <v>3.6949733870642195E-5</v>
      </c>
      <c r="K73">
        <f>(10^(_10sept_0_107[[#This Row],[V_mag_adj]]/20)*SIN(RADIANS(_10sept_0_107[[#This Row],[V_phase]])))*0.15</f>
        <v>1.4185221306828796E-4</v>
      </c>
    </row>
    <row r="74" spans="1:11" x14ac:dyDescent="0.25">
      <c r="A74">
        <v>-109</v>
      </c>
      <c r="B74">
        <v>-19</v>
      </c>
      <c r="C74">
        <v>92.31</v>
      </c>
      <c r="D74">
        <v>-19.04</v>
      </c>
      <c r="E74">
        <v>92.6</v>
      </c>
      <c r="F74">
        <f>_10sept_0_107[[#This Row],[H_mag]]-40</f>
        <v>-59</v>
      </c>
      <c r="G74">
        <f>_10sept_0_107[[#This Row],[V_mag]]-40</f>
        <v>-59.04</v>
      </c>
      <c r="H74">
        <f>(10^(_10sept_0_107[[#This Row],[H_mag_adj]]/20)*COS(RADIANS(_10sept_0_107[[#This Row],[H_phase]])))*0.15</f>
        <v>-6.7836423811437094E-6</v>
      </c>
      <c r="I74">
        <f>(10^(_10sept_0_107[[#This Row],[H_mag_adj]]/20)*SIN(RADIANS(_10sept_0_107[[#This Row],[H_phase]])))*0.15</f>
        <v>1.681660012053966E-4</v>
      </c>
      <c r="J74">
        <f>(10^(_10sept_0_107[[#This Row],[V_mag_adj]]/20)*COS(RADIANS(_10sept_0_107[[#This Row],[V_phase]])))*0.15</f>
        <v>-7.5996381376603696E-6</v>
      </c>
      <c r="K74">
        <f>(10^(_10sept_0_107[[#This Row],[V_mag_adj]]/20)*SIN(RADIANS(_10sept_0_107[[#This Row],[V_phase]])))*0.15</f>
        <v>1.6735702725204817E-4</v>
      </c>
    </row>
    <row r="75" spans="1:11" x14ac:dyDescent="0.25">
      <c r="A75">
        <v>-108</v>
      </c>
      <c r="B75">
        <v>-18.37</v>
      </c>
      <c r="C75">
        <v>107.6</v>
      </c>
      <c r="D75">
        <v>-18.45</v>
      </c>
      <c r="E75">
        <v>107.03</v>
      </c>
      <c r="F75">
        <f>_10sept_0_107[[#This Row],[H_mag]]-40</f>
        <v>-58.370000000000005</v>
      </c>
      <c r="G75">
        <f>_10sept_0_107[[#This Row],[V_mag]]-40</f>
        <v>-58.45</v>
      </c>
      <c r="H75">
        <f>(10^(_10sept_0_107[[#This Row],[H_mag_adj]]/20)*COS(RADIANS(_10sept_0_107[[#This Row],[H_phase]])))*0.15</f>
        <v>-5.4717947962024706E-5</v>
      </c>
      <c r="I75">
        <f>(10^(_10sept_0_107[[#This Row],[H_mag_adj]]/20)*SIN(RADIANS(_10sept_0_107[[#This Row],[H_phase]])))*0.15</f>
        <v>1.7249282734049931E-4</v>
      </c>
      <c r="J75">
        <f>(10^(_10sept_0_107[[#This Row],[V_mag_adj]]/20)*COS(RADIANS(_10sept_0_107[[#This Row],[V_phase]])))*0.15</f>
        <v>-5.2513344938043437E-5</v>
      </c>
      <c r="K75">
        <f>(10^(_10sept_0_107[[#This Row],[V_mag_adj]]/20)*SIN(RADIANS(_10sept_0_107[[#This Row],[V_phase]])))*0.15</f>
        <v>1.7144230128506149E-4</v>
      </c>
    </row>
    <row r="76" spans="1:11" x14ac:dyDescent="0.25">
      <c r="A76">
        <v>-107</v>
      </c>
      <c r="B76">
        <v>-18.14</v>
      </c>
      <c r="C76">
        <v>120.87</v>
      </c>
      <c r="D76">
        <v>-18.16</v>
      </c>
      <c r="E76">
        <v>121.01</v>
      </c>
      <c r="F76">
        <f>_10sept_0_107[[#This Row],[H_mag]]-40</f>
        <v>-58.14</v>
      </c>
      <c r="G76">
        <f>_10sept_0_107[[#This Row],[V_mag]]-40</f>
        <v>-58.16</v>
      </c>
      <c r="H76">
        <f>(10^(_10sept_0_107[[#This Row],[H_mag_adj]]/20)*COS(RADIANS(_10sept_0_107[[#This Row],[H_phase]])))*0.15</f>
        <v>-9.5342474135083526E-5</v>
      </c>
      <c r="I76">
        <f>(10^(_10sept_0_107[[#This Row],[H_mag_adj]]/20)*SIN(RADIANS(_10sept_0_107[[#This Row],[H_phase]])))*0.15</f>
        <v>1.5949512449847813E-4</v>
      </c>
      <c r="J76">
        <f>(10^(_10sept_0_107[[#This Row],[V_mag_adj]]/20)*COS(RADIANS(_10sept_0_107[[#This Row],[V_phase]])))*0.15</f>
        <v>-9.5511731953719072E-5</v>
      </c>
      <c r="K76">
        <f>(10^(_10sept_0_107[[#This Row],[V_mag_adj]]/20)*SIN(RADIANS(_10sept_0_107[[#This Row],[V_phase]])))*0.15</f>
        <v>1.5889539127853124E-4</v>
      </c>
    </row>
    <row r="77" spans="1:11" x14ac:dyDescent="0.25">
      <c r="A77">
        <v>-106</v>
      </c>
      <c r="B77">
        <v>-18.27</v>
      </c>
      <c r="C77">
        <v>136.18</v>
      </c>
      <c r="D77">
        <v>-18.34</v>
      </c>
      <c r="E77">
        <v>135.13</v>
      </c>
      <c r="F77">
        <f>_10sept_0_107[[#This Row],[H_mag]]-40</f>
        <v>-58.269999999999996</v>
      </c>
      <c r="G77">
        <f>_10sept_0_107[[#This Row],[V_mag]]-40</f>
        <v>-58.34</v>
      </c>
      <c r="H77">
        <f>(10^(_10sept_0_107[[#This Row],[H_mag_adj]]/20)*COS(RADIANS(_10sept_0_107[[#This Row],[H_phase]])))*0.15</f>
        <v>-1.3208052259481998E-4</v>
      </c>
      <c r="I77">
        <f>(10^(_10sept_0_107[[#This Row],[H_mag_adj]]/20)*SIN(RADIANS(_10sept_0_107[[#This Row],[H_phase]])))*0.15</f>
        <v>1.2674920039027786E-4</v>
      </c>
      <c r="J77">
        <f>(10^(_10sept_0_107[[#This Row],[V_mag_adj]]/20)*COS(RADIANS(_10sept_0_107[[#This Row],[V_phase]])))*0.15</f>
        <v>-1.2869432956370526E-4</v>
      </c>
      <c r="K77">
        <f>(10^(_10sept_0_107[[#This Row],[V_mag_adj]]/20)*SIN(RADIANS(_10sept_0_107[[#This Row],[V_phase]])))*0.15</f>
        <v>1.2811165426945495E-4</v>
      </c>
    </row>
    <row r="78" spans="1:11" x14ac:dyDescent="0.25">
      <c r="A78">
        <v>-105</v>
      </c>
      <c r="B78">
        <v>-18.690000000000001</v>
      </c>
      <c r="C78">
        <v>152.78</v>
      </c>
      <c r="D78">
        <v>-18.77</v>
      </c>
      <c r="E78">
        <v>152.72</v>
      </c>
      <c r="F78">
        <f>_10sept_0_107[[#This Row],[H_mag]]-40</f>
        <v>-58.69</v>
      </c>
      <c r="G78">
        <f>_10sept_0_107[[#This Row],[V_mag]]-40</f>
        <v>-58.769999999999996</v>
      </c>
      <c r="H78">
        <f>(10^(_10sept_0_107[[#This Row],[H_mag_adj]]/20)*COS(RADIANS(_10sept_0_107[[#This Row],[H_phase]])))*0.15</f>
        <v>-1.5510237045698142E-4</v>
      </c>
      <c r="I78">
        <f>(10^(_10sept_0_107[[#This Row],[H_mag_adj]]/20)*SIN(RADIANS(_10sept_0_107[[#This Row],[H_phase]])))*0.15</f>
        <v>7.9780244111537596E-5</v>
      </c>
      <c r="J78">
        <f>(10^(_10sept_0_107[[#This Row],[V_mag_adj]]/20)*COS(RADIANS(_10sept_0_107[[#This Row],[V_phase]])))*0.15</f>
        <v>-1.5359751940290396E-4</v>
      </c>
      <c r="K78">
        <f>(10^(_10sept_0_107[[#This Row],[V_mag_adj]]/20)*SIN(RADIANS(_10sept_0_107[[#This Row],[V_phase]])))*0.15</f>
        <v>7.9209704785421789E-5</v>
      </c>
    </row>
    <row r="79" spans="1:11" x14ac:dyDescent="0.25">
      <c r="A79">
        <v>-104</v>
      </c>
      <c r="B79">
        <v>-19.27</v>
      </c>
      <c r="C79">
        <v>172.34</v>
      </c>
      <c r="D79">
        <v>-19.21</v>
      </c>
      <c r="E79">
        <v>171.11</v>
      </c>
      <c r="F79">
        <f>_10sept_0_107[[#This Row],[H_mag]]-40</f>
        <v>-59.269999999999996</v>
      </c>
      <c r="G79">
        <f>_10sept_0_107[[#This Row],[V_mag]]-40</f>
        <v>-59.21</v>
      </c>
      <c r="H79">
        <f>(10^(_10sept_0_107[[#This Row],[H_mag_adj]]/20)*COS(RADIANS(_10sept_0_107[[#This Row],[H_phase]])))*0.15</f>
        <v>-1.6169568731263999E-4</v>
      </c>
      <c r="I79">
        <f>(10^(_10sept_0_107[[#This Row],[H_mag_adj]]/20)*SIN(RADIANS(_10sept_0_107[[#This Row],[H_phase]])))*0.15</f>
        <v>2.1747177019309117E-5</v>
      </c>
      <c r="J79">
        <f>(10^(_10sept_0_107[[#This Row],[V_mag_adj]]/20)*COS(RADIANS(_10sept_0_107[[#This Row],[V_phase]])))*0.15</f>
        <v>-1.6230893364707833E-4</v>
      </c>
      <c r="K79">
        <f>(10^(_10sept_0_107[[#This Row],[V_mag_adj]]/20)*SIN(RADIANS(_10sept_0_107[[#This Row],[V_phase]])))*0.15</f>
        <v>2.5387878588201909E-5</v>
      </c>
    </row>
    <row r="80" spans="1:11" x14ac:dyDescent="0.25">
      <c r="A80">
        <v>-103</v>
      </c>
      <c r="B80">
        <v>-19.579999999999998</v>
      </c>
      <c r="C80">
        <v>-166.73</v>
      </c>
      <c r="D80">
        <v>-19.55</v>
      </c>
      <c r="E80">
        <v>-166.54</v>
      </c>
      <c r="F80">
        <f>_10sept_0_107[[#This Row],[H_mag]]-40</f>
        <v>-59.58</v>
      </c>
      <c r="G80">
        <f>_10sept_0_107[[#This Row],[V_mag]]-40</f>
        <v>-59.55</v>
      </c>
      <c r="H80">
        <f>(10^(_10sept_0_107[[#This Row],[H_mag_adj]]/20)*COS(RADIANS(_10sept_0_107[[#This Row],[H_phase]])))*0.15</f>
        <v>-1.5322781984461586E-4</v>
      </c>
      <c r="I80">
        <f>(10^(_10sept_0_107[[#This Row],[H_mag_adj]]/20)*SIN(RADIANS(_10sept_0_107[[#This Row],[H_phase]])))*0.15</f>
        <v>-3.6136819040249374E-5</v>
      </c>
      <c r="J80">
        <f>(10^(_10sept_0_107[[#This Row],[V_mag_adj]]/20)*COS(RADIANS(_10sept_0_107[[#This Row],[V_phase]])))*0.15</f>
        <v>-1.5363687095513125E-4</v>
      </c>
      <c r="K80">
        <f>(10^(_10sept_0_107[[#This Row],[V_mag_adj]]/20)*SIN(RADIANS(_10sept_0_107[[#This Row],[V_phase]])))*0.15</f>
        <v>-3.6771527389004793E-5</v>
      </c>
    </row>
    <row r="81" spans="1:11" x14ac:dyDescent="0.25">
      <c r="A81">
        <v>-102</v>
      </c>
      <c r="B81">
        <v>-19.440000000000001</v>
      </c>
      <c r="C81">
        <v>-142.12</v>
      </c>
      <c r="D81">
        <v>-19.489999999999998</v>
      </c>
      <c r="E81">
        <v>-143.44999999999999</v>
      </c>
      <c r="F81">
        <f>_10sept_0_107[[#This Row],[H_mag]]-40</f>
        <v>-59.44</v>
      </c>
      <c r="G81">
        <f>_10sept_0_107[[#This Row],[V_mag]]-40</f>
        <v>-59.489999999999995</v>
      </c>
      <c r="H81">
        <f>(10^(_10sept_0_107[[#This Row],[H_mag_adj]]/20)*COS(RADIANS(_10sept_0_107[[#This Row],[H_phase]])))*0.15</f>
        <v>-1.2627940182809852E-4</v>
      </c>
      <c r="I81">
        <f>(10^(_10sept_0_107[[#This Row],[H_mag_adj]]/20)*SIN(RADIANS(_10sept_0_107[[#This Row],[H_phase]])))*0.15</f>
        <v>-9.823505792213288E-5</v>
      </c>
      <c r="J81">
        <f>(10^(_10sept_0_107[[#This Row],[V_mag_adj]]/20)*COS(RADIANS(_10sept_0_107[[#This Row],[V_phase]])))*0.15</f>
        <v>-1.2778776820120312E-4</v>
      </c>
      <c r="K81">
        <f>(10^(_10sept_0_107[[#This Row],[V_mag_adj]]/20)*SIN(RADIANS(_10sept_0_107[[#This Row],[V_phase]])))*0.15</f>
        <v>-9.4730661416520264E-5</v>
      </c>
    </row>
    <row r="82" spans="1:11" x14ac:dyDescent="0.25">
      <c r="A82">
        <v>-101</v>
      </c>
      <c r="B82">
        <v>-18.98</v>
      </c>
      <c r="C82">
        <v>-119.32</v>
      </c>
      <c r="D82">
        <v>-18.98</v>
      </c>
      <c r="E82">
        <v>-120.44</v>
      </c>
      <c r="F82">
        <f>_10sept_0_107[[#This Row],[H_mag]]-40</f>
        <v>-58.980000000000004</v>
      </c>
      <c r="G82">
        <f>_10sept_0_107[[#This Row],[V_mag]]-40</f>
        <v>-58.980000000000004</v>
      </c>
      <c r="H82">
        <f>(10^(_10sept_0_107[[#This Row],[H_mag_adj]]/20)*COS(RADIANS(_10sept_0_107[[#This Row],[H_phase]])))*0.15</f>
        <v>-8.2605636963706009E-5</v>
      </c>
      <c r="I82">
        <f>(10^(_10sept_0_107[[#This Row],[H_mag_adj]]/20)*SIN(RADIANS(_10sept_0_107[[#This Row],[H_phase]])))*0.15</f>
        <v>-1.4708119036750154E-4</v>
      </c>
      <c r="J82">
        <f>(10^(_10sept_0_107[[#This Row],[V_mag_adj]]/20)*COS(RADIANS(_10sept_0_107[[#This Row],[V_phase]])))*0.15</f>
        <v>-8.5464769226258869E-5</v>
      </c>
      <c r="K82">
        <f>(10^(_10sept_0_107[[#This Row],[V_mag_adj]]/20)*SIN(RADIANS(_10sept_0_107[[#This Row],[V_phase]])))*0.15</f>
        <v>-1.4543844415835567E-4</v>
      </c>
    </row>
    <row r="83" spans="1:11" x14ac:dyDescent="0.25">
      <c r="A83">
        <v>-100</v>
      </c>
      <c r="B83">
        <v>-18.18</v>
      </c>
      <c r="C83">
        <v>-98.48</v>
      </c>
      <c r="D83">
        <v>-18.190000000000001</v>
      </c>
      <c r="E83">
        <v>-99.63</v>
      </c>
      <c r="F83">
        <f>_10sept_0_107[[#This Row],[H_mag]]-40</f>
        <v>-58.18</v>
      </c>
      <c r="G83">
        <f>_10sept_0_107[[#This Row],[V_mag]]-40</f>
        <v>-58.19</v>
      </c>
      <c r="H83">
        <f>(10^(_10sept_0_107[[#This Row],[H_mag_adj]]/20)*COS(RADIANS(_10sept_0_107[[#This Row],[H_phase]])))*0.15</f>
        <v>-2.7275817199856059E-5</v>
      </c>
      <c r="I83">
        <f>(10^(_10sept_0_107[[#This Row],[H_mag_adj]]/20)*SIN(RADIANS(_10sept_0_107[[#This Row],[H_phase]])))*0.15</f>
        <v>-1.829435683894386E-4</v>
      </c>
      <c r="J83">
        <f>(10^(_10sept_0_107[[#This Row],[V_mag_adj]]/20)*COS(RADIANS(_10sept_0_107[[#This Row],[V_phase]])))*0.15</f>
        <v>-3.090638669876408E-5</v>
      </c>
      <c r="K83">
        <f>(10^(_10sept_0_107[[#This Row],[V_mag_adj]]/20)*SIN(RADIANS(_10sept_0_107[[#This Row],[V_phase]])))*0.15</f>
        <v>-1.8214946755085919E-4</v>
      </c>
    </row>
    <row r="84" spans="1:11" x14ac:dyDescent="0.25">
      <c r="A84">
        <v>-99</v>
      </c>
      <c r="B84">
        <v>-17.43</v>
      </c>
      <c r="C84">
        <v>-79.81</v>
      </c>
      <c r="D84">
        <v>-17.41</v>
      </c>
      <c r="E84">
        <v>-80.680000000000007</v>
      </c>
      <c r="F84">
        <f>_10sept_0_107[[#This Row],[H_mag]]-40</f>
        <v>-57.43</v>
      </c>
      <c r="G84">
        <f>_10sept_0_107[[#This Row],[V_mag]]-40</f>
        <v>-57.41</v>
      </c>
      <c r="H84">
        <f>(10^(_10sept_0_107[[#This Row],[H_mag_adj]]/20)*COS(RADIANS(_10sept_0_107[[#This Row],[H_phase]])))*0.15</f>
        <v>3.5673926692752193E-5</v>
      </c>
      <c r="I84">
        <f>(10^(_10sept_0_107[[#This Row],[H_mag_adj]]/20)*SIN(RADIANS(_10sept_0_107[[#This Row],[H_phase]])))*0.15</f>
        <v>-1.9846608977244933E-4</v>
      </c>
      <c r="J84">
        <f>(10^(_10sept_0_107[[#This Row],[V_mag_adj]]/20)*COS(RADIANS(_10sept_0_107[[#This Row],[V_phase]])))*0.15</f>
        <v>3.2731629208367763E-5</v>
      </c>
      <c r="K84">
        <f>(10^(_10sept_0_107[[#This Row],[V_mag_adj]]/20)*SIN(RADIANS(_10sept_0_107[[#This Row],[V_phase]])))*0.15</f>
        <v>-1.9944358315514046E-4</v>
      </c>
    </row>
    <row r="85" spans="1:11" x14ac:dyDescent="0.25">
      <c r="A85">
        <v>-98</v>
      </c>
      <c r="B85">
        <v>-16.739999999999998</v>
      </c>
      <c r="C85">
        <v>-61.8</v>
      </c>
      <c r="D85">
        <v>-16.75</v>
      </c>
      <c r="E85">
        <v>-62.84</v>
      </c>
      <c r="F85">
        <f>_10sept_0_107[[#This Row],[H_mag]]-40</f>
        <v>-56.739999999999995</v>
      </c>
      <c r="G85">
        <f>_10sept_0_107[[#This Row],[V_mag]]-40</f>
        <v>-56.75</v>
      </c>
      <c r="H85">
        <f>(10^(_10sept_0_107[[#This Row],[H_mag_adj]]/20)*COS(RADIANS(_10sept_0_107[[#This Row],[H_phase]])))*0.15</f>
        <v>1.0316674526469273E-4</v>
      </c>
      <c r="I85">
        <f>(10^(_10sept_0_107[[#This Row],[H_mag_adj]]/20)*SIN(RADIANS(_10sept_0_107[[#This Row],[H_phase]])))*0.15</f>
        <v>-1.9240516680843391E-4</v>
      </c>
      <c r="J85">
        <f>(10^(_10sept_0_107[[#This Row],[V_mag_adj]]/20)*COS(RADIANS(_10sept_0_107[[#This Row],[V_phase]])))*0.15</f>
        <v>9.954284537811761E-5</v>
      </c>
      <c r="K85">
        <f>(10^(_10sept_0_107[[#This Row],[V_mag_adj]]/20)*SIN(RADIANS(_10sept_0_107[[#This Row],[V_phase]])))*0.15</f>
        <v>-1.9402248666160497E-4</v>
      </c>
    </row>
    <row r="86" spans="1:11" x14ac:dyDescent="0.25">
      <c r="A86">
        <v>-97</v>
      </c>
      <c r="B86">
        <v>-16.22</v>
      </c>
      <c r="C86">
        <v>-45.26</v>
      </c>
      <c r="D86">
        <v>-16.260000000000002</v>
      </c>
      <c r="E86">
        <v>-46.89</v>
      </c>
      <c r="F86">
        <f>_10sept_0_107[[#This Row],[H_mag]]-40</f>
        <v>-56.22</v>
      </c>
      <c r="G86">
        <f>_10sept_0_107[[#This Row],[V_mag]]-40</f>
        <v>-56.260000000000005</v>
      </c>
      <c r="H86">
        <f>(10^(_10sept_0_107[[#This Row],[H_mag_adj]]/20)*COS(RADIANS(_10sept_0_107[[#This Row],[H_phase]])))*0.15</f>
        <v>1.6315354897202339E-4</v>
      </c>
      <c r="I86">
        <f>(10^(_10sept_0_107[[#This Row],[H_mag_adj]]/20)*SIN(RADIANS(_10sept_0_107[[#This Row],[H_phase]])))*0.15</f>
        <v>-1.6464104386021126E-4</v>
      </c>
      <c r="J86">
        <f>(10^(_10sept_0_107[[#This Row],[V_mag_adj]]/20)*COS(RADIANS(_10sept_0_107[[#This Row],[V_phase]])))*0.15</f>
        <v>1.5767650919095623E-4</v>
      </c>
      <c r="K86">
        <f>(10^(_10sept_0_107[[#This Row],[V_mag_adj]]/20)*SIN(RADIANS(_10sept_0_107[[#This Row],[V_phase]])))*0.15</f>
        <v>-1.6843785691697622E-4</v>
      </c>
    </row>
    <row r="87" spans="1:11" x14ac:dyDescent="0.25">
      <c r="A87">
        <v>-96</v>
      </c>
      <c r="B87">
        <v>-15.84</v>
      </c>
      <c r="C87">
        <v>-29.18</v>
      </c>
      <c r="D87">
        <v>-15.83</v>
      </c>
      <c r="E87">
        <v>-30.01</v>
      </c>
      <c r="F87">
        <f>_10sept_0_107[[#This Row],[H_mag]]-40</f>
        <v>-55.84</v>
      </c>
      <c r="G87">
        <f>_10sept_0_107[[#This Row],[V_mag]]-40</f>
        <v>-55.83</v>
      </c>
      <c r="H87">
        <f>(10^(_10sept_0_107[[#This Row],[H_mag_adj]]/20)*COS(RADIANS(_10sept_0_107[[#This Row],[H_phase]])))*0.15</f>
        <v>2.1142260846767391E-4</v>
      </c>
      <c r="I87">
        <f>(10^(_10sept_0_107[[#This Row],[H_mag_adj]]/20)*SIN(RADIANS(_10sept_0_107[[#This Row],[H_phase]])))*0.15</f>
        <v>-1.1806326907086572E-4</v>
      </c>
      <c r="J87">
        <f>(10^(_10sept_0_107[[#This Row],[V_mag_adj]]/20)*COS(RADIANS(_10sept_0_107[[#This Row],[V_phase]])))*0.15</f>
        <v>2.0993174683539659E-4</v>
      </c>
      <c r="K87">
        <f>(10^(_10sept_0_107[[#This Row],[V_mag_adj]]/20)*SIN(RADIANS(_10sept_0_107[[#This Row],[V_phase]])))*0.15</f>
        <v>-1.2125300880646616E-4</v>
      </c>
    </row>
    <row r="88" spans="1:11" x14ac:dyDescent="0.25">
      <c r="A88">
        <v>-95</v>
      </c>
      <c r="B88">
        <v>-15.64</v>
      </c>
      <c r="C88">
        <v>-13.5</v>
      </c>
      <c r="D88">
        <v>-15.58</v>
      </c>
      <c r="E88">
        <v>-13.35</v>
      </c>
      <c r="F88">
        <f>_10sept_0_107[[#This Row],[H_mag]]-40</f>
        <v>-55.64</v>
      </c>
      <c r="G88">
        <f>_10sept_0_107[[#This Row],[V_mag]]-40</f>
        <v>-55.58</v>
      </c>
      <c r="H88">
        <f>(10^(_10sept_0_107[[#This Row],[H_mag_adj]]/20)*COS(RADIANS(_10sept_0_107[[#This Row],[H_phase]])))*0.15</f>
        <v>2.4094769433659235E-4</v>
      </c>
      <c r="I88">
        <f>(10^(_10sept_0_107[[#This Row],[H_mag_adj]]/20)*SIN(RADIANS(_10sept_0_107[[#This Row],[H_phase]])))*0.15</f>
        <v>-5.7846423459544192E-5</v>
      </c>
      <c r="J88">
        <f>(10^(_10sept_0_107[[#This Row],[V_mag_adj]]/20)*COS(RADIANS(_10sept_0_107[[#This Row],[V_phase]])))*0.15</f>
        <v>2.4276952367769034E-4</v>
      </c>
      <c r="K88">
        <f>(10^(_10sept_0_107[[#This Row],[V_mag_adj]]/20)*SIN(RADIANS(_10sept_0_107[[#This Row],[V_phase]])))*0.15</f>
        <v>-5.7612024743679412E-5</v>
      </c>
    </row>
    <row r="89" spans="1:11" x14ac:dyDescent="0.25">
      <c r="A89">
        <v>-94</v>
      </c>
      <c r="B89">
        <v>-15.41</v>
      </c>
      <c r="C89">
        <v>4.6399999999999997</v>
      </c>
      <c r="D89">
        <v>-15.39</v>
      </c>
      <c r="E89">
        <v>3.28</v>
      </c>
      <c r="F89">
        <f>_10sept_0_107[[#This Row],[H_mag]]-40</f>
        <v>-55.41</v>
      </c>
      <c r="G89">
        <f>_10sept_0_107[[#This Row],[V_mag]]-40</f>
        <v>-55.39</v>
      </c>
      <c r="H89">
        <f>(10^(_10sept_0_107[[#This Row],[H_mag_adj]]/20)*COS(RADIANS(_10sept_0_107[[#This Row],[H_phase]])))*0.15</f>
        <v>2.5360953914776578E-4</v>
      </c>
      <c r="I89">
        <f>(10^(_10sept_0_107[[#This Row],[H_mag_adj]]/20)*SIN(RADIANS(_10sept_0_107[[#This Row],[H_phase]])))*0.15</f>
        <v>2.0583148078232679E-5</v>
      </c>
      <c r="J89">
        <f>(10^(_10sept_0_107[[#This Row],[V_mag_adj]]/20)*COS(RADIANS(_10sept_0_107[[#This Row],[V_phase]])))*0.15</f>
        <v>2.5461221551715911E-4</v>
      </c>
      <c r="K89">
        <f>(10^(_10sept_0_107[[#This Row],[V_mag_adj]]/20)*SIN(RADIANS(_10sept_0_107[[#This Row],[V_phase]])))*0.15</f>
        <v>1.4591677856467854E-5</v>
      </c>
    </row>
    <row r="90" spans="1:11" x14ac:dyDescent="0.25">
      <c r="A90">
        <v>-93</v>
      </c>
      <c r="B90">
        <v>-15.2</v>
      </c>
      <c r="C90">
        <v>21.2</v>
      </c>
      <c r="D90">
        <v>-15.15</v>
      </c>
      <c r="E90">
        <v>20.97</v>
      </c>
      <c r="F90">
        <f>_10sept_0_107[[#This Row],[H_mag]]-40</f>
        <v>-55.2</v>
      </c>
      <c r="G90">
        <f>_10sept_0_107[[#This Row],[V_mag]]-40</f>
        <v>-55.15</v>
      </c>
      <c r="H90">
        <f>(10^(_10sept_0_107[[#This Row],[H_mag_adj]]/20)*COS(RADIANS(_10sept_0_107[[#This Row],[H_phase]])))*0.15</f>
        <v>2.4302896116226244E-4</v>
      </c>
      <c r="I90">
        <f>(10^(_10sept_0_107[[#This Row],[H_mag_adj]]/20)*SIN(RADIANS(_10sept_0_107[[#This Row],[H_phase]])))*0.15</f>
        <v>9.4264721637719379E-5</v>
      </c>
      <c r="J90">
        <f>(10^(_10sept_0_107[[#This Row],[V_mag_adj]]/20)*COS(RADIANS(_10sept_0_107[[#This Row],[V_phase]])))*0.15</f>
        <v>2.448105996148597E-4</v>
      </c>
      <c r="K90">
        <f>(10^(_10sept_0_107[[#This Row],[V_mag_adj]]/20)*SIN(RADIANS(_10sept_0_107[[#This Row],[V_phase]])))*0.15</f>
        <v>9.3826943697222979E-5</v>
      </c>
    </row>
    <row r="91" spans="1:11" x14ac:dyDescent="0.25">
      <c r="A91">
        <v>-92</v>
      </c>
      <c r="B91">
        <v>-14.99</v>
      </c>
      <c r="C91">
        <v>38.32</v>
      </c>
      <c r="D91">
        <v>-14.99</v>
      </c>
      <c r="E91">
        <v>38.049999999999997</v>
      </c>
      <c r="F91">
        <f>_10sept_0_107[[#This Row],[H_mag]]-40</f>
        <v>-54.99</v>
      </c>
      <c r="G91">
        <f>_10sept_0_107[[#This Row],[V_mag]]-40</f>
        <v>-54.99</v>
      </c>
      <c r="H91">
        <f>(10^(_10sept_0_107[[#This Row],[H_mag_adj]]/20)*COS(RADIANS(_10sept_0_107[[#This Row],[H_phase]])))*0.15</f>
        <v>2.0951610402588733E-4</v>
      </c>
      <c r="I91">
        <f>(10^(_10sept_0_107[[#This Row],[H_mag_adj]]/20)*SIN(RADIANS(_10sept_0_107[[#This Row],[H_phase]])))*0.15</f>
        <v>1.6558463114761578E-4</v>
      </c>
      <c r="J91">
        <f>(10^(_10sept_0_107[[#This Row],[V_mag_adj]]/20)*COS(RADIANS(_10sept_0_107[[#This Row],[V_phase]])))*0.15</f>
        <v>2.1029407401217478E-4</v>
      </c>
      <c r="K91">
        <f>(10^(_10sept_0_107[[#This Row],[V_mag_adj]]/20)*SIN(RADIANS(_10sept_0_107[[#This Row],[V_phase]])))*0.15</f>
        <v>1.6459547488871125E-4</v>
      </c>
    </row>
    <row r="92" spans="1:11" x14ac:dyDescent="0.25">
      <c r="A92">
        <v>-91</v>
      </c>
      <c r="B92">
        <v>-14.77</v>
      </c>
      <c r="C92">
        <v>54.56</v>
      </c>
      <c r="D92">
        <v>-14.84</v>
      </c>
      <c r="E92">
        <v>54.57</v>
      </c>
      <c r="F92">
        <f>_10sept_0_107[[#This Row],[H_mag]]-40</f>
        <v>-54.769999999999996</v>
      </c>
      <c r="G92">
        <f>_10sept_0_107[[#This Row],[V_mag]]-40</f>
        <v>-54.84</v>
      </c>
      <c r="H92">
        <f>(10^(_10sept_0_107[[#This Row],[H_mag_adj]]/20)*COS(RADIANS(_10sept_0_107[[#This Row],[H_phase]])))*0.15</f>
        <v>1.5882065899814441E-4</v>
      </c>
      <c r="I92">
        <f>(10^(_10sept_0_107[[#This Row],[H_mag_adj]]/20)*SIN(RADIANS(_10sept_0_107[[#This Row],[H_phase]])))*0.15</f>
        <v>2.2315228241522189E-4</v>
      </c>
      <c r="J92">
        <f>(10^(_10sept_0_107[[#This Row],[V_mag_adj]]/20)*COS(RADIANS(_10sept_0_107[[#This Row],[V_phase]])))*0.15</f>
        <v>1.575072222442941E-4</v>
      </c>
      <c r="K92">
        <f>(10^(_10sept_0_107[[#This Row],[V_mag_adj]]/20)*SIN(RADIANS(_10sept_0_107[[#This Row],[V_phase]])))*0.15</f>
        <v>2.2138860831429015E-4</v>
      </c>
    </row>
    <row r="93" spans="1:11" x14ac:dyDescent="0.25">
      <c r="A93">
        <v>-90</v>
      </c>
      <c r="B93">
        <v>-14.74</v>
      </c>
      <c r="C93">
        <v>71.83</v>
      </c>
      <c r="D93">
        <v>-14.72</v>
      </c>
      <c r="E93">
        <v>71.48</v>
      </c>
      <c r="F93">
        <f>_10sept_0_107[[#This Row],[H_mag]]-40</f>
        <v>-54.74</v>
      </c>
      <c r="G93">
        <f>_10sept_0_107[[#This Row],[V_mag]]-40</f>
        <v>-54.72</v>
      </c>
      <c r="H93">
        <f>(10^(_10sept_0_107[[#This Row],[H_mag_adj]]/20)*COS(RADIANS(_10sept_0_107[[#This Row],[H_phase]])))*0.15</f>
        <v>8.570764447465749E-5</v>
      </c>
      <c r="I93">
        <f>(10^(_10sept_0_107[[#This Row],[H_mag_adj]]/20)*SIN(RADIANS(_10sept_0_107[[#This Row],[H_phase]])))*0.15</f>
        <v>2.6114203584116891E-4</v>
      </c>
      <c r="J93">
        <f>(10^(_10sept_0_107[[#This Row],[V_mag_adj]]/20)*COS(RADIANS(_10sept_0_107[[#This Row],[V_phase]])))*0.15</f>
        <v>8.7502511552174024E-5</v>
      </c>
      <c r="K93">
        <f>(10^(_10sept_0_107[[#This Row],[V_mag_adj]]/20)*SIN(RADIANS(_10sept_0_107[[#This Row],[V_phase]])))*0.15</f>
        <v>2.6121438497966963E-4</v>
      </c>
    </row>
    <row r="94" spans="1:11" x14ac:dyDescent="0.25">
      <c r="A94">
        <v>-89</v>
      </c>
      <c r="B94">
        <v>-14.77</v>
      </c>
      <c r="C94">
        <v>88.3</v>
      </c>
      <c r="D94">
        <v>-14.77</v>
      </c>
      <c r="E94">
        <v>89.11</v>
      </c>
      <c r="F94">
        <f>_10sept_0_107[[#This Row],[H_mag]]-40</f>
        <v>-54.769999999999996</v>
      </c>
      <c r="G94">
        <f>_10sept_0_107[[#This Row],[V_mag]]-40</f>
        <v>-54.769999999999996</v>
      </c>
      <c r="H94">
        <f>(10^(_10sept_0_107[[#This Row],[H_mag_adj]]/20)*COS(RADIANS(_10sept_0_107[[#This Row],[H_phase]])))*0.15</f>
        <v>8.1255697885015043E-6</v>
      </c>
      <c r="I94">
        <f>(10^(_10sept_0_107[[#This Row],[H_mag_adj]]/20)*SIN(RADIANS(_10sept_0_107[[#This Row],[H_phase]])))*0.15</f>
        <v>2.7377895826257359E-4</v>
      </c>
      <c r="J94">
        <f>(10^(_10sept_0_107[[#This Row],[V_mag_adj]]/20)*COS(RADIANS(_10sept_0_107[[#This Row],[V_phase]])))*0.15</f>
        <v>4.2544279013443737E-6</v>
      </c>
      <c r="K94">
        <f>(10^(_10sept_0_107[[#This Row],[V_mag_adj]]/20)*SIN(RADIANS(_10sept_0_107[[#This Row],[V_phase]])))*0.15</f>
        <v>2.7386646876709838E-4</v>
      </c>
    </row>
    <row r="95" spans="1:11" x14ac:dyDescent="0.25">
      <c r="A95">
        <v>-88</v>
      </c>
      <c r="B95">
        <v>-14.8</v>
      </c>
      <c r="C95">
        <v>107.19</v>
      </c>
      <c r="D95">
        <v>-14.83</v>
      </c>
      <c r="E95">
        <v>106.78</v>
      </c>
      <c r="F95">
        <f>_10sept_0_107[[#This Row],[H_mag]]-40</f>
        <v>-54.8</v>
      </c>
      <c r="G95">
        <f>_10sept_0_107[[#This Row],[V_mag]]-40</f>
        <v>-54.83</v>
      </c>
      <c r="H95">
        <f>(10^(_10sept_0_107[[#This Row],[H_mag_adj]]/20)*COS(RADIANS(_10sept_0_107[[#This Row],[H_phase]])))*0.15</f>
        <v>-8.0669518521742371E-5</v>
      </c>
      <c r="I95">
        <f>(10^(_10sept_0_107[[#This Row],[H_mag_adj]]/20)*SIN(RADIANS(_10sept_0_107[[#This Row],[H_phase]])))*0.15</f>
        <v>2.6076221182344116E-4</v>
      </c>
      <c r="J95">
        <f>(10^(_10sept_0_107[[#This Row],[V_mag_adj]]/20)*COS(RADIANS(_10sept_0_107[[#This Row],[V_phase]])))*0.15</f>
        <v>-7.8529792574182398E-5</v>
      </c>
      <c r="K95">
        <f>(10^(_10sept_0_107[[#This Row],[V_mag_adj]]/20)*SIN(RADIANS(_10sept_0_107[[#This Row],[V_phase]])))*0.15</f>
        <v>2.6043173505806079E-4</v>
      </c>
    </row>
    <row r="96" spans="1:11" x14ac:dyDescent="0.25">
      <c r="A96">
        <v>-87</v>
      </c>
      <c r="B96">
        <v>-14.75</v>
      </c>
      <c r="C96">
        <v>125.72</v>
      </c>
      <c r="D96">
        <v>-14.76</v>
      </c>
      <c r="E96">
        <v>125.83</v>
      </c>
      <c r="F96">
        <f>_10sept_0_107[[#This Row],[H_mag]]-40</f>
        <v>-54.75</v>
      </c>
      <c r="G96">
        <f>_10sept_0_107[[#This Row],[V_mag]]-40</f>
        <v>-54.76</v>
      </c>
      <c r="H96">
        <f>(10^(_10sept_0_107[[#This Row],[H_mag_adj]]/20)*COS(RADIANS(_10sept_0_107[[#This Row],[H_phase]])))*0.15</f>
        <v>-1.602779149355381E-4</v>
      </c>
      <c r="I96">
        <f>(10^(_10sept_0_107[[#This Row],[H_mag_adj]]/20)*SIN(RADIANS(_10sept_0_107[[#This Row],[H_phase]])))*0.15</f>
        <v>2.2288610049625695E-4</v>
      </c>
      <c r="J96">
        <f>(10^(_10sept_0_107[[#This Row],[V_mag_adj]]/20)*COS(RADIANS(_10sept_0_107[[#This Row],[V_phase]])))*0.15</f>
        <v>-1.6052061727102606E-4</v>
      </c>
      <c r="K96">
        <f>(10^(_10sept_0_107[[#This Row],[V_mag_adj]]/20)*SIN(RADIANS(_10sept_0_107[[#This Row],[V_phase]])))*0.15</f>
        <v>2.2232187350057199E-4</v>
      </c>
    </row>
    <row r="97" spans="1:11" x14ac:dyDescent="0.25">
      <c r="A97">
        <v>-86</v>
      </c>
      <c r="B97">
        <v>-14.45</v>
      </c>
      <c r="C97">
        <v>146.44</v>
      </c>
      <c r="D97">
        <v>-14.5</v>
      </c>
      <c r="E97">
        <v>145.78</v>
      </c>
      <c r="F97">
        <f>_10sept_0_107[[#This Row],[H_mag]]-40</f>
        <v>-54.45</v>
      </c>
      <c r="G97">
        <f>_10sept_0_107[[#This Row],[V_mag]]-40</f>
        <v>-54.5</v>
      </c>
      <c r="H97">
        <f>(10^(_10sept_0_107[[#This Row],[H_mag_adj]]/20)*COS(RADIANS(_10sept_0_107[[#This Row],[H_phase]])))*0.15</f>
        <v>-2.3680806331331005E-4</v>
      </c>
      <c r="I97">
        <f>(10^(_10sept_0_107[[#This Row],[H_mag_adj]]/20)*SIN(RADIANS(_10sept_0_107[[#This Row],[H_phase]])))*0.15</f>
        <v>1.5709671048410079E-4</v>
      </c>
      <c r="J97">
        <f>(10^(_10sept_0_107[[#This Row],[V_mag_adj]]/20)*COS(RADIANS(_10sept_0_107[[#This Row],[V_phase]])))*0.15</f>
        <v>-2.336339844093792E-4</v>
      </c>
      <c r="K97">
        <f>(10^(_10sept_0_107[[#This Row],[V_mag_adj]]/20)*SIN(RADIANS(_10sept_0_107[[#This Row],[V_phase]])))*0.15</f>
        <v>1.5889673976061407E-4</v>
      </c>
    </row>
    <row r="98" spans="1:11" x14ac:dyDescent="0.25">
      <c r="A98">
        <v>-85</v>
      </c>
      <c r="B98">
        <v>-13.98</v>
      </c>
      <c r="C98">
        <v>165.94</v>
      </c>
      <c r="D98">
        <v>-13.99</v>
      </c>
      <c r="E98">
        <v>166.08</v>
      </c>
      <c r="F98">
        <f>_10sept_0_107[[#This Row],[H_mag]]-40</f>
        <v>-53.980000000000004</v>
      </c>
      <c r="G98">
        <f>_10sept_0_107[[#This Row],[V_mag]]-40</f>
        <v>-53.99</v>
      </c>
      <c r="H98">
        <f>(10^(_10sept_0_107[[#This Row],[H_mag_adj]]/20)*COS(RADIANS(_10sept_0_107[[#This Row],[H_phase]])))*0.15</f>
        <v>-2.9099245744882096E-4</v>
      </c>
      <c r="I98">
        <f>(10^(_10sept_0_107[[#This Row],[H_mag_adj]]/20)*SIN(RADIANS(_10sept_0_107[[#This Row],[H_phase]])))*0.15</f>
        <v>7.2876322657930943E-5</v>
      </c>
      <c r="J98">
        <f>(10^(_10sept_0_107[[#This Row],[V_mag_adj]]/20)*COS(RADIANS(_10sept_0_107[[#This Row],[V_phase]])))*0.15</f>
        <v>-2.9083463047215112E-4</v>
      </c>
      <c r="K98">
        <f>(10^(_10sept_0_107[[#This Row],[V_mag_adj]]/20)*SIN(RADIANS(_10sept_0_107[[#This Row],[V_phase]])))*0.15</f>
        <v>7.2082041796894036E-5</v>
      </c>
    </row>
    <row r="99" spans="1:11" x14ac:dyDescent="0.25">
      <c r="A99">
        <v>-84</v>
      </c>
      <c r="B99">
        <v>-13.36</v>
      </c>
      <c r="C99">
        <v>-175.49</v>
      </c>
      <c r="D99">
        <v>-13.37</v>
      </c>
      <c r="E99">
        <v>-175.74</v>
      </c>
      <c r="F99">
        <f>_10sept_0_107[[#This Row],[H_mag]]-40</f>
        <v>-53.36</v>
      </c>
      <c r="G99">
        <f>_10sept_0_107[[#This Row],[V_mag]]-40</f>
        <v>-53.37</v>
      </c>
      <c r="H99">
        <f>(10^(_10sept_0_107[[#This Row],[H_mag_adj]]/20)*COS(RADIANS(_10sept_0_107[[#This Row],[H_phase]])))*0.15</f>
        <v>-3.2117699778482503E-4</v>
      </c>
      <c r="I99">
        <f>(10^(_10sept_0_107[[#This Row],[H_mag_adj]]/20)*SIN(RADIANS(_10sept_0_107[[#This Row],[H_phase]])))*0.15</f>
        <v>-2.5333581863046622E-5</v>
      </c>
      <c r="J99">
        <f>(10^(_10sept_0_107[[#This Row],[V_mag_adj]]/20)*COS(RADIANS(_10sept_0_107[[#This Row],[V_phase]])))*0.15</f>
        <v>-3.2091479908416331E-4</v>
      </c>
      <c r="K99">
        <f>(10^(_10sept_0_107[[#This Row],[V_mag_adj]]/20)*SIN(RADIANS(_10sept_0_107[[#This Row],[V_phase]])))*0.15</f>
        <v>-2.3904409312430361E-5</v>
      </c>
    </row>
    <row r="100" spans="1:11" x14ac:dyDescent="0.25">
      <c r="A100">
        <v>-83</v>
      </c>
      <c r="B100">
        <v>-12.73</v>
      </c>
      <c r="C100">
        <v>-157.94</v>
      </c>
      <c r="D100">
        <v>-12.7</v>
      </c>
      <c r="E100">
        <v>-157.93</v>
      </c>
      <c r="F100">
        <f>_10sept_0_107[[#This Row],[H_mag]]-40</f>
        <v>-52.730000000000004</v>
      </c>
      <c r="G100">
        <f>_10sept_0_107[[#This Row],[V_mag]]-40</f>
        <v>-52.7</v>
      </c>
      <c r="H100">
        <f>(10^(_10sept_0_107[[#This Row],[H_mag_adj]]/20)*COS(RADIANS(_10sept_0_107[[#This Row],[H_phase]])))*0.15</f>
        <v>-3.2105031067167618E-4</v>
      </c>
      <c r="I100">
        <f>(10^(_10sept_0_107[[#This Row],[H_mag_adj]]/20)*SIN(RADIANS(_10sept_0_107[[#This Row],[H_phase]])))*0.15</f>
        <v>-1.3010399495147929E-4</v>
      </c>
      <c r="J100">
        <f>(10^(_10sept_0_107[[#This Row],[V_mag_adj]]/20)*COS(RADIANS(_10sept_0_107[[#This Row],[V_phase]])))*0.15</f>
        <v>-3.2213830541368449E-4</v>
      </c>
      <c r="K100">
        <f>(10^(_10sept_0_107[[#This Row],[V_mag_adj]]/20)*SIN(RADIANS(_10sept_0_107[[#This Row],[V_phase]])))*0.15</f>
        <v>-1.306103608773294E-4</v>
      </c>
    </row>
    <row r="101" spans="1:11" x14ac:dyDescent="0.25">
      <c r="A101">
        <v>-82</v>
      </c>
      <c r="B101">
        <v>-12.11</v>
      </c>
      <c r="C101">
        <v>-140.87</v>
      </c>
      <c r="D101">
        <v>-12.14</v>
      </c>
      <c r="E101">
        <v>-141.4</v>
      </c>
      <c r="F101">
        <f>_10sept_0_107[[#This Row],[H_mag]]-40</f>
        <v>-52.11</v>
      </c>
      <c r="G101">
        <f>_10sept_0_107[[#This Row],[V_mag]]-40</f>
        <v>-52.14</v>
      </c>
      <c r="H101">
        <f>(10^(_10sept_0_107[[#This Row],[H_mag_adj]]/20)*COS(RADIANS(_10sept_0_107[[#This Row],[H_phase]])))*0.15</f>
        <v>-2.8859848901530632E-4</v>
      </c>
      <c r="I101">
        <f>(10^(_10sept_0_107[[#This Row],[H_mag_adj]]/20)*SIN(RADIANS(_10sept_0_107[[#This Row],[H_phase]])))*0.15</f>
        <v>-2.3478864644143702E-4</v>
      </c>
      <c r="J101">
        <f>(10^(_10sept_0_107[[#This Row],[V_mag_adj]]/20)*COS(RADIANS(_10sept_0_107[[#This Row],[V_phase]])))*0.15</f>
        <v>-2.8975545322530065E-4</v>
      </c>
      <c r="K101">
        <f>(10^(_10sept_0_107[[#This Row],[V_mag_adj]]/20)*SIN(RADIANS(_10sept_0_107[[#This Row],[V_phase]])))*0.15</f>
        <v>-2.31308739415427E-4</v>
      </c>
    </row>
    <row r="102" spans="1:11" x14ac:dyDescent="0.25">
      <c r="A102">
        <v>-81</v>
      </c>
      <c r="B102">
        <v>-11.65</v>
      </c>
      <c r="C102">
        <v>-125.27</v>
      </c>
      <c r="D102">
        <v>-11.62</v>
      </c>
      <c r="E102">
        <v>-124.62</v>
      </c>
      <c r="F102">
        <f>_10sept_0_107[[#This Row],[H_mag]]-40</f>
        <v>-51.65</v>
      </c>
      <c r="G102">
        <f>_10sept_0_107[[#This Row],[V_mag]]-40</f>
        <v>-51.62</v>
      </c>
      <c r="H102">
        <f>(10^(_10sept_0_107[[#This Row],[H_mag_adj]]/20)*COS(RADIANS(_10sept_0_107[[#This Row],[H_phase]])))*0.15</f>
        <v>-2.2651176572700192E-4</v>
      </c>
      <c r="I102">
        <f>(10^(_10sept_0_107[[#This Row],[H_mag_adj]]/20)*SIN(RADIANS(_10sept_0_107[[#This Row],[H_phase]])))*0.15</f>
        <v>-3.2026948125845104E-4</v>
      </c>
      <c r="J102">
        <f>(10^(_10sept_0_107[[#This Row],[V_mag_adj]]/20)*COS(RADIANS(_10sept_0_107[[#This Row],[V_phase]])))*0.15</f>
        <v>-2.2363500124031638E-4</v>
      </c>
      <c r="K102">
        <f>(10^(_10sept_0_107[[#This Row],[V_mag_adj]]/20)*SIN(RADIANS(_10sept_0_107[[#This Row],[V_phase]])))*0.15</f>
        <v>-3.2393541470130403E-4</v>
      </c>
    </row>
    <row r="103" spans="1:11" x14ac:dyDescent="0.25">
      <c r="A103">
        <v>-80</v>
      </c>
      <c r="B103">
        <v>-11.2</v>
      </c>
      <c r="C103">
        <v>-107.88</v>
      </c>
      <c r="D103">
        <v>-11.27</v>
      </c>
      <c r="E103">
        <v>-108.66</v>
      </c>
      <c r="F103">
        <f>_10sept_0_107[[#This Row],[H_mag]]-40</f>
        <v>-51.2</v>
      </c>
      <c r="G103">
        <f>_10sept_0_107[[#This Row],[V_mag]]-40</f>
        <v>-51.269999999999996</v>
      </c>
      <c r="H103">
        <f>(10^(_10sept_0_107[[#This Row],[H_mag_adj]]/20)*COS(RADIANS(_10sept_0_107[[#This Row],[H_phase]])))*0.15</f>
        <v>-1.2684232464802814E-4</v>
      </c>
      <c r="I103">
        <f>(10^(_10sept_0_107[[#This Row],[H_mag_adj]]/20)*SIN(RADIANS(_10sept_0_107[[#This Row],[H_phase]])))*0.15</f>
        <v>-3.931805934420599E-4</v>
      </c>
      <c r="J103">
        <f>(10^(_10sept_0_107[[#This Row],[V_mag_adj]]/20)*COS(RADIANS(_10sept_0_107[[#This Row],[V_phase]])))*0.15</f>
        <v>-1.3112200844227762E-4</v>
      </c>
      <c r="K103">
        <f>(10^(_10sept_0_107[[#This Row],[V_mag_adj]]/20)*SIN(RADIANS(_10sept_0_107[[#This Row],[V_phase]])))*0.15</f>
        <v>-3.8827566179755349E-4</v>
      </c>
    </row>
    <row r="104" spans="1:11" x14ac:dyDescent="0.25">
      <c r="A104">
        <v>-79</v>
      </c>
      <c r="B104">
        <v>-10.85</v>
      </c>
      <c r="C104">
        <v>-91.89</v>
      </c>
      <c r="D104">
        <v>-10.87</v>
      </c>
      <c r="E104">
        <v>-91.69</v>
      </c>
      <c r="F104">
        <f>_10sept_0_107[[#This Row],[H_mag]]-40</f>
        <v>-50.85</v>
      </c>
      <c r="G104">
        <f>_10sept_0_107[[#This Row],[V_mag]]-40</f>
        <v>-50.87</v>
      </c>
      <c r="H104">
        <f>(10^(_10sept_0_107[[#This Row],[H_mag_adj]]/20)*COS(RADIANS(_10sept_0_107[[#This Row],[H_phase]])))*0.15</f>
        <v>-1.4185729260400181E-5</v>
      </c>
      <c r="I104">
        <f>(10^(_10sept_0_107[[#This Row],[H_mag_adj]]/20)*SIN(RADIANS(_10sept_0_107[[#This Row],[H_phase]])))*0.15</f>
        <v>-4.2988761475930124E-4</v>
      </c>
      <c r="J104">
        <f>(10^(_10sept_0_107[[#This Row],[V_mag_adj]]/20)*COS(RADIANS(_10sept_0_107[[#This Row],[V_phase]])))*0.15</f>
        <v>-1.2655880208270884E-5</v>
      </c>
      <c r="K104">
        <f>(10^(_10sept_0_107[[#This Row],[V_mag_adj]]/20)*SIN(RADIANS(_10sept_0_107[[#This Row],[V_phase]])))*0.15</f>
        <v>-4.2894569123198037E-4</v>
      </c>
    </row>
    <row r="105" spans="1:11" x14ac:dyDescent="0.25">
      <c r="A105">
        <v>-78</v>
      </c>
      <c r="B105">
        <v>-10.42</v>
      </c>
      <c r="C105">
        <v>-73.95</v>
      </c>
      <c r="D105">
        <v>-10.49</v>
      </c>
      <c r="E105">
        <v>-74.72</v>
      </c>
      <c r="F105">
        <f>_10sept_0_107[[#This Row],[H_mag]]-40</f>
        <v>-50.42</v>
      </c>
      <c r="G105">
        <f>_10sept_0_107[[#This Row],[V_mag]]-40</f>
        <v>-50.49</v>
      </c>
      <c r="H105">
        <f>(10^(_10sept_0_107[[#This Row],[H_mag_adj]]/20)*COS(RADIANS(_10sept_0_107[[#This Row],[H_phase]])))*0.15</f>
        <v>1.2495362767099907E-4</v>
      </c>
      <c r="I105">
        <f>(10^(_10sept_0_107[[#This Row],[H_mag_adj]]/20)*SIN(RADIANS(_10sept_0_107[[#This Row],[H_phase]])))*0.15</f>
        <v>-4.3433421488750908E-4</v>
      </c>
      <c r="J105">
        <f>(10^(_10sept_0_107[[#This Row],[V_mag_adj]]/20)*COS(RADIANS(_10sept_0_107[[#This Row],[V_phase]])))*0.15</f>
        <v>1.1814946759140967E-4</v>
      </c>
      <c r="K105">
        <f>(10^(_10sept_0_107[[#This Row],[V_mag_adj]]/20)*SIN(RADIANS(_10sept_0_107[[#This Row],[V_phase]])))*0.15</f>
        <v>-4.3247478209469897E-4</v>
      </c>
    </row>
    <row r="106" spans="1:11" x14ac:dyDescent="0.25">
      <c r="A106">
        <v>-77</v>
      </c>
      <c r="B106">
        <v>-9.94</v>
      </c>
      <c r="C106">
        <v>-57.29</v>
      </c>
      <c r="D106">
        <v>-9.98</v>
      </c>
      <c r="E106">
        <v>-57.33</v>
      </c>
      <c r="F106">
        <f>_10sept_0_107[[#This Row],[H_mag]]-40</f>
        <v>-49.94</v>
      </c>
      <c r="G106">
        <f>_10sept_0_107[[#This Row],[V_mag]]-40</f>
        <v>-49.980000000000004</v>
      </c>
      <c r="H106">
        <f>(10^(_10sept_0_107[[#This Row],[H_mag_adj]]/20)*COS(RADIANS(_10sept_0_107[[#This Row],[H_phase]])))*0.15</f>
        <v>2.5810492961251337E-4</v>
      </c>
      <c r="I106">
        <f>(10^(_10sept_0_107[[#This Row],[H_mag_adj]]/20)*SIN(RADIANS(_10sept_0_107[[#This Row],[H_phase]])))*0.15</f>
        <v>-4.0188544026932858E-4</v>
      </c>
      <c r="J106">
        <f>(10^(_10sept_0_107[[#This Row],[V_mag_adj]]/20)*COS(RADIANS(_10sept_0_107[[#This Row],[V_phase]])))*0.15</f>
        <v>2.5663970272586726E-4</v>
      </c>
      <c r="K106">
        <f>(10^(_10sept_0_107[[#This Row],[V_mag_adj]]/20)*SIN(RADIANS(_10sept_0_107[[#This Row],[V_phase]])))*0.15</f>
        <v>-4.0021821022714199E-4</v>
      </c>
    </row>
    <row r="107" spans="1:11" x14ac:dyDescent="0.25">
      <c r="A107">
        <v>-76</v>
      </c>
      <c r="B107">
        <v>-9.4</v>
      </c>
      <c r="C107">
        <v>-40.93</v>
      </c>
      <c r="D107">
        <v>-9.43</v>
      </c>
      <c r="E107">
        <v>-40.81</v>
      </c>
      <c r="F107">
        <f>_10sept_0_107[[#This Row],[H_mag]]-40</f>
        <v>-49.4</v>
      </c>
      <c r="G107">
        <f>_10sept_0_107[[#This Row],[V_mag]]-40</f>
        <v>-49.43</v>
      </c>
      <c r="H107">
        <f>(10^(_10sept_0_107[[#This Row],[H_mag_adj]]/20)*COS(RADIANS(_10sept_0_107[[#This Row],[H_phase]])))*0.15</f>
        <v>3.8400049914669501E-4</v>
      </c>
      <c r="I107">
        <f>(10^(_10sept_0_107[[#This Row],[H_mag_adj]]/20)*SIN(RADIANS(_10sept_0_107[[#This Row],[H_phase]])))*0.15</f>
        <v>-3.3298375559760783E-4</v>
      </c>
      <c r="J107">
        <f>(10^(_10sept_0_107[[#This Row],[V_mag_adj]]/20)*COS(RADIANS(_10sept_0_107[[#This Row],[V_phase]])))*0.15</f>
        <v>3.8337065135531204E-4</v>
      </c>
      <c r="K107">
        <f>(10^(_10sept_0_107[[#This Row],[V_mag_adj]]/20)*SIN(RADIANS(_10sept_0_107[[#This Row],[V_phase]])))*0.15</f>
        <v>-3.3103345130162731E-4</v>
      </c>
    </row>
    <row r="108" spans="1:11" x14ac:dyDescent="0.25">
      <c r="A108">
        <v>-75</v>
      </c>
      <c r="B108">
        <v>-8.8000000000000007</v>
      </c>
      <c r="C108">
        <v>-24.34</v>
      </c>
      <c r="D108">
        <v>-8.9</v>
      </c>
      <c r="E108">
        <v>-25.18</v>
      </c>
      <c r="F108">
        <f>_10sept_0_107[[#This Row],[H_mag]]-40</f>
        <v>-48.8</v>
      </c>
      <c r="G108">
        <f>_10sept_0_107[[#This Row],[V_mag]]-40</f>
        <v>-48.9</v>
      </c>
      <c r="H108">
        <f>(10^(_10sept_0_107[[#This Row],[H_mag_adj]]/20)*COS(RADIANS(_10sept_0_107[[#This Row],[H_phase]])))*0.15</f>
        <v>4.9620920853375976E-4</v>
      </c>
      <c r="I108">
        <f>(10^(_10sept_0_107[[#This Row],[H_mag_adj]]/20)*SIN(RADIANS(_10sept_0_107[[#This Row],[H_phase]])))*0.15</f>
        <v>-2.2446422329959592E-4</v>
      </c>
      <c r="J108">
        <f>(10^(_10sept_0_107[[#This Row],[V_mag_adj]]/20)*COS(RADIANS(_10sept_0_107[[#This Row],[V_phase]])))*0.15</f>
        <v>4.8722340176971727E-4</v>
      </c>
      <c r="K108">
        <f>(10^(_10sept_0_107[[#This Row],[V_mag_adj]]/20)*SIN(RADIANS(_10sept_0_107[[#This Row],[V_phase]])))*0.15</f>
        <v>-2.2906223149812333E-4</v>
      </c>
    </row>
    <row r="109" spans="1:11" x14ac:dyDescent="0.25">
      <c r="A109">
        <v>-74</v>
      </c>
      <c r="B109">
        <v>-8.2799999999999994</v>
      </c>
      <c r="C109">
        <v>-8.93</v>
      </c>
      <c r="D109">
        <v>-8.34</v>
      </c>
      <c r="E109">
        <v>-9.19</v>
      </c>
      <c r="F109">
        <f>_10sept_0_107[[#This Row],[H_mag]]-40</f>
        <v>-48.28</v>
      </c>
      <c r="G109">
        <f>_10sept_0_107[[#This Row],[V_mag]]-40</f>
        <v>-48.34</v>
      </c>
      <c r="H109">
        <f>(10^(_10sept_0_107[[#This Row],[H_mag_adj]]/20)*COS(RADIANS(_10sept_0_107[[#This Row],[H_phase]])))*0.15</f>
        <v>5.7120880225297545E-4</v>
      </c>
      <c r="I109">
        <f>(10^(_10sept_0_107[[#This Row],[H_mag_adj]]/20)*SIN(RADIANS(_10sept_0_107[[#This Row],[H_phase]])))*0.15</f>
        <v>-8.975535495610853E-5</v>
      </c>
      <c r="J109">
        <f>(10^(_10sept_0_107[[#This Row],[V_mag_adj]]/20)*COS(RADIANS(_10sept_0_107[[#This Row],[V_phase]])))*0.15</f>
        <v>5.6686629612682463E-4</v>
      </c>
      <c r="K109">
        <f>(10^(_10sept_0_107[[#This Row],[V_mag_adj]]/20)*SIN(RADIANS(_10sept_0_107[[#This Row],[V_phase]])))*0.15</f>
        <v>-9.1710776523450319E-5</v>
      </c>
    </row>
    <row r="110" spans="1:11" x14ac:dyDescent="0.25">
      <c r="A110">
        <v>-73</v>
      </c>
      <c r="B110">
        <v>-7.79</v>
      </c>
      <c r="C110">
        <v>6.7</v>
      </c>
      <c r="D110">
        <v>-7.85</v>
      </c>
      <c r="E110">
        <v>6.22</v>
      </c>
      <c r="F110">
        <f>_10sept_0_107[[#This Row],[H_mag]]-40</f>
        <v>-47.79</v>
      </c>
      <c r="G110">
        <f>_10sept_0_107[[#This Row],[V_mag]]-40</f>
        <v>-47.85</v>
      </c>
      <c r="H110">
        <f>(10^(_10sept_0_107[[#This Row],[H_mag_adj]]/20)*COS(RADIANS(_10sept_0_107[[#This Row],[H_phase]])))*0.15</f>
        <v>6.0759632126753814E-4</v>
      </c>
      <c r="I110">
        <f>(10^(_10sept_0_107[[#This Row],[H_mag_adj]]/20)*SIN(RADIANS(_10sept_0_107[[#This Row],[H_phase]])))*0.15</f>
        <v>7.1376163496241044E-5</v>
      </c>
      <c r="J110">
        <f>(10^(_10sept_0_107[[#This Row],[V_mag_adj]]/20)*COS(RADIANS(_10sept_0_107[[#This Row],[V_phase]])))*0.15</f>
        <v>6.0398631906637113E-4</v>
      </c>
      <c r="K110">
        <f>(10^(_10sept_0_107[[#This Row],[V_mag_adj]]/20)*SIN(RADIANS(_10sept_0_107[[#This Row],[V_phase]])))*0.15</f>
        <v>6.5827238667220527E-5</v>
      </c>
    </row>
    <row r="111" spans="1:11" x14ac:dyDescent="0.25">
      <c r="A111">
        <v>-72</v>
      </c>
      <c r="B111">
        <v>-7.41</v>
      </c>
      <c r="C111">
        <v>21.25</v>
      </c>
      <c r="D111">
        <v>-7.44</v>
      </c>
      <c r="E111">
        <v>20.75</v>
      </c>
      <c r="F111">
        <f>_10sept_0_107[[#This Row],[H_mag]]-40</f>
        <v>-47.41</v>
      </c>
      <c r="G111">
        <f>_10sept_0_107[[#This Row],[V_mag]]-40</f>
        <v>-47.44</v>
      </c>
      <c r="H111">
        <f>(10^(_10sept_0_107[[#This Row],[H_mag_adj]]/20)*COS(RADIANS(_10sept_0_107[[#This Row],[H_phase]])))*0.15</f>
        <v>5.9567700916726078E-4</v>
      </c>
      <c r="I111">
        <f>(10^(_10sept_0_107[[#This Row],[H_mag_adj]]/20)*SIN(RADIANS(_10sept_0_107[[#This Row],[H_phase]])))*0.15</f>
        <v>2.3164611991894601E-4</v>
      </c>
      <c r="J111">
        <f>(10^(_10sept_0_107[[#This Row],[V_mag_adj]]/20)*COS(RADIANS(_10sept_0_107[[#This Row],[V_phase]])))*0.15</f>
        <v>5.9561505745157721E-4</v>
      </c>
      <c r="K111">
        <f>(10^(_10sept_0_107[[#This Row],[V_mag_adj]]/20)*SIN(RADIANS(_10sept_0_107[[#This Row],[V_phase]])))*0.15</f>
        <v>2.2565835909701498E-4</v>
      </c>
    </row>
    <row r="112" spans="1:11" x14ac:dyDescent="0.25">
      <c r="A112">
        <v>-71</v>
      </c>
      <c r="B112">
        <v>-7.07</v>
      </c>
      <c r="C112">
        <v>35.729999999999997</v>
      </c>
      <c r="D112">
        <v>-7.12</v>
      </c>
      <c r="E112">
        <v>35.21</v>
      </c>
      <c r="F112">
        <f>_10sept_0_107[[#This Row],[H_mag]]-40</f>
        <v>-47.07</v>
      </c>
      <c r="G112">
        <f>_10sept_0_107[[#This Row],[V_mag]]-40</f>
        <v>-47.12</v>
      </c>
      <c r="H112">
        <f>(10^(_10sept_0_107[[#This Row],[H_mag_adj]]/20)*COS(RADIANS(_10sept_0_107[[#This Row],[H_phase]])))*0.15</f>
        <v>5.395459898789543E-4</v>
      </c>
      <c r="I112">
        <f>(10^(_10sept_0_107[[#This Row],[H_mag_adj]]/20)*SIN(RADIANS(_10sept_0_107[[#This Row],[H_phase]])))*0.15</f>
        <v>3.8813166206024652E-4</v>
      </c>
      <c r="J112">
        <f>(10^(_10sept_0_107[[#This Row],[V_mag_adj]]/20)*COS(RADIANS(_10sept_0_107[[#This Row],[V_phase]])))*0.15</f>
        <v>5.3992924653205852E-4</v>
      </c>
      <c r="K112">
        <f>(10^(_10sept_0_107[[#This Row],[V_mag_adj]]/20)*SIN(RADIANS(_10sept_0_107[[#This Row],[V_phase]])))*0.15</f>
        <v>3.8101933179000012E-4</v>
      </c>
    </row>
    <row r="113" spans="1:11" x14ac:dyDescent="0.25">
      <c r="A113">
        <v>-70</v>
      </c>
      <c r="B113">
        <v>-6.74</v>
      </c>
      <c r="C113">
        <v>50.66</v>
      </c>
      <c r="D113">
        <v>-6.78</v>
      </c>
      <c r="E113">
        <v>50.5</v>
      </c>
      <c r="F113">
        <f>_10sept_0_107[[#This Row],[H_mag]]-40</f>
        <v>-46.74</v>
      </c>
      <c r="G113">
        <f>_10sept_0_107[[#This Row],[V_mag]]-40</f>
        <v>-46.78</v>
      </c>
      <c r="H113">
        <f>(10^(_10sept_0_107[[#This Row],[H_mag_adj]]/20)*COS(RADIANS(_10sept_0_107[[#This Row],[H_phase]])))*0.15</f>
        <v>4.3764943388064731E-4</v>
      </c>
      <c r="I113">
        <f>(10^(_10sept_0_107[[#This Row],[H_mag_adj]]/20)*SIN(RADIANS(_10sept_0_107[[#This Row],[H_phase]])))*0.15</f>
        <v>5.3394215834195037E-4</v>
      </c>
      <c r="J113">
        <f>(10^(_10sept_0_107[[#This Row],[V_mag_adj]]/20)*COS(RADIANS(_10sept_0_107[[#This Row],[V_phase]])))*0.15</f>
        <v>4.3712111390411602E-4</v>
      </c>
      <c r="K113">
        <f>(10^(_10sept_0_107[[#This Row],[V_mag_adj]]/20)*SIN(RADIANS(_10sept_0_107[[#This Row],[V_phase]])))*0.15</f>
        <v>5.3027031370284875E-4</v>
      </c>
    </row>
    <row r="114" spans="1:11" x14ac:dyDescent="0.25">
      <c r="A114">
        <v>-69</v>
      </c>
      <c r="B114">
        <v>-6.47</v>
      </c>
      <c r="C114">
        <v>65.650000000000006</v>
      </c>
      <c r="D114">
        <v>-6.49</v>
      </c>
      <c r="E114">
        <v>65.09</v>
      </c>
      <c r="F114">
        <f>_10sept_0_107[[#This Row],[H_mag]]-40</f>
        <v>-46.47</v>
      </c>
      <c r="G114">
        <f>_10sept_0_107[[#This Row],[V_mag]]-40</f>
        <v>-46.49</v>
      </c>
      <c r="H114">
        <f>(10^(_10sept_0_107[[#This Row],[H_mag_adj]]/20)*COS(RADIANS(_10sept_0_107[[#This Row],[H_phase]])))*0.15</f>
        <v>2.9363962073730547E-4</v>
      </c>
      <c r="I114">
        <f>(10^(_10sept_0_107[[#This Row],[H_mag_adj]]/20)*SIN(RADIANS(_10sept_0_107[[#This Row],[H_phase]])))*0.15</f>
        <v>6.4882940428709563E-4</v>
      </c>
      <c r="J114">
        <f>(10^(_10sept_0_107[[#This Row],[V_mag_adj]]/20)*COS(RADIANS(_10sept_0_107[[#This Row],[V_phase]])))*0.15</f>
        <v>2.9927714666043757E-4</v>
      </c>
      <c r="K114">
        <f>(10^(_10sept_0_107[[#This Row],[V_mag_adj]]/20)*SIN(RADIANS(_10sept_0_107[[#This Row],[V_phase]])))*0.15</f>
        <v>6.4444287748248788E-4</v>
      </c>
    </row>
    <row r="115" spans="1:11" x14ac:dyDescent="0.25">
      <c r="A115">
        <v>-68</v>
      </c>
      <c r="B115">
        <v>-6.14</v>
      </c>
      <c r="C115">
        <v>80.27</v>
      </c>
      <c r="D115">
        <v>-6.19</v>
      </c>
      <c r="E115">
        <v>79.34</v>
      </c>
      <c r="F115">
        <f>_10sept_0_107[[#This Row],[H_mag]]-40</f>
        <v>-46.14</v>
      </c>
      <c r="G115">
        <f>_10sept_0_107[[#This Row],[V_mag]]-40</f>
        <v>-46.19</v>
      </c>
      <c r="H115">
        <f>(10^(_10sept_0_107[[#This Row],[H_mag_adj]]/20)*COS(RADIANS(_10sept_0_107[[#This Row],[H_phase]])))*0.15</f>
        <v>1.2502360547907553E-4</v>
      </c>
      <c r="I115">
        <f>(10^(_10sept_0_107[[#This Row],[H_mag_adj]]/20)*SIN(RADIANS(_10sept_0_107[[#This Row],[H_phase]])))*0.15</f>
        <v>7.2911933187553061E-4</v>
      </c>
      <c r="J115">
        <f>(10^(_10sept_0_107[[#This Row],[V_mag_adj]]/20)*COS(RADIANS(_10sept_0_107[[#This Row],[V_phase]])))*0.15</f>
        <v>1.3605590296464023E-4</v>
      </c>
      <c r="K115">
        <f>(10^(_10sept_0_107[[#This Row],[V_mag_adj]]/20)*SIN(RADIANS(_10sept_0_107[[#This Row],[V_phase]])))*0.15</f>
        <v>7.2282115441514008E-4</v>
      </c>
    </row>
    <row r="116" spans="1:11" x14ac:dyDescent="0.25">
      <c r="A116">
        <v>-67</v>
      </c>
      <c r="B116">
        <v>-5.8</v>
      </c>
      <c r="C116">
        <v>94.88</v>
      </c>
      <c r="D116">
        <v>-5.84</v>
      </c>
      <c r="E116">
        <v>94.01</v>
      </c>
      <c r="F116">
        <f>_10sept_0_107[[#This Row],[H_mag]]-40</f>
        <v>-45.8</v>
      </c>
      <c r="G116">
        <f>_10sept_0_107[[#This Row],[V_mag]]-40</f>
        <v>-45.84</v>
      </c>
      <c r="H116">
        <f>(10^(_10sept_0_107[[#This Row],[H_mag_adj]]/20)*COS(RADIANS(_10sept_0_107[[#This Row],[H_phase]])))*0.15</f>
        <v>-6.5443005944923105E-5</v>
      </c>
      <c r="I116">
        <f>(10^(_10sept_0_107[[#This Row],[H_mag_adj]]/20)*SIN(RADIANS(_10sept_0_107[[#This Row],[H_phase]])))*0.15</f>
        <v>7.6650343192274971E-4</v>
      </c>
      <c r="J116">
        <f>(10^(_10sept_0_107[[#This Row],[V_mag_adj]]/20)*COS(RADIANS(_10sept_0_107[[#This Row],[V_phase]])))*0.15</f>
        <v>-5.354986645831769E-5</v>
      </c>
      <c r="K116">
        <f>(10^(_10sept_0_107[[#This Row],[V_mag_adj]]/20)*SIN(RADIANS(_10sept_0_107[[#This Row],[V_phase]])))*0.15</f>
        <v>7.6388281859984689E-4</v>
      </c>
    </row>
    <row r="117" spans="1:11" x14ac:dyDescent="0.25">
      <c r="A117">
        <v>-66</v>
      </c>
      <c r="B117">
        <v>-5.51</v>
      </c>
      <c r="C117">
        <v>109.61</v>
      </c>
      <c r="D117">
        <v>-5.5</v>
      </c>
      <c r="E117">
        <v>108.98</v>
      </c>
      <c r="F117">
        <f>_10sept_0_107[[#This Row],[H_mag]]-40</f>
        <v>-45.51</v>
      </c>
      <c r="G117">
        <f>_10sept_0_107[[#This Row],[V_mag]]-40</f>
        <v>-45.5</v>
      </c>
      <c r="H117">
        <f>(10^(_10sept_0_107[[#This Row],[H_mag_adj]]/20)*COS(RADIANS(_10sept_0_107[[#This Row],[H_phase]])))*0.15</f>
        <v>-2.6695244091258106E-4</v>
      </c>
      <c r="I117">
        <f>(10^(_10sept_0_107[[#This Row],[H_mag_adj]]/20)*SIN(RADIANS(_10sept_0_107[[#This Row],[H_phase]])))*0.15</f>
        <v>7.4927570435092555E-4</v>
      </c>
      <c r="J117">
        <f>(10^(_10sept_0_107[[#This Row],[V_mag_adj]]/20)*COS(RADIANS(_10sept_0_107[[#This Row],[V_phase]])))*0.15</f>
        <v>-2.5899576109864487E-4</v>
      </c>
      <c r="K117">
        <f>(10^(_10sept_0_107[[#This Row],[V_mag_adj]]/20)*SIN(RADIANS(_10sept_0_107[[#This Row],[V_phase]])))*0.15</f>
        <v>7.5303210772677883E-4</v>
      </c>
    </row>
    <row r="118" spans="1:11" x14ac:dyDescent="0.25">
      <c r="A118">
        <v>-65</v>
      </c>
      <c r="B118">
        <v>-5.19</v>
      </c>
      <c r="C118">
        <v>124.06</v>
      </c>
      <c r="D118">
        <v>-5.22</v>
      </c>
      <c r="E118">
        <v>123.35</v>
      </c>
      <c r="F118">
        <f>_10sept_0_107[[#This Row],[H_mag]]-40</f>
        <v>-45.19</v>
      </c>
      <c r="G118">
        <f>_10sept_0_107[[#This Row],[V_mag]]-40</f>
        <v>-45.22</v>
      </c>
      <c r="H118">
        <f>(10^(_10sept_0_107[[#This Row],[H_mag_adj]]/20)*COS(RADIANS(_10sept_0_107[[#This Row],[H_phase]])))*0.15</f>
        <v>-4.6219623840414143E-4</v>
      </c>
      <c r="I118">
        <f>(10^(_10sept_0_107[[#This Row],[H_mag_adj]]/20)*SIN(RADIANS(_10sept_0_107[[#This Row],[H_phase]])))*0.15</f>
        <v>6.8368864150858573E-4</v>
      </c>
      <c r="J118">
        <f>(10^(_10sept_0_107[[#This Row],[V_mag_adj]]/20)*COS(RADIANS(_10sept_0_107[[#This Row],[V_phase]])))*0.15</f>
        <v>-4.5212452746536981E-4</v>
      </c>
      <c r="K118">
        <f>(10^(_10sept_0_107[[#This Row],[V_mag_adj]]/20)*SIN(RADIANS(_10sept_0_107[[#This Row],[V_phase]])))*0.15</f>
        <v>6.8698659357775487E-4</v>
      </c>
    </row>
    <row r="119" spans="1:11" x14ac:dyDescent="0.25">
      <c r="A119">
        <v>-64</v>
      </c>
      <c r="B119">
        <v>-4.8600000000000003</v>
      </c>
      <c r="C119">
        <v>138.63999999999999</v>
      </c>
      <c r="D119">
        <v>-4.93</v>
      </c>
      <c r="E119">
        <v>137.21</v>
      </c>
      <c r="F119">
        <f>_10sept_0_107[[#This Row],[H_mag]]-40</f>
        <v>-44.86</v>
      </c>
      <c r="G119">
        <f>_10sept_0_107[[#This Row],[V_mag]]-40</f>
        <v>-44.93</v>
      </c>
      <c r="H119">
        <f>(10^(_10sept_0_107[[#This Row],[H_mag_adj]]/20)*COS(RADIANS(_10sept_0_107[[#This Row],[H_phase]])))*0.15</f>
        <v>-6.4340428317409483E-4</v>
      </c>
      <c r="I119">
        <f>(10^(_10sept_0_107[[#This Row],[H_mag_adj]]/20)*SIN(RADIANS(_10sept_0_107[[#This Row],[H_phase]])))*0.15</f>
        <v>5.6643936196294168E-4</v>
      </c>
      <c r="J119">
        <f>(10^(_10sept_0_107[[#This Row],[V_mag_adj]]/20)*COS(RADIANS(_10sept_0_107[[#This Row],[V_phase]])))*0.15</f>
        <v>-6.2401874159102996E-4</v>
      </c>
      <c r="K119">
        <f>(10^(_10sept_0_107[[#This Row],[V_mag_adj]]/20)*SIN(RADIANS(_10sept_0_107[[#This Row],[V_phase]])))*0.15</f>
        <v>5.7764542007811119E-4</v>
      </c>
    </row>
    <row r="120" spans="1:11" x14ac:dyDescent="0.25">
      <c r="A120">
        <v>-63</v>
      </c>
      <c r="B120">
        <v>-4.5599999999999996</v>
      </c>
      <c r="C120">
        <v>152.88999999999999</v>
      </c>
      <c r="D120">
        <v>-4.62</v>
      </c>
      <c r="E120">
        <v>151.88</v>
      </c>
      <c r="F120">
        <f>_10sept_0_107[[#This Row],[H_mag]]-40</f>
        <v>-44.56</v>
      </c>
      <c r="G120">
        <f>_10sept_0_107[[#This Row],[V_mag]]-40</f>
        <v>-44.62</v>
      </c>
      <c r="H120">
        <f>(10^(_10sept_0_107[[#This Row],[H_mag_adj]]/20)*COS(RADIANS(_10sept_0_107[[#This Row],[H_phase]])))*0.15</f>
        <v>-7.8985304970310489E-4</v>
      </c>
      <c r="I120">
        <f>(10^(_10sept_0_107[[#This Row],[H_mag_adj]]/20)*SIN(RADIANS(_10sept_0_107[[#This Row],[H_phase]])))*0.15</f>
        <v>4.0436219616639044E-4</v>
      </c>
      <c r="J120">
        <f>(10^(_10sept_0_107[[#This Row],[V_mag_adj]]/20)*COS(RADIANS(_10sept_0_107[[#This Row],[V_phase]])))*0.15</f>
        <v>-7.7721527733707826E-4</v>
      </c>
      <c r="K120">
        <f>(10^(_10sept_0_107[[#This Row],[V_mag_adj]]/20)*SIN(RADIANS(_10sept_0_107[[#This Row],[V_phase]])))*0.15</f>
        <v>4.15343022307496E-4</v>
      </c>
    </row>
    <row r="121" spans="1:11" x14ac:dyDescent="0.25">
      <c r="A121">
        <v>-62</v>
      </c>
      <c r="B121">
        <v>-4.29</v>
      </c>
      <c r="C121">
        <v>167.45</v>
      </c>
      <c r="D121">
        <v>-4.32</v>
      </c>
      <c r="E121">
        <v>166.29</v>
      </c>
      <c r="F121">
        <f>_10sept_0_107[[#This Row],[H_mag]]-40</f>
        <v>-44.29</v>
      </c>
      <c r="G121">
        <f>_10sept_0_107[[#This Row],[V_mag]]-40</f>
        <v>-44.32</v>
      </c>
      <c r="H121">
        <f>(10^(_10sept_0_107[[#This Row],[H_mag_adj]]/20)*COS(RADIANS(_10sept_0_107[[#This Row],[H_phase]])))*0.15</f>
        <v>-8.9348769913490101E-4</v>
      </c>
      <c r="I121">
        <f>(10^(_10sept_0_107[[#This Row],[H_mag_adj]]/20)*SIN(RADIANS(_10sept_0_107[[#This Row],[H_phase]])))*0.15</f>
        <v>1.9889964949038643E-4</v>
      </c>
      <c r="J121">
        <f>(10^(_10sept_0_107[[#This Row],[V_mag_adj]]/20)*COS(RADIANS(_10sept_0_107[[#This Row],[V_phase]])))*0.15</f>
        <v>-8.8621181764772484E-4</v>
      </c>
      <c r="K121">
        <f>(10^(_10sept_0_107[[#This Row],[V_mag_adj]]/20)*SIN(RADIANS(_10sept_0_107[[#This Row],[V_phase]])))*0.15</f>
        <v>2.1619902582369093E-4</v>
      </c>
    </row>
    <row r="122" spans="1:11" x14ac:dyDescent="0.25">
      <c r="A122">
        <v>-61</v>
      </c>
      <c r="B122">
        <v>-4.04</v>
      </c>
      <c r="C122">
        <v>-178.55</v>
      </c>
      <c r="D122">
        <v>-4.03</v>
      </c>
      <c r="E122">
        <v>-178.87</v>
      </c>
      <c r="F122">
        <f>_10sept_0_107[[#This Row],[H_mag]]-40</f>
        <v>-44.04</v>
      </c>
      <c r="G122">
        <f>_10sept_0_107[[#This Row],[V_mag]]-40</f>
        <v>-44.03</v>
      </c>
      <c r="H122">
        <f>(10^(_10sept_0_107[[#This Row],[H_mag_adj]]/20)*COS(RADIANS(_10sept_0_107[[#This Row],[H_phase]])))*0.15</f>
        <v>-9.4178587051174808E-4</v>
      </c>
      <c r="I122">
        <f>(10^(_10sept_0_107[[#This Row],[H_mag_adj]]/20)*SIN(RADIANS(_10sept_0_107[[#This Row],[H_phase]])))*0.15</f>
        <v>-2.3839122756594732E-5</v>
      </c>
      <c r="J122">
        <f>(10^(_10sept_0_107[[#This Row],[V_mag_adj]]/20)*COS(RADIANS(_10sept_0_107[[#This Row],[V_phase]])))*0.15</f>
        <v>-9.4298935605855632E-4</v>
      </c>
      <c r="K122">
        <f>(10^(_10sept_0_107[[#This Row],[V_mag_adj]]/20)*SIN(RADIANS(_10sept_0_107[[#This Row],[V_phase]])))*0.15</f>
        <v>-1.8600255738958315E-5</v>
      </c>
    </row>
    <row r="123" spans="1:11" x14ac:dyDescent="0.25">
      <c r="A123">
        <v>-60</v>
      </c>
      <c r="B123">
        <v>-3.76</v>
      </c>
      <c r="C123">
        <v>-164.3</v>
      </c>
      <c r="D123">
        <v>-3.8</v>
      </c>
      <c r="E123">
        <v>-165.57</v>
      </c>
      <c r="F123">
        <f>_10sept_0_107[[#This Row],[H_mag]]-40</f>
        <v>-43.76</v>
      </c>
      <c r="G123">
        <f>_10sept_0_107[[#This Row],[V_mag]]-40</f>
        <v>-43.8</v>
      </c>
      <c r="H123">
        <f>(10^(_10sept_0_107[[#This Row],[H_mag_adj]]/20)*COS(RADIANS(_10sept_0_107[[#This Row],[H_phase]])))*0.15</f>
        <v>-9.3665252343735526E-4</v>
      </c>
      <c r="I123">
        <f>(10^(_10sept_0_107[[#This Row],[H_mag_adj]]/20)*SIN(RADIANS(_10sept_0_107[[#This Row],[H_phase]])))*0.15</f>
        <v>-2.6328115049018247E-4</v>
      </c>
      <c r="J123">
        <f>(10^(_10sept_0_107[[#This Row],[V_mag_adj]]/20)*COS(RADIANS(_10sept_0_107[[#This Row],[V_phase]])))*0.15</f>
        <v>-9.3792848309203023E-4</v>
      </c>
      <c r="K123">
        <f>(10^(_10sept_0_107[[#This Row],[V_mag_adj]]/20)*SIN(RADIANS(_10sept_0_107[[#This Row],[V_phase]])))*0.15</f>
        <v>-2.4134264731484351E-4</v>
      </c>
    </row>
    <row r="124" spans="1:11" x14ac:dyDescent="0.25">
      <c r="A124">
        <v>-59</v>
      </c>
      <c r="B124">
        <v>-3.51</v>
      </c>
      <c r="C124">
        <v>-150.9</v>
      </c>
      <c r="D124">
        <v>-3.54</v>
      </c>
      <c r="E124">
        <v>-151.24</v>
      </c>
      <c r="F124">
        <f>_10sept_0_107[[#This Row],[H_mag]]-40</f>
        <v>-43.51</v>
      </c>
      <c r="G124">
        <f>_10sept_0_107[[#This Row],[V_mag]]-40</f>
        <v>-43.54</v>
      </c>
      <c r="H124">
        <f>(10^(_10sept_0_107[[#This Row],[H_mag_adj]]/20)*COS(RADIANS(_10sept_0_107[[#This Row],[H_phase]])))*0.15</f>
        <v>-8.7496260788739284E-4</v>
      </c>
      <c r="I124">
        <f>(10^(_10sept_0_107[[#This Row],[H_mag_adj]]/20)*SIN(RADIANS(_10sept_0_107[[#This Row],[H_phase]])))*0.15</f>
        <v>-4.869979401324745E-4</v>
      </c>
      <c r="J124">
        <f>(10^(_10sept_0_107[[#This Row],[V_mag_adj]]/20)*COS(RADIANS(_10sept_0_107[[#This Row],[V_phase]])))*0.15</f>
        <v>-8.7481037761667996E-4</v>
      </c>
      <c r="K124">
        <f>(10^(_10sept_0_107[[#This Row],[V_mag_adj]]/20)*SIN(RADIANS(_10sept_0_107[[#This Row],[V_phase]])))*0.15</f>
        <v>-4.8013606512120198E-4</v>
      </c>
    </row>
    <row r="125" spans="1:11" x14ac:dyDescent="0.25">
      <c r="A125">
        <v>-58</v>
      </c>
      <c r="B125">
        <v>-3.27</v>
      </c>
      <c r="C125">
        <v>-137.28</v>
      </c>
      <c r="D125">
        <v>-3.29</v>
      </c>
      <c r="E125">
        <v>-137.16999999999999</v>
      </c>
      <c r="F125">
        <f>_10sept_0_107[[#This Row],[H_mag]]-40</f>
        <v>-43.27</v>
      </c>
      <c r="G125">
        <f>_10sept_0_107[[#This Row],[V_mag]]-40</f>
        <v>-43.29</v>
      </c>
      <c r="H125">
        <f>(10^(_10sept_0_107[[#This Row],[H_mag_adj]]/20)*COS(RADIANS(_10sept_0_107[[#This Row],[H_phase]])))*0.15</f>
        <v>-7.5628971167300562E-4</v>
      </c>
      <c r="I125">
        <f>(10^(_10sept_0_107[[#This Row],[H_mag_adj]]/20)*SIN(RADIANS(_10sept_0_107[[#This Row],[H_phase]])))*0.15</f>
        <v>-6.9837300664523467E-4</v>
      </c>
      <c r="J125">
        <f>(10^(_10sept_0_107[[#This Row],[V_mag_adj]]/20)*COS(RADIANS(_10sept_0_107[[#This Row],[V_phase]])))*0.15</f>
        <v>-7.5321120762646338E-4</v>
      </c>
      <c r="K125">
        <f>(10^(_10sept_0_107[[#This Row],[V_mag_adj]]/20)*SIN(RADIANS(_10sept_0_107[[#This Row],[V_phase]])))*0.15</f>
        <v>-6.9821414088568187E-4</v>
      </c>
    </row>
    <row r="126" spans="1:11" x14ac:dyDescent="0.25">
      <c r="A126">
        <v>-57</v>
      </c>
      <c r="B126">
        <v>-3.02</v>
      </c>
      <c r="C126">
        <v>-122.89</v>
      </c>
      <c r="D126">
        <v>-3.05</v>
      </c>
      <c r="E126">
        <v>-122.71</v>
      </c>
      <c r="F126">
        <f>_10sept_0_107[[#This Row],[H_mag]]-40</f>
        <v>-43.02</v>
      </c>
      <c r="G126">
        <f>_10sept_0_107[[#This Row],[V_mag]]-40</f>
        <v>-43.05</v>
      </c>
      <c r="H126">
        <f>(10^(_10sept_0_107[[#This Row],[H_mag_adj]]/20)*COS(RADIANS(_10sept_0_107[[#This Row],[H_phase]])))*0.15</f>
        <v>-5.7532520772606076E-4</v>
      </c>
      <c r="I126">
        <f>(10^(_10sept_0_107[[#This Row],[H_mag_adj]]/20)*SIN(RADIANS(_10sept_0_107[[#This Row],[H_phase]])))*0.15</f>
        <v>-8.8965780058401745E-4</v>
      </c>
      <c r="J126">
        <f>(10^(_10sept_0_107[[#This Row],[V_mag_adj]]/20)*COS(RADIANS(_10sept_0_107[[#This Row],[V_phase]])))*0.15</f>
        <v>-5.7055340209722217E-4</v>
      </c>
      <c r="K126">
        <f>(10^(_10sept_0_107[[#This Row],[V_mag_adj]]/20)*SIN(RADIANS(_10sept_0_107[[#This Row],[V_phase]])))*0.15</f>
        <v>-8.8838715921948333E-4</v>
      </c>
    </row>
    <row r="127" spans="1:11" x14ac:dyDescent="0.25">
      <c r="A127">
        <v>-56</v>
      </c>
      <c r="B127">
        <v>-2.8</v>
      </c>
      <c r="C127">
        <v>-109.38</v>
      </c>
      <c r="D127">
        <v>-2.82</v>
      </c>
      <c r="E127">
        <v>-109.47</v>
      </c>
      <c r="F127">
        <f>_10sept_0_107[[#This Row],[H_mag]]-40</f>
        <v>-42.8</v>
      </c>
      <c r="G127">
        <f>_10sept_0_107[[#This Row],[V_mag]]-40</f>
        <v>-42.82</v>
      </c>
      <c r="H127">
        <f>(10^(_10sept_0_107[[#This Row],[H_mag_adj]]/20)*COS(RADIANS(_10sept_0_107[[#This Row],[H_phase]])))*0.15</f>
        <v>-3.6058640337757026E-4</v>
      </c>
      <c r="I127">
        <f>(10^(_10sept_0_107[[#This Row],[H_mag_adj]]/20)*SIN(RADIANS(_10sept_0_107[[#This Row],[H_phase]])))*0.15</f>
        <v>-1.025082548510712E-3</v>
      </c>
      <c r="J127">
        <f>(10^(_10sept_0_107[[#This Row],[V_mag_adj]]/20)*COS(RADIANS(_10sept_0_107[[#This Row],[V_phase]])))*0.15</f>
        <v>-3.6136312572434436E-4</v>
      </c>
      <c r="K127">
        <f>(10^(_10sept_0_107[[#This Row],[V_mag_adj]]/20)*SIN(RADIANS(_10sept_0_107[[#This Row],[V_phase]])))*0.15</f>
        <v>-1.0221585574727386E-3</v>
      </c>
    </row>
    <row r="128" spans="1:11" x14ac:dyDescent="0.25">
      <c r="A128">
        <v>-55</v>
      </c>
      <c r="B128">
        <v>-2.6</v>
      </c>
      <c r="C128">
        <v>-96.31</v>
      </c>
      <c r="D128">
        <v>-2.64</v>
      </c>
      <c r="E128">
        <v>-96.55</v>
      </c>
      <c r="F128">
        <f>_10sept_0_107[[#This Row],[H_mag]]-40</f>
        <v>-42.6</v>
      </c>
      <c r="G128">
        <f>_10sept_0_107[[#This Row],[V_mag]]-40</f>
        <v>-42.64</v>
      </c>
      <c r="H128">
        <f>(10^(_10sept_0_107[[#This Row],[H_mag_adj]]/20)*COS(RADIANS(_10sept_0_107[[#This Row],[H_phase]])))*0.15</f>
        <v>-1.2221365363376195E-4</v>
      </c>
      <c r="I128">
        <f>(10^(_10sept_0_107[[#This Row],[H_mag_adj]]/20)*SIN(RADIANS(_10sept_0_107[[#This Row],[H_phase]])))*0.15</f>
        <v>-1.1052288401254926E-3</v>
      </c>
      <c r="J128">
        <f>(10^(_10sept_0_107[[#This Row],[V_mag_adj]]/20)*COS(RADIANS(_10sept_0_107[[#This Row],[V_phase]])))*0.15</f>
        <v>-1.2625935296440866E-4</v>
      </c>
      <c r="K128">
        <f>(10^(_10sept_0_107[[#This Row],[V_mag_adj]]/20)*SIN(RADIANS(_10sept_0_107[[#This Row],[V_phase]])))*0.15</f>
        <v>-1.0996315495130427E-3</v>
      </c>
    </row>
    <row r="129" spans="1:11" x14ac:dyDescent="0.25">
      <c r="A129">
        <v>-54</v>
      </c>
      <c r="B129">
        <v>-2.41</v>
      </c>
      <c r="C129">
        <v>-82.68</v>
      </c>
      <c r="D129">
        <v>-2.46</v>
      </c>
      <c r="E129">
        <v>-82.9</v>
      </c>
      <c r="F129">
        <f>_10sept_0_107[[#This Row],[H_mag]]-40</f>
        <v>-42.41</v>
      </c>
      <c r="G129">
        <f>_10sept_0_107[[#This Row],[V_mag]]-40</f>
        <v>-42.46</v>
      </c>
      <c r="H129">
        <f>(10^(_10sept_0_107[[#This Row],[H_mag_adj]]/20)*COS(RADIANS(_10sept_0_107[[#This Row],[H_phase]])))*0.15</f>
        <v>1.4480969169525292E-4</v>
      </c>
      <c r="I129">
        <f>(10^(_10sept_0_107[[#This Row],[H_mag_adj]]/20)*SIN(RADIANS(_10sept_0_107[[#This Row],[H_phase]])))*0.15</f>
        <v>-1.1272941910422558E-3</v>
      </c>
      <c r="J129">
        <f>(10^(_10sept_0_107[[#This Row],[V_mag_adj]]/20)*COS(RADIANS(_10sept_0_107[[#This Row],[V_phase]])))*0.15</f>
        <v>1.3967379028223043E-4</v>
      </c>
      <c r="K129">
        <f>(10^(_10sept_0_107[[#This Row],[V_mag_adj]]/20)*SIN(RADIANS(_10sept_0_107[[#This Row],[V_phase]])))*0.15</f>
        <v>-1.1213681797150401E-3</v>
      </c>
    </row>
    <row r="130" spans="1:11" x14ac:dyDescent="0.25">
      <c r="A130">
        <v>-53</v>
      </c>
      <c r="B130">
        <v>-2.27</v>
      </c>
      <c r="C130">
        <v>-69.55</v>
      </c>
      <c r="D130">
        <v>-2.2999999999999998</v>
      </c>
      <c r="E130">
        <v>-69.03</v>
      </c>
      <c r="F130">
        <f>_10sept_0_107[[#This Row],[H_mag]]-40</f>
        <v>-42.27</v>
      </c>
      <c r="G130">
        <f>_10sept_0_107[[#This Row],[V_mag]]-40</f>
        <v>-42.3</v>
      </c>
      <c r="H130">
        <f>(10^(_10sept_0_107[[#This Row],[H_mag_adj]]/20)*COS(RADIANS(_10sept_0_107[[#This Row],[H_phase]])))*0.15</f>
        <v>4.0355389190133612E-4</v>
      </c>
      <c r="I130">
        <f>(10^(_10sept_0_107[[#This Row],[H_mag_adj]]/20)*SIN(RADIANS(_10sept_0_107[[#This Row],[H_phase]])))*0.15</f>
        <v>-1.0822320622843704E-3</v>
      </c>
      <c r="J130">
        <f>(10^(_10sept_0_107[[#This Row],[V_mag_adj]]/20)*COS(RADIANS(_10sept_0_107[[#This Row],[V_phase]])))*0.15</f>
        <v>4.1193393446554456E-4</v>
      </c>
      <c r="K130">
        <f>(10^(_10sept_0_107[[#This Row],[V_mag_adj]]/20)*SIN(RADIANS(_10sept_0_107[[#This Row],[V_phase]])))*0.15</f>
        <v>-1.0748063351998865E-3</v>
      </c>
    </row>
    <row r="131" spans="1:11" x14ac:dyDescent="0.25">
      <c r="A131">
        <v>-52</v>
      </c>
      <c r="B131">
        <v>-2.14</v>
      </c>
      <c r="C131">
        <v>-56.36</v>
      </c>
      <c r="D131">
        <v>-2.17</v>
      </c>
      <c r="E131">
        <v>-56.2</v>
      </c>
      <c r="F131">
        <f>_10sept_0_107[[#This Row],[H_mag]]-40</f>
        <v>-42.14</v>
      </c>
      <c r="G131">
        <f>_10sept_0_107[[#This Row],[V_mag]]-40</f>
        <v>-42.17</v>
      </c>
      <c r="H131">
        <f>(10^(_10sept_0_107[[#This Row],[H_mag_adj]]/20)*COS(RADIANS(_10sept_0_107[[#This Row],[H_phase]])))*0.15</f>
        <v>6.4950093603073536E-4</v>
      </c>
      <c r="I131">
        <f>(10^(_10sept_0_107[[#This Row],[H_mag_adj]]/20)*SIN(RADIANS(_10sept_0_107[[#This Row],[H_phase]])))*0.15</f>
        <v>-9.7609840186977715E-4</v>
      </c>
      <c r="J131">
        <f>(10^(_10sept_0_107[[#This Row],[V_mag_adj]]/20)*COS(RADIANS(_10sept_0_107[[#This Row],[V_phase]])))*0.15</f>
        <v>6.4997536425827915E-4</v>
      </c>
      <c r="K131">
        <f>(10^(_10sept_0_107[[#This Row],[V_mag_adj]]/20)*SIN(RADIANS(_10sept_0_107[[#This Row],[V_phase]])))*0.15</f>
        <v>-9.7092160725336209E-4</v>
      </c>
    </row>
    <row r="132" spans="1:11" x14ac:dyDescent="0.25">
      <c r="A132">
        <v>-51</v>
      </c>
      <c r="B132">
        <v>-2.04</v>
      </c>
      <c r="C132">
        <v>-43.47</v>
      </c>
      <c r="D132">
        <v>-2.09</v>
      </c>
      <c r="E132">
        <v>-43.32</v>
      </c>
      <c r="F132">
        <f>_10sept_0_107[[#This Row],[H_mag]]-40</f>
        <v>-42.04</v>
      </c>
      <c r="G132">
        <f>_10sept_0_107[[#This Row],[V_mag]]-40</f>
        <v>-42.09</v>
      </c>
      <c r="H132">
        <f>(10^(_10sept_0_107[[#This Row],[H_mag_adj]]/20)*COS(RADIANS(_10sept_0_107[[#This Row],[H_phase]])))*0.15</f>
        <v>8.6073436723850647E-4</v>
      </c>
      <c r="I132">
        <f>(10^(_10sept_0_107[[#This Row],[H_mag_adj]]/20)*SIN(RADIANS(_10sept_0_107[[#This Row],[H_phase]])))*0.15</f>
        <v>-8.1595030963890248E-4</v>
      </c>
      <c r="J132">
        <f>(10^(_10sept_0_107[[#This Row],[V_mag_adj]]/20)*COS(RADIANS(_10sept_0_107[[#This Row],[V_phase]])))*0.15</f>
        <v>8.5791477199638076E-4</v>
      </c>
      <c r="K132">
        <f>(10^(_10sept_0_107[[#This Row],[V_mag_adj]]/20)*SIN(RADIANS(_10sept_0_107[[#This Row],[V_phase]])))*0.15</f>
        <v>-8.0902357462674199E-4</v>
      </c>
    </row>
    <row r="133" spans="1:11" x14ac:dyDescent="0.25">
      <c r="A133">
        <v>-50</v>
      </c>
      <c r="B133">
        <v>-1.95</v>
      </c>
      <c r="C133">
        <v>-29.57</v>
      </c>
      <c r="D133">
        <v>-1.98</v>
      </c>
      <c r="E133">
        <v>-29.42</v>
      </c>
      <c r="F133">
        <f>_10sept_0_107[[#This Row],[H_mag]]-40</f>
        <v>-41.95</v>
      </c>
      <c r="G133">
        <f>_10sept_0_107[[#This Row],[V_mag]]-40</f>
        <v>-41.98</v>
      </c>
      <c r="H133">
        <f>(10^(_10sept_0_107[[#This Row],[H_mag_adj]]/20)*COS(RADIANS(_10sept_0_107[[#This Row],[H_phase]])))*0.15</f>
        <v>1.0422872207413601E-3</v>
      </c>
      <c r="I133">
        <f>(10^(_10sept_0_107[[#This Row],[H_mag_adj]]/20)*SIN(RADIANS(_10sept_0_107[[#This Row],[H_phase]])))*0.15</f>
        <v>-5.9137990615845638E-4</v>
      </c>
      <c r="J133">
        <f>(10^(_10sept_0_107[[#This Row],[V_mag_adj]]/20)*COS(RADIANS(_10sept_0_107[[#This Row],[V_phase]])))*0.15</f>
        <v>1.0402328274252109E-3</v>
      </c>
      <c r="K133">
        <f>(10^(_10sept_0_107[[#This Row],[V_mag_adj]]/20)*SIN(RADIANS(_10sept_0_107[[#This Row],[V_phase]])))*0.15</f>
        <v>-5.8661956588153263E-4</v>
      </c>
    </row>
    <row r="134" spans="1:11" x14ac:dyDescent="0.25">
      <c r="A134">
        <v>-49</v>
      </c>
      <c r="B134">
        <v>-1.84</v>
      </c>
      <c r="C134">
        <v>-16</v>
      </c>
      <c r="D134">
        <v>-1.88</v>
      </c>
      <c r="E134">
        <v>-16.149999999999999</v>
      </c>
      <c r="F134">
        <f>_10sept_0_107[[#This Row],[H_mag]]-40</f>
        <v>-41.84</v>
      </c>
      <c r="G134">
        <f>_10sept_0_107[[#This Row],[V_mag]]-40</f>
        <v>-41.88</v>
      </c>
      <c r="H134">
        <f>(10^(_10sept_0_107[[#This Row],[H_mag_adj]]/20)*COS(RADIANS(_10sept_0_107[[#This Row],[H_phase]])))*0.15</f>
        <v>1.1666293443314251E-3</v>
      </c>
      <c r="I134">
        <f>(10^(_10sept_0_107[[#This Row],[H_mag_adj]]/20)*SIN(RADIANS(_10sept_0_107[[#This Row],[H_phase]])))*0.15</f>
        <v>-3.3452558137785966E-4</v>
      </c>
      <c r="J134">
        <f>(10^(_10sept_0_107[[#This Row],[V_mag_adj]]/20)*COS(RADIANS(_10sept_0_107[[#This Row],[V_phase]])))*0.15</f>
        <v>1.160393428726888E-3</v>
      </c>
      <c r="K134">
        <f>(10^(_10sept_0_107[[#This Row],[V_mag_adj]]/20)*SIN(RADIANS(_10sept_0_107[[#This Row],[V_phase]])))*0.15</f>
        <v>-3.3602762691628204E-4</v>
      </c>
    </row>
    <row r="135" spans="1:11" x14ac:dyDescent="0.25">
      <c r="A135">
        <v>-48</v>
      </c>
      <c r="B135">
        <v>-1.77</v>
      </c>
      <c r="C135">
        <v>-2.96</v>
      </c>
      <c r="D135">
        <v>-1.81</v>
      </c>
      <c r="E135">
        <v>-3.67</v>
      </c>
      <c r="F135">
        <f>_10sept_0_107[[#This Row],[H_mag]]-40</f>
        <v>-41.77</v>
      </c>
      <c r="G135">
        <f>_10sept_0_107[[#This Row],[V_mag]]-40</f>
        <v>-41.81</v>
      </c>
      <c r="H135">
        <f>(10^(_10sept_0_107[[#This Row],[H_mag_adj]]/20)*COS(RADIANS(_10sept_0_107[[#This Row],[H_phase]])))*0.15</f>
        <v>1.2218318700027906E-3</v>
      </c>
      <c r="I135">
        <f>(10^(_10sept_0_107[[#This Row],[H_mag_adj]]/20)*SIN(RADIANS(_10sept_0_107[[#This Row],[H_phase]])))*0.15</f>
        <v>-6.3178183729817355E-5</v>
      </c>
      <c r="J135">
        <f>(10^(_10sept_0_107[[#This Row],[V_mag_adj]]/20)*COS(RADIANS(_10sept_0_107[[#This Row],[V_phase]])))*0.15</f>
        <v>1.2153454071162767E-3</v>
      </c>
      <c r="K135">
        <f>(10^(_10sept_0_107[[#This Row],[V_mag_adj]]/20)*SIN(RADIANS(_10sept_0_107[[#This Row],[V_phase]])))*0.15</f>
        <v>-7.7953869057872667E-5</v>
      </c>
    </row>
    <row r="136" spans="1:11" x14ac:dyDescent="0.25">
      <c r="A136">
        <v>-47</v>
      </c>
      <c r="B136">
        <v>-1.71</v>
      </c>
      <c r="C136">
        <v>9.6199999999999992</v>
      </c>
      <c r="D136">
        <v>-1.72</v>
      </c>
      <c r="E136">
        <v>9.7799999999999994</v>
      </c>
      <c r="F136">
        <f>_10sept_0_107[[#This Row],[H_mag]]-40</f>
        <v>-41.71</v>
      </c>
      <c r="G136">
        <f>_10sept_0_107[[#This Row],[V_mag]]-40</f>
        <v>-41.72</v>
      </c>
      <c r="H136">
        <f>(10^(_10sept_0_107[[#This Row],[H_mag_adj]]/20)*COS(RADIANS(_10sept_0_107[[#This Row],[H_phase]])))*0.15</f>
        <v>1.2146209299875681E-3</v>
      </c>
      <c r="I136">
        <f>(10^(_10sept_0_107[[#This Row],[H_mag_adj]]/20)*SIN(RADIANS(_10sept_0_107[[#This Row],[H_phase]])))*0.15</f>
        <v>2.058738904194931E-4</v>
      </c>
      <c r="J136">
        <f>(10^(_10sept_0_107[[#This Row],[V_mag_adj]]/20)*COS(RADIANS(_10sept_0_107[[#This Row],[V_phase]])))*0.15</f>
        <v>1.2126443740461902E-3</v>
      </c>
      <c r="K136">
        <f>(10^(_10sept_0_107[[#This Row],[V_mag_adj]]/20)*SIN(RADIANS(_10sept_0_107[[#This Row],[V_phase]])))*0.15</f>
        <v>2.0902415825410764E-4</v>
      </c>
    </row>
    <row r="137" spans="1:11" x14ac:dyDescent="0.25">
      <c r="A137">
        <v>-46</v>
      </c>
      <c r="B137">
        <v>-1.68</v>
      </c>
      <c r="C137">
        <v>23.18</v>
      </c>
      <c r="D137">
        <v>-1.69</v>
      </c>
      <c r="E137">
        <v>22.81</v>
      </c>
      <c r="F137">
        <f>_10sept_0_107[[#This Row],[H_mag]]-40</f>
        <v>-41.68</v>
      </c>
      <c r="G137">
        <f>_10sept_0_107[[#This Row],[V_mag]]-40</f>
        <v>-41.69</v>
      </c>
      <c r="H137">
        <f>(10^(_10sept_0_107[[#This Row],[H_mag_adj]]/20)*COS(RADIANS(_10sept_0_107[[#This Row],[H_phase]])))*0.15</f>
        <v>1.1364116225861026E-3</v>
      </c>
      <c r="I137">
        <f>(10^(_10sept_0_107[[#This Row],[H_mag_adj]]/20)*SIN(RADIANS(_10sept_0_107[[#This Row],[H_phase]])))*0.15</f>
        <v>4.8659716135617177E-4</v>
      </c>
      <c r="J137">
        <f>(10^(_10sept_0_107[[#This Row],[V_mag_adj]]/20)*COS(RADIANS(_10sept_0_107[[#This Row],[V_phase]])))*0.15</f>
        <v>1.1382190350783146E-3</v>
      </c>
      <c r="K137">
        <f>(10^(_10sept_0_107[[#This Row],[V_mag_adj]]/20)*SIN(RADIANS(_10sept_0_107[[#This Row],[V_phase]])))*0.15</f>
        <v>4.786970026116824E-4</v>
      </c>
    </row>
    <row r="138" spans="1:11" x14ac:dyDescent="0.25">
      <c r="A138">
        <v>-45</v>
      </c>
      <c r="B138">
        <v>-1.72</v>
      </c>
      <c r="C138">
        <v>36.18</v>
      </c>
      <c r="D138">
        <v>-1.74</v>
      </c>
      <c r="E138">
        <v>35.74</v>
      </c>
      <c r="F138">
        <f>_10sept_0_107[[#This Row],[H_mag]]-40</f>
        <v>-41.72</v>
      </c>
      <c r="G138">
        <f>_10sept_0_107[[#This Row],[V_mag]]-40</f>
        <v>-41.74</v>
      </c>
      <c r="H138">
        <f>(10^(_10sept_0_107[[#This Row],[H_mag_adj]]/20)*COS(RADIANS(_10sept_0_107[[#This Row],[H_phase]])))*0.15</f>
        <v>9.9324033276203998E-4</v>
      </c>
      <c r="I138">
        <f>(10^(_10sept_0_107[[#This Row],[H_mag_adj]]/20)*SIN(RADIANS(_10sept_0_107[[#This Row],[H_phase]])))*0.15</f>
        <v>7.2640974526397035E-4</v>
      </c>
      <c r="J138">
        <f>(10^(_10sept_0_107[[#This Row],[V_mag_adj]]/20)*COS(RADIANS(_10sept_0_107[[#This Row],[V_phase]])))*0.15</f>
        <v>9.9649226489862091E-4</v>
      </c>
      <c r="K138">
        <f>(10^(_10sept_0_107[[#This Row],[V_mag_adj]]/20)*SIN(RADIANS(_10sept_0_107[[#This Row],[V_phase]])))*0.15</f>
        <v>7.1710775841877345E-4</v>
      </c>
    </row>
    <row r="139" spans="1:11" x14ac:dyDescent="0.25">
      <c r="A139">
        <v>-44</v>
      </c>
      <c r="B139">
        <v>-1.79</v>
      </c>
      <c r="C139">
        <v>48.97</v>
      </c>
      <c r="D139">
        <v>-1.83</v>
      </c>
      <c r="E139">
        <v>48.15</v>
      </c>
      <c r="F139">
        <f>_10sept_0_107[[#This Row],[H_mag]]-40</f>
        <v>-41.79</v>
      </c>
      <c r="G139">
        <f>_10sept_0_107[[#This Row],[V_mag]]-40</f>
        <v>-41.83</v>
      </c>
      <c r="H139">
        <f>(10^(_10sept_0_107[[#This Row],[H_mag_adj]]/20)*COS(RADIANS(_10sept_0_107[[#This Row],[H_phase]])))*0.15</f>
        <v>8.0130089325137338E-4</v>
      </c>
      <c r="I139">
        <f>(10^(_10sept_0_107[[#This Row],[H_mag_adj]]/20)*SIN(RADIANS(_10sept_0_107[[#This Row],[H_phase]])))*0.15</f>
        <v>9.2081703492252602E-4</v>
      </c>
      <c r="J139">
        <f>(10^(_10sept_0_107[[#This Row],[V_mag_adj]]/20)*COS(RADIANS(_10sept_0_107[[#This Row],[V_phase]])))*0.15</f>
        <v>8.1065502510050053E-4</v>
      </c>
      <c r="K139">
        <f>(10^(_10sept_0_107[[#This Row],[V_mag_adj]]/20)*SIN(RADIANS(_10sept_0_107[[#This Row],[V_phase]])))*0.15</f>
        <v>9.0507749914625678E-4</v>
      </c>
    </row>
    <row r="140" spans="1:11" x14ac:dyDescent="0.25">
      <c r="A140">
        <v>-43</v>
      </c>
      <c r="B140">
        <v>-1.87</v>
      </c>
      <c r="C140">
        <v>62.32</v>
      </c>
      <c r="D140">
        <v>-1.9</v>
      </c>
      <c r="E140">
        <v>62.25</v>
      </c>
      <c r="F140">
        <f>_10sept_0_107[[#This Row],[H_mag]]-40</f>
        <v>-41.87</v>
      </c>
      <c r="G140">
        <f>_10sept_0_107[[#This Row],[V_mag]]-40</f>
        <v>-41.9</v>
      </c>
      <c r="H140">
        <f>(10^(_10sept_0_107[[#This Row],[H_mag_adj]]/20)*COS(RADIANS(_10sept_0_107[[#This Row],[H_phase]])))*0.15</f>
        <v>5.6183370562021577E-4</v>
      </c>
      <c r="I140">
        <f>(10^(_10sept_0_107[[#This Row],[H_mag_adj]]/20)*SIN(RADIANS(_10sept_0_107[[#This Row],[H_phase]])))*0.15</f>
        <v>1.0710437388365671E-3</v>
      </c>
      <c r="J140">
        <f>(10^(_10sept_0_107[[#This Row],[V_mag_adj]]/20)*COS(RADIANS(_10sept_0_107[[#This Row],[V_phase]])))*0.15</f>
        <v>5.6120014492522989E-4</v>
      </c>
      <c r="K140">
        <f>(10^(_10sept_0_107[[#This Row],[V_mag_adj]]/20)*SIN(RADIANS(_10sept_0_107[[#This Row],[V_phase]])))*0.15</f>
        <v>1.0666660267693337E-3</v>
      </c>
    </row>
    <row r="141" spans="1:11" x14ac:dyDescent="0.25">
      <c r="A141">
        <v>-42</v>
      </c>
      <c r="B141">
        <v>-1.92</v>
      </c>
      <c r="C141">
        <v>76.45</v>
      </c>
      <c r="D141">
        <v>-1.95</v>
      </c>
      <c r="E141">
        <v>76.239999999999995</v>
      </c>
      <c r="F141">
        <f>_10sept_0_107[[#This Row],[H_mag]]-40</f>
        <v>-41.92</v>
      </c>
      <c r="G141">
        <f>_10sept_0_107[[#This Row],[V_mag]]-40</f>
        <v>-41.95</v>
      </c>
      <c r="H141">
        <f>(10^(_10sept_0_107[[#This Row],[H_mag_adj]]/20)*COS(RADIANS(_10sept_0_107[[#This Row],[H_phase]])))*0.15</f>
        <v>2.817423330713753E-4</v>
      </c>
      <c r="I141">
        <f>(10^(_10sept_0_107[[#This Row],[H_mag_adj]]/20)*SIN(RADIANS(_10sept_0_107[[#This Row],[H_phase]])))*0.15</f>
        <v>1.1690460306244539E-3</v>
      </c>
      <c r="J141">
        <f>(10^(_10sept_0_107[[#This Row],[V_mag_adj]]/20)*COS(RADIANS(_10sept_0_107[[#This Row],[V_phase]])))*0.15</f>
        <v>2.8503901656248847E-4</v>
      </c>
      <c r="K141">
        <f>(10^(_10sept_0_107[[#This Row],[V_mag_adj]]/20)*SIN(RADIANS(_10sept_0_107[[#This Row],[V_phase]])))*0.15</f>
        <v>1.163978351588131E-3</v>
      </c>
    </row>
    <row r="142" spans="1:11" x14ac:dyDescent="0.25">
      <c r="A142">
        <v>-41</v>
      </c>
      <c r="B142">
        <v>-1.89</v>
      </c>
      <c r="C142">
        <v>90.7</v>
      </c>
      <c r="D142">
        <v>-1.91</v>
      </c>
      <c r="E142">
        <v>90.71</v>
      </c>
      <c r="F142">
        <f>_10sept_0_107[[#This Row],[H_mag]]-40</f>
        <v>-41.89</v>
      </c>
      <c r="G142">
        <f>_10sept_0_107[[#This Row],[V_mag]]-40</f>
        <v>-41.91</v>
      </c>
      <c r="H142">
        <f>(10^(_10sept_0_107[[#This Row],[H_mag_adj]]/20)*COS(RADIANS(_10sept_0_107[[#This Row],[H_phase]])))*0.15</f>
        <v>-1.4741981525966232E-5</v>
      </c>
      <c r="I142">
        <f>(10^(_10sept_0_107[[#This Row],[H_mag_adj]]/20)*SIN(RADIANS(_10sept_0_107[[#This Row],[H_phase]])))*0.15</f>
        <v>1.2065875680674805E-3</v>
      </c>
      <c r="J142">
        <f>(10^(_10sept_0_107[[#This Row],[V_mag_adj]]/20)*COS(RADIANS(_10sept_0_107[[#This Row],[V_phase]])))*0.15</f>
        <v>-1.4918180600155224E-5</v>
      </c>
      <c r="K142">
        <f>(10^(_10sept_0_107[[#This Row],[V_mag_adj]]/20)*SIN(RADIANS(_10sept_0_107[[#This Row],[V_phase]])))*0.15</f>
        <v>1.2038099082898139E-3</v>
      </c>
    </row>
    <row r="143" spans="1:11" x14ac:dyDescent="0.25">
      <c r="A143">
        <v>-40</v>
      </c>
      <c r="B143">
        <v>-1.79</v>
      </c>
      <c r="C143">
        <v>104.34</v>
      </c>
      <c r="D143">
        <v>-1.81</v>
      </c>
      <c r="E143">
        <v>104.5</v>
      </c>
      <c r="F143">
        <f>_10sept_0_107[[#This Row],[H_mag]]-40</f>
        <v>-41.79</v>
      </c>
      <c r="G143">
        <f>_10sept_0_107[[#This Row],[V_mag]]-40</f>
        <v>-41.81</v>
      </c>
      <c r="H143">
        <f>(10^(_10sept_0_107[[#This Row],[H_mag_adj]]/20)*COS(RADIANS(_10sept_0_107[[#This Row],[H_phase]])))*0.15</f>
        <v>-3.0232511391279363E-4</v>
      </c>
      <c r="I143">
        <f>(10^(_10sept_0_107[[#This Row],[H_mag_adj]]/20)*SIN(RADIANS(_10sept_0_107[[#This Row],[H_phase]])))*0.15</f>
        <v>1.1826185601564766E-3</v>
      </c>
      <c r="J143">
        <f>(10^(_10sept_0_107[[#This Row],[V_mag_adj]]/20)*COS(RADIANS(_10sept_0_107[[#This Row],[V_phase]])))*0.15</f>
        <v>-3.0492350358044364E-4</v>
      </c>
      <c r="K143">
        <f>(10^(_10sept_0_107[[#This Row],[V_mag_adj]]/20)*SIN(RADIANS(_10sept_0_107[[#This Row],[V_phase]])))*0.15</f>
        <v>1.179051704236904E-3</v>
      </c>
    </row>
    <row r="144" spans="1:11" x14ac:dyDescent="0.25">
      <c r="A144">
        <v>-39</v>
      </c>
      <c r="B144">
        <v>-1.61</v>
      </c>
      <c r="C144">
        <v>117.7</v>
      </c>
      <c r="D144">
        <v>-1.63</v>
      </c>
      <c r="E144">
        <v>118.03</v>
      </c>
      <c r="F144">
        <f>_10sept_0_107[[#This Row],[H_mag]]-40</f>
        <v>-41.61</v>
      </c>
      <c r="G144">
        <f>_10sept_0_107[[#This Row],[V_mag]]-40</f>
        <v>-41.63</v>
      </c>
      <c r="H144">
        <f>(10^(_10sept_0_107[[#This Row],[H_mag_adj]]/20)*COS(RADIANS(_10sept_0_107[[#This Row],[H_phase]])))*0.15</f>
        <v>-5.7929084208473483E-4</v>
      </c>
      <c r="I144">
        <f>(10^(_10sept_0_107[[#This Row],[H_mag_adj]]/20)*SIN(RADIANS(_10sept_0_107[[#This Row],[H_phase]])))*0.15</f>
        <v>1.1033864594589254E-3</v>
      </c>
      <c r="J144">
        <f>(10^(_10sept_0_107[[#This Row],[V_mag_adj]]/20)*COS(RADIANS(_10sept_0_107[[#This Row],[V_phase]])))*0.15</f>
        <v>-5.8428932241166647E-4</v>
      </c>
      <c r="K144">
        <f>(10^(_10sept_0_107[[#This Row],[V_mag_adj]]/20)*SIN(RADIANS(_10sept_0_107[[#This Row],[V_phase]])))*0.15</f>
        <v>1.0975016982892262E-3</v>
      </c>
    </row>
    <row r="145" spans="1:11" x14ac:dyDescent="0.25">
      <c r="A145">
        <v>-38</v>
      </c>
      <c r="B145">
        <v>-1.41</v>
      </c>
      <c r="C145">
        <v>130.94999999999999</v>
      </c>
      <c r="D145">
        <v>-1.43</v>
      </c>
      <c r="E145">
        <v>131.24</v>
      </c>
      <c r="F145">
        <f>_10sept_0_107[[#This Row],[H_mag]]-40</f>
        <v>-41.41</v>
      </c>
      <c r="G145">
        <f>_10sept_0_107[[#This Row],[V_mag]]-40</f>
        <v>-41.43</v>
      </c>
      <c r="H145">
        <f>(10^(_10sept_0_107[[#This Row],[H_mag_adj]]/20)*COS(RADIANS(_10sept_0_107[[#This Row],[H_phase]])))*0.15</f>
        <v>-8.3579122922579005E-4</v>
      </c>
      <c r="I145">
        <f>(10^(_10sept_0_107[[#This Row],[H_mag_adj]]/20)*SIN(RADIANS(_10sept_0_107[[#This Row],[H_phase]])))*0.15</f>
        <v>9.6316409778091604E-4</v>
      </c>
      <c r="J145">
        <f>(10^(_10sept_0_107[[#This Row],[V_mag_adj]]/20)*COS(RADIANS(_10sept_0_107[[#This Row],[V_phase]])))*0.15</f>
        <v>-8.3872206019367846E-4</v>
      </c>
      <c r="K145">
        <f>(10^(_10sept_0_107[[#This Row],[V_mag_adj]]/20)*SIN(RADIANS(_10sept_0_107[[#This Row],[V_phase]])))*0.15</f>
        <v>9.5671600083451934E-4</v>
      </c>
    </row>
    <row r="146" spans="1:11" x14ac:dyDescent="0.25">
      <c r="A146">
        <v>-37</v>
      </c>
      <c r="B146">
        <v>-1.23</v>
      </c>
      <c r="C146">
        <v>143.77000000000001</v>
      </c>
      <c r="D146">
        <v>-1.27</v>
      </c>
      <c r="E146">
        <v>143.86000000000001</v>
      </c>
      <c r="F146">
        <f>_10sept_0_107[[#This Row],[H_mag]]-40</f>
        <v>-41.23</v>
      </c>
      <c r="G146">
        <f>_10sept_0_107[[#This Row],[V_mag]]-40</f>
        <v>-41.27</v>
      </c>
      <c r="H146">
        <f>(10^(_10sept_0_107[[#This Row],[H_mag_adj]]/20)*COS(RADIANS(_10sept_0_107[[#This Row],[H_phase]])))*0.15</f>
        <v>-1.0502118508530539E-3</v>
      </c>
      <c r="I146">
        <f>(10^(_10sept_0_107[[#This Row],[H_mag_adj]]/20)*SIN(RADIANS(_10sept_0_107[[#This Row],[H_phase]])))*0.15</f>
        <v>7.6948364942256331E-4</v>
      </c>
      <c r="J146">
        <f>(10^(_10sept_0_107[[#This Row],[V_mag_adj]]/20)*COS(RADIANS(_10sept_0_107[[#This Row],[V_phase]])))*0.15</f>
        <v>-1.0465884241258028E-3</v>
      </c>
      <c r="K146">
        <f>(10^(_10sept_0_107[[#This Row],[V_mag_adj]]/20)*SIN(RADIANS(_10sept_0_107[[#This Row],[V_phase]])))*0.15</f>
        <v>7.643051595459194E-4</v>
      </c>
    </row>
    <row r="147" spans="1:11" x14ac:dyDescent="0.25">
      <c r="A147">
        <v>-36</v>
      </c>
      <c r="B147">
        <v>-1.1100000000000001</v>
      </c>
      <c r="C147">
        <v>155.57</v>
      </c>
      <c r="D147">
        <v>-1.1299999999999999</v>
      </c>
      <c r="E147">
        <v>155.53</v>
      </c>
      <c r="F147">
        <f>_10sept_0_107[[#This Row],[H_mag]]-40</f>
        <v>-41.11</v>
      </c>
      <c r="G147">
        <f>_10sept_0_107[[#This Row],[V_mag]]-40</f>
        <v>-41.13</v>
      </c>
      <c r="H147">
        <f>(10^(_10sept_0_107[[#This Row],[H_mag_adj]]/20)*COS(RADIANS(_10sept_0_107[[#This Row],[H_phase]])))*0.15</f>
        <v>-1.2018647022716911E-3</v>
      </c>
      <c r="I147">
        <f>(10^(_10sept_0_107[[#This Row],[H_mag_adj]]/20)*SIN(RADIANS(_10sept_0_107[[#This Row],[H_phase]])))*0.15</f>
        <v>5.4594897425404678E-4</v>
      </c>
      <c r="J147">
        <f>(10^(_10sept_0_107[[#This Row],[V_mag_adj]]/20)*COS(RADIANS(_10sept_0_107[[#This Row],[V_phase]])))*0.15</f>
        <v>-1.1987199303015103E-3</v>
      </c>
      <c r="K147">
        <f>(10^(_10sept_0_107[[#This Row],[V_mag_adj]]/20)*SIN(RADIANS(_10sept_0_107[[#This Row],[V_phase]])))*0.15</f>
        <v>5.4553032371528777E-4</v>
      </c>
    </row>
    <row r="148" spans="1:11" x14ac:dyDescent="0.25">
      <c r="A148">
        <v>-35</v>
      </c>
      <c r="B148">
        <v>-1.01</v>
      </c>
      <c r="C148">
        <v>167.6</v>
      </c>
      <c r="D148">
        <v>-1.05</v>
      </c>
      <c r="E148">
        <v>167.62</v>
      </c>
      <c r="F148">
        <f>_10sept_0_107[[#This Row],[H_mag]]-40</f>
        <v>-41.01</v>
      </c>
      <c r="G148">
        <f>_10sept_0_107[[#This Row],[V_mag]]-40</f>
        <v>-41.05</v>
      </c>
      <c r="H148">
        <f>(10^(_10sept_0_107[[#This Row],[H_mag_adj]]/20)*COS(RADIANS(_10sept_0_107[[#This Row],[H_phase]])))*0.15</f>
        <v>-1.3041877601586975E-3</v>
      </c>
      <c r="I148">
        <f>(10^(_10sept_0_107[[#This Row],[H_mag_adj]]/20)*SIN(RADIANS(_10sept_0_107[[#This Row],[H_phase]])))*0.15</f>
        <v>2.8674427602534702E-4</v>
      </c>
      <c r="J148">
        <f>(10^(_10sept_0_107[[#This Row],[V_mag_adj]]/20)*COS(RADIANS(_10sept_0_107[[#This Row],[V_phase]])))*0.15</f>
        <v>-1.2982951153635784E-3</v>
      </c>
      <c r="K148">
        <f>(10^(_10sept_0_107[[#This Row],[V_mag_adj]]/20)*SIN(RADIANS(_10sept_0_107[[#This Row],[V_phase]])))*0.15</f>
        <v>2.849736326324487E-4</v>
      </c>
    </row>
    <row r="149" spans="1:11" x14ac:dyDescent="0.25">
      <c r="A149">
        <v>-34</v>
      </c>
      <c r="B149">
        <v>-0.97</v>
      </c>
      <c r="C149">
        <v>179.64</v>
      </c>
      <c r="D149">
        <v>-0.98</v>
      </c>
      <c r="E149">
        <v>179.46</v>
      </c>
      <c r="F149">
        <f>_10sept_0_107[[#This Row],[H_mag]]-40</f>
        <v>-40.97</v>
      </c>
      <c r="G149">
        <f>_10sept_0_107[[#This Row],[V_mag]]-40</f>
        <v>-40.98</v>
      </c>
      <c r="H149">
        <f>(10^(_10sept_0_107[[#This Row],[H_mag_adj]]/20)*COS(RADIANS(_10sept_0_107[[#This Row],[H_phase]])))*0.15</f>
        <v>-1.3414753178018571E-3</v>
      </c>
      <c r="I149">
        <f>(10^(_10sept_0_107[[#This Row],[H_mag_adj]]/20)*SIN(RADIANS(_10sept_0_107[[#This Row],[H_phase]])))*0.15</f>
        <v>8.4288489262548031E-6</v>
      </c>
      <c r="J149">
        <f>(10^(_10sept_0_107[[#This Row],[V_mag_adj]]/20)*COS(RADIANS(_10sept_0_107[[#This Row],[V_phase]])))*0.15</f>
        <v>-1.3398987141812573E-3</v>
      </c>
      <c r="K149">
        <f>(10^(_10sept_0_107[[#This Row],[V_mag_adj]]/20)*SIN(RADIANS(_10sept_0_107[[#This Row],[V_phase]])))*0.15</f>
        <v>1.2628621791796642E-5</v>
      </c>
    </row>
    <row r="150" spans="1:11" x14ac:dyDescent="0.25">
      <c r="A150">
        <v>-33</v>
      </c>
      <c r="B150">
        <v>-0.89</v>
      </c>
      <c r="C150">
        <v>-168.28</v>
      </c>
      <c r="D150">
        <v>-0.91</v>
      </c>
      <c r="E150">
        <v>-168.17</v>
      </c>
      <c r="F150">
        <f>_10sept_0_107[[#This Row],[H_mag]]-40</f>
        <v>-40.89</v>
      </c>
      <c r="G150">
        <f>_10sept_0_107[[#This Row],[V_mag]]-40</f>
        <v>-40.909999999999997</v>
      </c>
      <c r="H150">
        <f>(10^(_10sept_0_107[[#This Row],[H_mag_adj]]/20)*COS(RADIANS(_10sept_0_107[[#This Row],[H_phase]])))*0.15</f>
        <v>-1.3256881028386939E-3</v>
      </c>
      <c r="I150">
        <f>(10^(_10sept_0_107[[#This Row],[H_mag_adj]]/20)*SIN(RADIANS(_10sept_0_107[[#This Row],[H_phase]])))*0.15</f>
        <v>-2.7501944120158345E-4</v>
      </c>
      <c r="J150">
        <f>(10^(_10sept_0_107[[#This Row],[V_mag_adj]]/20)*COS(RADIANS(_10sept_0_107[[#This Row],[V_phase]])))*0.15</f>
        <v>-1.3221098825387299E-3</v>
      </c>
      <c r="K150">
        <f>(10^(_10sept_0_107[[#This Row],[V_mag_adj]]/20)*SIN(RADIANS(_10sept_0_107[[#This Row],[V_phase]])))*0.15</f>
        <v>-2.7692569159355616E-4</v>
      </c>
    </row>
    <row r="151" spans="1:11" x14ac:dyDescent="0.25">
      <c r="A151">
        <v>-32</v>
      </c>
      <c r="B151">
        <v>-0.81</v>
      </c>
      <c r="C151">
        <v>-156.53</v>
      </c>
      <c r="D151">
        <v>-0.85</v>
      </c>
      <c r="E151">
        <v>-156.80000000000001</v>
      </c>
      <c r="F151">
        <f>_10sept_0_107[[#This Row],[H_mag]]-40</f>
        <v>-40.81</v>
      </c>
      <c r="G151">
        <f>_10sept_0_107[[#This Row],[V_mag]]-40</f>
        <v>-40.85</v>
      </c>
      <c r="H151">
        <f>(10^(_10sept_0_107[[#This Row],[H_mag_adj]]/20)*COS(RADIANS(_10sept_0_107[[#This Row],[H_phase]])))*0.15</f>
        <v>-1.2533946859590007E-3</v>
      </c>
      <c r="I151">
        <f>(10^(_10sept_0_107[[#This Row],[H_mag_adj]]/20)*SIN(RADIANS(_10sept_0_107[[#This Row],[H_phase]])))*0.15</f>
        <v>-5.4421134508312468E-4</v>
      </c>
      <c r="J151">
        <f>(10^(_10sept_0_107[[#This Row],[V_mag_adj]]/20)*COS(RADIANS(_10sept_0_107[[#This Row],[V_phase]])))*0.15</f>
        <v>-1.2501747507544798E-3</v>
      </c>
      <c r="K151">
        <f>(10^(_10sept_0_107[[#This Row],[V_mag_adj]]/20)*SIN(RADIANS(_10sept_0_107[[#This Row],[V_phase]])))*0.15</f>
        <v>-5.3582558258903992E-4</v>
      </c>
    </row>
    <row r="152" spans="1:11" x14ac:dyDescent="0.25">
      <c r="A152">
        <v>-31</v>
      </c>
      <c r="B152">
        <v>-0.74</v>
      </c>
      <c r="C152">
        <v>-145.38999999999999</v>
      </c>
      <c r="D152">
        <v>-0.77</v>
      </c>
      <c r="E152">
        <v>-145.41</v>
      </c>
      <c r="F152">
        <f>_10sept_0_107[[#This Row],[H_mag]]-40</f>
        <v>-40.74</v>
      </c>
      <c r="G152">
        <f>_10sept_0_107[[#This Row],[V_mag]]-40</f>
        <v>-40.770000000000003</v>
      </c>
      <c r="H152">
        <f>(10^(_10sept_0_107[[#This Row],[H_mag_adj]]/20)*COS(RADIANS(_10sept_0_107[[#This Row],[H_phase]])))*0.15</f>
        <v>-1.1337329002202034E-3</v>
      </c>
      <c r="I152">
        <f>(10^(_10sept_0_107[[#This Row],[H_mag_adj]]/20)*SIN(RADIANS(_10sept_0_107[[#This Row],[H_phase]])))*0.15</f>
        <v>-7.8240201682249226E-4</v>
      </c>
      <c r="J152">
        <f>(10^(_10sept_0_107[[#This Row],[V_mag_adj]]/20)*COS(RADIANS(_10sept_0_107[[#This Row],[V_phase]])))*0.15</f>
        <v>-1.1300959793578975E-3</v>
      </c>
      <c r="K152">
        <f>(10^(_10sept_0_107[[#This Row],[V_mag_adj]]/20)*SIN(RADIANS(_10sept_0_107[[#This Row],[V_phase]])))*0.15</f>
        <v>-7.7930992693831175E-4</v>
      </c>
    </row>
    <row r="153" spans="1:11" x14ac:dyDescent="0.25">
      <c r="A153">
        <v>-30</v>
      </c>
      <c r="B153">
        <v>-0.63</v>
      </c>
      <c r="C153">
        <v>-133.72999999999999</v>
      </c>
      <c r="D153">
        <v>-0.67</v>
      </c>
      <c r="E153">
        <v>-133.82</v>
      </c>
      <c r="F153">
        <f>_10sept_0_107[[#This Row],[H_mag]]-40</f>
        <v>-40.630000000000003</v>
      </c>
      <c r="G153">
        <f>_10sept_0_107[[#This Row],[V_mag]]-40</f>
        <v>-40.67</v>
      </c>
      <c r="H153">
        <f>(10^(_10sept_0_107[[#This Row],[H_mag_adj]]/20)*COS(RADIANS(_10sept_0_107[[#This Row],[H_phase]])))*0.15</f>
        <v>-9.6434676301926749E-4</v>
      </c>
      <c r="I153">
        <f>(10^(_10sept_0_107[[#This Row],[H_mag_adj]]/20)*SIN(RADIANS(_10sept_0_107[[#This Row],[H_phase]])))*0.15</f>
        <v>-1.008073974418329E-3</v>
      </c>
      <c r="J153">
        <f>(10^(_10sept_0_107[[#This Row],[V_mag_adj]]/20)*COS(RADIANS(_10sept_0_107[[#This Row],[V_phase]])))*0.15</f>
        <v>-9.6149101068944984E-4</v>
      </c>
      <c r="K153">
        <f>(10^(_10sept_0_107[[#This Row],[V_mag_adj]]/20)*SIN(RADIANS(_10sept_0_107[[#This Row],[V_phase]])))*0.15</f>
        <v>-1.0019332253856583E-3</v>
      </c>
    </row>
    <row r="154" spans="1:11" x14ac:dyDescent="0.25">
      <c r="A154">
        <v>-29</v>
      </c>
      <c r="B154">
        <v>-0.59</v>
      </c>
      <c r="C154">
        <v>-123.32</v>
      </c>
      <c r="D154">
        <v>-0.62</v>
      </c>
      <c r="E154">
        <v>-123.3</v>
      </c>
      <c r="F154">
        <f>_10sept_0_107[[#This Row],[H_mag]]-40</f>
        <v>-40.590000000000003</v>
      </c>
      <c r="G154">
        <f>_10sept_0_107[[#This Row],[V_mag]]-40</f>
        <v>-40.619999999999997</v>
      </c>
      <c r="H154">
        <f>(10^(_10sept_0_107[[#This Row],[H_mag_adj]]/20)*COS(RADIANS(_10sept_0_107[[#This Row],[H_phase]])))*0.15</f>
        <v>-7.6986105558534931E-4</v>
      </c>
      <c r="I154">
        <f>(10^(_10sept_0_107[[#This Row],[H_mag_adj]]/20)*SIN(RADIANS(_10sept_0_107[[#This Row],[H_phase]])))*0.15</f>
        <v>-1.1711103850475667E-3</v>
      </c>
      <c r="J154">
        <f>(10^(_10sept_0_107[[#This Row],[V_mag_adj]]/20)*COS(RADIANS(_10sept_0_107[[#This Row],[V_phase]])))*0.15</f>
        <v>-7.6679920447440245E-4</v>
      </c>
      <c r="K154">
        <f>(10^(_10sept_0_107[[#This Row],[V_mag_adj]]/20)*SIN(RADIANS(_10sept_0_107[[#This Row],[V_phase]])))*0.15</f>
        <v>-1.1673402248159751E-3</v>
      </c>
    </row>
    <row r="155" spans="1:11" x14ac:dyDescent="0.25">
      <c r="A155">
        <v>-28</v>
      </c>
      <c r="B155">
        <v>-0.56000000000000005</v>
      </c>
      <c r="C155">
        <v>-112.78</v>
      </c>
      <c r="D155">
        <v>-0.57999999999999996</v>
      </c>
      <c r="E155">
        <v>-112.73</v>
      </c>
      <c r="F155">
        <f>_10sept_0_107[[#This Row],[H_mag]]-40</f>
        <v>-40.56</v>
      </c>
      <c r="G155">
        <f>_10sept_0_107[[#This Row],[V_mag]]-40</f>
        <v>-40.58</v>
      </c>
      <c r="H155">
        <f>(10^(_10sept_0_107[[#This Row],[H_mag_adj]]/20)*COS(RADIANS(_10sept_0_107[[#This Row],[H_phase]])))*0.15</f>
        <v>-5.44527254784508E-4</v>
      </c>
      <c r="I155">
        <f>(10^(_10sept_0_107[[#This Row],[H_mag_adj]]/20)*SIN(RADIANS(_10sept_0_107[[#This Row],[H_phase]])))*0.15</f>
        <v>-1.2966459546330815E-3</v>
      </c>
      <c r="J155">
        <f>(10^(_10sept_0_107[[#This Row],[V_mag_adj]]/20)*COS(RADIANS(_10sept_0_107[[#This Row],[V_phase]])))*0.15</f>
        <v>-5.4214573553714937E-4</v>
      </c>
      <c r="K155">
        <f>(10^(_10sept_0_107[[#This Row],[V_mag_adj]]/20)*SIN(RADIANS(_10sept_0_107[[#This Row],[V_phase]])))*0.15</f>
        <v>-1.2941373558091169E-3</v>
      </c>
    </row>
    <row r="156" spans="1:11" x14ac:dyDescent="0.25">
      <c r="A156">
        <v>-27</v>
      </c>
      <c r="B156">
        <v>-0.55000000000000004</v>
      </c>
      <c r="C156">
        <v>-102.53</v>
      </c>
      <c r="D156">
        <v>-0.57999999999999996</v>
      </c>
      <c r="E156">
        <v>-102.42</v>
      </c>
      <c r="F156">
        <f>_10sept_0_107[[#This Row],[H_mag]]-40</f>
        <v>-40.549999999999997</v>
      </c>
      <c r="G156">
        <f>_10sept_0_107[[#This Row],[V_mag]]-40</f>
        <v>-40.58</v>
      </c>
      <c r="H156">
        <f>(10^(_10sept_0_107[[#This Row],[H_mag_adj]]/20)*COS(RADIANS(_10sept_0_107[[#This Row],[H_phase]])))*0.15</f>
        <v>-3.0545867122410791E-4</v>
      </c>
      <c r="I156">
        <f>(10^(_10sept_0_107[[#This Row],[H_mag_adj]]/20)*SIN(RADIANS(_10sept_0_107[[#This Row],[H_phase]])))*0.15</f>
        <v>-1.3744289594016974E-3</v>
      </c>
      <c r="J156">
        <f>(10^(_10sept_0_107[[#This Row],[V_mag_adj]]/20)*COS(RADIANS(_10sept_0_107[[#This Row],[V_phase]])))*0.15</f>
        <v>-3.0177529872016726E-4</v>
      </c>
      <c r="K156">
        <f>(10^(_10sept_0_107[[#This Row],[V_mag_adj]]/20)*SIN(RADIANS(_10sept_0_107[[#This Row],[V_phase]])))*0.15</f>
        <v>-1.3702719304371973E-3</v>
      </c>
    </row>
    <row r="157" spans="1:11" x14ac:dyDescent="0.25">
      <c r="A157">
        <v>-26</v>
      </c>
      <c r="B157">
        <v>-0.55000000000000004</v>
      </c>
      <c r="C157">
        <v>-91.37</v>
      </c>
      <c r="D157">
        <v>-0.56999999999999995</v>
      </c>
      <c r="E157">
        <v>-91.6</v>
      </c>
      <c r="F157">
        <f>_10sept_0_107[[#This Row],[H_mag]]-40</f>
        <v>-40.549999999999997</v>
      </c>
      <c r="G157">
        <f>_10sept_0_107[[#This Row],[V_mag]]-40</f>
        <v>-40.57</v>
      </c>
      <c r="H157">
        <f>(10^(_10sept_0_107[[#This Row],[H_mag_adj]]/20)*COS(RADIANS(_10sept_0_107[[#This Row],[H_phase]])))*0.15</f>
        <v>-3.3662611842917162E-5</v>
      </c>
      <c r="I157">
        <f>(10^(_10sept_0_107[[#This Row],[H_mag_adj]]/20)*SIN(RADIANS(_10sept_0_107[[#This Row],[H_phase]])))*0.15</f>
        <v>-1.4075605822954633E-3</v>
      </c>
      <c r="J157">
        <f>(10^(_10sept_0_107[[#This Row],[V_mag_adj]]/20)*COS(RADIANS(_10sept_0_107[[#This Row],[V_phase]])))*0.15</f>
        <v>-3.9222219204860533E-5</v>
      </c>
      <c r="K157">
        <f>(10^(_10sept_0_107[[#This Row],[V_mag_adj]]/20)*SIN(RADIANS(_10sept_0_107[[#This Row],[V_phase]])))*0.15</f>
        <v>-1.4041771487578838E-3</v>
      </c>
    </row>
    <row r="158" spans="1:11" x14ac:dyDescent="0.25">
      <c r="A158">
        <v>-25</v>
      </c>
      <c r="B158">
        <v>-0.54</v>
      </c>
      <c r="C158">
        <v>-80.819999999999993</v>
      </c>
      <c r="D158">
        <v>-0.57999999999999996</v>
      </c>
      <c r="E158">
        <v>-80.709999999999994</v>
      </c>
      <c r="F158">
        <f>_10sept_0_107[[#This Row],[H_mag]]-40</f>
        <v>-40.54</v>
      </c>
      <c r="G158">
        <f>_10sept_0_107[[#This Row],[V_mag]]-40</f>
        <v>-40.58</v>
      </c>
      <c r="H158">
        <f>(10^(_10sept_0_107[[#This Row],[H_mag_adj]]/20)*COS(RADIANS(_10sept_0_107[[#This Row],[H_phase]])))*0.15</f>
        <v>2.2488039624320979E-4</v>
      </c>
      <c r="I158">
        <f>(10^(_10sept_0_107[[#This Row],[H_mag_adj]]/20)*SIN(RADIANS(_10sept_0_107[[#This Row],[H_phase]])))*0.15</f>
        <v>-1.3915310213312747E-3</v>
      </c>
      <c r="J158">
        <f>(10^(_10sept_0_107[[#This Row],[V_mag_adj]]/20)*COS(RADIANS(_10sept_0_107[[#This Row],[V_phase]])))*0.15</f>
        <v>2.2650602363648013E-4</v>
      </c>
      <c r="K158">
        <f>(10^(_10sept_0_107[[#This Row],[V_mag_adj]]/20)*SIN(RADIANS(_10sept_0_107[[#This Row],[V_phase]])))*0.15</f>
        <v>-1.3847052088867579E-3</v>
      </c>
    </row>
    <row r="159" spans="1:11" x14ac:dyDescent="0.25">
      <c r="A159">
        <v>-24</v>
      </c>
      <c r="B159">
        <v>-0.53</v>
      </c>
      <c r="C159">
        <v>-69.930000000000007</v>
      </c>
      <c r="D159">
        <v>-0.55000000000000004</v>
      </c>
      <c r="E159">
        <v>-70.28</v>
      </c>
      <c r="F159">
        <f>_10sept_0_107[[#This Row],[H_mag]]-40</f>
        <v>-40.53</v>
      </c>
      <c r="G159">
        <f>_10sept_0_107[[#This Row],[V_mag]]-40</f>
        <v>-40.549999999999997</v>
      </c>
      <c r="H159">
        <f>(10^(_10sept_0_107[[#This Row],[H_mag_adj]]/20)*COS(RADIANS(_10sept_0_107[[#This Row],[H_phase]])))*0.15</f>
        <v>4.8428159639727611E-4</v>
      </c>
      <c r="I159">
        <f>(10^(_10sept_0_107[[#This Row],[H_mag_adj]]/20)*SIN(RADIANS(_10sept_0_107[[#This Row],[H_phase]])))*0.15</f>
        <v>-1.3255117719244462E-3</v>
      </c>
      <c r="J159">
        <f>(10^(_10sept_0_107[[#This Row],[V_mag_adj]]/20)*COS(RADIANS(_10sept_0_107[[#This Row],[V_phase]])))*0.15</f>
        <v>4.7508034719657971E-4</v>
      </c>
      <c r="K159">
        <f>(10^(_10sept_0_107[[#This Row],[V_mag_adj]]/20)*SIN(RADIANS(_10sept_0_107[[#This Row],[V_phase]])))*0.15</f>
        <v>-1.3253899908991346E-3</v>
      </c>
    </row>
    <row r="160" spans="1:11" x14ac:dyDescent="0.25">
      <c r="A160">
        <v>-23</v>
      </c>
      <c r="B160">
        <v>-0.5</v>
      </c>
      <c r="C160">
        <v>-59.84</v>
      </c>
      <c r="D160">
        <v>-0.53</v>
      </c>
      <c r="E160">
        <v>-59.84</v>
      </c>
      <c r="F160">
        <f>_10sept_0_107[[#This Row],[H_mag]]-40</f>
        <v>-40.5</v>
      </c>
      <c r="G160">
        <f>_10sept_0_107[[#This Row],[V_mag]]-40</f>
        <v>-40.53</v>
      </c>
      <c r="H160">
        <f>(10^(_10sept_0_107[[#This Row],[H_mag_adj]]/20)*COS(RADIANS(_10sept_0_107[[#This Row],[H_phase]])))*0.15</f>
        <v>7.1146756605667009E-4</v>
      </c>
      <c r="I160">
        <f>(10^(_10sept_0_107[[#This Row],[H_mag_adj]]/20)*SIN(RADIANS(_10sept_0_107[[#This Row],[H_phase]])))*0.15</f>
        <v>-1.2243890367241632E-3</v>
      </c>
      <c r="J160">
        <f>(10^(_10sept_0_107[[#This Row],[V_mag_adj]]/20)*COS(RADIANS(_10sept_0_107[[#This Row],[V_phase]])))*0.15</f>
        <v>7.0901448290219533E-4</v>
      </c>
      <c r="K160">
        <f>(10^(_10sept_0_107[[#This Row],[V_mag_adj]]/20)*SIN(RADIANS(_10sept_0_107[[#This Row],[V_phase]])))*0.15</f>
        <v>-1.2201674414416702E-3</v>
      </c>
    </row>
    <row r="161" spans="1:11" x14ac:dyDescent="0.25">
      <c r="A161">
        <v>-22</v>
      </c>
      <c r="B161">
        <v>-0.46</v>
      </c>
      <c r="C161">
        <v>-48.95</v>
      </c>
      <c r="D161">
        <v>-0.48</v>
      </c>
      <c r="E161">
        <v>-49.28</v>
      </c>
      <c r="F161">
        <f>_10sept_0_107[[#This Row],[H_mag]]-40</f>
        <v>-40.46</v>
      </c>
      <c r="G161">
        <f>_10sept_0_107[[#This Row],[V_mag]]-40</f>
        <v>-40.479999999999997</v>
      </c>
      <c r="H161">
        <f>(10^(_10sept_0_107[[#This Row],[H_mag_adj]]/20)*COS(RADIANS(_10sept_0_107[[#This Row],[H_phase]])))*0.15</f>
        <v>9.342643431449251E-4</v>
      </c>
      <c r="I161">
        <f>(10^(_10sept_0_107[[#This Row],[H_mag_adj]]/20)*SIN(RADIANS(_10sept_0_107[[#This Row],[H_phase]])))*0.15</f>
        <v>-1.072855859643111E-3</v>
      </c>
      <c r="J161">
        <f>(10^(_10sept_0_107[[#This Row],[V_mag_adj]]/20)*COS(RADIANS(_10sept_0_107[[#This Row],[V_phase]])))*0.15</f>
        <v>9.259351740714824E-4</v>
      </c>
      <c r="K161">
        <f>(10^(_10sept_0_107[[#This Row],[V_mag_adj]]/20)*SIN(RADIANS(_10sept_0_107[[#This Row],[V_phase]])))*0.15</f>
        <v>-1.0757391765217989E-3</v>
      </c>
    </row>
    <row r="162" spans="1:11" x14ac:dyDescent="0.25">
      <c r="A162">
        <v>-21</v>
      </c>
      <c r="B162">
        <v>-0.42</v>
      </c>
      <c r="C162">
        <v>-39.15</v>
      </c>
      <c r="D162">
        <v>-0.42</v>
      </c>
      <c r="E162">
        <v>-39.159999999999997</v>
      </c>
      <c r="F162">
        <f>_10sept_0_107[[#This Row],[H_mag]]-40</f>
        <v>-40.42</v>
      </c>
      <c r="G162">
        <f>_10sept_0_107[[#This Row],[V_mag]]-40</f>
        <v>-40.42</v>
      </c>
      <c r="H162">
        <f>(10^(_10sept_0_107[[#This Row],[H_mag_adj]]/20)*COS(RADIANS(_10sept_0_107[[#This Row],[H_phase]])))*0.15</f>
        <v>1.1083340539667641E-3</v>
      </c>
      <c r="I162">
        <f>(10^(_10sept_0_107[[#This Row],[H_mag_adj]]/20)*SIN(RADIANS(_10sept_0_107[[#This Row],[H_phase]])))*0.15</f>
        <v>-9.0232578247466453E-4</v>
      </c>
      <c r="J162">
        <f>(10^(_10sept_0_107[[#This Row],[V_mag_adj]]/20)*COS(RADIANS(_10sept_0_107[[#This Row],[V_phase]])))*0.15</f>
        <v>1.1081765515283727E-3</v>
      </c>
      <c r="K162">
        <f>(10^(_10sept_0_107[[#This Row],[V_mag_adj]]/20)*SIN(RADIANS(_10sept_0_107[[#This Row],[V_phase]])))*0.15</f>
        <v>-9.0251920951501174E-4</v>
      </c>
    </row>
    <row r="163" spans="1:11" x14ac:dyDescent="0.25">
      <c r="A163">
        <v>-20</v>
      </c>
      <c r="B163">
        <v>-0.35</v>
      </c>
      <c r="C163">
        <v>-29.53</v>
      </c>
      <c r="D163">
        <v>-0.36</v>
      </c>
      <c r="E163">
        <v>-29.61</v>
      </c>
      <c r="F163">
        <f>_10sept_0_107[[#This Row],[H_mag]]-40</f>
        <v>-40.35</v>
      </c>
      <c r="G163">
        <f>_10sept_0_107[[#This Row],[V_mag]]-40</f>
        <v>-40.36</v>
      </c>
      <c r="H163">
        <f>(10^(_10sept_0_107[[#This Row],[H_mag_adj]]/20)*COS(RADIANS(_10sept_0_107[[#This Row],[H_phase]])))*0.15</f>
        <v>1.2536009189077241E-3</v>
      </c>
      <c r="I163">
        <f>(10^(_10sept_0_107[[#This Row],[H_mag_adj]]/20)*SIN(RADIANS(_10sept_0_107[[#This Row],[H_phase]])))*0.15</f>
        <v>-7.1012002310308494E-4</v>
      </c>
      <c r="J163">
        <f>(10^(_10sept_0_107[[#This Row],[V_mag_adj]]/20)*COS(RADIANS(_10sept_0_107[[#This Row],[V_phase]])))*0.15</f>
        <v>1.2511668940185863E-3</v>
      </c>
      <c r="K163">
        <f>(10^(_10sept_0_107[[#This Row],[V_mag_adj]]/20)*SIN(RADIANS(_10sept_0_107[[#This Row],[V_phase]])))*0.15</f>
        <v>-7.1105058874634201E-4</v>
      </c>
    </row>
    <row r="164" spans="1:11" x14ac:dyDescent="0.25">
      <c r="A164">
        <v>-19</v>
      </c>
      <c r="B164">
        <v>-0.28000000000000003</v>
      </c>
      <c r="C164">
        <v>-20.46</v>
      </c>
      <c r="D164">
        <v>-0.31</v>
      </c>
      <c r="E164">
        <v>-20.36</v>
      </c>
      <c r="F164">
        <f>_10sept_0_107[[#This Row],[H_mag]]-40</f>
        <v>-40.28</v>
      </c>
      <c r="G164">
        <f>_10sept_0_107[[#This Row],[V_mag]]-40</f>
        <v>-40.31</v>
      </c>
      <c r="H164">
        <f>(10^(_10sept_0_107[[#This Row],[H_mag_adj]]/20)*COS(RADIANS(_10sept_0_107[[#This Row],[H_phase]])))*0.15</f>
        <v>1.3607931802280904E-3</v>
      </c>
      <c r="I164">
        <f>(10^(_10sept_0_107[[#This Row],[H_mag_adj]]/20)*SIN(RADIANS(_10sept_0_107[[#This Row],[H_phase]])))*0.15</f>
        <v>-5.0769718950171953E-4</v>
      </c>
      <c r="J164">
        <f>(10^(_10sept_0_107[[#This Row],[V_mag_adj]]/20)*COS(RADIANS(_10sept_0_107[[#This Row],[V_phase]])))*0.15</f>
        <v>1.3569822520398502E-3</v>
      </c>
      <c r="K164">
        <f>(10^(_10sept_0_107[[#This Row],[V_mag_adj]]/20)*SIN(RADIANS(_10sept_0_107[[#This Row],[V_phase]])))*0.15</f>
        <v>-5.0357907765461016E-4</v>
      </c>
    </row>
    <row r="165" spans="1:11" x14ac:dyDescent="0.25">
      <c r="A165">
        <v>-18</v>
      </c>
      <c r="B165">
        <v>-0.22</v>
      </c>
      <c r="C165">
        <v>-11.14</v>
      </c>
      <c r="D165">
        <v>-0.25</v>
      </c>
      <c r="E165">
        <v>-11.18</v>
      </c>
      <c r="F165">
        <f>_10sept_0_107[[#This Row],[H_mag]]-40</f>
        <v>-40.22</v>
      </c>
      <c r="G165">
        <f>_10sept_0_107[[#This Row],[V_mag]]-40</f>
        <v>-40.25</v>
      </c>
      <c r="H165">
        <f>(10^(_10sept_0_107[[#This Row],[H_mag_adj]]/20)*COS(RADIANS(_10sept_0_107[[#This Row],[H_phase]])))*0.15</f>
        <v>1.4349283524959723E-3</v>
      </c>
      <c r="I165">
        <f>(10^(_10sept_0_107[[#This Row],[H_mag_adj]]/20)*SIN(RADIANS(_10sept_0_107[[#This Row],[H_phase]])))*0.15</f>
        <v>-2.8256222134217271E-4</v>
      </c>
      <c r="J165">
        <f>(10^(_10sept_0_107[[#This Row],[V_mag_adj]]/20)*COS(RADIANS(_10sept_0_107[[#This Row],[V_phase]])))*0.15</f>
        <v>1.4297839005745091E-3</v>
      </c>
      <c r="K165">
        <f>(10^(_10sept_0_107[[#This Row],[V_mag_adj]]/20)*SIN(RADIANS(_10sept_0_107[[#This Row],[V_phase]])))*0.15</f>
        <v>-2.8258621569578538E-4</v>
      </c>
    </row>
    <row r="166" spans="1:11" x14ac:dyDescent="0.25">
      <c r="A166">
        <v>-17</v>
      </c>
      <c r="B166">
        <v>-0.13</v>
      </c>
      <c r="C166">
        <v>-1.98</v>
      </c>
      <c r="D166">
        <v>-0.16</v>
      </c>
      <c r="E166">
        <v>-1.69</v>
      </c>
      <c r="F166">
        <f>_10sept_0_107[[#This Row],[H_mag]]-40</f>
        <v>-40.130000000000003</v>
      </c>
      <c r="G166">
        <f>_10sept_0_107[[#This Row],[V_mag]]-40</f>
        <v>-40.159999999999997</v>
      </c>
      <c r="H166">
        <f>(10^(_10sept_0_107[[#This Row],[H_mag_adj]]/20)*COS(RADIANS(_10sept_0_107[[#This Row],[H_phase]])))*0.15</f>
        <v>1.4768346908616877E-3</v>
      </c>
      <c r="I166">
        <f>(10^(_10sept_0_107[[#This Row],[H_mag_adj]]/20)*SIN(RADIANS(_10sept_0_107[[#This Row],[H_phase]])))*0.15</f>
        <v>-5.1056068883257165E-5</v>
      </c>
      <c r="J166">
        <f>(10^(_10sept_0_107[[#This Row],[V_mag_adj]]/20)*COS(RADIANS(_10sept_0_107[[#This Row],[V_phase]])))*0.15</f>
        <v>1.4719813573248722E-3</v>
      </c>
      <c r="K166">
        <f>(10^(_10sept_0_107[[#This Row],[V_mag_adj]]/20)*SIN(RADIANS(_10sept_0_107[[#This Row],[V_phase]])))*0.15</f>
        <v>-4.3430252612181311E-5</v>
      </c>
    </row>
    <row r="167" spans="1:11" x14ac:dyDescent="0.25">
      <c r="A167">
        <v>-16</v>
      </c>
      <c r="B167">
        <v>-0.06</v>
      </c>
      <c r="C167">
        <v>6.82</v>
      </c>
      <c r="D167">
        <v>-0.1</v>
      </c>
      <c r="E167">
        <v>6.62</v>
      </c>
      <c r="F167">
        <f>_10sept_0_107[[#This Row],[H_mag]]-40</f>
        <v>-40.06</v>
      </c>
      <c r="G167">
        <f>_10sept_0_107[[#This Row],[V_mag]]-40</f>
        <v>-40.1</v>
      </c>
      <c r="H167">
        <f>(10^(_10sept_0_107[[#This Row],[H_mag_adj]]/20)*COS(RADIANS(_10sept_0_107[[#This Row],[H_phase]])))*0.15</f>
        <v>1.4791333129329325E-3</v>
      </c>
      <c r="I167">
        <f>(10^(_10sept_0_107[[#This Row],[H_mag_adj]]/20)*SIN(RADIANS(_10sept_0_107[[#This Row],[H_phase]])))*0.15</f>
        <v>1.7689964737745414E-4</v>
      </c>
      <c r="J167">
        <f>(10^(_10sept_0_107[[#This Row],[V_mag_adj]]/20)*COS(RADIANS(_10sept_0_107[[#This Row],[V_phase]])))*0.15</f>
        <v>1.4729430005684338E-3</v>
      </c>
      <c r="K167">
        <f>(10^(_10sept_0_107[[#This Row],[V_mag_adj]]/20)*SIN(RADIANS(_10sept_0_107[[#This Row],[V_phase]])))*0.15</f>
        <v>1.7094637822145023E-4</v>
      </c>
    </row>
    <row r="168" spans="1:11" x14ac:dyDescent="0.25">
      <c r="A168">
        <v>-15</v>
      </c>
      <c r="B168">
        <v>-0.02</v>
      </c>
      <c r="C168">
        <v>14.95</v>
      </c>
      <c r="D168">
        <v>-0.05</v>
      </c>
      <c r="E168">
        <v>14.99</v>
      </c>
      <c r="F168">
        <f>_10sept_0_107[[#This Row],[H_mag]]-40</f>
        <v>-40.020000000000003</v>
      </c>
      <c r="G168">
        <f>_10sept_0_107[[#This Row],[V_mag]]-40</f>
        <v>-40.049999999999997</v>
      </c>
      <c r="H168">
        <f>(10^(_10sept_0_107[[#This Row],[H_mag_adj]]/20)*COS(RADIANS(_10sept_0_107[[#This Row],[H_phase]])))*0.15</f>
        <v>1.4458938514694826E-3</v>
      </c>
      <c r="I168">
        <f>(10^(_10sept_0_107[[#This Row],[H_mag_adj]]/20)*SIN(RADIANS(_10sept_0_107[[#This Row],[H_phase]])))*0.15</f>
        <v>3.8607403347502687E-4</v>
      </c>
      <c r="J168">
        <f>(10^(_10sept_0_107[[#This Row],[V_mag_adj]]/20)*COS(RADIANS(_10sept_0_107[[#This Row],[V_phase]])))*0.15</f>
        <v>1.4406395730151656E-3</v>
      </c>
      <c r="K168">
        <f>(10^(_10sept_0_107[[#This Row],[V_mag_adj]]/20)*SIN(RADIANS(_10sept_0_107[[#This Row],[V_phase]])))*0.15</f>
        <v>3.8574873122382801E-4</v>
      </c>
    </row>
    <row r="169" spans="1:11" x14ac:dyDescent="0.25">
      <c r="A169">
        <v>-14</v>
      </c>
      <c r="B169">
        <v>0</v>
      </c>
      <c r="C169">
        <v>23.03</v>
      </c>
      <c r="D169">
        <v>-0.03</v>
      </c>
      <c r="E169">
        <v>22.96</v>
      </c>
      <c r="F169">
        <f>_10sept_0_107[[#This Row],[H_mag]]-40</f>
        <v>-40</v>
      </c>
      <c r="G169">
        <f>_10sept_0_107[[#This Row],[V_mag]]-40</f>
        <v>-40.03</v>
      </c>
      <c r="H169">
        <f>(10^(_10sept_0_107[[#This Row],[H_mag_adj]]/20)*COS(RADIANS(_10sept_0_107[[#This Row],[H_phase]])))*0.15</f>
        <v>1.3804502114107653E-3</v>
      </c>
      <c r="I169">
        <f>(10^(_10sept_0_107[[#This Row],[H_mag_adj]]/20)*SIN(RADIANS(_10sept_0_107[[#This Row],[H_phase]])))*0.15</f>
        <v>5.8681957518131038E-4</v>
      </c>
      <c r="J169">
        <f>(10^(_10sept_0_107[[#This Row],[V_mag_adj]]/20)*COS(RADIANS(_10sept_0_107[[#This Row],[V_phase]])))*0.15</f>
        <v>1.3764039662544621E-3</v>
      </c>
      <c r="K169">
        <f>(10^(_10sept_0_107[[#This Row],[V_mag_adj]]/20)*SIN(RADIANS(_10sept_0_107[[#This Row],[V_phase]])))*0.15</f>
        <v>5.8311510924180673E-4</v>
      </c>
    </row>
    <row r="170" spans="1:11" x14ac:dyDescent="0.25">
      <c r="A170">
        <v>-13</v>
      </c>
      <c r="B170">
        <v>0</v>
      </c>
      <c r="C170">
        <v>31.06</v>
      </c>
      <c r="D170">
        <v>-0.03</v>
      </c>
      <c r="E170">
        <v>31.15</v>
      </c>
      <c r="F170">
        <f>_10sept_0_107[[#This Row],[H_mag]]-40</f>
        <v>-40</v>
      </c>
      <c r="G170">
        <f>_10sept_0_107[[#This Row],[V_mag]]-40</f>
        <v>-40.03</v>
      </c>
      <c r="H170">
        <f>(10^(_10sept_0_107[[#This Row],[H_mag_adj]]/20)*COS(RADIANS(_10sept_0_107[[#This Row],[H_phase]])))*0.15</f>
        <v>1.2849412262930227E-3</v>
      </c>
      <c r="I170">
        <f>(10^(_10sept_0_107[[#This Row],[H_mag_adj]]/20)*SIN(RADIANS(_10sept_0_107[[#This Row],[H_phase]])))*0.15</f>
        <v>7.7390312376458554E-4</v>
      </c>
      <c r="J170">
        <f>(10^(_10sept_0_107[[#This Row],[V_mag_adj]]/20)*COS(RADIANS(_10sept_0_107[[#This Row],[V_phase]])))*0.15</f>
        <v>1.2792978199044304E-3</v>
      </c>
      <c r="K170">
        <f>(10^(_10sept_0_107[[#This Row],[V_mag_adj]]/20)*SIN(RADIANS(_10sept_0_107[[#This Row],[V_phase]])))*0.15</f>
        <v>7.732452372532729E-4</v>
      </c>
    </row>
    <row r="171" spans="1:11" x14ac:dyDescent="0.25">
      <c r="A171">
        <v>-12</v>
      </c>
      <c r="B171">
        <v>-0.02</v>
      </c>
      <c r="C171">
        <v>38.36</v>
      </c>
      <c r="D171">
        <v>-0.05</v>
      </c>
      <c r="E171">
        <v>38.380000000000003</v>
      </c>
      <c r="F171">
        <f>_10sept_0_107[[#This Row],[H_mag]]-40</f>
        <v>-40.020000000000003</v>
      </c>
      <c r="G171">
        <f>_10sept_0_107[[#This Row],[V_mag]]-40</f>
        <v>-40.049999999999997</v>
      </c>
      <c r="H171">
        <f>(10^(_10sept_0_107[[#This Row],[H_mag_adj]]/20)*COS(RADIANS(_10sept_0_107[[#This Row],[H_phase]])))*0.15</f>
        <v>1.173485201128862E-3</v>
      </c>
      <c r="I171">
        <f>(10^(_10sept_0_107[[#This Row],[H_mag_adj]]/20)*SIN(RADIANS(_10sept_0_107[[#This Row],[H_phase]])))*0.15</f>
        <v>9.2875974922069333E-4</v>
      </c>
      <c r="J171">
        <f>(10^(_10sept_0_107[[#This Row],[V_mag_adj]]/20)*COS(RADIANS(_10sept_0_107[[#This Row],[V_phase]])))*0.15</f>
        <v>1.1691159664507127E-3</v>
      </c>
      <c r="K171">
        <f>(10^(_10sept_0_107[[#This Row],[V_mag_adj]]/20)*SIN(RADIANS(_10sept_0_107[[#This Row],[V_phase]])))*0.15</f>
        <v>9.2596561489513562E-4</v>
      </c>
    </row>
    <row r="172" spans="1:11" x14ac:dyDescent="0.25">
      <c r="A172">
        <v>-11</v>
      </c>
      <c r="B172">
        <v>-0.04</v>
      </c>
      <c r="C172">
        <v>45.7</v>
      </c>
      <c r="D172">
        <v>-7.0000000000000007E-2</v>
      </c>
      <c r="E172">
        <v>45.68</v>
      </c>
      <c r="F172">
        <f>_10sept_0_107[[#This Row],[H_mag]]-40</f>
        <v>-40.04</v>
      </c>
      <c r="G172">
        <f>_10sept_0_107[[#This Row],[V_mag]]-40</f>
        <v>-40.07</v>
      </c>
      <c r="H172">
        <f>(10^(_10sept_0_107[[#This Row],[H_mag_adj]]/20)*COS(RADIANS(_10sept_0_107[[#This Row],[H_phase]])))*0.15</f>
        <v>1.0428095380187043E-3</v>
      </c>
      <c r="I172">
        <f>(10^(_10sept_0_107[[#This Row],[H_mag_adj]]/20)*SIN(RADIANS(_10sept_0_107[[#This Row],[H_phase]])))*0.15</f>
        <v>1.0686066364317336E-3</v>
      </c>
      <c r="J172">
        <f>(10^(_10sept_0_107[[#This Row],[V_mag_adj]]/20)*COS(RADIANS(_10sept_0_107[[#This Row],[V_phase]])))*0.15</f>
        <v>1.0395856789384463E-3</v>
      </c>
      <c r="K172">
        <f>(10^(_10sept_0_107[[#This Row],[V_mag_adj]]/20)*SIN(RADIANS(_10sept_0_107[[#This Row],[V_phase]])))*0.15</f>
        <v>1.0645593473868138E-3</v>
      </c>
    </row>
    <row r="173" spans="1:11" x14ac:dyDescent="0.25">
      <c r="A173">
        <v>-10</v>
      </c>
      <c r="B173">
        <v>-0.06</v>
      </c>
      <c r="C173">
        <v>53.69</v>
      </c>
      <c r="D173">
        <v>-0.1</v>
      </c>
      <c r="E173">
        <v>53.38</v>
      </c>
      <c r="F173">
        <f>_10sept_0_107[[#This Row],[H_mag]]-40</f>
        <v>-40.06</v>
      </c>
      <c r="G173">
        <f>_10sept_0_107[[#This Row],[V_mag]]-40</f>
        <v>-40.1</v>
      </c>
      <c r="H173">
        <f>(10^(_10sept_0_107[[#This Row],[H_mag_adj]]/20)*COS(RADIANS(_10sept_0_107[[#This Row],[H_phase]])))*0.15</f>
        <v>8.8211620875544377E-4</v>
      </c>
      <c r="I173">
        <f>(10^(_10sept_0_107[[#This Row],[H_mag_adj]]/20)*SIN(RADIANS(_10sept_0_107[[#This Row],[H_phase]])))*0.15</f>
        <v>1.2004165264278654E-3</v>
      </c>
      <c r="J173">
        <f>(10^(_10sept_0_107[[#This Row],[V_mag_adj]]/20)*COS(RADIANS(_10sept_0_107[[#This Row],[V_phase]])))*0.15</f>
        <v>8.8451540650893556E-4</v>
      </c>
      <c r="K173">
        <f>(10^(_10sept_0_107[[#This Row],[V_mag_adj]]/20)*SIN(RADIANS(_10sept_0_107[[#This Row],[V_phase]])))*0.15</f>
        <v>1.1901328677080155E-3</v>
      </c>
    </row>
    <row r="174" spans="1:11" x14ac:dyDescent="0.25">
      <c r="A174">
        <v>-9</v>
      </c>
      <c r="B174">
        <v>-0.11</v>
      </c>
      <c r="C174">
        <v>60.8</v>
      </c>
      <c r="D174">
        <v>-0.12</v>
      </c>
      <c r="E174">
        <v>60.96</v>
      </c>
      <c r="F174">
        <f>_10sept_0_107[[#This Row],[H_mag]]-40</f>
        <v>-40.11</v>
      </c>
      <c r="G174">
        <f>_10sept_0_107[[#This Row],[V_mag]]-40</f>
        <v>-40.119999999999997</v>
      </c>
      <c r="H174">
        <f>(10^(_10sept_0_107[[#This Row],[H_mag_adj]]/20)*COS(RADIANS(_10sept_0_107[[#This Row],[H_phase]])))*0.15</f>
        <v>7.2258038322558095E-4</v>
      </c>
      <c r="I174">
        <f>(10^(_10sept_0_107[[#This Row],[H_mag_adj]]/20)*SIN(RADIANS(_10sept_0_107[[#This Row],[H_phase]])))*0.15</f>
        <v>1.2929053618272643E-3</v>
      </c>
      <c r="J174">
        <f>(10^(_10sept_0_107[[#This Row],[V_mag_adj]]/20)*COS(RADIANS(_10sept_0_107[[#This Row],[V_phase]])))*0.15</f>
        <v>7.1813983247053881E-4</v>
      </c>
      <c r="K174">
        <f>(10^(_10sept_0_107[[#This Row],[V_mag_adj]]/20)*SIN(RADIANS(_10sept_0_107[[#This Row],[V_phase]])))*0.15</f>
        <v>1.2934281713792061E-3</v>
      </c>
    </row>
    <row r="175" spans="1:11" x14ac:dyDescent="0.25">
      <c r="A175">
        <v>-8</v>
      </c>
      <c r="B175">
        <v>-0.14000000000000001</v>
      </c>
      <c r="C175">
        <v>67.8</v>
      </c>
      <c r="D175">
        <v>-0.16</v>
      </c>
      <c r="E175">
        <v>67.739999999999995</v>
      </c>
      <c r="F175">
        <f>_10sept_0_107[[#This Row],[H_mag]]-40</f>
        <v>-40.14</v>
      </c>
      <c r="G175">
        <f>_10sept_0_107[[#This Row],[V_mag]]-40</f>
        <v>-40.159999999999997</v>
      </c>
      <c r="H175">
        <f>(10^(_10sept_0_107[[#This Row],[H_mag_adj]]/20)*COS(RADIANS(_10sept_0_107[[#This Row],[H_phase]])))*0.15</f>
        <v>5.5769929565834464E-4</v>
      </c>
      <c r="I175">
        <f>(10^(_10sept_0_107[[#This Row],[H_mag_adj]]/20)*SIN(RADIANS(_10sept_0_107[[#This Row],[H_phase]])))*0.15</f>
        <v>1.3666004069258842E-3</v>
      </c>
      <c r="J175">
        <f>(10^(_10sept_0_107[[#This Row],[V_mag_adj]]/20)*COS(RADIANS(_10sept_0_107[[#This Row],[V_phase]])))*0.15</f>
        <v>5.5784412668119184E-4</v>
      </c>
      <c r="K175">
        <f>(10^(_10sept_0_107[[#This Row],[V_mag_adj]]/20)*SIN(RADIANS(_10sept_0_107[[#This Row],[V_phase]])))*0.15</f>
        <v>1.3628738875924029E-3</v>
      </c>
    </row>
    <row r="176" spans="1:11" x14ac:dyDescent="0.25">
      <c r="A176">
        <v>-7</v>
      </c>
      <c r="B176">
        <v>-0.19</v>
      </c>
      <c r="C176">
        <v>74.459999999999994</v>
      </c>
      <c r="D176">
        <v>-0.2</v>
      </c>
      <c r="E176">
        <v>74.63</v>
      </c>
      <c r="F176">
        <f>_10sept_0_107[[#This Row],[H_mag]]-40</f>
        <v>-40.19</v>
      </c>
      <c r="G176">
        <f>_10sept_0_107[[#This Row],[V_mag]]-40</f>
        <v>-40.200000000000003</v>
      </c>
      <c r="H176">
        <f>(10^(_10sept_0_107[[#This Row],[H_mag_adj]]/20)*COS(RADIANS(_10sept_0_107[[#This Row],[H_phase]])))*0.15</f>
        <v>3.9317137248530616E-4</v>
      </c>
      <c r="I176">
        <f>(10^(_10sept_0_107[[#This Row],[H_mag_adj]]/20)*SIN(RADIANS(_10sept_0_107[[#This Row],[H_phase]])))*0.15</f>
        <v>1.4138963654636843E-3</v>
      </c>
      <c r="J176">
        <f>(10^(_10sept_0_107[[#This Row],[V_mag_adj]]/20)*COS(RADIANS(_10sept_0_107[[#This Row],[V_phase]])))*0.15</f>
        <v>3.8852696725310746E-4</v>
      </c>
      <c r="K176">
        <f>(10^(_10sept_0_107[[#This Row],[V_mag_adj]]/20)*SIN(RADIANS(_10sept_0_107[[#This Row],[V_phase]])))*0.15</f>
        <v>1.4134284963397789E-3</v>
      </c>
    </row>
    <row r="177" spans="1:11" x14ac:dyDescent="0.25">
      <c r="A177">
        <v>-6</v>
      </c>
      <c r="B177">
        <v>-0.22</v>
      </c>
      <c r="C177">
        <v>81.37</v>
      </c>
      <c r="D177">
        <v>-0.24</v>
      </c>
      <c r="E177">
        <v>81.06</v>
      </c>
      <c r="F177">
        <f>_10sept_0_107[[#This Row],[H_mag]]-40</f>
        <v>-40.22</v>
      </c>
      <c r="G177">
        <f>_10sept_0_107[[#This Row],[V_mag]]-40</f>
        <v>-40.24</v>
      </c>
      <c r="H177">
        <f>(10^(_10sept_0_107[[#This Row],[H_mag_adj]]/20)*COS(RADIANS(_10sept_0_107[[#This Row],[H_phase]])))*0.15</f>
        <v>2.1945023069518341E-4</v>
      </c>
      <c r="I177">
        <f>(10^(_10sept_0_107[[#This Row],[H_mag_adj]]/20)*SIN(RADIANS(_10sept_0_107[[#This Row],[H_phase]])))*0.15</f>
        <v>1.4459261329592393E-3</v>
      </c>
      <c r="J177">
        <f>(10^(_10sept_0_107[[#This Row],[V_mag_adj]]/20)*COS(RADIANS(_10sept_0_107[[#This Row],[V_phase]])))*0.15</f>
        <v>2.2674748677537534E-4</v>
      </c>
      <c r="K177">
        <f>(10^(_10sept_0_107[[#This Row],[V_mag_adj]]/20)*SIN(RADIANS(_10sept_0_107[[#This Row],[V_phase]])))*0.15</f>
        <v>1.4413948766087946E-3</v>
      </c>
    </row>
    <row r="178" spans="1:11" x14ac:dyDescent="0.25">
      <c r="A178">
        <v>-5</v>
      </c>
      <c r="B178">
        <v>-0.22</v>
      </c>
      <c r="C178">
        <v>88.07</v>
      </c>
      <c r="D178">
        <v>-0.24</v>
      </c>
      <c r="E178">
        <v>88.02</v>
      </c>
      <c r="F178">
        <f>_10sept_0_107[[#This Row],[H_mag]]-40</f>
        <v>-40.22</v>
      </c>
      <c r="G178">
        <f>_10sept_0_107[[#This Row],[V_mag]]-40</f>
        <v>-40.24</v>
      </c>
      <c r="H178">
        <f>(10^(_10sept_0_107[[#This Row],[H_mag_adj]]/20)*COS(RADIANS(_10sept_0_107[[#This Row],[H_phase]])))*0.15</f>
        <v>4.9254260437363305E-5</v>
      </c>
      <c r="I178">
        <f>(10^(_10sept_0_107[[#This Row],[H_mag_adj]]/20)*SIN(RADIANS(_10sept_0_107[[#This Row],[H_phase]])))*0.15</f>
        <v>1.4616548168276248E-3</v>
      </c>
      <c r="J178">
        <f>(10^(_10sept_0_107[[#This Row],[V_mag_adj]]/20)*COS(RADIANS(_10sept_0_107[[#This Row],[V_phase]])))*0.15</f>
        <v>5.0413560715097325E-5</v>
      </c>
      <c r="K178">
        <f>(10^(_10sept_0_107[[#This Row],[V_mag_adj]]/20)*SIN(RADIANS(_10sept_0_107[[#This Row],[V_phase]])))*0.15</f>
        <v>1.458249665170219E-3</v>
      </c>
    </row>
    <row r="179" spans="1:11" x14ac:dyDescent="0.25">
      <c r="A179">
        <v>-4</v>
      </c>
      <c r="B179">
        <v>-0.22</v>
      </c>
      <c r="C179">
        <v>94.32</v>
      </c>
      <c r="D179">
        <v>-0.24</v>
      </c>
      <c r="E179">
        <v>93.78</v>
      </c>
      <c r="F179">
        <f>_10sept_0_107[[#This Row],[H_mag]]-40</f>
        <v>-40.22</v>
      </c>
      <c r="G179">
        <f>_10sept_0_107[[#This Row],[V_mag]]-40</f>
        <v>-40.24</v>
      </c>
      <c r="H179">
        <f>(10^(_10sept_0_107[[#This Row],[H_mag_adj]]/20)*COS(RADIANS(_10sept_0_107[[#This Row],[H_phase]])))*0.15</f>
        <v>-1.1016428224813052E-4</v>
      </c>
      <c r="I179">
        <f>(10^(_10sept_0_107[[#This Row],[H_mag_adj]]/20)*SIN(RADIANS(_10sept_0_107[[#This Row],[H_phase]])))*0.15</f>
        <v>1.4583293923676444E-3</v>
      </c>
      <c r="J179">
        <f>(10^(_10sept_0_107[[#This Row],[V_mag_adj]]/20)*COS(RADIANS(_10sept_0_107[[#This Row],[V_phase]])))*0.15</f>
        <v>-9.6193413574558774E-5</v>
      </c>
      <c r="K179">
        <f>(10^(_10sept_0_107[[#This Row],[V_mag_adj]]/20)*SIN(RADIANS(_10sept_0_107[[#This Row],[V_phase]])))*0.15</f>
        <v>1.4559465787788728E-3</v>
      </c>
    </row>
    <row r="180" spans="1:11" x14ac:dyDescent="0.25">
      <c r="A180">
        <v>-3</v>
      </c>
      <c r="B180">
        <v>-0.18</v>
      </c>
      <c r="C180">
        <v>100.15</v>
      </c>
      <c r="D180">
        <v>-0.2</v>
      </c>
      <c r="E180">
        <v>99.89</v>
      </c>
      <c r="F180">
        <f>_10sept_0_107[[#This Row],[H_mag]]-40</f>
        <v>-40.18</v>
      </c>
      <c r="G180">
        <f>_10sept_0_107[[#This Row],[V_mag]]-40</f>
        <v>-40.200000000000003</v>
      </c>
      <c r="H180">
        <f>(10^(_10sept_0_107[[#This Row],[H_mag_adj]]/20)*COS(RADIANS(_10sept_0_107[[#This Row],[H_phase]])))*0.15</f>
        <v>-2.5891710985787876E-4</v>
      </c>
      <c r="I180">
        <f>(10^(_10sept_0_107[[#This Row],[H_mag_adj]]/20)*SIN(RADIANS(_10sept_0_107[[#This Row],[H_phase]])))*0.15</f>
        <v>1.4462411109955667E-3</v>
      </c>
      <c r="J180">
        <f>(10^(_10sept_0_107[[#This Row],[V_mag_adj]]/20)*COS(RADIANS(_10sept_0_107[[#This Row],[V_phase]])))*0.15</f>
        <v>-2.5177123992586691E-4</v>
      </c>
      <c r="K180">
        <f>(10^(_10sept_0_107[[#This Row],[V_mag_adj]]/20)*SIN(RADIANS(_10sept_0_107[[#This Row],[V_phase]])))*0.15</f>
        <v>1.4440722147089518E-3</v>
      </c>
    </row>
    <row r="181" spans="1:11" x14ac:dyDescent="0.25">
      <c r="A181">
        <v>-2</v>
      </c>
      <c r="B181">
        <v>-0.16</v>
      </c>
      <c r="C181">
        <v>105.45</v>
      </c>
      <c r="D181">
        <v>-0.17</v>
      </c>
      <c r="E181">
        <v>105.17</v>
      </c>
      <c r="F181">
        <f>_10sept_0_107[[#This Row],[H_mag]]-40</f>
        <v>-40.159999999999997</v>
      </c>
      <c r="G181">
        <f>_10sept_0_107[[#This Row],[V_mag]]-40</f>
        <v>-40.17</v>
      </c>
      <c r="H181">
        <f>(10^(_10sept_0_107[[#This Row],[H_mag_adj]]/20)*COS(RADIANS(_10sept_0_107[[#This Row],[H_phase]])))*0.15</f>
        <v>-3.9230257296014539E-4</v>
      </c>
      <c r="I181">
        <f>(10^(_10sept_0_107[[#This Row],[H_mag_adj]]/20)*SIN(RADIANS(_10sept_0_107[[#This Row],[H_phase]])))*0.15</f>
        <v>1.4194062119079164E-3</v>
      </c>
      <c r="J181">
        <f>(10^(_10sept_0_107[[#This Row],[V_mag_adj]]/20)*COS(RADIANS(_10sept_0_107[[#This Row],[V_phase]])))*0.15</f>
        <v>-3.8491798038384949E-4</v>
      </c>
      <c r="K181">
        <f>(10^(_10sept_0_107[[#This Row],[V_mag_adj]]/20)*SIN(RADIANS(_10sept_0_107[[#This Row],[V_phase]])))*0.15</f>
        <v>1.4196710093329578E-3</v>
      </c>
    </row>
    <row r="182" spans="1:11" x14ac:dyDescent="0.25">
      <c r="A182">
        <v>-1</v>
      </c>
      <c r="B182">
        <v>-0.12</v>
      </c>
      <c r="C182">
        <v>110.71</v>
      </c>
      <c r="D182">
        <v>-0.14000000000000001</v>
      </c>
      <c r="E182">
        <v>110.27</v>
      </c>
      <c r="F182">
        <f>_10sept_0_107[[#This Row],[H_mag]]-40</f>
        <v>-40.119999999999997</v>
      </c>
      <c r="G182">
        <f>_10sept_0_107[[#This Row],[V_mag]]-40</f>
        <v>-40.14</v>
      </c>
      <c r="H182">
        <f>(10^(_10sept_0_107[[#This Row],[H_mag_adj]]/20)*COS(RADIANS(_10sept_0_107[[#This Row],[H_phase]])))*0.15</f>
        <v>-5.2317901123205535E-4</v>
      </c>
      <c r="I182">
        <f>(10^(_10sept_0_107[[#This Row],[H_mag_adj]]/20)*SIN(RADIANS(_10sept_0_107[[#This Row],[H_phase]])))*0.15</f>
        <v>1.383822595459555E-3</v>
      </c>
      <c r="J182">
        <f>(10^(_10sept_0_107[[#This Row],[V_mag_adj]]/20)*COS(RADIANS(_10sept_0_107[[#This Row],[V_phase]])))*0.15</f>
        <v>-5.113578924693038E-4</v>
      </c>
      <c r="K182">
        <f>(10^(_10sept_0_107[[#This Row],[V_mag_adj]]/20)*SIN(RADIANS(_10sept_0_107[[#This Row],[V_phase]])))*0.15</f>
        <v>1.3846076275960484E-3</v>
      </c>
    </row>
    <row r="183" spans="1:11" x14ac:dyDescent="0.25">
      <c r="A183">
        <v>0</v>
      </c>
      <c r="B183">
        <v>-0.12</v>
      </c>
      <c r="C183">
        <v>115.32</v>
      </c>
      <c r="D183">
        <v>-0.15</v>
      </c>
      <c r="E183">
        <v>114.64</v>
      </c>
      <c r="F183">
        <f>_10sept_0_107[[#This Row],[H_mag]]-40</f>
        <v>-40.119999999999997</v>
      </c>
      <c r="G183">
        <f>_10sept_0_107[[#This Row],[V_mag]]-40</f>
        <v>-40.15</v>
      </c>
      <c r="H183">
        <f>(10^(_10sept_0_107[[#This Row],[H_mag_adj]]/20)*COS(RADIANS(_10sept_0_107[[#This Row],[H_phase]])))*0.15</f>
        <v>-6.3270828354187938E-4</v>
      </c>
      <c r="I183">
        <f>(10^(_10sept_0_107[[#This Row],[H_mag_adj]]/20)*SIN(RADIANS(_10sept_0_107[[#This Row],[H_phase]])))*0.15</f>
        <v>1.3372963326935652E-3</v>
      </c>
      <c r="J183">
        <f>(10^(_10sept_0_107[[#This Row],[V_mag_adj]]/20)*COS(RADIANS(_10sept_0_107[[#This Row],[V_phase]])))*0.15</f>
        <v>-6.1466609223305066E-4</v>
      </c>
      <c r="K183">
        <f>(10^(_10sept_0_107[[#This Row],[V_mag_adj]]/20)*SIN(RADIANS(_10sept_0_107[[#This Row],[V_phase]])))*0.15</f>
        <v>1.3400746519451926E-3</v>
      </c>
    </row>
    <row r="184" spans="1:11" x14ac:dyDescent="0.25">
      <c r="A184">
        <v>1</v>
      </c>
      <c r="B184">
        <v>-0.12</v>
      </c>
      <c r="C184">
        <v>119.35</v>
      </c>
      <c r="D184">
        <v>-0.14000000000000001</v>
      </c>
      <c r="E184">
        <v>119.16</v>
      </c>
      <c r="F184">
        <f>_10sept_0_107[[#This Row],[H_mag]]-40</f>
        <v>-40.119999999999997</v>
      </c>
      <c r="G184">
        <f>_10sept_0_107[[#This Row],[V_mag]]-40</f>
        <v>-40.14</v>
      </c>
      <c r="H184">
        <f>(10^(_10sept_0_107[[#This Row],[H_mag_adj]]/20)*COS(RADIANS(_10sept_0_107[[#This Row],[H_phase]])))*0.15</f>
        <v>-7.2512740690635518E-4</v>
      </c>
      <c r="I184">
        <f>(10^(_10sept_0_107[[#This Row],[H_mag_adj]]/20)*SIN(RADIANS(_10sept_0_107[[#This Row],[H_phase]])))*0.15</f>
        <v>1.2895237482308869E-3</v>
      </c>
      <c r="J184">
        <f>(10^(_10sept_0_107[[#This Row],[V_mag_adj]]/20)*COS(RADIANS(_10sept_0_107[[#This Row],[V_phase]])))*0.15</f>
        <v>-7.1918930249585255E-4</v>
      </c>
      <c r="K184">
        <f>(10^(_10sept_0_107[[#This Row],[V_mag_adj]]/20)*SIN(RADIANS(_10sept_0_107[[#This Row],[V_phase]])))*0.15</f>
        <v>1.2889499306657864E-3</v>
      </c>
    </row>
    <row r="185" spans="1:11" x14ac:dyDescent="0.25">
      <c r="A185">
        <v>2</v>
      </c>
      <c r="B185">
        <v>-0.14000000000000001</v>
      </c>
      <c r="C185">
        <v>123.42</v>
      </c>
      <c r="D185">
        <v>-0.16</v>
      </c>
      <c r="E185">
        <v>123.39</v>
      </c>
      <c r="F185">
        <f>_10sept_0_107[[#This Row],[H_mag]]-40</f>
        <v>-40.14</v>
      </c>
      <c r="G185">
        <f>_10sept_0_107[[#This Row],[V_mag]]-40</f>
        <v>-40.159999999999997</v>
      </c>
      <c r="H185">
        <f>(10^(_10sept_0_107[[#This Row],[H_mag_adj]]/20)*COS(RADIANS(_10sept_0_107[[#This Row],[H_phase]])))*0.15</f>
        <v>-8.1294882928517837E-4</v>
      </c>
      <c r="I185">
        <f>(10^(_10sept_0_107[[#This Row],[H_mag_adj]]/20)*SIN(RADIANS(_10sept_0_107[[#This Row],[H_phase]])))*0.15</f>
        <v>1.2319656559951922E-3</v>
      </c>
      <c r="J185">
        <f>(10^(_10sept_0_107[[#This Row],[V_mag_adj]]/20)*COS(RADIANS(_10sept_0_107[[#This Row],[V_phase]])))*0.15</f>
        <v>-8.1043541558863531E-4</v>
      </c>
      <c r="K185">
        <f>(10^(_10sept_0_107[[#This Row],[V_mag_adj]]/20)*SIN(RADIANS(_10sept_0_107[[#This Row],[V_phase]])))*0.15</f>
        <v>1.2295567251304868E-3</v>
      </c>
    </row>
    <row r="186" spans="1:11" x14ac:dyDescent="0.25">
      <c r="A186">
        <v>3</v>
      </c>
      <c r="B186">
        <v>-0.2</v>
      </c>
      <c r="C186">
        <v>126.92</v>
      </c>
      <c r="D186">
        <v>-0.21</v>
      </c>
      <c r="E186">
        <v>127.06</v>
      </c>
      <c r="F186">
        <f>_10sept_0_107[[#This Row],[H_mag]]-40</f>
        <v>-40.200000000000003</v>
      </c>
      <c r="G186">
        <f>_10sept_0_107[[#This Row],[V_mag]]-40</f>
        <v>-40.21</v>
      </c>
      <c r="H186">
        <f>(10^(_10sept_0_107[[#This Row],[H_mag_adj]]/20)*COS(RADIANS(_10sept_0_107[[#This Row],[H_phase]])))*0.15</f>
        <v>-8.8053861779170467E-4</v>
      </c>
      <c r="I186">
        <f>(10^(_10sept_0_107[[#This Row],[H_mag_adj]]/20)*SIN(RADIANS(_10sept_0_107[[#This Row],[H_phase]])))*0.15</f>
        <v>1.1719151253933449E-3</v>
      </c>
      <c r="J186">
        <f>(10^(_10sept_0_107[[#This Row],[V_mag_adj]]/20)*COS(RADIANS(_10sept_0_107[[#This Row],[V_phase]])))*0.15</f>
        <v>-8.8238304912368693E-4</v>
      </c>
      <c r="K186">
        <f>(10^(_10sept_0_107[[#This Row],[V_mag_adj]]/20)*SIN(RADIANS(_10sept_0_107[[#This Row],[V_phase]])))*0.15</f>
        <v>1.1684141062450414E-3</v>
      </c>
    </row>
    <row r="187" spans="1:11" x14ac:dyDescent="0.25">
      <c r="A187">
        <v>4</v>
      </c>
      <c r="B187">
        <v>-0.26</v>
      </c>
      <c r="C187">
        <v>130.4</v>
      </c>
      <c r="D187">
        <v>-0.28999999999999998</v>
      </c>
      <c r="E187">
        <v>130.44</v>
      </c>
      <c r="F187">
        <f>_10sept_0_107[[#This Row],[H_mag]]-40</f>
        <v>-40.26</v>
      </c>
      <c r="G187">
        <f>_10sept_0_107[[#This Row],[V_mag]]-40</f>
        <v>-40.29</v>
      </c>
      <c r="H187">
        <f>(10^(_10sept_0_107[[#This Row],[H_mag_adj]]/20)*COS(RADIANS(_10sept_0_107[[#This Row],[H_phase]])))*0.15</f>
        <v>-9.435102359278937E-4</v>
      </c>
      <c r="I187">
        <f>(10^(_10sept_0_107[[#This Row],[H_mag_adj]]/20)*SIN(RADIANS(_10sept_0_107[[#This Row],[H_phase]])))*0.15</f>
        <v>1.108620776855496E-3</v>
      </c>
      <c r="J187">
        <f>(10^(_10sept_0_107[[#This Row],[V_mag_adj]]/20)*COS(RADIANS(_10sept_0_107[[#This Row],[V_phase]])))*0.15</f>
        <v>-9.4102815378981357E-4</v>
      </c>
      <c r="K187">
        <f>(10^(_10sept_0_107[[#This Row],[V_mag_adj]]/20)*SIN(RADIANS(_10sept_0_107[[#This Row],[V_phase]])))*0.15</f>
        <v>1.1041416487964425E-3</v>
      </c>
    </row>
    <row r="188" spans="1:11" x14ac:dyDescent="0.25">
      <c r="A188">
        <v>5</v>
      </c>
      <c r="B188">
        <v>-0.32</v>
      </c>
      <c r="C188">
        <v>133.91</v>
      </c>
      <c r="D188">
        <v>-0.34</v>
      </c>
      <c r="E188">
        <v>133.72999999999999</v>
      </c>
      <c r="F188">
        <f>_10sept_0_107[[#This Row],[H_mag]]-40</f>
        <v>-40.32</v>
      </c>
      <c r="G188">
        <f>_10sept_0_107[[#This Row],[V_mag]]-40</f>
        <v>-40.340000000000003</v>
      </c>
      <c r="H188">
        <f>(10^(_10sept_0_107[[#This Row],[H_mag_adj]]/20)*COS(RADIANS(_10sept_0_107[[#This Row],[H_phase]])))*0.15</f>
        <v>-1.0026630119723667E-3</v>
      </c>
      <c r="I188">
        <f>(10^(_10sept_0_107[[#This Row],[H_mag_adj]]/20)*SIN(RADIANS(_10sept_0_107[[#This Row],[H_phase]])))*0.15</f>
        <v>1.041557129819271E-3</v>
      </c>
      <c r="J188">
        <f>(10^(_10sept_0_107[[#This Row],[V_mag_adj]]/20)*COS(RADIANS(_10sept_0_107[[#This Row],[V_phase]])))*0.15</f>
        <v>-9.9708739735255799E-4</v>
      </c>
      <c r="K188">
        <f>(10^(_10sept_0_107[[#This Row],[V_mag_adj]]/20)*SIN(RADIANS(_10sept_0_107[[#This Row],[V_phase]])))*0.15</f>
        <v>1.0422991957215067E-3</v>
      </c>
    </row>
    <row r="189" spans="1:11" x14ac:dyDescent="0.25">
      <c r="A189">
        <v>6</v>
      </c>
      <c r="B189">
        <v>-0.41</v>
      </c>
      <c r="C189">
        <v>136.85</v>
      </c>
      <c r="D189">
        <v>-0.43</v>
      </c>
      <c r="E189">
        <v>136.72</v>
      </c>
      <c r="F189">
        <f>_10sept_0_107[[#This Row],[H_mag]]-40</f>
        <v>-40.409999999999997</v>
      </c>
      <c r="G189">
        <f>_10sept_0_107[[#This Row],[V_mag]]-40</f>
        <v>-40.43</v>
      </c>
      <c r="H189">
        <f>(10^(_10sept_0_107[[#This Row],[H_mag_adj]]/20)*COS(RADIANS(_10sept_0_107[[#This Row],[H_phase]])))*0.15</f>
        <v>-1.0438922769990999E-3</v>
      </c>
      <c r="I189">
        <f>(10^(_10sept_0_107[[#This Row],[H_mag_adj]]/20)*SIN(RADIANS(_10sept_0_107[[#This Row],[H_phase]])))*0.15</f>
        <v>9.7856720640138021E-4</v>
      </c>
      <c r="J189">
        <f>(10^(_10sept_0_107[[#This Row],[V_mag_adj]]/20)*COS(RADIANS(_10sept_0_107[[#This Row],[V_phase]])))*0.15</f>
        <v>-1.0392735204544157E-3</v>
      </c>
      <c r="K189">
        <f>(10^(_10sept_0_107[[#This Row],[V_mag_adj]]/20)*SIN(RADIANS(_10sept_0_107[[#This Row],[V_phase]])))*0.15</f>
        <v>9.786771182076512E-4</v>
      </c>
    </row>
    <row r="190" spans="1:11" x14ac:dyDescent="0.25">
      <c r="A190">
        <v>7</v>
      </c>
      <c r="B190">
        <v>-0.49</v>
      </c>
      <c r="C190">
        <v>139.91</v>
      </c>
      <c r="D190">
        <v>-0.54</v>
      </c>
      <c r="E190">
        <v>139.46</v>
      </c>
      <c r="F190">
        <f>_10sept_0_107[[#This Row],[H_mag]]-40</f>
        <v>-40.49</v>
      </c>
      <c r="G190">
        <f>_10sept_0_107[[#This Row],[V_mag]]-40</f>
        <v>-40.54</v>
      </c>
      <c r="H190">
        <f>(10^(_10sept_0_107[[#This Row],[H_mag_adj]]/20)*COS(RADIANS(_10sept_0_107[[#This Row],[H_phase]])))*0.15</f>
        <v>-1.0846057135955505E-3</v>
      </c>
      <c r="I190">
        <f>(10^(_10sept_0_107[[#This Row],[H_mag_adj]]/20)*SIN(RADIANS(_10sept_0_107[[#This Row],[H_phase]])))*0.15</f>
        <v>9.1299933430194675E-4</v>
      </c>
      <c r="J190">
        <f>(10^(_10sept_0_107[[#This Row],[V_mag_adj]]/20)*COS(RADIANS(_10sept_0_107[[#This Row],[V_phase]])))*0.15</f>
        <v>-1.0712174496921676E-3</v>
      </c>
      <c r="K190">
        <f>(10^(_10sept_0_107[[#This Row],[V_mag_adj]]/20)*SIN(RADIANS(_10sept_0_107[[#This Row],[V_phase]])))*0.15</f>
        <v>9.1620027909664579E-4</v>
      </c>
    </row>
    <row r="191" spans="1:11" x14ac:dyDescent="0.25">
      <c r="A191">
        <v>8</v>
      </c>
      <c r="B191">
        <v>-0.62</v>
      </c>
      <c r="C191">
        <v>142.5</v>
      </c>
      <c r="D191">
        <v>-0.63</v>
      </c>
      <c r="E191">
        <v>142.21</v>
      </c>
      <c r="F191">
        <f>_10sept_0_107[[#This Row],[H_mag]]-40</f>
        <v>-40.619999999999997</v>
      </c>
      <c r="G191">
        <f>_10sept_0_107[[#This Row],[V_mag]]-40</f>
        <v>-40.630000000000003</v>
      </c>
      <c r="H191">
        <f>(10^(_10sept_0_107[[#This Row],[H_mag_adj]]/20)*COS(RADIANS(_10sept_0_107[[#This Row],[H_phase]])))*0.15</f>
        <v>-1.1080463147608178E-3</v>
      </c>
      <c r="I191">
        <f>(10^(_10sept_0_107[[#This Row],[H_mag_adj]]/20)*SIN(RADIANS(_10sept_0_107[[#This Row],[H_phase]])))*0.15</f>
        <v>8.5023384124660595E-4</v>
      </c>
      <c r="J191">
        <f>(10^(_10sept_0_107[[#This Row],[V_mag_adj]]/20)*COS(RADIANS(_10sept_0_107[[#This Row],[V_phase]])))*0.15</f>
        <v>-1.1024587363901303E-3</v>
      </c>
      <c r="K191">
        <f>(10^(_10sept_0_107[[#This Row],[V_mag_adj]]/20)*SIN(RADIANS(_10sept_0_107[[#This Row],[V_phase]])))*0.15</f>
        <v>8.5484650774415795E-4</v>
      </c>
    </row>
    <row r="192" spans="1:11" x14ac:dyDescent="0.25">
      <c r="A192">
        <v>9</v>
      </c>
      <c r="B192">
        <v>-0.69</v>
      </c>
      <c r="C192">
        <v>145.72</v>
      </c>
      <c r="D192">
        <v>-0.72</v>
      </c>
      <c r="E192">
        <v>145.34</v>
      </c>
      <c r="F192">
        <f>_10sept_0_107[[#This Row],[H_mag]]-40</f>
        <v>-40.69</v>
      </c>
      <c r="G192">
        <f>_10sept_0_107[[#This Row],[V_mag]]-40</f>
        <v>-40.72</v>
      </c>
      <c r="H192">
        <f>(10^(_10sept_0_107[[#This Row],[H_mag_adj]]/20)*COS(RADIANS(_10sept_0_107[[#This Row],[H_phase]])))*0.15</f>
        <v>-1.1447914008881051E-3</v>
      </c>
      <c r="I192">
        <f>(10^(_10sept_0_107[[#This Row],[H_mag_adj]]/20)*SIN(RADIANS(_10sept_0_107[[#This Row],[H_phase]])))*0.15</f>
        <v>7.8033832726082564E-4</v>
      </c>
      <c r="J192">
        <f>(10^(_10sept_0_107[[#This Row],[V_mag_adj]]/20)*COS(RADIANS(_10sept_0_107[[#This Row],[V_phase]])))*0.15</f>
        <v>-1.1356616433488898E-3</v>
      </c>
      <c r="K192">
        <f>(10^(_10sept_0_107[[#This Row],[V_mag_adj]]/20)*SIN(RADIANS(_10sept_0_107[[#This Row],[V_phase]])))*0.15</f>
        <v>7.8519699034219296E-4</v>
      </c>
    </row>
    <row r="193" spans="1:11" x14ac:dyDescent="0.25">
      <c r="A193">
        <v>10</v>
      </c>
      <c r="B193">
        <v>-0.79</v>
      </c>
      <c r="C193">
        <v>148.22999999999999</v>
      </c>
      <c r="D193">
        <v>-0.82</v>
      </c>
      <c r="E193">
        <v>147.88</v>
      </c>
      <c r="F193">
        <f>_10sept_0_107[[#This Row],[H_mag]]-40</f>
        <v>-40.79</v>
      </c>
      <c r="G193">
        <f>_10sept_0_107[[#This Row],[V_mag]]-40</f>
        <v>-40.82</v>
      </c>
      <c r="H193">
        <f>(10^(_10sept_0_107[[#This Row],[H_mag_adj]]/20)*COS(RADIANS(_10sept_0_107[[#This Row],[H_phase]])))*0.15</f>
        <v>-1.1643840924192037E-3</v>
      </c>
      <c r="I193">
        <f>(10^(_10sept_0_107[[#This Row],[H_mag_adj]]/20)*SIN(RADIANS(_10sept_0_107[[#This Row],[H_phase]])))*0.15</f>
        <v>7.2110495124862747E-4</v>
      </c>
      <c r="J193">
        <f>(10^(_10sept_0_107[[#This Row],[V_mag_adj]]/20)*COS(RADIANS(_10sept_0_107[[#This Row],[V_phase]])))*0.15</f>
        <v>-1.1559579753232434E-3</v>
      </c>
      <c r="K193">
        <f>(10^(_10sept_0_107[[#This Row],[V_mag_adj]]/20)*SIN(RADIANS(_10sept_0_107[[#This Row],[V_phase]])))*0.15</f>
        <v>7.2569348049940515E-4</v>
      </c>
    </row>
    <row r="194" spans="1:11" x14ac:dyDescent="0.25">
      <c r="A194">
        <v>11</v>
      </c>
      <c r="B194">
        <v>-0.89</v>
      </c>
      <c r="C194">
        <v>150.07</v>
      </c>
      <c r="D194">
        <v>-0.9</v>
      </c>
      <c r="E194">
        <v>149.86000000000001</v>
      </c>
      <c r="F194">
        <f>_10sept_0_107[[#This Row],[H_mag]]-40</f>
        <v>-40.89</v>
      </c>
      <c r="G194">
        <f>_10sept_0_107[[#This Row],[V_mag]]-40</f>
        <v>-40.9</v>
      </c>
      <c r="H194">
        <f>(10^(_10sept_0_107[[#This Row],[H_mag_adj]]/20)*COS(RADIANS(_10sept_0_107[[#This Row],[H_phase]])))*0.15</f>
        <v>-1.1733505886239199E-3</v>
      </c>
      <c r="I194">
        <f>(10^(_10sept_0_107[[#This Row],[H_mag_adj]]/20)*SIN(RADIANS(_10sept_0_107[[#This Row],[H_phase]])))*0.15</f>
        <v>6.7552426693849197E-4</v>
      </c>
      <c r="J194">
        <f>(10^(_10sept_0_107[[#This Row],[V_mag_adj]]/20)*COS(RADIANS(_10sept_0_107[[#This Row],[V_phase]])))*0.15</f>
        <v>-1.1695195527192557E-3</v>
      </c>
      <c r="K194">
        <f>(10^(_10sept_0_107[[#This Row],[V_mag_adj]]/20)*SIN(RADIANS(_10sept_0_107[[#This Row],[V_phase]])))*0.15</f>
        <v>6.7903805281926196E-4</v>
      </c>
    </row>
    <row r="195" spans="1:11" x14ac:dyDescent="0.25">
      <c r="A195">
        <v>12</v>
      </c>
      <c r="B195">
        <v>-0.96</v>
      </c>
      <c r="C195">
        <v>152.12</v>
      </c>
      <c r="D195">
        <v>-0.97</v>
      </c>
      <c r="E195">
        <v>151.44999999999999</v>
      </c>
      <c r="F195">
        <f>_10sept_0_107[[#This Row],[H_mag]]-40</f>
        <v>-40.96</v>
      </c>
      <c r="G195">
        <f>_10sept_0_107[[#This Row],[V_mag]]-40</f>
        <v>-40.97</v>
      </c>
      <c r="H195">
        <f>(10^(_10sept_0_107[[#This Row],[H_mag_adj]]/20)*COS(RADIANS(_10sept_0_107[[#This Row],[H_phase]])))*0.15</f>
        <v>-1.1871582080237495E-3</v>
      </c>
      <c r="I195">
        <f>(10^(_10sept_0_107[[#This Row],[H_mag_adj]]/20)*SIN(RADIANS(_10sept_0_107[[#This Row],[H_phase]])))*0.15</f>
        <v>6.2803744453982728E-4</v>
      </c>
      <c r="J195">
        <f>(10^(_10sept_0_107[[#This Row],[V_mag_adj]]/20)*COS(RADIANS(_10sept_0_107[[#This Row],[V_phase]])))*0.15</f>
        <v>-1.1783756870529228E-3</v>
      </c>
      <c r="K195">
        <f>(10^(_10sept_0_107[[#This Row],[V_mag_adj]]/20)*SIN(RADIANS(_10sept_0_107[[#This Row],[V_phase]])))*0.15</f>
        <v>6.4113790554635509E-4</v>
      </c>
    </row>
    <row r="196" spans="1:11" x14ac:dyDescent="0.25">
      <c r="A196">
        <v>13</v>
      </c>
      <c r="B196">
        <v>-0.9</v>
      </c>
      <c r="C196">
        <v>150.22</v>
      </c>
      <c r="D196">
        <v>-0.92</v>
      </c>
      <c r="E196">
        <v>150.05000000000001</v>
      </c>
      <c r="F196">
        <f>_10sept_0_107[[#This Row],[H_mag]]-40</f>
        <v>-40.9</v>
      </c>
      <c r="G196">
        <f>_10sept_0_107[[#This Row],[V_mag]]-40</f>
        <v>-40.92</v>
      </c>
      <c r="H196">
        <f>(10^(_10sept_0_107[[#This Row],[H_mag_adj]]/20)*COS(RADIANS(_10sept_0_107[[#This Row],[H_phase]])))*0.15</f>
        <v>-1.1737629612485101E-3</v>
      </c>
      <c r="I196">
        <f>(10^(_10sept_0_107[[#This Row],[H_mag_adj]]/20)*SIN(RADIANS(_10sept_0_107[[#This Row],[H_phase]])))*0.15</f>
        <v>6.7167638946917844E-4</v>
      </c>
      <c r="J196">
        <f>(10^(_10sept_0_107[[#This Row],[V_mag_adj]]/20)*COS(RADIANS(_10sept_0_107[[#This Row],[V_phase]])))*0.15</f>
        <v>-1.1690699091624196E-3</v>
      </c>
      <c r="K196">
        <f>(10^(_10sept_0_107[[#This Row],[V_mag_adj]]/20)*SIN(RADIANS(_10sept_0_107[[#This Row],[V_phase]])))*0.15</f>
        <v>6.7360323681105443E-4</v>
      </c>
    </row>
    <row r="197" spans="1:11" x14ac:dyDescent="0.25">
      <c r="A197">
        <v>14</v>
      </c>
      <c r="B197">
        <v>-0.96</v>
      </c>
      <c r="C197">
        <v>151.52000000000001</v>
      </c>
      <c r="D197">
        <v>-0.98</v>
      </c>
      <c r="E197">
        <v>151.24</v>
      </c>
      <c r="F197">
        <f>_10sept_0_107[[#This Row],[H_mag]]-40</f>
        <v>-40.96</v>
      </c>
      <c r="G197">
        <f>_10sept_0_107[[#This Row],[V_mag]]-40</f>
        <v>-40.98</v>
      </c>
      <c r="H197">
        <f>(10^(_10sept_0_107[[#This Row],[H_mag_adj]]/20)*COS(RADIANS(_10sept_0_107[[#This Row],[H_phase]])))*0.15</f>
        <v>-1.1805164428498264E-3</v>
      </c>
      <c r="I197">
        <f>(10^(_10sept_0_107[[#This Row],[H_mag_adj]]/20)*SIN(RADIANS(_10sept_0_107[[#This Row],[H_phase]])))*0.15</f>
        <v>6.4043467331451455E-4</v>
      </c>
      <c r="J197">
        <f>(10^(_10sept_0_107[[#This Row],[V_mag_adj]]/20)*COS(RADIANS(_10sept_0_107[[#This Row],[V_phase]])))*0.15</f>
        <v>-1.1746647227034615E-3</v>
      </c>
      <c r="K197">
        <f>(10^(_10sept_0_107[[#This Row],[V_mag_adj]]/20)*SIN(RADIANS(_10sept_0_107[[#This Row],[V_phase]])))*0.15</f>
        <v>6.4470988482335774E-4</v>
      </c>
    </row>
    <row r="198" spans="1:11" x14ac:dyDescent="0.25">
      <c r="A198">
        <v>15</v>
      </c>
      <c r="B198">
        <v>-1.1000000000000001</v>
      </c>
      <c r="C198">
        <v>153.72999999999999</v>
      </c>
      <c r="D198">
        <v>-1.1399999999999999</v>
      </c>
      <c r="E198">
        <v>155.62</v>
      </c>
      <c r="F198">
        <f>_10sept_0_107[[#This Row],[H_mag]]-40</f>
        <v>-41.1</v>
      </c>
      <c r="G198">
        <f>_10sept_0_107[[#This Row],[V_mag]]-40</f>
        <v>-41.14</v>
      </c>
      <c r="H198">
        <f>(10^(_10sept_0_107[[#This Row],[H_mag_adj]]/20)*COS(RADIANS(_10sept_0_107[[#This Row],[H_phase]])))*0.15</f>
        <v>-1.1850789701324659E-3</v>
      </c>
      <c r="I198">
        <f>(10^(_10sept_0_107[[#This Row],[H_mag_adj]]/20)*SIN(RADIANS(_10sept_0_107[[#This Row],[H_phase]])))*0.15</f>
        <v>5.8493063431857217E-4</v>
      </c>
      <c r="J198">
        <f>(10^(_10sept_0_107[[#This Row],[V_mag_adj]]/20)*COS(RADIANS(_10sept_0_107[[#This Row],[V_phase]])))*0.15</f>
        <v>-1.198195100634649E-3</v>
      </c>
      <c r="K198">
        <f>(10^(_10sept_0_107[[#This Row],[V_mag_adj]]/20)*SIN(RADIANS(_10sept_0_107[[#This Row],[V_phase]])))*0.15</f>
        <v>5.4302117036078188E-4</v>
      </c>
    </row>
    <row r="199" spans="1:11" x14ac:dyDescent="0.25">
      <c r="A199">
        <v>16</v>
      </c>
      <c r="B199">
        <v>-1.2</v>
      </c>
      <c r="C199">
        <v>155.82</v>
      </c>
      <c r="D199">
        <v>-1.21</v>
      </c>
      <c r="E199">
        <v>156.02000000000001</v>
      </c>
      <c r="F199">
        <f>_10sept_0_107[[#This Row],[H_mag]]-40</f>
        <v>-41.2</v>
      </c>
      <c r="G199">
        <f>_10sept_0_107[[#This Row],[V_mag]]-40</f>
        <v>-41.21</v>
      </c>
      <c r="H199">
        <f>(10^(_10sept_0_107[[#This Row],[H_mag_adj]]/20)*COS(RADIANS(_10sept_0_107[[#This Row],[H_phase]])))*0.15</f>
        <v>-1.1918219831195925E-3</v>
      </c>
      <c r="I199">
        <f>(10^(_10sept_0_107[[#This Row],[H_mag_adj]]/20)*SIN(RADIANS(_10sept_0_107[[#This Row],[H_phase]])))*0.15</f>
        <v>5.3512606399664666E-4</v>
      </c>
      <c r="J199">
        <f>(10^(_10sept_0_107[[#This Row],[V_mag_adj]]/20)*COS(RADIANS(_10sept_0_107[[#This Row],[V_phase]])))*0.15</f>
        <v>-1.1923091735291742E-3</v>
      </c>
      <c r="K199">
        <f>(10^(_10sept_0_107[[#This Row],[V_mag_adj]]/20)*SIN(RADIANS(_10sept_0_107[[#This Row],[V_phase]])))*0.15</f>
        <v>5.303516272392926E-4</v>
      </c>
    </row>
    <row r="200" spans="1:11" x14ac:dyDescent="0.25">
      <c r="A200">
        <v>17</v>
      </c>
      <c r="B200">
        <v>-1.28</v>
      </c>
      <c r="C200">
        <v>156.01</v>
      </c>
      <c r="D200">
        <v>-1.31</v>
      </c>
      <c r="E200">
        <v>155.88999999999999</v>
      </c>
      <c r="F200">
        <f>_10sept_0_107[[#This Row],[H_mag]]-40</f>
        <v>-41.28</v>
      </c>
      <c r="G200">
        <f>_10sept_0_107[[#This Row],[V_mag]]-40</f>
        <v>-41.31</v>
      </c>
      <c r="H200">
        <f>(10^(_10sept_0_107[[#This Row],[H_mag_adj]]/20)*COS(RADIANS(_10sept_0_107[[#This Row],[H_phase]])))*0.15</f>
        <v>-1.1826470734149497E-3</v>
      </c>
      <c r="I200">
        <f>(10^(_10sept_0_107[[#This Row],[H_mag_adj]]/20)*SIN(RADIANS(_10sept_0_107[[#This Row],[H_phase]])))*0.15</f>
        <v>5.2630109351162017E-4</v>
      </c>
      <c r="J200">
        <f>(10^(_10sept_0_107[[#This Row],[V_mag_adj]]/20)*COS(RADIANS(_10sept_0_107[[#This Row],[V_phase]])))*0.15</f>
        <v>-1.1774683351379062E-3</v>
      </c>
      <c r="K200">
        <f>(10^(_10sept_0_107[[#This Row],[V_mag_adj]]/20)*SIN(RADIANS(_10sept_0_107[[#This Row],[V_phase]])))*0.15</f>
        <v>5.2695368736597537E-4</v>
      </c>
    </row>
    <row r="201" spans="1:11" x14ac:dyDescent="0.25">
      <c r="A201">
        <v>18</v>
      </c>
      <c r="B201">
        <v>-1.39</v>
      </c>
      <c r="C201">
        <v>155.76</v>
      </c>
      <c r="D201">
        <v>-1.42</v>
      </c>
      <c r="E201">
        <v>155.72999999999999</v>
      </c>
      <c r="F201">
        <f>_10sept_0_107[[#This Row],[H_mag]]-40</f>
        <v>-41.39</v>
      </c>
      <c r="G201">
        <f>_10sept_0_107[[#This Row],[V_mag]]-40</f>
        <v>-41.42</v>
      </c>
      <c r="H201">
        <f>(10^(_10sept_0_107[[#This Row],[H_mag_adj]]/20)*COS(RADIANS(_10sept_0_107[[#This Row],[H_phase]])))*0.15</f>
        <v>-1.1654855800545413E-3</v>
      </c>
      <c r="I201">
        <f>(10^(_10sept_0_107[[#This Row],[H_mag_adj]]/20)*SIN(RADIANS(_10sept_0_107[[#This Row],[H_phase]])))*0.15</f>
        <v>5.2476829831271839E-4</v>
      </c>
      <c r="J201">
        <f>(10^(_10sept_0_107[[#This Row],[V_mag_adj]]/20)*COS(RADIANS(_10sept_0_107[[#This Row],[V_phase]])))*0.15</f>
        <v>-1.1611930993112567E-3</v>
      </c>
      <c r="K201">
        <f>(10^(_10sept_0_107[[#This Row],[V_mag_adj]]/20)*SIN(RADIANS(_10sept_0_107[[#This Row],[V_phase]])))*0.15</f>
        <v>5.2356701029900683E-4</v>
      </c>
    </row>
    <row r="202" spans="1:11" x14ac:dyDescent="0.25">
      <c r="A202">
        <v>19</v>
      </c>
      <c r="B202">
        <v>-1.49</v>
      </c>
      <c r="C202">
        <v>155.82</v>
      </c>
      <c r="D202">
        <v>-1.52</v>
      </c>
      <c r="E202">
        <v>155.63</v>
      </c>
      <c r="F202">
        <f>_10sept_0_107[[#This Row],[H_mag]]-40</f>
        <v>-41.49</v>
      </c>
      <c r="G202">
        <f>_10sept_0_107[[#This Row],[V_mag]]-40</f>
        <v>-41.52</v>
      </c>
      <c r="H202">
        <f>(10^(_10sept_0_107[[#This Row],[H_mag_adj]]/20)*COS(RADIANS(_10sept_0_107[[#This Row],[H_phase]])))*0.15</f>
        <v>-1.1526869906973609E-3</v>
      </c>
      <c r="I202">
        <f>(10^(_10sept_0_107[[#This Row],[H_mag_adj]]/20)*SIN(RADIANS(_10sept_0_107[[#This Row],[H_phase]])))*0.15</f>
        <v>5.1755451828255331E-4</v>
      </c>
      <c r="J202">
        <f>(10^(_10sept_0_107[[#This Row],[V_mag_adj]]/20)*COS(RADIANS(_10sept_0_107[[#This Row],[V_phase]])))*0.15</f>
        <v>-1.1469959472514661E-3</v>
      </c>
      <c r="K202">
        <f>(10^(_10sept_0_107[[#This Row],[V_mag_adj]]/20)*SIN(RADIANS(_10sept_0_107[[#This Row],[V_phase]])))*0.15</f>
        <v>5.1957646421368149E-4</v>
      </c>
    </row>
    <row r="203" spans="1:11" x14ac:dyDescent="0.25">
      <c r="A203">
        <v>20</v>
      </c>
      <c r="B203">
        <v>-1.61</v>
      </c>
      <c r="C203">
        <v>155.38</v>
      </c>
      <c r="D203">
        <v>-1.64</v>
      </c>
      <c r="E203">
        <v>155.18</v>
      </c>
      <c r="F203">
        <f>_10sept_0_107[[#This Row],[H_mag]]-40</f>
        <v>-41.61</v>
      </c>
      <c r="G203">
        <f>_10sept_0_107[[#This Row],[V_mag]]-40</f>
        <v>-41.64</v>
      </c>
      <c r="H203">
        <f>(10^(_10sept_0_107[[#This Row],[H_mag_adj]]/20)*COS(RADIANS(_10sept_0_107[[#This Row],[H_phase]])))*0.15</f>
        <v>-1.132918047345737E-3</v>
      </c>
      <c r="I203">
        <f>(10^(_10sept_0_107[[#This Row],[H_mag_adj]]/20)*SIN(RADIANS(_10sept_0_107[[#This Row],[H_phase]])))*0.15</f>
        <v>5.1916881323791633E-4</v>
      </c>
      <c r="J203">
        <f>(10^(_10sept_0_107[[#This Row],[V_mag_adj]]/20)*COS(RADIANS(_10sept_0_107[[#This Row],[V_phase]])))*0.15</f>
        <v>-1.1271989694746462E-3</v>
      </c>
      <c r="K203">
        <f>(10^(_10sept_0_107[[#This Row],[V_mag_adj]]/20)*SIN(RADIANS(_10sept_0_107[[#This Row],[V_phase]])))*0.15</f>
        <v>5.2131659549047883E-4</v>
      </c>
    </row>
    <row r="204" spans="1:11" x14ac:dyDescent="0.25">
      <c r="A204">
        <v>21</v>
      </c>
      <c r="B204">
        <v>-1.71</v>
      </c>
      <c r="C204">
        <v>154.69</v>
      </c>
      <c r="D204">
        <v>-1.75</v>
      </c>
      <c r="E204">
        <v>154.38</v>
      </c>
      <c r="F204">
        <f>_10sept_0_107[[#This Row],[H_mag]]-40</f>
        <v>-41.71</v>
      </c>
      <c r="G204">
        <f>_10sept_0_107[[#This Row],[V_mag]]-40</f>
        <v>-41.75</v>
      </c>
      <c r="H204">
        <f>(10^(_10sept_0_107[[#This Row],[H_mag_adj]]/20)*COS(RADIANS(_10sept_0_107[[#This Row],[H_phase]])))*0.15</f>
        <v>-1.1136879169849328E-3</v>
      </c>
      <c r="I204">
        <f>(10^(_10sept_0_107[[#This Row],[H_mag_adj]]/20)*SIN(RADIANS(_10sept_0_107[[#This Row],[H_phase]])))*0.15</f>
        <v>5.2667569327061528E-4</v>
      </c>
      <c r="J204">
        <f>(10^(_10sept_0_107[[#This Row],[V_mag_adj]]/20)*COS(RADIANS(_10sept_0_107[[#This Row],[V_phase]])))*0.15</f>
        <v>-1.1057182766231592E-3</v>
      </c>
      <c r="K204">
        <f>(10^(_10sept_0_107[[#This Row],[V_mag_adj]]/20)*SIN(RADIANS(_10sept_0_107[[#This Row],[V_phase]])))*0.15</f>
        <v>5.3024608180626126E-4</v>
      </c>
    </row>
    <row r="205" spans="1:11" x14ac:dyDescent="0.25">
      <c r="A205">
        <v>22</v>
      </c>
      <c r="B205">
        <v>-1.83</v>
      </c>
      <c r="C205">
        <v>153.82</v>
      </c>
      <c r="D205">
        <v>-1.85</v>
      </c>
      <c r="E205">
        <v>153.49</v>
      </c>
      <c r="F205">
        <f>_10sept_0_107[[#This Row],[H_mag]]-40</f>
        <v>-41.83</v>
      </c>
      <c r="G205">
        <f>_10sept_0_107[[#This Row],[V_mag]]-40</f>
        <v>-41.85</v>
      </c>
      <c r="H205">
        <f>(10^(_10sept_0_107[[#This Row],[H_mag_adj]]/20)*COS(RADIANS(_10sept_0_107[[#This Row],[H_phase]])))*0.15</f>
        <v>-1.090393714808887E-3</v>
      </c>
      <c r="I205">
        <f>(10^(_10sept_0_107[[#This Row],[H_mag_adj]]/20)*SIN(RADIANS(_10sept_0_107[[#This Row],[H_phase]])))*0.15</f>
        <v>5.3606752922258913E-4</v>
      </c>
      <c r="J205">
        <f>(10^(_10sept_0_107[[#This Row],[V_mag_adj]]/20)*COS(RADIANS(_10sept_0_107[[#This Row],[V_phase]])))*0.15</f>
        <v>-1.0847874256014508E-3</v>
      </c>
      <c r="K205">
        <f>(10^(_10sept_0_107[[#This Row],[V_mag_adj]]/20)*SIN(RADIANS(_10sept_0_107[[#This Row],[V_phase]])))*0.15</f>
        <v>5.410914753660286E-4</v>
      </c>
    </row>
    <row r="206" spans="1:11" x14ac:dyDescent="0.25">
      <c r="A206">
        <v>23</v>
      </c>
      <c r="B206">
        <v>-1.92</v>
      </c>
      <c r="C206">
        <v>152.83000000000001</v>
      </c>
      <c r="D206">
        <v>-1.95</v>
      </c>
      <c r="E206">
        <v>152.52000000000001</v>
      </c>
      <c r="F206">
        <f>_10sept_0_107[[#This Row],[H_mag]]-40</f>
        <v>-41.92</v>
      </c>
      <c r="G206">
        <f>_10sept_0_107[[#This Row],[V_mag]]-40</f>
        <v>-41.95</v>
      </c>
      <c r="H206">
        <f>(10^(_10sept_0_107[[#This Row],[H_mag_adj]]/20)*COS(RADIANS(_10sept_0_107[[#This Row],[H_phase]])))*0.15</f>
        <v>-1.0698260524342096E-3</v>
      </c>
      <c r="I206">
        <f>(10^(_10sept_0_107[[#This Row],[H_mag_adj]]/20)*SIN(RADIANS(_10sept_0_107[[#This Row],[H_phase]])))*0.15</f>
        <v>5.4910798709937648E-4</v>
      </c>
      <c r="J206">
        <f>(10^(_10sept_0_107[[#This Row],[V_mag_adj]]/20)*COS(RADIANS(_10sept_0_107[[#This Row],[V_phase]])))*0.15</f>
        <v>-1.063161071019918E-3</v>
      </c>
      <c r="K206">
        <f>(10^(_10sept_0_107[[#This Row],[V_mag_adj]]/20)*SIN(RADIANS(_10sept_0_107[[#This Row],[V_phase]])))*0.15</f>
        <v>5.5297502746192275E-4</v>
      </c>
    </row>
    <row r="207" spans="1:11" x14ac:dyDescent="0.25">
      <c r="A207">
        <v>24</v>
      </c>
      <c r="B207">
        <v>-2.02</v>
      </c>
      <c r="C207">
        <v>151.80000000000001</v>
      </c>
      <c r="D207">
        <v>-2.04</v>
      </c>
      <c r="E207">
        <v>151.51</v>
      </c>
      <c r="F207">
        <f>_10sept_0_107[[#This Row],[H_mag]]-40</f>
        <v>-42.02</v>
      </c>
      <c r="G207">
        <f>_10sept_0_107[[#This Row],[V_mag]]-40</f>
        <v>-42.04</v>
      </c>
      <c r="H207">
        <f>(10^(_10sept_0_107[[#This Row],[H_mag_adj]]/20)*COS(RADIANS(_10sept_0_107[[#This Row],[H_phase]])))*0.15</f>
        <v>-1.0476512374778084E-3</v>
      </c>
      <c r="I207">
        <f>(10^(_10sept_0_107[[#This Row],[H_mag_adj]]/20)*SIN(RADIANS(_10sept_0_107[[#This Row],[H_phase]])))*0.15</f>
        <v>5.6174566481743428E-4</v>
      </c>
      <c r="J207">
        <f>(10^(_10sept_0_107[[#This Row],[V_mag_adj]]/20)*COS(RADIANS(_10sept_0_107[[#This Row],[V_phase]])))*0.15</f>
        <v>-1.0423916189504303E-3</v>
      </c>
      <c r="K207">
        <f>(10^(_10sept_0_107[[#This Row],[V_mag_adj]]/20)*SIN(RADIANS(_10sept_0_107[[#This Row],[V_phase]])))*0.15</f>
        <v>5.6573692780937821E-4</v>
      </c>
    </row>
    <row r="208" spans="1:11" x14ac:dyDescent="0.25">
      <c r="A208">
        <v>25</v>
      </c>
      <c r="B208">
        <v>-2.13</v>
      </c>
      <c r="C208">
        <v>149.9</v>
      </c>
      <c r="D208">
        <v>-2.15</v>
      </c>
      <c r="E208">
        <v>149.77000000000001</v>
      </c>
      <c r="F208">
        <f>_10sept_0_107[[#This Row],[H_mag]]-40</f>
        <v>-42.13</v>
      </c>
      <c r="G208">
        <f>_10sept_0_107[[#This Row],[V_mag]]-40</f>
        <v>-42.15</v>
      </c>
      <c r="H208">
        <f>(10^(_10sept_0_107[[#This Row],[H_mag_adj]]/20)*COS(RADIANS(_10sept_0_107[[#This Row],[H_phase]])))*0.15</f>
        <v>-1.0155080823738599E-3</v>
      </c>
      <c r="I208">
        <f>(10^(_10sept_0_107[[#This Row],[H_mag_adj]]/20)*SIN(RADIANS(_10sept_0_107[[#This Row],[H_phase]])))*0.15</f>
        <v>5.8866944545653483E-4</v>
      </c>
      <c r="J208">
        <f>(10^(_10sept_0_107[[#This Row],[V_mag_adj]]/20)*COS(RADIANS(_10sept_0_107[[#This Row],[V_phase]])))*0.15</f>
        <v>-1.011837295120573E-3</v>
      </c>
      <c r="K208">
        <f>(10^(_10sept_0_107[[#This Row],[V_mag_adj]]/20)*SIN(RADIANS(_10sept_0_107[[#This Row],[V_phase]])))*0.15</f>
        <v>5.8961284500378905E-4</v>
      </c>
    </row>
    <row r="209" spans="1:11" x14ac:dyDescent="0.25">
      <c r="A209">
        <v>26</v>
      </c>
      <c r="B209">
        <v>-2.2400000000000002</v>
      </c>
      <c r="C209">
        <v>147.87</v>
      </c>
      <c r="D209">
        <v>-2.27</v>
      </c>
      <c r="E209">
        <v>147.56</v>
      </c>
      <c r="F209">
        <f>_10sept_0_107[[#This Row],[H_mag]]-40</f>
        <v>-42.24</v>
      </c>
      <c r="G209">
        <f>_10sept_0_107[[#This Row],[V_mag]]-40</f>
        <v>-42.27</v>
      </c>
      <c r="H209">
        <f>(10^(_10sept_0_107[[#This Row],[H_mag_adj]]/20)*COS(RADIANS(_10sept_0_107[[#This Row],[H_phase]])))*0.15</f>
        <v>-9.8150937266052048E-4</v>
      </c>
      <c r="I209">
        <f>(10^(_10sept_0_107[[#This Row],[H_mag_adj]]/20)*SIN(RADIANS(_10sept_0_107[[#This Row],[H_phase]])))*0.15</f>
        <v>6.1641604959084451E-4</v>
      </c>
      <c r="J209">
        <f>(10^(_10sept_0_107[[#This Row],[V_mag_adj]]/20)*COS(RADIANS(_10sept_0_107[[#This Row],[V_phase]])))*0.15</f>
        <v>-9.7478727404139468E-4</v>
      </c>
      <c r="K209">
        <f>(10^(_10sept_0_107[[#This Row],[V_mag_adj]]/20)*SIN(RADIANS(_10sept_0_107[[#This Row],[V_phase]])))*0.15</f>
        <v>6.1957384601994279E-4</v>
      </c>
    </row>
    <row r="210" spans="1:11" x14ac:dyDescent="0.25">
      <c r="A210">
        <v>27</v>
      </c>
      <c r="B210">
        <v>-2.36</v>
      </c>
      <c r="C210">
        <v>145.46</v>
      </c>
      <c r="D210">
        <v>-2.39</v>
      </c>
      <c r="E210">
        <v>145.01</v>
      </c>
      <c r="F210">
        <f>_10sept_0_107[[#This Row],[H_mag]]-40</f>
        <v>-42.36</v>
      </c>
      <c r="G210">
        <f>_10sept_0_107[[#This Row],[V_mag]]-40</f>
        <v>-42.39</v>
      </c>
      <c r="H210">
        <f>(10^(_10sept_0_107[[#This Row],[H_mag_adj]]/20)*COS(RADIANS(_10sept_0_107[[#This Row],[H_phase]])))*0.15</f>
        <v>-9.4162165644779729E-4</v>
      </c>
      <c r="I210">
        <f>(10^(_10sept_0_107[[#This Row],[H_mag_adj]]/20)*SIN(RADIANS(_10sept_0_107[[#This Row],[H_phase]])))*0.15</f>
        <v>6.4812699028157794E-4</v>
      </c>
      <c r="J210">
        <f>(10^(_10sept_0_107[[#This Row],[V_mag_adj]]/20)*COS(RADIANS(_10sept_0_107[[#This Row],[V_phase]])))*0.15</f>
        <v>-9.3327330462551533E-4</v>
      </c>
      <c r="K210">
        <f>(10^(_10sept_0_107[[#This Row],[V_mag_adj]]/20)*SIN(RADIANS(_10sept_0_107[[#This Row],[V_phase]])))*0.15</f>
        <v>6.5324228392376184E-4</v>
      </c>
    </row>
    <row r="211" spans="1:11" x14ac:dyDescent="0.25">
      <c r="A211">
        <v>28</v>
      </c>
      <c r="B211">
        <v>-2.4900000000000002</v>
      </c>
      <c r="C211">
        <v>142.38</v>
      </c>
      <c r="D211">
        <v>-2.52</v>
      </c>
      <c r="E211">
        <v>142.03</v>
      </c>
      <c r="F211">
        <f>_10sept_0_107[[#This Row],[H_mag]]-40</f>
        <v>-42.49</v>
      </c>
      <c r="G211">
        <f>_10sept_0_107[[#This Row],[V_mag]]-40</f>
        <v>-42.52</v>
      </c>
      <c r="H211">
        <f>(10^(_10sept_0_107[[#This Row],[H_mag_adj]]/20)*COS(RADIANS(_10sept_0_107[[#This Row],[H_phase]])))*0.15</f>
        <v>-8.9198684644231933E-4</v>
      </c>
      <c r="I211">
        <f>(10^(_10sept_0_107[[#This Row],[H_mag_adj]]/20)*SIN(RADIANS(_10sept_0_107[[#This Row],[H_phase]])))*0.15</f>
        <v>6.8741849799251254E-4</v>
      </c>
      <c r="J211">
        <f>(10^(_10sept_0_107[[#This Row],[V_mag_adj]]/20)*COS(RADIANS(_10sept_0_107[[#This Row],[V_phase]])))*0.15</f>
        <v>-8.8471006606932756E-4</v>
      </c>
      <c r="K211">
        <f>(10^(_10sept_0_107[[#This Row],[V_mag_adj]]/20)*SIN(RADIANS(_10sept_0_107[[#This Row],[V_phase]])))*0.15</f>
        <v>6.9046556927887558E-4</v>
      </c>
    </row>
    <row r="212" spans="1:11" x14ac:dyDescent="0.25">
      <c r="A212">
        <v>29</v>
      </c>
      <c r="B212">
        <v>-2.61</v>
      </c>
      <c r="C212">
        <v>138.75</v>
      </c>
      <c r="D212">
        <v>-2.66</v>
      </c>
      <c r="E212">
        <v>138.72</v>
      </c>
      <c r="F212">
        <f>_10sept_0_107[[#This Row],[H_mag]]-40</f>
        <v>-42.61</v>
      </c>
      <c r="G212">
        <f>_10sept_0_107[[#This Row],[V_mag]]-40</f>
        <v>-42.66</v>
      </c>
      <c r="H212">
        <f>(10^(_10sept_0_107[[#This Row],[H_mag_adj]]/20)*COS(RADIANS(_10sept_0_107[[#This Row],[H_phase]])))*0.15</f>
        <v>-8.3505787411004102E-4</v>
      </c>
      <c r="I212">
        <f>(10^(_10sept_0_107[[#This Row],[H_mag_adj]]/20)*SIN(RADIANS(_10sept_0_107[[#This Row],[H_phase]])))*0.15</f>
        <v>7.323261008312748E-4</v>
      </c>
      <c r="J212">
        <f>(10^(_10sept_0_107[[#This Row],[V_mag_adj]]/20)*COS(RADIANS(_10sept_0_107[[#This Row],[V_phase]])))*0.15</f>
        <v>-8.2988334577067426E-4</v>
      </c>
      <c r="K212">
        <f>(10^(_10sept_0_107[[#This Row],[V_mag_adj]]/20)*SIN(RADIANS(_10sept_0_107[[#This Row],[V_phase]])))*0.15</f>
        <v>7.2855722892311225E-4</v>
      </c>
    </row>
    <row r="213" spans="1:11" x14ac:dyDescent="0.25">
      <c r="A213">
        <v>30</v>
      </c>
      <c r="B213">
        <v>-2.79</v>
      </c>
      <c r="C213">
        <v>134.72</v>
      </c>
      <c r="D213">
        <v>-2.82</v>
      </c>
      <c r="E213">
        <v>134.83000000000001</v>
      </c>
      <c r="F213">
        <f>_10sept_0_107[[#This Row],[H_mag]]-40</f>
        <v>-42.79</v>
      </c>
      <c r="G213">
        <f>_10sept_0_107[[#This Row],[V_mag]]-40</f>
        <v>-42.82</v>
      </c>
      <c r="H213">
        <f>(10^(_10sept_0_107[[#This Row],[H_mag_adj]]/20)*COS(RADIANS(_10sept_0_107[[#This Row],[H_phase]])))*0.15</f>
        <v>-7.6549699858770098E-4</v>
      </c>
      <c r="I213">
        <f>(10^(_10sept_0_107[[#This Row],[H_mag_adj]]/20)*SIN(RADIANS(_10sept_0_107[[#This Row],[H_phase]])))*0.15</f>
        <v>7.7301564960375062E-4</v>
      </c>
      <c r="J213">
        <f>(10^(_10sept_0_107[[#This Row],[V_mag_adj]]/20)*COS(RADIANS(_10sept_0_107[[#This Row],[V_phase]])))*0.15</f>
        <v>-7.6433518598110822E-4</v>
      </c>
      <c r="K213">
        <f>(10^(_10sept_0_107[[#This Row],[V_mag_adj]]/20)*SIN(RADIANS(_10sept_0_107[[#This Row],[V_phase]])))*0.15</f>
        <v>7.6888435328028519E-4</v>
      </c>
    </row>
    <row r="214" spans="1:11" x14ac:dyDescent="0.25">
      <c r="A214">
        <v>31</v>
      </c>
      <c r="B214">
        <v>-2.97</v>
      </c>
      <c r="C214">
        <v>129.5</v>
      </c>
      <c r="D214">
        <v>-3.01</v>
      </c>
      <c r="E214">
        <v>129.86000000000001</v>
      </c>
      <c r="F214">
        <f>_10sept_0_107[[#This Row],[H_mag]]-40</f>
        <v>-42.97</v>
      </c>
      <c r="G214">
        <f>_10sept_0_107[[#This Row],[V_mag]]-40</f>
        <v>-43.01</v>
      </c>
      <c r="H214">
        <f>(10^(_10sept_0_107[[#This Row],[H_mag_adj]]/20)*COS(RADIANS(_10sept_0_107[[#This Row],[H_phase]])))*0.15</f>
        <v>-6.7780034314409972E-4</v>
      </c>
      <c r="I214">
        <f>(10^(_10sept_0_107[[#This Row],[H_mag_adj]]/20)*SIN(RADIANS(_10sept_0_107[[#This Row],[H_phase]])))*0.15</f>
        <v>8.2223756564126882E-4</v>
      </c>
      <c r="J214">
        <f>(10^(_10sept_0_107[[#This Row],[V_mag_adj]]/20)*COS(RADIANS(_10sept_0_107[[#This Row],[V_phase]])))*0.15</f>
        <v>-6.7981531601765211E-4</v>
      </c>
      <c r="K214">
        <f>(10^(_10sept_0_107[[#This Row],[V_mag_adj]]/20)*SIN(RADIANS(_10sept_0_107[[#This Row],[V_phase]])))*0.15</f>
        <v>8.1420442138692699E-4</v>
      </c>
    </row>
    <row r="215" spans="1:11" x14ac:dyDescent="0.25">
      <c r="A215">
        <v>32</v>
      </c>
      <c r="B215">
        <v>-3.17</v>
      </c>
      <c r="C215">
        <v>124.37</v>
      </c>
      <c r="D215">
        <v>-3.21</v>
      </c>
      <c r="E215">
        <v>124.62</v>
      </c>
      <c r="F215">
        <f>_10sept_0_107[[#This Row],[H_mag]]-40</f>
        <v>-43.17</v>
      </c>
      <c r="G215">
        <f>_10sept_0_107[[#This Row],[V_mag]]-40</f>
        <v>-43.21</v>
      </c>
      <c r="H215">
        <f>(10^(_10sept_0_107[[#This Row],[H_mag_adj]]/20)*COS(RADIANS(_10sept_0_107[[#This Row],[H_phase]])))*0.15</f>
        <v>-5.8787102164220605E-4</v>
      </c>
      <c r="I215">
        <f>(10^(_10sept_0_107[[#This Row],[H_mag_adj]]/20)*SIN(RADIANS(_10sept_0_107[[#This Row],[H_phase]])))*0.15</f>
        <v>8.5952906092224949E-4</v>
      </c>
      <c r="J215">
        <f>(10^(_10sept_0_107[[#This Row],[V_mag_adj]]/20)*COS(RADIANS(_10sept_0_107[[#This Row],[V_phase]])))*0.15</f>
        <v>-5.8889758889999605E-4</v>
      </c>
      <c r="K215">
        <f>(10^(_10sept_0_107[[#This Row],[V_mag_adj]]/20)*SIN(RADIANS(_10sept_0_107[[#This Row],[V_phase]])))*0.15</f>
        <v>8.5301846141661855E-4</v>
      </c>
    </row>
    <row r="216" spans="1:11" x14ac:dyDescent="0.25">
      <c r="A216">
        <v>33</v>
      </c>
      <c r="B216">
        <v>-3.38</v>
      </c>
      <c r="C216">
        <v>119.33</v>
      </c>
      <c r="D216">
        <v>-3.42</v>
      </c>
      <c r="E216">
        <v>119.46</v>
      </c>
      <c r="F216">
        <f>_10sept_0_107[[#This Row],[H_mag]]-40</f>
        <v>-43.38</v>
      </c>
      <c r="G216">
        <f>_10sept_0_107[[#This Row],[V_mag]]-40</f>
        <v>-43.42</v>
      </c>
      <c r="H216">
        <f>(10^(_10sept_0_107[[#This Row],[H_mag_adj]]/20)*COS(RADIANS(_10sept_0_107[[#This Row],[H_phase]])))*0.15</f>
        <v>-4.9790285670185945E-4</v>
      </c>
      <c r="I216">
        <f>(10^(_10sept_0_107[[#This Row],[H_mag_adj]]/20)*SIN(RADIANS(_10sept_0_107[[#This Row],[H_phase]])))*0.15</f>
        <v>8.8616492492711552E-4</v>
      </c>
      <c r="J216">
        <f>(10^(_10sept_0_107[[#This Row],[V_mag_adj]]/20)*COS(RADIANS(_10sept_0_107[[#This Row],[V_phase]])))*0.15</f>
        <v>-4.9761532980031312E-4</v>
      </c>
      <c r="K216">
        <f>(10^(_10sept_0_107[[#This Row],[V_mag_adj]]/20)*SIN(RADIANS(_10sept_0_107[[#This Row],[V_phase]])))*0.15</f>
        <v>8.8096658216150971E-4</v>
      </c>
    </row>
    <row r="217" spans="1:11" x14ac:dyDescent="0.25">
      <c r="A217">
        <v>34</v>
      </c>
      <c r="B217">
        <v>-3.61</v>
      </c>
      <c r="C217">
        <v>113.49</v>
      </c>
      <c r="D217">
        <v>-3.66</v>
      </c>
      <c r="E217">
        <v>113.91</v>
      </c>
      <c r="F217">
        <f>_10sept_0_107[[#This Row],[H_mag]]-40</f>
        <v>-43.61</v>
      </c>
      <c r="G217">
        <f>_10sept_0_107[[#This Row],[V_mag]]-40</f>
        <v>-43.66</v>
      </c>
      <c r="H217">
        <f>(10^(_10sept_0_107[[#This Row],[H_mag_adj]]/20)*COS(RADIANS(_10sept_0_107[[#This Row],[H_phase]])))*0.15</f>
        <v>-3.9456319748589462E-4</v>
      </c>
      <c r="I217">
        <f>(10^(_10sept_0_107[[#This Row],[H_mag_adj]]/20)*SIN(RADIANS(_10sept_0_107[[#This Row],[H_phase]])))*0.15</f>
        <v>9.078665094507212E-4</v>
      </c>
      <c r="J217">
        <f>(10^(_10sept_0_107[[#This Row],[V_mag_adj]]/20)*COS(RADIANS(_10sept_0_107[[#This Row],[V_phase]])))*0.15</f>
        <v>-3.9890464455617157E-4</v>
      </c>
      <c r="K217">
        <f>(10^(_10sept_0_107[[#This Row],[V_mag_adj]]/20)*SIN(RADIANS(_10sept_0_107[[#This Row],[V_phase]])))*0.15</f>
        <v>8.9975549909842916E-4</v>
      </c>
    </row>
    <row r="218" spans="1:11" x14ac:dyDescent="0.25">
      <c r="A218">
        <v>35</v>
      </c>
      <c r="B218">
        <v>-3.89</v>
      </c>
      <c r="C218">
        <v>107.9</v>
      </c>
      <c r="D218">
        <v>-3.91</v>
      </c>
      <c r="E218">
        <v>108.03</v>
      </c>
      <c r="F218">
        <f>_10sept_0_107[[#This Row],[H_mag]]-40</f>
        <v>-43.89</v>
      </c>
      <c r="G218">
        <f>_10sept_0_107[[#This Row],[V_mag]]-40</f>
        <v>-43.91</v>
      </c>
      <c r="H218">
        <f>(10^(_10sept_0_107[[#This Row],[H_mag_adj]]/20)*COS(RADIANS(_10sept_0_107[[#This Row],[H_phase]])))*0.15</f>
        <v>-2.9460073603457027E-4</v>
      </c>
      <c r="I218">
        <f>(10^(_10sept_0_107[[#This Row],[H_mag_adj]]/20)*SIN(RADIANS(_10sept_0_107[[#This Row],[H_phase]])))*0.15</f>
        <v>9.1210143381996998E-4</v>
      </c>
      <c r="J218">
        <f>(10^(_10sept_0_107[[#This Row],[V_mag_adj]]/20)*COS(RADIANS(_10sept_0_107[[#This Row],[V_phase]])))*0.15</f>
        <v>-2.9598714761584722E-4</v>
      </c>
      <c r="K218">
        <f>(10^(_10sept_0_107[[#This Row],[V_mag_adj]]/20)*SIN(RADIANS(_10sept_0_107[[#This Row],[V_phase]])))*0.15</f>
        <v>9.093344264174552E-4</v>
      </c>
    </row>
    <row r="219" spans="1:11" x14ac:dyDescent="0.25">
      <c r="A219">
        <v>36</v>
      </c>
      <c r="B219">
        <v>-4.16</v>
      </c>
      <c r="C219">
        <v>101.74</v>
      </c>
      <c r="D219">
        <v>-4.2</v>
      </c>
      <c r="E219">
        <v>101.84</v>
      </c>
      <c r="F219">
        <f>_10sept_0_107[[#This Row],[H_mag]]-40</f>
        <v>-44.16</v>
      </c>
      <c r="G219">
        <f>_10sept_0_107[[#This Row],[V_mag]]-40</f>
        <v>-44.2</v>
      </c>
      <c r="H219">
        <f>(10^(_10sept_0_107[[#This Row],[H_mag_adj]]/20)*COS(RADIANS(_10sept_0_107[[#This Row],[H_phase]])))*0.15</f>
        <v>-1.8905732389077031E-4</v>
      </c>
      <c r="I219">
        <f>(10^(_10sept_0_107[[#This Row],[H_mag_adj]]/20)*SIN(RADIANS(_10sept_0_107[[#This Row],[H_phase]])))*0.15</f>
        <v>9.0972448062085702E-4</v>
      </c>
      <c r="J219">
        <f>(10^(_10sept_0_107[[#This Row],[V_mag_adj]]/20)*COS(RADIANS(_10sept_0_107[[#This Row],[V_phase]])))*0.15</f>
        <v>-1.8976887057331777E-4</v>
      </c>
      <c r="K219">
        <f>(10^(_10sept_0_107[[#This Row],[V_mag_adj]]/20)*SIN(RADIANS(_10sept_0_107[[#This Row],[V_phase]])))*0.15</f>
        <v>9.0521484603523232E-4</v>
      </c>
    </row>
    <row r="220" spans="1:11" x14ac:dyDescent="0.25">
      <c r="A220">
        <v>37</v>
      </c>
      <c r="B220">
        <v>-4.42</v>
      </c>
      <c r="C220">
        <v>96.17</v>
      </c>
      <c r="D220">
        <v>-4.46</v>
      </c>
      <c r="E220">
        <v>95.91</v>
      </c>
      <c r="F220">
        <f>_10sept_0_107[[#This Row],[H_mag]]-40</f>
        <v>-44.42</v>
      </c>
      <c r="G220">
        <f>_10sept_0_107[[#This Row],[V_mag]]-40</f>
        <v>-44.46</v>
      </c>
      <c r="H220">
        <f>(10^(_10sept_0_107[[#This Row],[H_mag_adj]]/20)*COS(RADIANS(_10sept_0_107[[#This Row],[H_phase]])))*0.15</f>
        <v>-9.6920152080792174E-5</v>
      </c>
      <c r="I220">
        <f>(10^(_10sept_0_107[[#This Row],[H_mag_adj]]/20)*SIN(RADIANS(_10sept_0_107[[#This Row],[H_phase]])))*0.15</f>
        <v>8.9653704611675948E-4</v>
      </c>
      <c r="J220">
        <f>(10^(_10sept_0_107[[#This Row],[V_mag_adj]]/20)*COS(RADIANS(_10sept_0_107[[#This Row],[V_phase]])))*0.15</f>
        <v>-9.2424201355106547E-5</v>
      </c>
      <c r="K220">
        <f>(10^(_10sept_0_107[[#This Row],[V_mag_adj]]/20)*SIN(RADIANS(_10sept_0_107[[#This Row],[V_phase]])))*0.15</f>
        <v>8.9284643163581095E-4</v>
      </c>
    </row>
    <row r="221" spans="1:11" x14ac:dyDescent="0.25">
      <c r="A221">
        <v>38</v>
      </c>
      <c r="B221">
        <v>-4.71</v>
      </c>
      <c r="C221">
        <v>90.04</v>
      </c>
      <c r="D221">
        <v>-4.71</v>
      </c>
      <c r="E221">
        <v>90.51</v>
      </c>
      <c r="F221">
        <f>_10sept_0_107[[#This Row],[H_mag]]-40</f>
        <v>-44.71</v>
      </c>
      <c r="G221">
        <f>_10sept_0_107[[#This Row],[V_mag]]-40</f>
        <v>-44.71</v>
      </c>
      <c r="H221">
        <f>(10^(_10sept_0_107[[#This Row],[H_mag_adj]]/20)*COS(RADIANS(_10sept_0_107[[#This Row],[H_phase]])))*0.15</f>
        <v>-6.0887561703757276E-7</v>
      </c>
      <c r="I221">
        <f>(10^(_10sept_0_107[[#This Row],[H_mag_adj]]/20)*SIN(RADIANS(_10sept_0_107[[#This Row],[H_phase]])))*0.15</f>
        <v>8.7214993592497675E-4</v>
      </c>
      <c r="J221">
        <f>(10^(_10sept_0_107[[#This Row],[V_mag_adj]]/20)*COS(RADIANS(_10sept_0_107[[#This Row],[V_phase]])))*0.15</f>
        <v>-7.7630622343733826E-6</v>
      </c>
      <c r="K221">
        <f>(10^(_10sept_0_107[[#This Row],[V_mag_adj]]/20)*SIN(RADIANS(_10sept_0_107[[#This Row],[V_phase]])))*0.15</f>
        <v>8.7211559803056107E-4</v>
      </c>
    </row>
    <row r="222" spans="1:11" x14ac:dyDescent="0.25">
      <c r="A222">
        <v>39</v>
      </c>
      <c r="B222">
        <v>-4.96</v>
      </c>
      <c r="C222">
        <v>84.56</v>
      </c>
      <c r="D222">
        <v>-4.9800000000000004</v>
      </c>
      <c r="E222">
        <v>84.68</v>
      </c>
      <c r="F222">
        <f>_10sept_0_107[[#This Row],[H_mag]]-40</f>
        <v>-44.96</v>
      </c>
      <c r="G222">
        <f>_10sept_0_107[[#This Row],[V_mag]]-40</f>
        <v>-44.980000000000004</v>
      </c>
      <c r="H222">
        <f>(10^(_10sept_0_107[[#This Row],[H_mag_adj]]/20)*COS(RADIANS(_10sept_0_107[[#This Row],[H_phase]])))*0.15</f>
        <v>8.033685433647934E-5</v>
      </c>
      <c r="I222">
        <f>(10^(_10sept_0_107[[#This Row],[H_mag_adj]]/20)*SIN(RADIANS(_10sept_0_107[[#This Row],[H_phase]])))*0.15</f>
        <v>8.4358876665884366E-4</v>
      </c>
      <c r="J222">
        <f>(10^(_10sept_0_107[[#This Row],[V_mag_adj]]/20)*COS(RADIANS(_10sept_0_107[[#This Row],[V_phase]])))*0.15</f>
        <v>7.8389165559120827E-5</v>
      </c>
      <c r="K222">
        <f>(10^(_10sept_0_107[[#This Row],[V_mag_adj]]/20)*SIN(RADIANS(_10sept_0_107[[#This Row],[V_phase]])))*0.15</f>
        <v>8.4181459040523997E-4</v>
      </c>
    </row>
    <row r="223" spans="1:11" x14ac:dyDescent="0.25">
      <c r="A223">
        <v>40</v>
      </c>
      <c r="B223">
        <v>-5.19</v>
      </c>
      <c r="C223">
        <v>79.53</v>
      </c>
      <c r="D223">
        <v>-5.2</v>
      </c>
      <c r="E223">
        <v>79.3</v>
      </c>
      <c r="F223">
        <f>_10sept_0_107[[#This Row],[H_mag]]-40</f>
        <v>-45.19</v>
      </c>
      <c r="G223">
        <f>_10sept_0_107[[#This Row],[V_mag]]-40</f>
        <v>-45.2</v>
      </c>
      <c r="H223">
        <f>(10^(_10sept_0_107[[#This Row],[H_mag_adj]]/20)*COS(RADIANS(_10sept_0_107[[#This Row],[H_phase]])))*0.15</f>
        <v>1.4996695973981512E-4</v>
      </c>
      <c r="I223">
        <f>(10^(_10sept_0_107[[#This Row],[H_mag_adj]]/20)*SIN(RADIANS(_10sept_0_107[[#This Row],[H_phase]])))*0.15</f>
        <v>8.1152044478817042E-4</v>
      </c>
      <c r="J223">
        <f>(10^(_10sept_0_107[[#This Row],[V_mag_adj]]/20)*COS(RADIANS(_10sept_0_107[[#This Row],[V_phase]])))*0.15</f>
        <v>1.5304709109776625E-4</v>
      </c>
      <c r="K223">
        <f>(10^(_10sept_0_107[[#This Row],[V_mag_adj]]/20)*SIN(RADIANS(_10sept_0_107[[#This Row],[V_phase]])))*0.15</f>
        <v>8.099788423143933E-4</v>
      </c>
    </row>
    <row r="224" spans="1:11" x14ac:dyDescent="0.25">
      <c r="A224">
        <v>41</v>
      </c>
      <c r="B224">
        <v>-5.42</v>
      </c>
      <c r="C224">
        <v>74.209999999999994</v>
      </c>
      <c r="D224">
        <v>-5.43</v>
      </c>
      <c r="E224">
        <v>74.010000000000005</v>
      </c>
      <c r="F224">
        <f>_10sept_0_107[[#This Row],[H_mag]]-40</f>
        <v>-45.42</v>
      </c>
      <c r="G224">
        <f>_10sept_0_107[[#This Row],[V_mag]]-40</f>
        <v>-45.43</v>
      </c>
      <c r="H224">
        <f>(10^(_10sept_0_107[[#This Row],[H_mag_adj]]/20)*COS(RADIANS(_10sept_0_107[[#This Row],[H_phase]])))*0.15</f>
        <v>2.1869529456643896E-4</v>
      </c>
      <c r="I224">
        <f>(10^(_10sept_0_107[[#This Row],[H_mag_adj]]/20)*SIN(RADIANS(_10sept_0_107[[#This Row],[H_phase]])))*0.15</f>
        <v>7.7336795840663938E-4</v>
      </c>
      <c r="J224">
        <f>(10^(_10sept_0_107[[#This Row],[V_mag_adj]]/20)*COS(RADIANS(_10sept_0_107[[#This Row],[V_phase]])))*0.15</f>
        <v>2.2113877811820817E-4</v>
      </c>
      <c r="K224">
        <f>(10^(_10sept_0_107[[#This Row],[V_mag_adj]]/20)*SIN(RADIANS(_10sept_0_107[[#This Row],[V_phase]])))*0.15</f>
        <v>7.7171088112152817E-4</v>
      </c>
    </row>
    <row r="225" spans="1:11" x14ac:dyDescent="0.25">
      <c r="A225">
        <v>42</v>
      </c>
      <c r="B225">
        <v>-5.63</v>
      </c>
      <c r="C225">
        <v>69.150000000000006</v>
      </c>
      <c r="D225">
        <v>-5.64</v>
      </c>
      <c r="E225">
        <v>68.37</v>
      </c>
      <c r="F225">
        <f>_10sept_0_107[[#This Row],[H_mag]]-40</f>
        <v>-45.63</v>
      </c>
      <c r="G225">
        <f>_10sept_0_107[[#This Row],[V_mag]]-40</f>
        <v>-45.64</v>
      </c>
      <c r="H225">
        <f>(10^(_10sept_0_107[[#This Row],[H_mag_adj]]/20)*COS(RADIANS(_10sept_0_107[[#This Row],[H_phase]])))*0.15</f>
        <v>2.7922020673464194E-4</v>
      </c>
      <c r="I225">
        <f>(10^(_10sept_0_107[[#This Row],[H_mag_adj]]/20)*SIN(RADIANS(_10sept_0_107[[#This Row],[H_phase]])))*0.15</f>
        <v>7.331245048217065E-4</v>
      </c>
      <c r="J225">
        <f>(10^(_10sept_0_107[[#This Row],[V_mag_adj]]/20)*COS(RADIANS(_10sept_0_107[[#This Row],[V_phase]])))*0.15</f>
        <v>2.8884173261178251E-4</v>
      </c>
      <c r="K225">
        <f>(10^(_10sept_0_107[[#This Row],[V_mag_adj]]/20)*SIN(RADIANS(_10sept_0_107[[#This Row],[V_phase]])))*0.15</f>
        <v>7.2841640195264116E-4</v>
      </c>
    </row>
    <row r="226" spans="1:11" x14ac:dyDescent="0.25">
      <c r="A226">
        <v>43</v>
      </c>
      <c r="B226">
        <v>-5.81</v>
      </c>
      <c r="C226">
        <v>63.74</v>
      </c>
      <c r="D226">
        <v>-5.82</v>
      </c>
      <c r="E226">
        <v>62.84</v>
      </c>
      <c r="F226">
        <f>_10sept_0_107[[#This Row],[H_mag]]-40</f>
        <v>-45.81</v>
      </c>
      <c r="G226">
        <f>_10sept_0_107[[#This Row],[V_mag]]-40</f>
        <v>-45.82</v>
      </c>
      <c r="H226">
        <f>(10^(_10sept_0_107[[#This Row],[H_mag_adj]]/20)*COS(RADIANS(_10sept_0_107[[#This Row],[H_phase]])))*0.15</f>
        <v>3.3997796023685773E-4</v>
      </c>
      <c r="I226">
        <f>(10^(_10sept_0_107[[#This Row],[H_mag_adj]]/20)*SIN(RADIANS(_10sept_0_107[[#This Row],[H_phase]])))*0.15</f>
        <v>6.8910388100393391E-4</v>
      </c>
      <c r="J226">
        <f>(10^(_10sept_0_107[[#This Row],[V_mag_adj]]/20)*COS(RADIANS(_10sept_0_107[[#This Row],[V_phase]])))*0.15</f>
        <v>3.5035639632826607E-4</v>
      </c>
      <c r="K226">
        <f>(10^(_10sept_0_107[[#This Row],[V_mag_adj]]/20)*SIN(RADIANS(_10sept_0_107[[#This Row],[V_phase]])))*0.15</f>
        <v>6.8289206497157558E-4</v>
      </c>
    </row>
    <row r="227" spans="1:11" x14ac:dyDescent="0.25">
      <c r="A227">
        <v>44</v>
      </c>
      <c r="B227">
        <v>-5.95</v>
      </c>
      <c r="C227">
        <v>58.45</v>
      </c>
      <c r="D227">
        <v>-5.96</v>
      </c>
      <c r="E227">
        <v>57.46</v>
      </c>
      <c r="F227">
        <f>_10sept_0_107[[#This Row],[H_mag]]-40</f>
        <v>-45.95</v>
      </c>
      <c r="G227">
        <f>_10sept_0_107[[#This Row],[V_mag]]-40</f>
        <v>-45.96</v>
      </c>
      <c r="H227">
        <f>(10^(_10sept_0_107[[#This Row],[H_mag_adj]]/20)*COS(RADIANS(_10sept_0_107[[#This Row],[H_phase]])))*0.15</f>
        <v>3.9563455554501858E-4</v>
      </c>
      <c r="I227">
        <f>(10^(_10sept_0_107[[#This Row],[H_mag_adj]]/20)*SIN(RADIANS(_10sept_0_107[[#This Row],[H_phase]])))*0.15</f>
        <v>6.4435406199331747E-4</v>
      </c>
      <c r="J227">
        <f>(10^(_10sept_0_107[[#This Row],[V_mag_adj]]/20)*COS(RADIANS(_10sept_0_107[[#This Row],[V_phase]])))*0.15</f>
        <v>4.0624061138720094E-4</v>
      </c>
      <c r="K227">
        <f>(10^(_10sept_0_107[[#This Row],[V_mag_adj]]/20)*SIN(RADIANS(_10sept_0_107[[#This Row],[V_phase]])))*0.15</f>
        <v>6.3668870535119558E-4</v>
      </c>
    </row>
    <row r="228" spans="1:11" x14ac:dyDescent="0.25">
      <c r="A228">
        <v>45</v>
      </c>
      <c r="B228">
        <v>-6.09</v>
      </c>
      <c r="C228">
        <v>52.86</v>
      </c>
      <c r="D228">
        <v>-6.12</v>
      </c>
      <c r="E228">
        <v>51.58</v>
      </c>
      <c r="F228">
        <f>_10sept_0_107[[#This Row],[H_mag]]-40</f>
        <v>-46.09</v>
      </c>
      <c r="G228">
        <f>_10sept_0_107[[#This Row],[V_mag]]-40</f>
        <v>-46.12</v>
      </c>
      <c r="H228">
        <f>(10^(_10sept_0_107[[#This Row],[H_mag_adj]]/20)*COS(RADIANS(_10sept_0_107[[#This Row],[H_phase]])))*0.15</f>
        <v>4.4921985937220751E-4</v>
      </c>
      <c r="I228">
        <f>(10^(_10sept_0_107[[#This Row],[H_mag_adj]]/20)*SIN(RADIANS(_10sept_0_107[[#This Row],[H_phase]])))*0.15</f>
        <v>5.9311401001732307E-4</v>
      </c>
      <c r="J228">
        <f>(10^(_10sept_0_107[[#This Row],[V_mag_adj]]/20)*COS(RADIANS(_10sept_0_107[[#This Row],[V_phase]])))*0.15</f>
        <v>4.6076278683087203E-4</v>
      </c>
      <c r="K228">
        <f>(10^(_10sept_0_107[[#This Row],[V_mag_adj]]/20)*SIN(RADIANS(_10sept_0_107[[#This Row],[V_phase]])))*0.15</f>
        <v>5.8092127575773227E-4</v>
      </c>
    </row>
    <row r="229" spans="1:11" x14ac:dyDescent="0.25">
      <c r="A229">
        <v>46</v>
      </c>
      <c r="B229">
        <v>-6.24</v>
      </c>
      <c r="C229">
        <v>46.09</v>
      </c>
      <c r="D229">
        <v>-6.24</v>
      </c>
      <c r="E229">
        <v>45.54</v>
      </c>
      <c r="F229">
        <f>_10sept_0_107[[#This Row],[H_mag]]-40</f>
        <v>-46.24</v>
      </c>
      <c r="G229">
        <f>_10sept_0_107[[#This Row],[V_mag]]-40</f>
        <v>-46.24</v>
      </c>
      <c r="H229">
        <f>(10^(_10sept_0_107[[#This Row],[H_mag_adj]]/20)*COS(RADIANS(_10sept_0_107[[#This Row],[H_phase]])))*0.15</f>
        <v>5.0717167913394607E-4</v>
      </c>
      <c r="I229">
        <f>(10^(_10sept_0_107[[#This Row],[H_mag_adj]]/20)*SIN(RADIANS(_10sept_0_107[[#This Row],[H_phase]])))*0.15</f>
        <v>5.268452831477655E-4</v>
      </c>
      <c r="J229">
        <f>(10^(_10sept_0_107[[#This Row],[V_mag_adj]]/20)*COS(RADIANS(_10sept_0_107[[#This Row],[V_phase]])))*0.15</f>
        <v>5.1220558618980585E-4</v>
      </c>
      <c r="K229">
        <f>(10^(_10sept_0_107[[#This Row],[V_mag_adj]]/20)*SIN(RADIANS(_10sept_0_107[[#This Row],[V_phase]])))*0.15</f>
        <v>5.2195258593722193E-4</v>
      </c>
    </row>
    <row r="230" spans="1:11" x14ac:dyDescent="0.25">
      <c r="A230">
        <v>47</v>
      </c>
      <c r="B230">
        <v>-6.35</v>
      </c>
      <c r="C230">
        <v>39.4</v>
      </c>
      <c r="D230">
        <v>-6.39</v>
      </c>
      <c r="E230">
        <v>38.770000000000003</v>
      </c>
      <c r="F230">
        <f>_10sept_0_107[[#This Row],[H_mag]]-40</f>
        <v>-46.35</v>
      </c>
      <c r="G230">
        <f>_10sept_0_107[[#This Row],[V_mag]]-40</f>
        <v>-46.39</v>
      </c>
      <c r="H230">
        <f>(10^(_10sept_0_107[[#This Row],[H_mag_adj]]/20)*COS(RADIANS(_10sept_0_107[[#This Row],[H_phase]])))*0.15</f>
        <v>5.5798309413157467E-4</v>
      </c>
      <c r="I230">
        <f>(10^(_10sept_0_107[[#This Row],[H_mag_adj]]/20)*SIN(RADIANS(_10sept_0_107[[#This Row],[H_phase]])))*0.15</f>
        <v>4.5833248074543206E-4</v>
      </c>
      <c r="J230">
        <f>(10^(_10sept_0_107[[#This Row],[V_mag_adj]]/20)*COS(RADIANS(_10sept_0_107[[#This Row],[V_phase]])))*0.15</f>
        <v>5.6040219195365153E-4</v>
      </c>
      <c r="K230">
        <f>(10^(_10sept_0_107[[#This Row],[V_mag_adj]]/20)*SIN(RADIANS(_10sept_0_107[[#This Row],[V_phase]])))*0.15</f>
        <v>4.5009202290067715E-4</v>
      </c>
    </row>
    <row r="231" spans="1:11" x14ac:dyDescent="0.25">
      <c r="A231">
        <v>48</v>
      </c>
      <c r="B231">
        <v>-6.52</v>
      </c>
      <c r="C231">
        <v>31.68</v>
      </c>
      <c r="D231">
        <v>-6.54</v>
      </c>
      <c r="E231">
        <v>31.71</v>
      </c>
      <c r="F231">
        <f>_10sept_0_107[[#This Row],[H_mag]]-40</f>
        <v>-46.519999999999996</v>
      </c>
      <c r="G231">
        <f>_10sept_0_107[[#This Row],[V_mag]]-40</f>
        <v>-46.54</v>
      </c>
      <c r="H231">
        <f>(10^(_10sept_0_107[[#This Row],[H_mag_adj]]/20)*COS(RADIANS(_10sept_0_107[[#This Row],[H_phase]])))*0.15</f>
        <v>6.0258456476180338E-4</v>
      </c>
      <c r="I231">
        <f>(10^(_10sept_0_107[[#This Row],[H_mag_adj]]/20)*SIN(RADIANS(_10sept_0_107[[#This Row],[H_phase]])))*0.15</f>
        <v>3.7187329952101514E-4</v>
      </c>
      <c r="J231">
        <f>(10^(_10sept_0_107[[#This Row],[V_mag_adj]]/20)*COS(RADIANS(_10sept_0_107[[#This Row],[V_phase]])))*0.15</f>
        <v>6.0100431174099763E-4</v>
      </c>
      <c r="K231">
        <f>(10^(_10sept_0_107[[#This Row],[V_mag_adj]]/20)*SIN(RADIANS(_10sept_0_107[[#This Row],[V_phase]])))*0.15</f>
        <v>3.7133275067488785E-4</v>
      </c>
    </row>
    <row r="232" spans="1:11" x14ac:dyDescent="0.25">
      <c r="A232">
        <v>49</v>
      </c>
      <c r="B232">
        <v>-6.69</v>
      </c>
      <c r="C232">
        <v>24.3</v>
      </c>
      <c r="D232">
        <v>-6.7</v>
      </c>
      <c r="E232">
        <v>24.06</v>
      </c>
      <c r="F232">
        <f>_10sept_0_107[[#This Row],[H_mag]]-40</f>
        <v>-46.69</v>
      </c>
      <c r="G232">
        <f>_10sept_0_107[[#This Row],[V_mag]]-40</f>
        <v>-46.7</v>
      </c>
      <c r="H232">
        <f>(10^(_10sept_0_107[[#This Row],[H_mag_adj]]/20)*COS(RADIANS(_10sept_0_107[[#This Row],[H_phase]])))*0.15</f>
        <v>6.3285154494934219E-4</v>
      </c>
      <c r="I232">
        <f>(10^(_10sept_0_107[[#This Row],[H_mag_adj]]/20)*SIN(RADIANS(_10sept_0_107[[#This Row],[H_phase]])))*0.15</f>
        <v>2.8574342915847322E-4</v>
      </c>
      <c r="J232">
        <f>(10^(_10sept_0_107[[#This Row],[V_mag_adj]]/20)*COS(RADIANS(_10sept_0_107[[#This Row],[V_phase]])))*0.15</f>
        <v>6.3331335990706307E-4</v>
      </c>
      <c r="K232">
        <f>(10^(_10sept_0_107[[#This Row],[V_mag_adj]]/20)*SIN(RADIANS(_10sept_0_107[[#This Row],[V_phase]])))*0.15</f>
        <v>2.827643158201339E-4</v>
      </c>
    </row>
    <row r="233" spans="1:11" x14ac:dyDescent="0.25">
      <c r="A233">
        <v>50</v>
      </c>
      <c r="B233">
        <v>-6.9</v>
      </c>
      <c r="C233">
        <v>15.44</v>
      </c>
      <c r="D233">
        <v>-6.89</v>
      </c>
      <c r="E233">
        <v>15.51</v>
      </c>
      <c r="F233">
        <f>_10sept_0_107[[#This Row],[H_mag]]-40</f>
        <v>-46.9</v>
      </c>
      <c r="G233">
        <f>_10sept_0_107[[#This Row],[V_mag]]-40</f>
        <v>-46.89</v>
      </c>
      <c r="H233">
        <f>(10^(_10sept_0_107[[#This Row],[H_mag_adj]]/20)*COS(RADIANS(_10sept_0_107[[#This Row],[H_phase]])))*0.15</f>
        <v>6.5332254329918506E-4</v>
      </c>
      <c r="I233">
        <f>(10^(_10sept_0_107[[#This Row],[H_mag_adj]]/20)*SIN(RADIANS(_10sept_0_107[[#This Row],[H_phase]])))*0.15</f>
        <v>1.8044581449213164E-4</v>
      </c>
      <c r="J233">
        <f>(10^(_10sept_0_107[[#This Row],[V_mag_adj]]/20)*COS(RADIANS(_10sept_0_107[[#This Row],[V_phase]])))*0.15</f>
        <v>6.5385394362495739E-4</v>
      </c>
      <c r="K233">
        <f>(10^(_10sept_0_107[[#This Row],[V_mag_adj]]/20)*SIN(RADIANS(_10sept_0_107[[#This Row],[V_phase]])))*0.15</f>
        <v>1.8145264855918235E-4</v>
      </c>
    </row>
    <row r="234" spans="1:11" x14ac:dyDescent="0.25">
      <c r="A234">
        <v>51</v>
      </c>
      <c r="B234">
        <v>-7.13</v>
      </c>
      <c r="C234">
        <v>6.25</v>
      </c>
      <c r="D234">
        <v>-7.12</v>
      </c>
      <c r="E234">
        <v>6.28</v>
      </c>
      <c r="F234">
        <f>_10sept_0_107[[#This Row],[H_mag]]-40</f>
        <v>-47.13</v>
      </c>
      <c r="G234">
        <f>_10sept_0_107[[#This Row],[V_mag]]-40</f>
        <v>-47.12</v>
      </c>
      <c r="H234">
        <f>(10^(_10sept_0_107[[#This Row],[H_mag_adj]]/20)*COS(RADIANS(_10sept_0_107[[#This Row],[H_phase]])))*0.15</f>
        <v>6.5614867750212618E-4</v>
      </c>
      <c r="I234">
        <f>(10^(_10sept_0_107[[#This Row],[H_mag_adj]]/20)*SIN(RADIANS(_10sept_0_107[[#This Row],[H_phase]])))*0.15</f>
        <v>7.185996729888577E-5</v>
      </c>
      <c r="J234">
        <f>(10^(_10sept_0_107[[#This Row],[V_mag_adj]]/20)*COS(RADIANS(_10sept_0_107[[#This Row],[V_phase]])))*0.15</f>
        <v>6.5686677242557628E-4</v>
      </c>
      <c r="K234">
        <f>(10^(_10sept_0_107[[#This Row],[V_mag_adj]]/20)*SIN(RADIANS(_10sept_0_107[[#This Row],[V_phase]])))*0.15</f>
        <v>7.2286691317149541E-5</v>
      </c>
    </row>
    <row r="235" spans="1:11" x14ac:dyDescent="0.25">
      <c r="A235">
        <v>52</v>
      </c>
      <c r="B235">
        <v>-7.37</v>
      </c>
      <c r="C235">
        <v>-3.57</v>
      </c>
      <c r="D235">
        <v>-7.39</v>
      </c>
      <c r="E235">
        <v>-4.12</v>
      </c>
      <c r="F235">
        <f>_10sept_0_107[[#This Row],[H_mag]]-40</f>
        <v>-47.37</v>
      </c>
      <c r="G235">
        <f>_10sept_0_107[[#This Row],[V_mag]]-40</f>
        <v>-47.39</v>
      </c>
      <c r="H235">
        <f>(10^(_10sept_0_107[[#This Row],[H_mag_adj]]/20)*COS(RADIANS(_10sept_0_107[[#This Row],[H_phase]])))*0.15</f>
        <v>6.4083714694294176E-4</v>
      </c>
      <c r="I235">
        <f>(10^(_10sept_0_107[[#This Row],[H_mag_adj]]/20)*SIN(RADIANS(_10sept_0_107[[#This Row],[H_phase]])))*0.15</f>
        <v>-3.9981197225104469E-5</v>
      </c>
      <c r="J235">
        <f>(10^(_10sept_0_107[[#This Row],[V_mag_adj]]/20)*COS(RADIANS(_10sept_0_107[[#This Row],[V_phase]])))*0.15</f>
        <v>6.3895090163728751E-4</v>
      </c>
      <c r="K235">
        <f>(10^(_10sept_0_107[[#This Row],[V_mag_adj]]/20)*SIN(RADIANS(_10sept_0_107[[#This Row],[V_phase]])))*0.15</f>
        <v>-4.6024757672537874E-5</v>
      </c>
    </row>
    <row r="236" spans="1:11" x14ac:dyDescent="0.25">
      <c r="A236">
        <v>53</v>
      </c>
      <c r="B236">
        <v>-7.57</v>
      </c>
      <c r="C236">
        <v>-13.63</v>
      </c>
      <c r="D236">
        <v>-7.6</v>
      </c>
      <c r="E236">
        <v>-14.11</v>
      </c>
      <c r="F236">
        <f>_10sept_0_107[[#This Row],[H_mag]]-40</f>
        <v>-47.57</v>
      </c>
      <c r="G236">
        <f>_10sept_0_107[[#This Row],[V_mag]]-40</f>
        <v>-47.6</v>
      </c>
      <c r="H236">
        <f>(10^(_10sept_0_107[[#This Row],[H_mag_adj]]/20)*COS(RADIANS(_10sept_0_107[[#This Row],[H_phase]])))*0.15</f>
        <v>6.0979663370690641E-4</v>
      </c>
      <c r="I236">
        <f>(10^(_10sept_0_107[[#This Row],[H_mag_adj]]/20)*SIN(RADIANS(_10sept_0_107[[#This Row],[H_phase]])))*0.15</f>
        <v>-1.478633506325099E-4</v>
      </c>
      <c r="J236">
        <f>(10^(_10sept_0_107[[#This Row],[V_mag_adj]]/20)*COS(RADIANS(_10sept_0_107[[#This Row],[V_phase]])))*0.15</f>
        <v>6.0643832714415329E-4</v>
      </c>
      <c r="K236">
        <f>(10^(_10sept_0_107[[#This Row],[V_mag_adj]]/20)*SIN(RADIANS(_10sept_0_107[[#This Row],[V_phase]])))*0.15</f>
        <v>-1.5243930542747203E-4</v>
      </c>
    </row>
    <row r="237" spans="1:11" x14ac:dyDescent="0.25">
      <c r="A237">
        <v>54</v>
      </c>
      <c r="B237">
        <v>-7.77</v>
      </c>
      <c r="C237">
        <v>-24.85</v>
      </c>
      <c r="D237">
        <v>-7.78</v>
      </c>
      <c r="E237">
        <v>-25.45</v>
      </c>
      <c r="F237">
        <f>_10sept_0_107[[#This Row],[H_mag]]-40</f>
        <v>-47.769999999999996</v>
      </c>
      <c r="G237">
        <f>_10sept_0_107[[#This Row],[V_mag]]-40</f>
        <v>-47.78</v>
      </c>
      <c r="H237">
        <f>(10^(_10sept_0_107[[#This Row],[H_mag_adj]]/20)*COS(RADIANS(_10sept_0_107[[#This Row],[H_phase]])))*0.15</f>
        <v>5.5641053299861911E-4</v>
      </c>
      <c r="I237">
        <f>(10^(_10sept_0_107[[#This Row],[H_mag_adj]]/20)*SIN(RADIANS(_10sept_0_107[[#This Row],[H_phase]])))*0.15</f>
        <v>-2.576872270565663E-4</v>
      </c>
      <c r="J237">
        <f>(10^(_10sept_0_107[[#This Row],[V_mag_adj]]/20)*COS(RADIANS(_10sept_0_107[[#This Row],[V_phase]])))*0.15</f>
        <v>5.5304449697366495E-4</v>
      </c>
      <c r="K237">
        <f>(10^(_10sept_0_107[[#This Row],[V_mag_adj]]/20)*SIN(RADIANS(_10sept_0_107[[#This Row],[V_phase]])))*0.15</f>
        <v>-2.6319651819720953E-4</v>
      </c>
    </row>
    <row r="238" spans="1:11" x14ac:dyDescent="0.25">
      <c r="A238">
        <v>55</v>
      </c>
      <c r="B238">
        <v>-7.95</v>
      </c>
      <c r="C238">
        <v>-36.5</v>
      </c>
      <c r="D238">
        <v>-7.96</v>
      </c>
      <c r="E238">
        <v>-36.659999999999997</v>
      </c>
      <c r="F238">
        <f>_10sept_0_107[[#This Row],[H_mag]]-40</f>
        <v>-47.95</v>
      </c>
      <c r="G238">
        <f>_10sept_0_107[[#This Row],[V_mag]]-40</f>
        <v>-47.96</v>
      </c>
      <c r="H238">
        <f>(10^(_10sept_0_107[[#This Row],[H_mag_adj]]/20)*COS(RADIANS(_10sept_0_107[[#This Row],[H_phase]])))*0.15</f>
        <v>4.8280302411923929E-4</v>
      </c>
      <c r="I238">
        <f>(10^(_10sept_0_107[[#This Row],[H_mag_adj]]/20)*SIN(RADIANS(_10sept_0_107[[#This Row],[H_phase]])))*0.15</f>
        <v>-3.5725544475427714E-4</v>
      </c>
      <c r="J238">
        <f>(10^(_10sept_0_107[[#This Row],[V_mag_adj]]/20)*COS(RADIANS(_10sept_0_107[[#This Row],[V_phase]])))*0.15</f>
        <v>4.8124911992439778E-4</v>
      </c>
      <c r="K238">
        <f>(10^(_10sept_0_107[[#This Row],[V_mag_adj]]/20)*SIN(RADIANS(_10sept_0_107[[#This Row],[V_phase]])))*0.15</f>
        <v>-3.5818967183643438E-4</v>
      </c>
    </row>
    <row r="239" spans="1:11" x14ac:dyDescent="0.25">
      <c r="A239">
        <v>56</v>
      </c>
      <c r="B239">
        <v>-8.07</v>
      </c>
      <c r="C239">
        <v>-48.16</v>
      </c>
      <c r="D239">
        <v>-8.06</v>
      </c>
      <c r="E239">
        <v>-48.08</v>
      </c>
      <c r="F239">
        <f>_10sept_0_107[[#This Row],[H_mag]]-40</f>
        <v>-48.07</v>
      </c>
      <c r="G239">
        <f>_10sept_0_107[[#This Row],[V_mag]]-40</f>
        <v>-48.06</v>
      </c>
      <c r="H239">
        <f>(10^(_10sept_0_107[[#This Row],[H_mag_adj]]/20)*COS(RADIANS(_10sept_0_107[[#This Row],[H_phase]])))*0.15</f>
        <v>3.9514040152345662E-4</v>
      </c>
      <c r="I239">
        <f>(10^(_10sept_0_107[[#This Row],[H_mag_adj]]/20)*SIN(RADIANS(_10sept_0_107[[#This Row],[H_phase]])))*0.15</f>
        <v>-4.4132003831680409E-4</v>
      </c>
      <c r="J239">
        <f>(10^(_10sept_0_107[[#This Row],[V_mag_adj]]/20)*COS(RADIANS(_10sept_0_107[[#This Row],[V_phase]])))*0.15</f>
        <v>3.9621210873174193E-4</v>
      </c>
      <c r="K239">
        <f>(10^(_10sept_0_107[[#This Row],[V_mag_adj]]/20)*SIN(RADIANS(_10sept_0_107[[#This Row],[V_phase]])))*0.15</f>
        <v>-4.4127563323682461E-4</v>
      </c>
    </row>
    <row r="240" spans="1:11" x14ac:dyDescent="0.25">
      <c r="A240">
        <v>57</v>
      </c>
      <c r="B240">
        <v>-8.18</v>
      </c>
      <c r="C240">
        <v>-59.75</v>
      </c>
      <c r="D240">
        <v>-8.1999999999999993</v>
      </c>
      <c r="E240">
        <v>-60.11</v>
      </c>
      <c r="F240">
        <f>_10sept_0_107[[#This Row],[H_mag]]-40</f>
        <v>-48.18</v>
      </c>
      <c r="G240">
        <f>_10sept_0_107[[#This Row],[V_mag]]-40</f>
        <v>-48.2</v>
      </c>
      <c r="H240">
        <f>(10^(_10sept_0_107[[#This Row],[H_mag_adj]]/20)*COS(RADIANS(_10sept_0_107[[#This Row],[H_phase]])))*0.15</f>
        <v>2.9466393816761377E-4</v>
      </c>
      <c r="I240">
        <f>(10^(_10sept_0_107[[#This Row],[H_mag_adj]]/20)*SIN(RADIANS(_10sept_0_107[[#This Row],[H_phase]])))*0.15</f>
        <v>-5.0526859959170627E-4</v>
      </c>
      <c r="J240">
        <f>(10^(_10sept_0_107[[#This Row],[V_mag_adj]]/20)*COS(RADIANS(_10sept_0_107[[#This Row],[V_phase]])))*0.15</f>
        <v>2.9081305307773075E-4</v>
      </c>
      <c r="K240">
        <f>(10^(_10sept_0_107[[#This Row],[V_mag_adj]]/20)*SIN(RADIANS(_10sept_0_107[[#This Row],[V_phase]])))*0.15</f>
        <v>-5.0594372123562831E-4</v>
      </c>
    </row>
    <row r="241" spans="1:11" x14ac:dyDescent="0.25">
      <c r="A241">
        <v>58</v>
      </c>
      <c r="B241">
        <v>-8.3000000000000007</v>
      </c>
      <c r="C241">
        <v>-72.02</v>
      </c>
      <c r="D241">
        <v>-8.31</v>
      </c>
      <c r="E241">
        <v>-71.87</v>
      </c>
      <c r="F241">
        <f>_10sept_0_107[[#This Row],[H_mag]]-40</f>
        <v>-48.3</v>
      </c>
      <c r="G241">
        <f>_10sept_0_107[[#This Row],[V_mag]]-40</f>
        <v>-48.31</v>
      </c>
      <c r="H241">
        <f>(10^(_10sept_0_107[[#This Row],[H_mag_adj]]/20)*COS(RADIANS(_10sept_0_107[[#This Row],[H_phase]])))*0.15</f>
        <v>1.7807656801716748E-4</v>
      </c>
      <c r="I241">
        <f>(10^(_10sept_0_107[[#This Row],[H_mag_adj]]/20)*SIN(RADIANS(_10sept_0_107[[#This Row],[H_phase]])))*0.15</f>
        <v>-5.4871497451871416E-4</v>
      </c>
      <c r="J241">
        <f>(10^(_10sept_0_107[[#This Row],[V_mag_adj]]/20)*COS(RADIANS(_10sept_0_107[[#This Row],[V_phase]])))*0.15</f>
        <v>1.793059360957061E-4</v>
      </c>
      <c r="K241">
        <f>(10^(_10sept_0_107[[#This Row],[V_mag_adj]]/20)*SIN(RADIANS(_10sept_0_107[[#This Row],[V_phase]])))*0.15</f>
        <v>-5.4761606191557055E-4</v>
      </c>
    </row>
    <row r="242" spans="1:11" x14ac:dyDescent="0.25">
      <c r="A242">
        <v>59</v>
      </c>
      <c r="B242">
        <v>-8.43</v>
      </c>
      <c r="C242">
        <v>-84.08</v>
      </c>
      <c r="D242">
        <v>-8.4700000000000006</v>
      </c>
      <c r="E242">
        <v>-83.68</v>
      </c>
      <c r="F242">
        <f>_10sept_0_107[[#This Row],[H_mag]]-40</f>
        <v>-48.43</v>
      </c>
      <c r="G242">
        <f>_10sept_0_107[[#This Row],[V_mag]]-40</f>
        <v>-48.47</v>
      </c>
      <c r="H242">
        <f>(10^(_10sept_0_107[[#This Row],[H_mag_adj]]/20)*COS(RADIANS(_10sept_0_107[[#This Row],[H_phase]])))*0.15</f>
        <v>5.8616154343714752E-5</v>
      </c>
      <c r="I242">
        <f>(10^(_10sept_0_107[[#This Row],[H_mag_adj]]/20)*SIN(RADIANS(_10sept_0_107[[#This Row],[H_phase]])))*0.15</f>
        <v>-5.6528689083909088E-4</v>
      </c>
      <c r="J242">
        <f>(10^(_10sept_0_107[[#This Row],[V_mag_adj]]/20)*COS(RADIANS(_10sept_0_107[[#This Row],[V_phase]])))*0.15</f>
        <v>6.2273698505193917E-5</v>
      </c>
      <c r="K242">
        <f>(10^(_10sept_0_107[[#This Row],[V_mag_adj]]/20)*SIN(RADIANS(_10sept_0_107[[#This Row],[V_phase]])))*0.15</f>
        <v>-5.6226858668888724E-4</v>
      </c>
    </row>
    <row r="243" spans="1:11" x14ac:dyDescent="0.25">
      <c r="A243">
        <v>60</v>
      </c>
      <c r="B243">
        <v>-8.6</v>
      </c>
      <c r="C243">
        <v>-95.07</v>
      </c>
      <c r="D243">
        <v>-8.58</v>
      </c>
      <c r="E243">
        <v>-94.82</v>
      </c>
      <c r="F243">
        <f>_10sept_0_107[[#This Row],[H_mag]]-40</f>
        <v>-48.6</v>
      </c>
      <c r="G243">
        <f>_10sept_0_107[[#This Row],[V_mag]]-40</f>
        <v>-48.58</v>
      </c>
      <c r="H243">
        <f>(10^(_10sept_0_107[[#This Row],[H_mag_adj]]/20)*COS(RADIANS(_10sept_0_107[[#This Row],[H_phase]])))*0.15</f>
        <v>-4.9250389792621558E-5</v>
      </c>
      <c r="I243">
        <f>(10^(_10sept_0_107[[#This Row],[H_mag_adj]]/20)*SIN(RADIANS(_10sept_0_107[[#This Row],[H_phase]])))*0.15</f>
        <v>-5.5512238167896221E-4</v>
      </c>
      <c r="J243">
        <f>(10^(_10sept_0_107[[#This Row],[V_mag_adj]]/20)*COS(RADIANS(_10sept_0_107[[#This Row],[V_phase]])))*0.15</f>
        <v>-4.6935699435402036E-5</v>
      </c>
      <c r="K243">
        <f>(10^(_10sept_0_107[[#This Row],[V_mag_adj]]/20)*SIN(RADIANS(_10sept_0_107[[#This Row],[V_phase]])))*0.15</f>
        <v>-5.5661216445087181E-4</v>
      </c>
    </row>
    <row r="244" spans="1:11" x14ac:dyDescent="0.25">
      <c r="A244">
        <v>61</v>
      </c>
      <c r="B244">
        <v>-8.76</v>
      </c>
      <c r="C244">
        <v>-106.5</v>
      </c>
      <c r="D244">
        <v>-8.83</v>
      </c>
      <c r="E244">
        <v>-107.06</v>
      </c>
      <c r="F244">
        <f>_10sept_0_107[[#This Row],[H_mag]]-40</f>
        <v>-48.76</v>
      </c>
      <c r="G244">
        <f>_10sept_0_107[[#This Row],[V_mag]]-40</f>
        <v>-48.83</v>
      </c>
      <c r="H244">
        <f>(10^(_10sept_0_107[[#This Row],[H_mag_adj]]/20)*COS(RADIANS(_10sept_0_107[[#This Row],[H_phase]])))*0.15</f>
        <v>-1.5539357695228917E-4</v>
      </c>
      <c r="I244">
        <f>(10^(_10sept_0_107[[#This Row],[H_mag_adj]]/20)*SIN(RADIANS(_10sept_0_107[[#This Row],[H_phase]])))*0.15</f>
        <v>-5.2459992402500728E-4</v>
      </c>
      <c r="J244">
        <f>(10^(_10sept_0_107[[#This Row],[V_mag_adj]]/20)*COS(RADIANS(_10sept_0_107[[#This Row],[V_phase]])))*0.15</f>
        <v>-1.5922504402033502E-4</v>
      </c>
      <c r="K244">
        <f>(10^(_10sept_0_107[[#This Row],[V_mag_adj]]/20)*SIN(RADIANS(_10sept_0_107[[#This Row],[V_phase]])))*0.15</f>
        <v>-5.1885770499394968E-4</v>
      </c>
    </row>
    <row r="245" spans="1:11" x14ac:dyDescent="0.25">
      <c r="A245">
        <v>62</v>
      </c>
      <c r="B245">
        <v>-8.98</v>
      </c>
      <c r="C245">
        <v>-118.48</v>
      </c>
      <c r="D245">
        <v>-9.0399999999999991</v>
      </c>
      <c r="E245">
        <v>-118.63</v>
      </c>
      <c r="F245">
        <f>_10sept_0_107[[#This Row],[H_mag]]-40</f>
        <v>-48.980000000000004</v>
      </c>
      <c r="G245">
        <f>_10sept_0_107[[#This Row],[V_mag]]-40</f>
        <v>-49.04</v>
      </c>
      <c r="H245">
        <f>(10^(_10sept_0_107[[#This Row],[H_mag_adj]]/20)*COS(RADIANS(_10sept_0_107[[#This Row],[H_phase]])))*0.15</f>
        <v>-2.5437524022774686E-4</v>
      </c>
      <c r="I245">
        <f>(10^(_10sept_0_107[[#This Row],[H_mag_adj]]/20)*SIN(RADIANS(_10sept_0_107[[#This Row],[H_phase]])))*0.15</f>
        <v>-4.6889115510967433E-4</v>
      </c>
      <c r="J245">
        <f>(10^(_10sept_0_107[[#This Row],[V_mag_adj]]/20)*COS(RADIANS(_10sept_0_107[[#This Row],[V_phase]])))*0.15</f>
        <v>-2.5384237001977361E-4</v>
      </c>
      <c r="K245">
        <f>(10^(_10sept_0_107[[#This Row],[V_mag_adj]]/20)*SIN(RADIANS(_10sept_0_107[[#This Row],[V_phase]])))*0.15</f>
        <v>-4.6500036762072171E-4</v>
      </c>
    </row>
    <row r="246" spans="1:11" x14ac:dyDescent="0.25">
      <c r="A246">
        <v>63</v>
      </c>
      <c r="B246">
        <v>-9.2799999999999994</v>
      </c>
      <c r="C246">
        <v>-130.27000000000001</v>
      </c>
      <c r="D246">
        <v>-9.32</v>
      </c>
      <c r="E246">
        <v>-130.47</v>
      </c>
      <c r="F246">
        <f>_10sept_0_107[[#This Row],[H_mag]]-40</f>
        <v>-49.28</v>
      </c>
      <c r="G246">
        <f>_10sept_0_107[[#This Row],[V_mag]]-40</f>
        <v>-49.32</v>
      </c>
      <c r="H246">
        <f>(10^(_10sept_0_107[[#This Row],[H_mag_adj]]/20)*COS(RADIANS(_10sept_0_107[[#This Row],[H_phase]])))*0.15</f>
        <v>-3.3310881774758328E-4</v>
      </c>
      <c r="I246">
        <f>(10^(_10sept_0_107[[#This Row],[H_mag_adj]]/20)*SIN(RADIANS(_10sept_0_107[[#This Row],[H_phase]])))*0.15</f>
        <v>-3.9320561867863262E-4</v>
      </c>
      <c r="J246">
        <f>(10^(_10sept_0_107[[#This Row],[V_mag_adj]]/20)*COS(RADIANS(_10sept_0_107[[#This Row],[V_phase]])))*0.15</f>
        <v>-3.3294253914852072E-4</v>
      </c>
      <c r="K246">
        <f>(10^(_10sept_0_107[[#This Row],[V_mag_adj]]/20)*SIN(RADIANS(_10sept_0_107[[#This Row],[V_phase]])))*0.15</f>
        <v>-3.9023919409101649E-4</v>
      </c>
    </row>
    <row r="247" spans="1:11" x14ac:dyDescent="0.25">
      <c r="A247">
        <v>64</v>
      </c>
      <c r="B247">
        <v>-9.61</v>
      </c>
      <c r="C247">
        <v>-142.71</v>
      </c>
      <c r="D247">
        <v>-9.67</v>
      </c>
      <c r="E247">
        <v>-142.80000000000001</v>
      </c>
      <c r="F247">
        <f>_10sept_0_107[[#This Row],[H_mag]]-40</f>
        <v>-49.61</v>
      </c>
      <c r="G247">
        <f>_10sept_0_107[[#This Row],[V_mag]]-40</f>
        <v>-49.67</v>
      </c>
      <c r="H247">
        <f>(10^(_10sept_0_107[[#This Row],[H_mag_adj]]/20)*COS(RADIANS(_10sept_0_107[[#This Row],[H_phase]])))*0.15</f>
        <v>-3.9470688103093493E-4</v>
      </c>
      <c r="I247">
        <f>(10^(_10sept_0_107[[#This Row],[H_mag_adj]]/20)*SIN(RADIANS(_10sept_0_107[[#This Row],[H_phase]])))*0.15</f>
        <v>-3.0057721217359798E-4</v>
      </c>
      <c r="J247">
        <f>(10^(_10sept_0_107[[#This Row],[V_mag_adj]]/20)*COS(RADIANS(_10sept_0_107[[#This Row],[V_phase]])))*0.15</f>
        <v>-3.9245814953679629E-4</v>
      </c>
      <c r="K247">
        <f>(10^(_10sept_0_107[[#This Row],[V_mag_adj]]/20)*SIN(RADIANS(_10sept_0_107[[#This Row],[V_phase]])))*0.15</f>
        <v>-2.9789194914241071E-4</v>
      </c>
    </row>
    <row r="248" spans="1:11" x14ac:dyDescent="0.25">
      <c r="A248">
        <v>65</v>
      </c>
      <c r="B248">
        <v>-9.9499999999999993</v>
      </c>
      <c r="C248">
        <v>-155.15</v>
      </c>
      <c r="D248">
        <v>-10.029999999999999</v>
      </c>
      <c r="E248">
        <v>-155.88</v>
      </c>
      <c r="F248">
        <f>_10sept_0_107[[#This Row],[H_mag]]-40</f>
        <v>-49.95</v>
      </c>
      <c r="G248">
        <f>_10sept_0_107[[#This Row],[V_mag]]-40</f>
        <v>-50.03</v>
      </c>
      <c r="H248">
        <f>(10^(_10sept_0_107[[#This Row],[H_mag_adj]]/20)*COS(RADIANS(_10sept_0_107[[#This Row],[H_phase]])))*0.15</f>
        <v>-4.3290773205646396E-4</v>
      </c>
      <c r="I248">
        <f>(10^(_10sept_0_107[[#This Row],[H_mag_adj]]/20)*SIN(RADIANS(_10sept_0_107[[#This Row],[H_phase]])))*0.15</f>
        <v>-2.0049008138610125E-4</v>
      </c>
      <c r="J248">
        <f>(10^(_10sept_0_107[[#This Row],[V_mag_adj]]/20)*COS(RADIANS(_10sept_0_107[[#This Row],[V_phase]])))*0.15</f>
        <v>-4.3143493283573695E-4</v>
      </c>
      <c r="K248">
        <f>(10^(_10sept_0_107[[#This Row],[V_mag_adj]]/20)*SIN(RADIANS(_10sept_0_107[[#This Row],[V_phase]])))*0.15</f>
        <v>-1.9317093369276104E-4</v>
      </c>
    </row>
    <row r="249" spans="1:11" x14ac:dyDescent="0.25">
      <c r="A249">
        <v>66</v>
      </c>
      <c r="B249">
        <v>-10.32</v>
      </c>
      <c r="C249">
        <v>-168.93</v>
      </c>
      <c r="D249">
        <v>-10.32</v>
      </c>
      <c r="E249">
        <v>-169.22</v>
      </c>
      <c r="F249">
        <f>_10sept_0_107[[#This Row],[H_mag]]-40</f>
        <v>-50.32</v>
      </c>
      <c r="G249">
        <f>_10sept_0_107[[#This Row],[V_mag]]-40</f>
        <v>-50.32</v>
      </c>
      <c r="H249">
        <f>(10^(_10sept_0_107[[#This Row],[H_mag_adj]]/20)*COS(RADIANS(_10sept_0_107[[#This Row],[H_phase]])))*0.15</f>
        <v>-4.4867757371411888E-4</v>
      </c>
      <c r="I249">
        <f>(10^(_10sept_0_107[[#This Row],[H_mag_adj]]/20)*SIN(RADIANS(_10sept_0_107[[#This Row],[H_phase]])))*0.15</f>
        <v>-8.7783095590761987E-5</v>
      </c>
      <c r="J249">
        <f>(10^(_10sept_0_107[[#This Row],[V_mag_adj]]/20)*COS(RADIANS(_10sept_0_107[[#This Row],[V_phase]])))*0.15</f>
        <v>-4.4911613481859655E-4</v>
      </c>
      <c r="K249">
        <f>(10^(_10sept_0_107[[#This Row],[V_mag_adj]]/20)*SIN(RADIANS(_10sept_0_107[[#This Row],[V_phase]])))*0.15</f>
        <v>-8.5511019588644741E-5</v>
      </c>
    </row>
    <row r="250" spans="1:11" x14ac:dyDescent="0.25">
      <c r="A250">
        <v>67</v>
      </c>
      <c r="B250">
        <v>-10.56</v>
      </c>
      <c r="C250">
        <v>178.04</v>
      </c>
      <c r="D250">
        <v>-10.59</v>
      </c>
      <c r="E250">
        <v>177.43</v>
      </c>
      <c r="F250">
        <f>_10sept_0_107[[#This Row],[H_mag]]-40</f>
        <v>-50.56</v>
      </c>
      <c r="G250">
        <f>_10sept_0_107[[#This Row],[V_mag]]-40</f>
        <v>-50.59</v>
      </c>
      <c r="H250">
        <f>(10^(_10sept_0_107[[#This Row],[H_mag_adj]]/20)*COS(RADIANS(_10sept_0_107[[#This Row],[H_phase]])))*0.15</f>
        <v>-4.4446452131145997E-4</v>
      </c>
      <c r="I250">
        <f>(10^(_10sept_0_107[[#This Row],[H_mag_adj]]/20)*SIN(RADIANS(_10sept_0_107[[#This Row],[H_phase]])))*0.15</f>
        <v>1.5210377455001344E-5</v>
      </c>
      <c r="J250">
        <f>(10^(_10sept_0_107[[#This Row],[V_mag_adj]]/20)*COS(RADIANS(_10sept_0_107[[#This Row],[V_phase]])))*0.15</f>
        <v>-4.4274556471806954E-4</v>
      </c>
      <c r="K250">
        <f>(10^(_10sept_0_107[[#This Row],[V_mag_adj]]/20)*SIN(RADIANS(_10sept_0_107[[#This Row],[V_phase]])))*0.15</f>
        <v>1.9872664889307828E-5</v>
      </c>
    </row>
    <row r="251" spans="1:11" x14ac:dyDescent="0.25">
      <c r="A251">
        <v>68</v>
      </c>
      <c r="B251">
        <v>-10.69</v>
      </c>
      <c r="C251">
        <v>164.73</v>
      </c>
      <c r="D251">
        <v>-10.72</v>
      </c>
      <c r="E251">
        <v>164.32</v>
      </c>
      <c r="F251">
        <f>_10sept_0_107[[#This Row],[H_mag]]-40</f>
        <v>-50.69</v>
      </c>
      <c r="G251">
        <f>_10sept_0_107[[#This Row],[V_mag]]-40</f>
        <v>-50.72</v>
      </c>
      <c r="H251">
        <f>(10^(_10sept_0_107[[#This Row],[H_mag_adj]]/20)*COS(RADIANS(_10sept_0_107[[#This Row],[H_phase]])))*0.15</f>
        <v>-4.2265059933211741E-4</v>
      </c>
      <c r="I251">
        <f>(10^(_10sept_0_107[[#This Row],[H_mag_adj]]/20)*SIN(RADIANS(_10sept_0_107[[#This Row],[H_phase]])))*0.15</f>
        <v>1.1538629267880755E-4</v>
      </c>
      <c r="J251">
        <f>(10^(_10sept_0_107[[#This Row],[V_mag_adj]]/20)*COS(RADIANS(_10sept_0_107[[#This Row],[V_phase]])))*0.15</f>
        <v>-4.2035971705830377E-4</v>
      </c>
      <c r="K251">
        <f>(10^(_10sept_0_107[[#This Row],[V_mag_adj]]/20)*SIN(RADIANS(_10sept_0_107[[#This Row],[V_phase]])))*0.15</f>
        <v>1.1799947650857109E-4</v>
      </c>
    </row>
    <row r="252" spans="1:11" x14ac:dyDescent="0.25">
      <c r="A252">
        <v>69</v>
      </c>
      <c r="B252">
        <v>-10.73</v>
      </c>
      <c r="C252">
        <v>152.21</v>
      </c>
      <c r="D252">
        <v>-10.72</v>
      </c>
      <c r="E252">
        <v>151.08000000000001</v>
      </c>
      <c r="F252">
        <f>_10sept_0_107[[#This Row],[H_mag]]-40</f>
        <v>-50.730000000000004</v>
      </c>
      <c r="G252">
        <f>_10sept_0_107[[#This Row],[V_mag]]-40</f>
        <v>-50.72</v>
      </c>
      <c r="H252">
        <f>(10^(_10sept_0_107[[#This Row],[H_mag_adj]]/20)*COS(RADIANS(_10sept_0_107[[#This Row],[H_phase]])))*0.15</f>
        <v>-3.8580585074163802E-4</v>
      </c>
      <c r="I252">
        <f>(10^(_10sept_0_107[[#This Row],[H_mag_adj]]/20)*SIN(RADIANS(_10sept_0_107[[#This Row],[H_phase]])))*0.15</f>
        <v>2.0332630349904511E-4</v>
      </c>
      <c r="J252">
        <f>(10^(_10sept_0_107[[#This Row],[V_mag_adj]]/20)*COS(RADIANS(_10sept_0_107[[#This Row],[V_phase]])))*0.15</f>
        <v>-3.8216075991324224E-4</v>
      </c>
      <c r="K252">
        <f>(10^(_10sept_0_107[[#This Row],[V_mag_adj]]/20)*SIN(RADIANS(_10sept_0_107[[#This Row],[V_phase]])))*0.15</f>
        <v>2.1113815800126519E-4</v>
      </c>
    </row>
    <row r="253" spans="1:11" x14ac:dyDescent="0.25">
      <c r="A253">
        <v>70</v>
      </c>
      <c r="B253">
        <v>-10.69</v>
      </c>
      <c r="C253">
        <v>139.77000000000001</v>
      </c>
      <c r="D253">
        <v>-10.7</v>
      </c>
      <c r="E253">
        <v>139.24</v>
      </c>
      <c r="F253">
        <f>_10sept_0_107[[#This Row],[H_mag]]-40</f>
        <v>-50.69</v>
      </c>
      <c r="G253">
        <f>_10sept_0_107[[#This Row],[V_mag]]-40</f>
        <v>-50.7</v>
      </c>
      <c r="H253">
        <f>(10^(_10sept_0_107[[#This Row],[H_mag_adj]]/20)*COS(RADIANS(_10sept_0_107[[#This Row],[H_phase]])))*0.15</f>
        <v>-3.3448480110633987E-4</v>
      </c>
      <c r="I253">
        <f>(10^(_10sept_0_107[[#This Row],[H_mag_adj]]/20)*SIN(RADIANS(_10sept_0_107[[#This Row],[H_phase]])))*0.15</f>
        <v>2.8296191171747786E-4</v>
      </c>
      <c r="J253">
        <f>(10^(_10sept_0_107[[#This Row],[V_mag_adj]]/20)*COS(RADIANS(_10sept_0_107[[#This Row],[V_phase]])))*0.15</f>
        <v>-3.3147122097246305E-4</v>
      </c>
      <c r="K253">
        <f>(10^(_10sept_0_107[[#This Row],[V_mag_adj]]/20)*SIN(RADIANS(_10sept_0_107[[#This Row],[V_phase]])))*0.15</f>
        <v>2.8571469731632459E-4</v>
      </c>
    </row>
    <row r="254" spans="1:11" x14ac:dyDescent="0.25">
      <c r="A254">
        <v>71</v>
      </c>
      <c r="B254">
        <v>-10.69</v>
      </c>
      <c r="C254">
        <v>128.5</v>
      </c>
      <c r="D254">
        <v>-10.67</v>
      </c>
      <c r="E254">
        <v>127.63</v>
      </c>
      <c r="F254">
        <f>_10sept_0_107[[#This Row],[H_mag]]-40</f>
        <v>-50.69</v>
      </c>
      <c r="G254">
        <f>_10sept_0_107[[#This Row],[V_mag]]-40</f>
        <v>-50.67</v>
      </c>
      <c r="H254">
        <f>(10^(_10sept_0_107[[#This Row],[H_mag_adj]]/20)*COS(RADIANS(_10sept_0_107[[#This Row],[H_phase]])))*0.15</f>
        <v>-2.7273496968614384E-4</v>
      </c>
      <c r="I254">
        <f>(10^(_10sept_0_107[[#This Row],[H_mag_adj]]/20)*SIN(RADIANS(_10sept_0_107[[#This Row],[H_phase]])))*0.15</f>
        <v>3.42874848835921E-4</v>
      </c>
      <c r="J254">
        <f>(10^(_10sept_0_107[[#This Row],[V_mag_adj]]/20)*COS(RADIANS(_10sept_0_107[[#This Row],[V_phase]])))*0.15</f>
        <v>-2.6811403728951947E-4</v>
      </c>
      <c r="K254">
        <f>(10^(_10sept_0_107[[#This Row],[V_mag_adj]]/20)*SIN(RADIANS(_10sept_0_107[[#This Row],[V_phase]])))*0.15</f>
        <v>3.4777633356102185E-4</v>
      </c>
    </row>
    <row r="255" spans="1:11" x14ac:dyDescent="0.25">
      <c r="A255">
        <v>72</v>
      </c>
      <c r="B255">
        <v>-10.71</v>
      </c>
      <c r="C255">
        <v>117.74</v>
      </c>
      <c r="D255">
        <v>-10.75</v>
      </c>
      <c r="E255">
        <v>117.42</v>
      </c>
      <c r="F255">
        <f>_10sept_0_107[[#This Row],[H_mag]]-40</f>
        <v>-50.71</v>
      </c>
      <c r="G255">
        <f>_10sept_0_107[[#This Row],[V_mag]]-40</f>
        <v>-50.75</v>
      </c>
      <c r="H255">
        <f>(10^(_10sept_0_107[[#This Row],[H_mag_adj]]/20)*COS(RADIANS(_10sept_0_107[[#This Row],[H_phase]])))*0.15</f>
        <v>-2.034574862355861E-4</v>
      </c>
      <c r="I255">
        <f>(10^(_10sept_0_107[[#This Row],[H_mag_adj]]/20)*SIN(RADIANS(_10sept_0_107[[#This Row],[H_phase]])))*0.15</f>
        <v>3.8687292251832103E-4</v>
      </c>
      <c r="J255">
        <f>(10^(_10sept_0_107[[#This Row],[V_mag_adj]]/20)*COS(RADIANS(_10sept_0_107[[#This Row],[V_phase]])))*0.15</f>
        <v>-2.0036875809332206E-4</v>
      </c>
      <c r="K255">
        <f>(10^(_10sept_0_107[[#This Row],[V_mag_adj]]/20)*SIN(RADIANS(_10sept_0_107[[#This Row],[V_phase]])))*0.15</f>
        <v>3.8622049097673263E-4</v>
      </c>
    </row>
    <row r="256" spans="1:11" x14ac:dyDescent="0.25">
      <c r="A256">
        <v>73</v>
      </c>
      <c r="B256">
        <v>-10.85</v>
      </c>
      <c r="C256">
        <v>107.29</v>
      </c>
      <c r="D256">
        <v>-10.89</v>
      </c>
      <c r="E256">
        <v>107.02</v>
      </c>
      <c r="F256">
        <f>_10sept_0_107[[#This Row],[H_mag]]-40</f>
        <v>-50.85</v>
      </c>
      <c r="G256">
        <f>_10sept_0_107[[#This Row],[V_mag]]-40</f>
        <v>-50.89</v>
      </c>
      <c r="H256">
        <f>(10^(_10sept_0_107[[#This Row],[H_mag_adj]]/20)*COS(RADIANS(_10sept_0_107[[#This Row],[H_phase]])))*0.15</f>
        <v>-1.2783568231680622E-4</v>
      </c>
      <c r="I256">
        <f>(10^(_10sept_0_107[[#This Row],[H_mag_adj]]/20)*SIN(RADIANS(_10sept_0_107[[#This Row],[H_phase]])))*0.15</f>
        <v>4.1068556654049501E-4</v>
      </c>
      <c r="J256">
        <f>(10^(_10sept_0_107[[#This Row],[V_mag_adj]]/20)*COS(RADIANS(_10sept_0_107[[#This Row],[V_phase]])))*0.15</f>
        <v>-1.2532050676864522E-4</v>
      </c>
      <c r="K256">
        <f>(10^(_10sept_0_107[[#This Row],[V_mag_adj]]/20)*SIN(RADIANS(_10sept_0_107[[#This Row],[V_phase]])))*0.15</f>
        <v>4.093937401670163E-4</v>
      </c>
    </row>
    <row r="257" spans="1:11" x14ac:dyDescent="0.25">
      <c r="A257">
        <v>74</v>
      </c>
      <c r="B257">
        <v>-11.1</v>
      </c>
      <c r="C257">
        <v>96.16</v>
      </c>
      <c r="D257">
        <v>-11.17</v>
      </c>
      <c r="E257">
        <v>95.85</v>
      </c>
      <c r="F257">
        <f>_10sept_0_107[[#This Row],[H_mag]]-40</f>
        <v>-51.1</v>
      </c>
      <c r="G257">
        <f>_10sept_0_107[[#This Row],[V_mag]]-40</f>
        <v>-51.17</v>
      </c>
      <c r="H257">
        <f>(10^(_10sept_0_107[[#This Row],[H_mag_adj]]/20)*COS(RADIANS(_10sept_0_107[[#This Row],[H_phase]])))*0.15</f>
        <v>-4.484482729360811E-5</v>
      </c>
      <c r="I257">
        <f>(10^(_10sept_0_107[[#This Row],[H_mag_adj]]/20)*SIN(RADIANS(_10sept_0_107[[#This Row],[H_phase]])))*0.15</f>
        <v>4.1550516567963585E-4</v>
      </c>
      <c r="J257">
        <f>(10^(_10sept_0_107[[#This Row],[V_mag_adj]]/20)*COS(RADIANS(_10sept_0_107[[#This Row],[V_phase]])))*0.15</f>
        <v>-4.2254178279104809E-5</v>
      </c>
      <c r="K257">
        <f>(10^(_10sept_0_107[[#This Row],[V_mag_adj]]/20)*SIN(RADIANS(_10sept_0_107[[#This Row],[V_phase]])))*0.15</f>
        <v>4.1240469895836287E-4</v>
      </c>
    </row>
    <row r="258" spans="1:11" x14ac:dyDescent="0.25">
      <c r="A258">
        <v>75</v>
      </c>
      <c r="B258">
        <v>-11.36</v>
      </c>
      <c r="C258">
        <v>85.1</v>
      </c>
      <c r="D258">
        <v>-11.41</v>
      </c>
      <c r="E258">
        <v>84.78</v>
      </c>
      <c r="F258">
        <f>_10sept_0_107[[#This Row],[H_mag]]-40</f>
        <v>-51.36</v>
      </c>
      <c r="G258">
        <f>_10sept_0_107[[#This Row],[V_mag]]-40</f>
        <v>-51.41</v>
      </c>
      <c r="H258">
        <f>(10^(_10sept_0_107[[#This Row],[H_mag_adj]]/20)*COS(RADIANS(_10sept_0_107[[#This Row],[H_phase]])))*0.15</f>
        <v>3.4644570563059048E-5</v>
      </c>
      <c r="I258">
        <f>(10^(_10sept_0_107[[#This Row],[H_mag_adj]]/20)*SIN(RADIANS(_10sept_0_107[[#This Row],[H_phase]])))*0.15</f>
        <v>4.0411142957638544E-4</v>
      </c>
      <c r="J258">
        <f>(10^(_10sept_0_107[[#This Row],[V_mag_adj]]/20)*COS(RADIANS(_10sept_0_107[[#This Row],[V_phase]])))*0.15</f>
        <v>3.6689193471613249E-5</v>
      </c>
      <c r="K258">
        <f>(10^(_10sept_0_107[[#This Row],[V_mag_adj]]/20)*SIN(RADIANS(_10sept_0_107[[#This Row],[V_phase]])))*0.15</f>
        <v>4.0159321320571464E-4</v>
      </c>
    </row>
    <row r="259" spans="1:11" x14ac:dyDescent="0.25">
      <c r="A259">
        <v>76</v>
      </c>
      <c r="B259">
        <v>-11.69</v>
      </c>
      <c r="C259">
        <v>74.05</v>
      </c>
      <c r="D259">
        <v>-11.74</v>
      </c>
      <c r="E259">
        <v>73.58</v>
      </c>
      <c r="F259">
        <f>_10sept_0_107[[#This Row],[H_mag]]-40</f>
        <v>-51.69</v>
      </c>
      <c r="G259">
        <f>_10sept_0_107[[#This Row],[V_mag]]-40</f>
        <v>-51.74</v>
      </c>
      <c r="H259">
        <f>(10^(_10sept_0_107[[#This Row],[H_mag_adj]]/20)*COS(RADIANS(_10sept_0_107[[#This Row],[H_phase]])))*0.15</f>
        <v>1.0730141422541698E-4</v>
      </c>
      <c r="I259">
        <f>(10^(_10sept_0_107[[#This Row],[H_mag_adj]]/20)*SIN(RADIANS(_10sept_0_107[[#This Row],[H_phase]])))*0.15</f>
        <v>3.7544073529337149E-4</v>
      </c>
      <c r="J259">
        <f>(10^(_10sept_0_107[[#This Row],[V_mag_adj]]/20)*COS(RADIANS(_10sept_0_107[[#This Row],[V_phase]])))*0.15</f>
        <v>1.0974396888360938E-4</v>
      </c>
      <c r="K259">
        <f>(10^(_10sept_0_107[[#This Row],[V_mag_adj]]/20)*SIN(RADIANS(_10sept_0_107[[#This Row],[V_phase]])))*0.15</f>
        <v>3.7239803760545198E-4</v>
      </c>
    </row>
    <row r="260" spans="1:11" x14ac:dyDescent="0.25">
      <c r="A260">
        <v>77</v>
      </c>
      <c r="B260">
        <v>-12.02</v>
      </c>
      <c r="C260">
        <v>61.44</v>
      </c>
      <c r="D260">
        <v>-12.09</v>
      </c>
      <c r="E260">
        <v>61.48</v>
      </c>
      <c r="F260">
        <f>_10sept_0_107[[#This Row],[H_mag]]-40</f>
        <v>-52.019999999999996</v>
      </c>
      <c r="G260">
        <f>_10sept_0_107[[#This Row],[V_mag]]-40</f>
        <v>-52.09</v>
      </c>
      <c r="H260">
        <f>(10^(_10sept_0_107[[#This Row],[H_mag_adj]]/20)*COS(RADIANS(_10sept_0_107[[#This Row],[H_phase]])))*0.15</f>
        <v>1.7971765324346968E-4</v>
      </c>
      <c r="I260">
        <f>(10^(_10sept_0_107[[#This Row],[H_mag_adj]]/20)*SIN(RADIANS(_10sept_0_107[[#This Row],[H_phase]])))*0.15</f>
        <v>3.3017373585077345E-4</v>
      </c>
      <c r="J260">
        <f>(10^(_10sept_0_107[[#This Row],[V_mag_adj]]/20)*COS(RADIANS(_10sept_0_107[[#This Row],[V_phase]])))*0.15</f>
        <v>1.7804642261382369E-4</v>
      </c>
      <c r="K260">
        <f>(10^(_10sept_0_107[[#This Row],[V_mag_adj]]/20)*SIN(RADIANS(_10sept_0_107[[#This Row],[V_phase]])))*0.15</f>
        <v>3.276479229684859E-4</v>
      </c>
    </row>
    <row r="261" spans="1:11" x14ac:dyDescent="0.25">
      <c r="A261">
        <v>78</v>
      </c>
      <c r="B261">
        <v>-12.41</v>
      </c>
      <c r="C261">
        <v>48.87</v>
      </c>
      <c r="D261">
        <v>-12.4</v>
      </c>
      <c r="E261">
        <v>48.75</v>
      </c>
      <c r="F261">
        <f>_10sept_0_107[[#This Row],[H_mag]]-40</f>
        <v>-52.41</v>
      </c>
      <c r="G261">
        <f>_10sept_0_107[[#This Row],[V_mag]]-40</f>
        <v>-52.4</v>
      </c>
      <c r="H261">
        <f>(10^(_10sept_0_107[[#This Row],[H_mag_adj]]/20)*COS(RADIANS(_10sept_0_107[[#This Row],[H_phase]])))*0.15</f>
        <v>2.3640961544690387E-4</v>
      </c>
      <c r="I261">
        <f>(10^(_10sept_0_107[[#This Row],[H_mag_adj]]/20)*SIN(RADIANS(_10sept_0_107[[#This Row],[H_phase]])))*0.15</f>
        <v>2.7071515975448377E-4</v>
      </c>
      <c r="J261">
        <f>(10^(_10sept_0_107[[#This Row],[V_mag_adj]]/20)*COS(RADIANS(_10sept_0_107[[#This Row],[V_phase]])))*0.15</f>
        <v>2.372490669419673E-4</v>
      </c>
      <c r="K261">
        <f>(10^(_10sept_0_107[[#This Row],[V_mag_adj]]/20)*SIN(RADIANS(_10sept_0_107[[#This Row],[V_phase]])))*0.15</f>
        <v>2.7053071200147682E-4</v>
      </c>
    </row>
    <row r="262" spans="1:11" x14ac:dyDescent="0.25">
      <c r="A262">
        <v>79</v>
      </c>
      <c r="B262">
        <v>-12.71</v>
      </c>
      <c r="C262">
        <v>35.380000000000003</v>
      </c>
      <c r="D262">
        <v>-12.75</v>
      </c>
      <c r="E262">
        <v>35.46</v>
      </c>
      <c r="F262">
        <f>_10sept_0_107[[#This Row],[H_mag]]-40</f>
        <v>-52.71</v>
      </c>
      <c r="G262">
        <f>_10sept_0_107[[#This Row],[V_mag]]-40</f>
        <v>-52.75</v>
      </c>
      <c r="H262">
        <f>(10^(_10sept_0_107[[#This Row],[H_mag_adj]]/20)*COS(RADIANS(_10sept_0_107[[#This Row],[H_phase]])))*0.15</f>
        <v>2.830900835844646E-4</v>
      </c>
      <c r="I262">
        <f>(10^(_10sept_0_107[[#This Row],[H_mag_adj]]/20)*SIN(RADIANS(_10sept_0_107[[#This Row],[H_phase]])))*0.15</f>
        <v>2.0103296375630208E-4</v>
      </c>
      <c r="J262">
        <f>(10^(_10sept_0_107[[#This Row],[V_mag_adj]]/20)*COS(RADIANS(_10sept_0_107[[#This Row],[V_phase]])))*0.15</f>
        <v>2.8150972291425894E-4</v>
      </c>
      <c r="K262">
        <f>(10^(_10sept_0_107[[#This Row],[V_mag_adj]]/20)*SIN(RADIANS(_10sept_0_107[[#This Row],[V_phase]])))*0.15</f>
        <v>2.0050255822983741E-4</v>
      </c>
    </row>
    <row r="263" spans="1:11" x14ac:dyDescent="0.25">
      <c r="A263">
        <v>80</v>
      </c>
      <c r="B263">
        <v>-12.97</v>
      </c>
      <c r="C263">
        <v>22.47</v>
      </c>
      <c r="D263">
        <v>-13.02</v>
      </c>
      <c r="E263">
        <v>21.93</v>
      </c>
      <c r="F263">
        <f>_10sept_0_107[[#This Row],[H_mag]]-40</f>
        <v>-52.97</v>
      </c>
      <c r="G263">
        <f>_10sept_0_107[[#This Row],[V_mag]]-40</f>
        <v>-53.019999999999996</v>
      </c>
      <c r="H263">
        <f>(10^(_10sept_0_107[[#This Row],[H_mag_adj]]/20)*COS(RADIANS(_10sept_0_107[[#This Row],[H_phase]])))*0.15</f>
        <v>3.1138717809314141E-4</v>
      </c>
      <c r="I263">
        <f>(10^(_10sept_0_107[[#This Row],[H_mag_adj]]/20)*SIN(RADIANS(_10sept_0_107[[#This Row],[H_phase]])))*0.15</f>
        <v>1.2878981819609836E-4</v>
      </c>
      <c r="J263">
        <f>(10^(_10sept_0_107[[#This Row],[V_mag_adj]]/20)*COS(RADIANS(_10sept_0_107[[#This Row],[V_phase]])))*0.15</f>
        <v>3.107929188576356E-4</v>
      </c>
      <c r="K263">
        <f>(10^(_10sept_0_107[[#This Row],[V_mag_adj]]/20)*SIN(RADIANS(_10sept_0_107[[#This Row],[V_phase]])))*0.15</f>
        <v>1.2512702052895611E-4</v>
      </c>
    </row>
    <row r="264" spans="1:11" x14ac:dyDescent="0.25">
      <c r="A264">
        <v>81</v>
      </c>
      <c r="B264">
        <v>-13.17</v>
      </c>
      <c r="C264">
        <v>8.3000000000000007</v>
      </c>
      <c r="D264">
        <v>-13.21</v>
      </c>
      <c r="E264">
        <v>7.98</v>
      </c>
      <c r="F264">
        <f>_10sept_0_107[[#This Row],[H_mag]]-40</f>
        <v>-53.17</v>
      </c>
      <c r="G264">
        <f>_10sept_0_107[[#This Row],[V_mag]]-40</f>
        <v>-53.21</v>
      </c>
      <c r="H264">
        <f>(10^(_10sept_0_107[[#This Row],[H_mag_adj]]/20)*COS(RADIANS(_10sept_0_107[[#This Row],[H_phase]])))*0.15</f>
        <v>3.2585048845727054E-4</v>
      </c>
      <c r="I264">
        <f>(10^(_10sept_0_107[[#This Row],[H_mag_adj]]/20)*SIN(RADIANS(_10sept_0_107[[#This Row],[H_phase]])))*0.15</f>
        <v>4.7536445363653353E-5</v>
      </c>
      <c r="J264">
        <f>(10^(_10sept_0_107[[#This Row],[V_mag_adj]]/20)*COS(RADIANS(_10sept_0_107[[#This Row],[V_phase]])))*0.15</f>
        <v>3.2461255511128566E-4</v>
      </c>
      <c r="K264">
        <f>(10^(_10sept_0_107[[#This Row],[V_mag_adj]]/20)*SIN(RADIANS(_10sept_0_107[[#This Row],[V_phase]])))*0.15</f>
        <v>4.5505775865298609E-5</v>
      </c>
    </row>
    <row r="265" spans="1:11" x14ac:dyDescent="0.25">
      <c r="A265">
        <v>82</v>
      </c>
      <c r="B265">
        <v>-13.28</v>
      </c>
      <c r="C265">
        <v>-6.77</v>
      </c>
      <c r="D265">
        <v>-13.25</v>
      </c>
      <c r="E265">
        <v>-6.93</v>
      </c>
      <c r="F265">
        <f>_10sept_0_107[[#This Row],[H_mag]]-40</f>
        <v>-53.28</v>
      </c>
      <c r="G265">
        <f>_10sept_0_107[[#This Row],[V_mag]]-40</f>
        <v>-53.25</v>
      </c>
      <c r="H265">
        <f>(10^(_10sept_0_107[[#This Row],[H_mag_adj]]/20)*COS(RADIANS(_10sept_0_107[[#This Row],[H_phase]])))*0.15</f>
        <v>3.2288842532477596E-4</v>
      </c>
      <c r="I265">
        <f>(10^(_10sept_0_107[[#This Row],[H_mag_adj]]/20)*SIN(RADIANS(_10sept_0_107[[#This Row],[H_phase]])))*0.15</f>
        <v>-3.8330656496594941E-5</v>
      </c>
      <c r="J265">
        <f>(10^(_10sept_0_107[[#This Row],[V_mag_adj]]/20)*COS(RADIANS(_10sept_0_107[[#This Row],[V_phase]])))*0.15</f>
        <v>3.2389689765154273E-4</v>
      </c>
      <c r="K265">
        <f>(10^(_10sept_0_107[[#This Row],[V_mag_adj]]/20)*SIN(RADIANS(_10sept_0_107[[#This Row],[V_phase]])))*0.15</f>
        <v>-3.9367917877871905E-5</v>
      </c>
    </row>
    <row r="266" spans="1:11" x14ac:dyDescent="0.25">
      <c r="A266">
        <v>83</v>
      </c>
      <c r="B266">
        <v>-13.28</v>
      </c>
      <c r="C266">
        <v>-20.92</v>
      </c>
      <c r="D266">
        <v>-13.25</v>
      </c>
      <c r="E266">
        <v>-21.82</v>
      </c>
      <c r="F266">
        <f>_10sept_0_107[[#This Row],[H_mag]]-40</f>
        <v>-53.28</v>
      </c>
      <c r="G266">
        <f>_10sept_0_107[[#This Row],[V_mag]]-40</f>
        <v>-53.25</v>
      </c>
      <c r="H266">
        <f>(10^(_10sept_0_107[[#This Row],[H_mag_adj]]/20)*COS(RADIANS(_10sept_0_107[[#This Row],[H_phase]])))*0.15</f>
        <v>3.0372132253327197E-4</v>
      </c>
      <c r="I266">
        <f>(10^(_10sept_0_107[[#This Row],[H_mag_adj]]/20)*SIN(RADIANS(_10sept_0_107[[#This Row],[H_phase]])))*0.15</f>
        <v>-1.161013896334299E-4</v>
      </c>
      <c r="J266">
        <f>(10^(_10sept_0_107[[#This Row],[V_mag_adj]]/20)*COS(RADIANS(_10sept_0_107[[#This Row],[V_phase]])))*0.15</f>
        <v>3.0290460261676091E-4</v>
      </c>
      <c r="K266">
        <f>(10^(_10sept_0_107[[#This Row],[V_mag_adj]]/20)*SIN(RADIANS(_10sept_0_107[[#This Row],[V_phase]])))*0.15</f>
        <v>-1.2127586313819821E-4</v>
      </c>
    </row>
    <row r="267" spans="1:11" x14ac:dyDescent="0.25">
      <c r="A267">
        <v>84</v>
      </c>
      <c r="B267">
        <v>-13.13</v>
      </c>
      <c r="C267">
        <v>-35.32</v>
      </c>
      <c r="D267">
        <v>-13.19</v>
      </c>
      <c r="E267">
        <v>-36.24</v>
      </c>
      <c r="F267">
        <f>_10sept_0_107[[#This Row],[H_mag]]-40</f>
        <v>-53.13</v>
      </c>
      <c r="G267">
        <f>_10sept_0_107[[#This Row],[V_mag]]-40</f>
        <v>-53.19</v>
      </c>
      <c r="H267">
        <f>(10^(_10sept_0_107[[#This Row],[H_mag_adj]]/20)*COS(RADIANS(_10sept_0_107[[#This Row],[H_phase]])))*0.15</f>
        <v>2.699275815991781E-4</v>
      </c>
      <c r="I267">
        <f>(10^(_10sept_0_107[[#This Row],[H_mag_adj]]/20)*SIN(RADIANS(_10sept_0_107[[#This Row],[H_phase]])))*0.15</f>
        <v>-1.9126087412902197E-4</v>
      </c>
      <c r="J267">
        <f>(10^(_10sept_0_107[[#This Row],[V_mag_adj]]/20)*COS(RADIANS(_10sept_0_107[[#This Row],[V_phase]])))*0.15</f>
        <v>2.6498504682421803E-4</v>
      </c>
      <c r="K267">
        <f>(10^(_10sept_0_107[[#This Row],[V_mag_adj]]/20)*SIN(RADIANS(_10sept_0_107[[#This Row],[V_phase]])))*0.15</f>
        <v>-1.9422397097892388E-4</v>
      </c>
    </row>
    <row r="268" spans="1:11" x14ac:dyDescent="0.25">
      <c r="A268">
        <v>85</v>
      </c>
      <c r="B268">
        <v>-13.04</v>
      </c>
      <c r="C268">
        <v>-48.57</v>
      </c>
      <c r="D268">
        <v>-13.11</v>
      </c>
      <c r="E268">
        <v>-50.38</v>
      </c>
      <c r="F268">
        <f>_10sept_0_107[[#This Row],[H_mag]]-40</f>
        <v>-53.04</v>
      </c>
      <c r="G268">
        <f>_10sept_0_107[[#This Row],[V_mag]]-40</f>
        <v>-53.11</v>
      </c>
      <c r="H268">
        <f>(10^(_10sept_0_107[[#This Row],[H_mag_adj]]/20)*COS(RADIANS(_10sept_0_107[[#This Row],[H_phase]])))*0.15</f>
        <v>2.2118484559498032E-4</v>
      </c>
      <c r="I268">
        <f>(10^(_10sept_0_107[[#This Row],[H_mag_adj]]/20)*SIN(RADIANS(_10sept_0_107[[#This Row],[H_phase]])))*0.15</f>
        <v>-2.506203032586349E-4</v>
      </c>
      <c r="J268">
        <f>(10^(_10sept_0_107[[#This Row],[V_mag_adj]]/20)*COS(RADIANS(_10sept_0_107[[#This Row],[V_phase]])))*0.15</f>
        <v>2.1144764279339167E-4</v>
      </c>
      <c r="K268">
        <f>(10^(_10sept_0_107[[#This Row],[V_mag_adj]]/20)*SIN(RADIANS(_10sept_0_107[[#This Row],[V_phase]])))*0.15</f>
        <v>-2.5541471220204916E-4</v>
      </c>
    </row>
    <row r="269" spans="1:11" x14ac:dyDescent="0.25">
      <c r="A269">
        <v>86</v>
      </c>
      <c r="B269">
        <v>-12.94</v>
      </c>
      <c r="C269">
        <v>-62.5</v>
      </c>
      <c r="D269">
        <v>-13</v>
      </c>
      <c r="E269">
        <v>-63.36</v>
      </c>
      <c r="F269">
        <f>_10sept_0_107[[#This Row],[H_mag]]-40</f>
        <v>-52.94</v>
      </c>
      <c r="G269">
        <f>_10sept_0_107[[#This Row],[V_mag]]-40</f>
        <v>-53</v>
      </c>
      <c r="H269">
        <f>(10^(_10sept_0_107[[#This Row],[H_mag_adj]]/20)*COS(RADIANS(_10sept_0_107[[#This Row],[H_phase]])))*0.15</f>
        <v>1.5613377451671287E-4</v>
      </c>
      <c r="I269">
        <f>(10^(_10sept_0_107[[#This Row],[H_mag_adj]]/20)*SIN(RADIANS(_10sept_0_107[[#This Row],[H_phase]])))*0.15</f>
        <v>-2.999301902631516E-4</v>
      </c>
      <c r="J269">
        <f>(10^(_10sept_0_107[[#This Row],[V_mag_adj]]/20)*COS(RADIANS(_10sept_0_107[[#This Row],[V_phase]])))*0.15</f>
        <v>1.5057074760600154E-4</v>
      </c>
      <c r="K269">
        <f>(10^(_10sept_0_107[[#This Row],[V_mag_adj]]/20)*SIN(RADIANS(_10sept_0_107[[#This Row],[V_phase]])))*0.15</f>
        <v>-3.0015925361631939E-4</v>
      </c>
    </row>
    <row r="270" spans="1:11" x14ac:dyDescent="0.25">
      <c r="A270">
        <v>87</v>
      </c>
      <c r="B270">
        <v>-13.01</v>
      </c>
      <c r="C270">
        <v>-75.3</v>
      </c>
      <c r="D270">
        <v>-13.01</v>
      </c>
      <c r="E270">
        <v>-76.17</v>
      </c>
      <c r="F270">
        <f>_10sept_0_107[[#This Row],[H_mag]]-40</f>
        <v>-53.01</v>
      </c>
      <c r="G270">
        <f>_10sept_0_107[[#This Row],[V_mag]]-40</f>
        <v>-53.01</v>
      </c>
      <c r="H270">
        <f>(10^(_10sept_0_107[[#This Row],[H_mag_adj]]/20)*COS(RADIANS(_10sept_0_107[[#This Row],[H_phase]])))*0.15</f>
        <v>8.5115941413151279E-5</v>
      </c>
      <c r="I270">
        <f>(10^(_10sept_0_107[[#This Row],[H_mag_adj]]/20)*SIN(RADIANS(_10sept_0_107[[#This Row],[H_phase]])))*0.15</f>
        <v>-3.244426711873347E-4</v>
      </c>
      <c r="J270">
        <f>(10^(_10sept_0_107[[#This Row],[V_mag_adj]]/20)*COS(RADIANS(_10sept_0_107[[#This Row],[V_phase]])))*0.15</f>
        <v>8.0179862759311576E-5</v>
      </c>
      <c r="K270">
        <f>(10^(_10sept_0_107[[#This Row],[V_mag_adj]]/20)*SIN(RADIANS(_10sept_0_107[[#This Row],[V_phase]])))*0.15</f>
        <v>-3.2569765117009664E-4</v>
      </c>
    </row>
    <row r="271" spans="1:11" x14ac:dyDescent="0.25">
      <c r="A271">
        <v>88</v>
      </c>
      <c r="B271">
        <v>-13.16</v>
      </c>
      <c r="C271">
        <v>-88.06</v>
      </c>
      <c r="D271">
        <v>-13.18</v>
      </c>
      <c r="E271">
        <v>-89.27</v>
      </c>
      <c r="F271">
        <f>_10sept_0_107[[#This Row],[H_mag]]-40</f>
        <v>-53.16</v>
      </c>
      <c r="G271">
        <f>_10sept_0_107[[#This Row],[V_mag]]-40</f>
        <v>-53.18</v>
      </c>
      <c r="H271">
        <f>(10^(_10sept_0_107[[#This Row],[H_mag_adj]]/20)*COS(RADIANS(_10sept_0_107[[#This Row],[H_phase]])))*0.15</f>
        <v>1.116059555060154E-5</v>
      </c>
      <c r="I271">
        <f>(10^(_10sept_0_107[[#This Row],[H_mag_adj]]/20)*SIN(RADIANS(_10sept_0_107[[#This Row],[H_phase]])))*0.15</f>
        <v>-3.2949001739947226E-4</v>
      </c>
      <c r="J271">
        <f>(10^(_10sept_0_107[[#This Row],[V_mag_adj]]/20)*COS(RADIANS(_10sept_0_107[[#This Row],[V_phase]])))*0.15</f>
        <v>4.1906340441688158E-6</v>
      </c>
      <c r="K271">
        <f>(10^(_10sept_0_107[[#This Row],[V_mag_adj]]/20)*SIN(RADIANS(_10sept_0_107[[#This Row],[V_phase]])))*0.15</f>
        <v>-3.2889404370936348E-4</v>
      </c>
    </row>
    <row r="272" spans="1:11" x14ac:dyDescent="0.25">
      <c r="A272">
        <v>89</v>
      </c>
      <c r="B272">
        <v>-13.44</v>
      </c>
      <c r="C272">
        <v>-101.65</v>
      </c>
      <c r="D272">
        <v>-13.43</v>
      </c>
      <c r="E272">
        <v>-102.7</v>
      </c>
      <c r="F272">
        <f>_10sept_0_107[[#This Row],[H_mag]]-40</f>
        <v>-53.44</v>
      </c>
      <c r="G272">
        <f>_10sept_0_107[[#This Row],[V_mag]]-40</f>
        <v>-53.43</v>
      </c>
      <c r="H272">
        <f>(10^(_10sept_0_107[[#This Row],[H_mag_adj]]/20)*COS(RADIANS(_10sept_0_107[[#This Row],[H_phase]])))*0.15</f>
        <v>-6.4461124786464126E-5</v>
      </c>
      <c r="I272">
        <f>(10^(_10sept_0_107[[#This Row],[H_mag_adj]]/20)*SIN(RADIANS(_10sept_0_107[[#This Row],[H_phase]])))*0.15</f>
        <v>-3.1264471668265658E-4</v>
      </c>
      <c r="J272">
        <f>(10^(_10sept_0_107[[#This Row],[V_mag_adj]]/20)*COS(RADIANS(_10sept_0_107[[#This Row],[V_phase]])))*0.15</f>
        <v>-7.0260337395633847E-5</v>
      </c>
      <c r="K272">
        <f>(10^(_10sept_0_107[[#This Row],[V_mag_adj]]/20)*SIN(RADIANS(_10sept_0_107[[#This Row],[V_phase]])))*0.15</f>
        <v>-3.1176970464647023E-4</v>
      </c>
    </row>
    <row r="273" spans="1:11" x14ac:dyDescent="0.25">
      <c r="A273">
        <v>90</v>
      </c>
      <c r="B273">
        <v>-13.74</v>
      </c>
      <c r="C273">
        <v>-116.64</v>
      </c>
      <c r="D273">
        <v>-13.77</v>
      </c>
      <c r="E273">
        <v>-117.6</v>
      </c>
      <c r="F273">
        <f>_10sept_0_107[[#This Row],[H_mag]]-40</f>
        <v>-53.74</v>
      </c>
      <c r="G273">
        <f>_10sept_0_107[[#This Row],[V_mag]]-40</f>
        <v>-53.769999999999996</v>
      </c>
      <c r="H273">
        <f>(10^(_10sept_0_107[[#This Row],[H_mag_adj]]/20)*COS(RADIANS(_10sept_0_107[[#This Row],[H_phase]])))*0.15</f>
        <v>-1.3827402560349315E-4</v>
      </c>
      <c r="I273">
        <f>(10^(_10sept_0_107[[#This Row],[H_mag_adj]]/20)*SIN(RADIANS(_10sept_0_107[[#This Row],[H_phase]])))*0.15</f>
        <v>-2.75646026732048E-4</v>
      </c>
      <c r="J273">
        <f>(10^(_10sept_0_107[[#This Row],[V_mag_adj]]/20)*COS(RADIANS(_10sept_0_107[[#This Row],[V_phase]])))*0.15</f>
        <v>-1.423802799736135E-4</v>
      </c>
      <c r="K273">
        <f>(10^(_10sept_0_107[[#This Row],[V_mag_adj]]/20)*SIN(RADIANS(_10sept_0_107[[#This Row],[V_phase]])))*0.15</f>
        <v>-2.7234835647128869E-4</v>
      </c>
    </row>
    <row r="274" spans="1:11" x14ac:dyDescent="0.25">
      <c r="A274">
        <v>91</v>
      </c>
      <c r="B274">
        <v>-14.06</v>
      </c>
      <c r="C274">
        <v>-131.13</v>
      </c>
      <c r="D274">
        <v>-14.05</v>
      </c>
      <c r="E274">
        <v>-132.06</v>
      </c>
      <c r="F274">
        <f>_10sept_0_107[[#This Row],[H_mag]]-40</f>
        <v>-54.06</v>
      </c>
      <c r="G274">
        <f>_10sept_0_107[[#This Row],[V_mag]]-40</f>
        <v>-54.05</v>
      </c>
      <c r="H274">
        <f>(10^(_10sept_0_107[[#This Row],[H_mag_adj]]/20)*COS(RADIANS(_10sept_0_107[[#This Row],[H_phase]])))*0.15</f>
        <v>-1.9550827169916853E-4</v>
      </c>
      <c r="I274">
        <f>(10^(_10sept_0_107[[#This Row],[H_mag_adj]]/20)*SIN(RADIANS(_10sept_0_107[[#This Row],[H_phase]])))*0.15</f>
        <v>-2.2387859692724952E-4</v>
      </c>
      <c r="J274">
        <f>(10^(_10sept_0_107[[#This Row],[V_mag_adj]]/20)*COS(RADIANS(_10sept_0_107[[#This Row],[V_phase]])))*0.15</f>
        <v>-1.9934563045451842E-4</v>
      </c>
      <c r="K274">
        <f>(10^(_10sept_0_107[[#This Row],[V_mag_adj]]/20)*SIN(RADIANS(_10sept_0_107[[#This Row],[V_phase]])))*0.15</f>
        <v>-2.209300491020642E-4</v>
      </c>
    </row>
    <row r="275" spans="1:11" x14ac:dyDescent="0.25">
      <c r="A275">
        <v>92</v>
      </c>
      <c r="B275">
        <v>-14.33</v>
      </c>
      <c r="C275">
        <v>-147.80000000000001</v>
      </c>
      <c r="D275">
        <v>-14.33</v>
      </c>
      <c r="E275">
        <v>-148.12</v>
      </c>
      <c r="F275">
        <f>_10sept_0_107[[#This Row],[H_mag]]-40</f>
        <v>-54.33</v>
      </c>
      <c r="G275">
        <f>_10sept_0_107[[#This Row],[V_mag]]-40</f>
        <v>-54.33</v>
      </c>
      <c r="H275">
        <f>(10^(_10sept_0_107[[#This Row],[H_mag_adj]]/20)*COS(RADIANS(_10sept_0_107[[#This Row],[H_phase]])))*0.15</f>
        <v>-2.4381519755891501E-4</v>
      </c>
      <c r="I275">
        <f>(10^(_10sept_0_107[[#This Row],[H_mag_adj]]/20)*SIN(RADIANS(_10sept_0_107[[#This Row],[H_phase]])))*0.15</f>
        <v>-1.5353862418815363E-4</v>
      </c>
      <c r="J275">
        <f>(10^(_10sept_0_107[[#This Row],[V_mag_adj]]/20)*COS(RADIANS(_10sept_0_107[[#This Row],[V_phase]])))*0.15</f>
        <v>-2.4466891191521464E-4</v>
      </c>
      <c r="K275">
        <f>(10^(_10sept_0_107[[#This Row],[V_mag_adj]]/20)*SIN(RADIANS(_10sept_0_107[[#This Row],[V_phase]])))*0.15</f>
        <v>-1.5217451567364613E-4</v>
      </c>
    </row>
    <row r="276" spans="1:11" x14ac:dyDescent="0.25">
      <c r="A276">
        <v>93</v>
      </c>
      <c r="B276">
        <v>-14.5</v>
      </c>
      <c r="C276">
        <v>-164.3</v>
      </c>
      <c r="D276">
        <v>-14.48</v>
      </c>
      <c r="E276">
        <v>-164.76</v>
      </c>
      <c r="F276">
        <f>_10sept_0_107[[#This Row],[H_mag]]-40</f>
        <v>-54.5</v>
      </c>
      <c r="G276">
        <f>_10sept_0_107[[#This Row],[V_mag]]-40</f>
        <v>-54.480000000000004</v>
      </c>
      <c r="H276">
        <f>(10^(_10sept_0_107[[#This Row],[H_mag_adj]]/20)*COS(RADIANS(_10sept_0_107[[#This Row],[H_phase]])))*0.15</f>
        <v>-2.7200601474233722E-4</v>
      </c>
      <c r="I276">
        <f>(10^(_10sept_0_107[[#This Row],[H_mag_adj]]/20)*SIN(RADIANS(_10sept_0_107[[#This Row],[H_phase]])))*0.15</f>
        <v>-7.6457442551695353E-5</v>
      </c>
      <c r="J276">
        <f>(10^(_10sept_0_107[[#This Row],[V_mag_adj]]/20)*COS(RADIANS(_10sept_0_107[[#This Row],[V_phase]])))*0.15</f>
        <v>-2.7323951497925021E-4</v>
      </c>
      <c r="K276">
        <f>(10^(_10sept_0_107[[#This Row],[V_mag_adj]]/20)*SIN(RADIANS(_10sept_0_107[[#This Row],[V_phase]])))*0.15</f>
        <v>-7.4442410458077645E-5</v>
      </c>
    </row>
    <row r="277" spans="1:11" x14ac:dyDescent="0.25">
      <c r="A277">
        <v>94</v>
      </c>
      <c r="B277">
        <v>-14.57</v>
      </c>
      <c r="C277">
        <v>178.49</v>
      </c>
      <c r="D277">
        <v>-14.59</v>
      </c>
      <c r="E277">
        <v>178.31</v>
      </c>
      <c r="F277">
        <f>_10sept_0_107[[#This Row],[H_mag]]-40</f>
        <v>-54.57</v>
      </c>
      <c r="G277">
        <f>_10sept_0_107[[#This Row],[V_mag]]-40</f>
        <v>-54.59</v>
      </c>
      <c r="H277">
        <f>(10^(_10sept_0_107[[#This Row],[H_mag_adj]]/20)*COS(RADIANS(_10sept_0_107[[#This Row],[H_phase]])))*0.15</f>
        <v>-2.8018212202926058E-4</v>
      </c>
      <c r="I277">
        <f>(10^(_10sept_0_107[[#This Row],[H_mag_adj]]/20)*SIN(RADIANS(_10sept_0_107[[#This Row],[H_phase]])))*0.15</f>
        <v>7.3857618335776185E-6</v>
      </c>
      <c r="J277">
        <f>(10^(_10sept_0_107[[#This Row],[V_mag_adj]]/20)*COS(RADIANS(_10sept_0_107[[#This Row],[V_phase]])))*0.15</f>
        <v>-2.7951319191681328E-4</v>
      </c>
      <c r="K277">
        <f>(10^(_10sept_0_107[[#This Row],[V_mag_adj]]/20)*SIN(RADIANS(_10sept_0_107[[#This Row],[V_phase]])))*0.15</f>
        <v>8.2469308955420051E-6</v>
      </c>
    </row>
    <row r="278" spans="1:11" x14ac:dyDescent="0.25">
      <c r="A278">
        <v>95</v>
      </c>
      <c r="B278">
        <v>-14.53</v>
      </c>
      <c r="C278">
        <v>161.24</v>
      </c>
      <c r="D278">
        <v>-14.55</v>
      </c>
      <c r="E278">
        <v>160.47</v>
      </c>
      <c r="F278">
        <f>_10sept_0_107[[#This Row],[H_mag]]-40</f>
        <v>-54.53</v>
      </c>
      <c r="G278">
        <f>_10sept_0_107[[#This Row],[V_mag]]-40</f>
        <v>-54.55</v>
      </c>
      <c r="H278">
        <f>(10^(_10sept_0_107[[#This Row],[H_mag_adj]]/20)*COS(RADIANS(_10sept_0_107[[#This Row],[H_phase]])))*0.15</f>
        <v>-2.6661431065733827E-4</v>
      </c>
      <c r="I278">
        <f>(10^(_10sept_0_107[[#This Row],[H_mag_adj]]/20)*SIN(RADIANS(_10sept_0_107[[#This Row],[H_phase]])))*0.15</f>
        <v>9.055526123462836E-5</v>
      </c>
      <c r="J278">
        <f>(10^(_10sept_0_107[[#This Row],[V_mag_adj]]/20)*COS(RADIANS(_10sept_0_107[[#This Row],[V_phase]])))*0.15</f>
        <v>-2.6476295436645043E-4</v>
      </c>
      <c r="K278">
        <f>(10^(_10sept_0_107[[#This Row],[V_mag_adj]]/20)*SIN(RADIANS(_10sept_0_107[[#This Row],[V_phase]])))*0.15</f>
        <v>9.391352210665181E-5</v>
      </c>
    </row>
    <row r="279" spans="1:11" x14ac:dyDescent="0.25">
      <c r="A279">
        <v>96</v>
      </c>
      <c r="B279">
        <v>-14.4</v>
      </c>
      <c r="C279">
        <v>144.30000000000001</v>
      </c>
      <c r="D279">
        <v>-14.41</v>
      </c>
      <c r="E279">
        <v>143.47999999999999</v>
      </c>
      <c r="F279">
        <f>_10sept_0_107[[#This Row],[H_mag]]-40</f>
        <v>-54.4</v>
      </c>
      <c r="G279">
        <f>_10sept_0_107[[#This Row],[V_mag]]-40</f>
        <v>-54.41</v>
      </c>
      <c r="H279">
        <f>(10^(_10sept_0_107[[#This Row],[H_mag_adj]]/20)*COS(RADIANS(_10sept_0_107[[#This Row],[H_phase]])))*0.15</f>
        <v>-2.3210898902960812E-4</v>
      </c>
      <c r="I279">
        <f>(10^(_10sept_0_107[[#This Row],[H_mag_adj]]/20)*SIN(RADIANS(_10sept_0_107[[#This Row],[H_phase]])))*0.15</f>
        <v>1.6678722833276562E-4</v>
      </c>
      <c r="J279">
        <f>(10^(_10sept_0_107[[#This Row],[V_mag_adj]]/20)*COS(RADIANS(_10sept_0_107[[#This Row],[V_phase]])))*0.15</f>
        <v>-2.2943399357475846E-4</v>
      </c>
      <c r="K279">
        <f>(10^(_10sept_0_107[[#This Row],[V_mag_adj]]/20)*SIN(RADIANS(_10sept_0_107[[#This Row],[V_phase]])))*0.15</f>
        <v>1.6989619547269104E-4</v>
      </c>
    </row>
    <row r="280" spans="1:11" x14ac:dyDescent="0.25">
      <c r="A280">
        <v>97</v>
      </c>
      <c r="B280">
        <v>-14.15</v>
      </c>
      <c r="C280">
        <v>127.32</v>
      </c>
      <c r="D280">
        <v>-14.23</v>
      </c>
      <c r="E280">
        <v>126.24</v>
      </c>
      <c r="F280">
        <f>_10sept_0_107[[#This Row],[H_mag]]-40</f>
        <v>-54.15</v>
      </c>
      <c r="G280">
        <f>_10sept_0_107[[#This Row],[V_mag]]-40</f>
        <v>-54.230000000000004</v>
      </c>
      <c r="H280">
        <f>(10^(_10sept_0_107[[#This Row],[H_mag_adj]]/20)*COS(RADIANS(_10sept_0_107[[#This Row],[H_phase]])))*0.15</f>
        <v>-1.7834235536826957E-4</v>
      </c>
      <c r="I280">
        <f>(10^(_10sept_0_107[[#This Row],[H_mag_adj]]/20)*SIN(RADIANS(_10sept_0_107[[#This Row],[H_phase]])))*0.15</f>
        <v>2.3393835778234888E-4</v>
      </c>
      <c r="J280">
        <f>(10^(_10sept_0_107[[#This Row],[V_mag_adj]]/20)*COS(RADIANS(_10sept_0_107[[#This Row],[V_phase]])))*0.15</f>
        <v>-1.7230696353583865E-4</v>
      </c>
      <c r="K280">
        <f>(10^(_10sept_0_107[[#This Row],[V_mag_adj]]/20)*SIN(RADIANS(_10sept_0_107[[#This Row],[V_phase]])))*0.15</f>
        <v>2.3508307739026564E-4</v>
      </c>
    </row>
    <row r="281" spans="1:11" x14ac:dyDescent="0.25">
      <c r="A281">
        <v>98</v>
      </c>
      <c r="B281">
        <v>-13.91</v>
      </c>
      <c r="C281">
        <v>109.5</v>
      </c>
      <c r="D281">
        <v>-13.89</v>
      </c>
      <c r="E281">
        <v>108.91</v>
      </c>
      <c r="F281">
        <f>_10sept_0_107[[#This Row],[H_mag]]-40</f>
        <v>-53.91</v>
      </c>
      <c r="G281">
        <f>_10sept_0_107[[#This Row],[V_mag]]-40</f>
        <v>-53.89</v>
      </c>
      <c r="H281">
        <f>(10^(_10sept_0_107[[#This Row],[H_mag_adj]]/20)*COS(RADIANS(_10sept_0_107[[#This Row],[H_phase]])))*0.15</f>
        <v>-1.0094539588869768E-4</v>
      </c>
      <c r="I281">
        <f>(10^(_10sept_0_107[[#This Row],[H_mag_adj]]/20)*SIN(RADIANS(_10sept_0_107[[#This Row],[H_phase]])))*0.15</f>
        <v>2.8506100419216742E-4</v>
      </c>
      <c r="J281">
        <f>(10^(_10sept_0_107[[#This Row],[V_mag_adj]]/20)*COS(RADIANS(_10sept_0_107[[#This Row],[V_phase]])))*0.15</f>
        <v>-9.8230620656666455E-5</v>
      </c>
      <c r="K281">
        <f>(10^(_10sept_0_107[[#This Row],[V_mag_adj]]/20)*SIN(RADIANS(_10sept_0_107[[#This Row],[V_phase]])))*0.15</f>
        <v>2.8674484666731451E-4</v>
      </c>
    </row>
    <row r="282" spans="1:11" x14ac:dyDescent="0.25">
      <c r="A282">
        <v>99</v>
      </c>
      <c r="B282">
        <v>-13.46</v>
      </c>
      <c r="C282">
        <v>93.17</v>
      </c>
      <c r="D282">
        <v>-13.46</v>
      </c>
      <c r="E282">
        <v>92.66</v>
      </c>
      <c r="F282">
        <f>_10sept_0_107[[#This Row],[H_mag]]-40</f>
        <v>-53.46</v>
      </c>
      <c r="G282">
        <f>_10sept_0_107[[#This Row],[V_mag]]-40</f>
        <v>-53.46</v>
      </c>
      <c r="H282">
        <f>(10^(_10sept_0_107[[#This Row],[H_mag_adj]]/20)*COS(RADIANS(_10sept_0_107[[#This Row],[H_phase]])))*0.15</f>
        <v>-1.7611903558045043E-5</v>
      </c>
      <c r="I282">
        <f>(10^(_10sept_0_107[[#This Row],[H_mag_adj]]/20)*SIN(RADIANS(_10sept_0_107[[#This Row],[H_phase]])))*0.15</f>
        <v>3.1799933863907724E-4</v>
      </c>
      <c r="J282">
        <f>(10^(_10sept_0_107[[#This Row],[V_mag_adj]]/20)*COS(RADIANS(_10sept_0_107[[#This Row],[V_phase]])))*0.15</f>
        <v>-1.478067414235844E-5</v>
      </c>
      <c r="K282">
        <f>(10^(_10sept_0_107[[#This Row],[V_mag_adj]]/20)*SIN(RADIANS(_10sept_0_107[[#This Row],[V_phase]])))*0.15</f>
        <v>3.1814350566014359E-4</v>
      </c>
    </row>
    <row r="283" spans="1:11" x14ac:dyDescent="0.25">
      <c r="A283">
        <v>100</v>
      </c>
      <c r="B283">
        <v>-12.99</v>
      </c>
      <c r="C283">
        <v>77.48</v>
      </c>
      <c r="D283">
        <v>-13.01</v>
      </c>
      <c r="E283">
        <v>76.81</v>
      </c>
      <c r="F283">
        <f>_10sept_0_107[[#This Row],[H_mag]]-40</f>
        <v>-52.99</v>
      </c>
      <c r="G283">
        <f>_10sept_0_107[[#This Row],[V_mag]]-40</f>
        <v>-53.01</v>
      </c>
      <c r="H283">
        <f>(10^(_10sept_0_107[[#This Row],[H_mag_adj]]/20)*COS(RADIANS(_10sept_0_107[[#This Row],[H_phase]])))*0.15</f>
        <v>7.2880485491753238E-5</v>
      </c>
      <c r="I283">
        <f>(10^(_10sept_0_107[[#This Row],[H_mag_adj]]/20)*SIN(RADIANS(_10sept_0_107[[#This Row],[H_phase]])))*0.15</f>
        <v>3.2820042272523536E-4</v>
      </c>
      <c r="J283">
        <f>(10^(_10sept_0_107[[#This Row],[V_mag_adj]]/20)*COS(RADIANS(_10sept_0_107[[#This Row],[V_phase]])))*0.15</f>
        <v>7.6536858710283897E-5</v>
      </c>
      <c r="K283">
        <f>(10^(_10sept_0_107[[#This Row],[V_mag_adj]]/20)*SIN(RADIANS(_10sept_0_107[[#This Row],[V_phase]])))*0.15</f>
        <v>3.2657293156136198E-4</v>
      </c>
    </row>
    <row r="284" spans="1:11" x14ac:dyDescent="0.25">
      <c r="A284">
        <v>101</v>
      </c>
      <c r="B284">
        <v>-12.5</v>
      </c>
      <c r="C284">
        <v>63.16</v>
      </c>
      <c r="D284">
        <v>-12.57</v>
      </c>
      <c r="E284">
        <v>61.73</v>
      </c>
      <c r="F284">
        <f>_10sept_0_107[[#This Row],[H_mag]]-40</f>
        <v>-52.5</v>
      </c>
      <c r="G284">
        <f>_10sept_0_107[[#This Row],[V_mag]]-40</f>
        <v>-52.57</v>
      </c>
      <c r="H284">
        <f>(10^(_10sept_0_107[[#This Row],[H_mag_adj]]/20)*COS(RADIANS(_10sept_0_107[[#This Row],[H_phase]])))*0.15</f>
        <v>1.6060148811313408E-4</v>
      </c>
      <c r="I284">
        <f>(10^(_10sept_0_107[[#This Row],[H_mag_adj]]/20)*SIN(RADIANS(_10sept_0_107[[#This Row],[H_phase]])))*0.15</f>
        <v>3.1738613735271304E-4</v>
      </c>
      <c r="J284">
        <f>(10^(_10sept_0_107[[#This Row],[V_mag_adj]]/20)*COS(RADIANS(_10sept_0_107[[#This Row],[V_phase]])))*0.15</f>
        <v>1.6711976947391947E-4</v>
      </c>
      <c r="K284">
        <f>(10^(_10sept_0_107[[#This Row],[V_mag_adj]]/20)*SIN(RADIANS(_10sept_0_107[[#This Row],[V_phase]])))*0.15</f>
        <v>3.1076479405576921E-4</v>
      </c>
    </row>
    <row r="285" spans="1:11" x14ac:dyDescent="0.25">
      <c r="A285">
        <v>102</v>
      </c>
      <c r="B285">
        <v>-12.06</v>
      </c>
      <c r="C285">
        <v>48.5</v>
      </c>
      <c r="D285">
        <v>-12.13</v>
      </c>
      <c r="E285">
        <v>47.6</v>
      </c>
      <c r="F285">
        <f>_10sept_0_107[[#This Row],[H_mag]]-40</f>
        <v>-52.06</v>
      </c>
      <c r="G285">
        <f>_10sept_0_107[[#This Row],[V_mag]]-40</f>
        <v>-52.13</v>
      </c>
      <c r="H285">
        <f>(10^(_10sept_0_107[[#This Row],[H_mag_adj]]/20)*COS(RADIANS(_10sept_0_107[[#This Row],[H_phase]])))*0.15</f>
        <v>2.4794527173684945E-4</v>
      </c>
      <c r="I285">
        <f>(10^(_10sept_0_107[[#This Row],[H_mag_adj]]/20)*SIN(RADIANS(_10sept_0_107[[#This Row],[H_phase]])))*0.15</f>
        <v>2.8025114876910031E-4</v>
      </c>
      <c r="J285">
        <f>(10^(_10sept_0_107[[#This Row],[V_mag_adj]]/20)*COS(RADIANS(_10sept_0_107[[#This Row],[V_phase]])))*0.15</f>
        <v>2.5029141669358917E-4</v>
      </c>
      <c r="K285">
        <f>(10^(_10sept_0_107[[#This Row],[V_mag_adj]]/20)*SIN(RADIANS(_10sept_0_107[[#This Row],[V_phase]])))*0.15</f>
        <v>2.7410407670735185E-4</v>
      </c>
    </row>
    <row r="286" spans="1:11" x14ac:dyDescent="0.25">
      <c r="A286">
        <v>103</v>
      </c>
      <c r="B286">
        <v>-11.72</v>
      </c>
      <c r="C286">
        <v>35.15</v>
      </c>
      <c r="D286">
        <v>-11.75</v>
      </c>
      <c r="E286">
        <v>34.4</v>
      </c>
      <c r="F286">
        <f>_10sept_0_107[[#This Row],[H_mag]]-40</f>
        <v>-51.72</v>
      </c>
      <c r="G286">
        <f>_10sept_0_107[[#This Row],[V_mag]]-40</f>
        <v>-51.75</v>
      </c>
      <c r="H286">
        <f>(10^(_10sept_0_107[[#This Row],[H_mag_adj]]/20)*COS(RADIANS(_10sept_0_107[[#This Row],[H_phase]])))*0.15</f>
        <v>3.1816868688882308E-4</v>
      </c>
      <c r="I286">
        <f>(10^(_10sept_0_107[[#This Row],[H_mag_adj]]/20)*SIN(RADIANS(_10sept_0_107[[#This Row],[H_phase]])))*0.15</f>
        <v>2.2402775352043679E-4</v>
      </c>
      <c r="J286">
        <f>(10^(_10sept_0_107[[#This Row],[V_mag_adj]]/20)*COS(RADIANS(_10sept_0_107[[#This Row],[V_phase]])))*0.15</f>
        <v>3.1996682435131288E-4</v>
      </c>
      <c r="K286">
        <f>(10^(_10sept_0_107[[#This Row],[V_mag_adj]]/20)*SIN(RADIANS(_10sept_0_107[[#This Row],[V_phase]])))*0.15</f>
        <v>2.1908585706858011E-4</v>
      </c>
    </row>
    <row r="287" spans="1:11" x14ac:dyDescent="0.25">
      <c r="A287">
        <v>104</v>
      </c>
      <c r="B287">
        <v>-11.44</v>
      </c>
      <c r="C287">
        <v>21.76</v>
      </c>
      <c r="D287">
        <v>-11.51</v>
      </c>
      <c r="E287">
        <v>21.19</v>
      </c>
      <c r="F287">
        <f>_10sept_0_107[[#This Row],[H_mag]]-40</f>
        <v>-51.44</v>
      </c>
      <c r="G287">
        <f>_10sept_0_107[[#This Row],[V_mag]]-40</f>
        <v>-51.51</v>
      </c>
      <c r="H287">
        <f>(10^(_10sept_0_107[[#This Row],[H_mag_adj]]/20)*COS(RADIANS(_10sept_0_107[[#This Row],[H_phase]])))*0.15</f>
        <v>3.7323957332140693E-4</v>
      </c>
      <c r="I287">
        <f>(10^(_10sept_0_107[[#This Row],[H_mag_adj]]/20)*SIN(RADIANS(_10sept_0_107[[#This Row],[H_phase]])))*0.15</f>
        <v>1.4898300722871125E-4</v>
      </c>
      <c r="J287">
        <f>(10^(_10sept_0_107[[#This Row],[V_mag_adj]]/20)*COS(RADIANS(_10sept_0_107[[#This Row],[V_phase]])))*0.15</f>
        <v>3.7169560269218886E-4</v>
      </c>
      <c r="K287">
        <f>(10^(_10sept_0_107[[#This Row],[V_mag_adj]]/20)*SIN(RADIANS(_10sept_0_107[[#This Row],[V_phase]])))*0.15</f>
        <v>1.4409659485378805E-4</v>
      </c>
    </row>
    <row r="288" spans="1:11" x14ac:dyDescent="0.25">
      <c r="A288">
        <v>105</v>
      </c>
      <c r="B288">
        <v>-11.31</v>
      </c>
      <c r="C288">
        <v>8.98</v>
      </c>
      <c r="D288">
        <v>-11.33</v>
      </c>
      <c r="E288">
        <v>8.1199999999999992</v>
      </c>
      <c r="F288">
        <f>_10sept_0_107[[#This Row],[H_mag]]-40</f>
        <v>-51.31</v>
      </c>
      <c r="G288">
        <f>_10sept_0_107[[#This Row],[V_mag]]-40</f>
        <v>-51.33</v>
      </c>
      <c r="H288">
        <f>(10^(_10sept_0_107[[#This Row],[H_mag_adj]]/20)*COS(RADIANS(_10sept_0_107[[#This Row],[H_phase]])))*0.15</f>
        <v>4.0293516391295265E-4</v>
      </c>
      <c r="I288">
        <f>(10^(_10sept_0_107[[#This Row],[H_mag_adj]]/20)*SIN(RADIANS(_10sept_0_107[[#This Row],[H_phase]])))*0.15</f>
        <v>6.3674489165954352E-5</v>
      </c>
      <c r="J288">
        <f>(10^(_10sept_0_107[[#This Row],[V_mag_adj]]/20)*COS(RADIANS(_10sept_0_107[[#This Row],[V_phase]])))*0.15</f>
        <v>4.029166637524759E-4</v>
      </c>
      <c r="K288">
        <f>(10^(_10sept_0_107[[#This Row],[V_mag_adj]]/20)*SIN(RADIANS(_10sept_0_107[[#This Row],[V_phase]])))*0.15</f>
        <v>5.7487033380490978E-5</v>
      </c>
    </row>
    <row r="289" spans="1:11" x14ac:dyDescent="0.25">
      <c r="A289">
        <v>106</v>
      </c>
      <c r="B289">
        <v>-11.26</v>
      </c>
      <c r="C289">
        <v>-4.51</v>
      </c>
      <c r="D289">
        <v>-11.29</v>
      </c>
      <c r="E289">
        <v>-4.78</v>
      </c>
      <c r="F289">
        <f>_10sept_0_107[[#This Row],[H_mag]]-40</f>
        <v>-51.26</v>
      </c>
      <c r="G289">
        <f>_10sept_0_107[[#This Row],[V_mag]]-40</f>
        <v>-51.29</v>
      </c>
      <c r="H289">
        <f>(10^(_10sept_0_107[[#This Row],[H_mag_adj]]/20)*COS(RADIANS(_10sept_0_107[[#This Row],[H_phase]])))*0.15</f>
        <v>4.0901989623065663E-4</v>
      </c>
      <c r="I289">
        <f>(10^(_10sept_0_107[[#This Row],[H_mag_adj]]/20)*SIN(RADIANS(_10sept_0_107[[#This Row],[H_phase]])))*0.15</f>
        <v>-3.2262394555777668E-5</v>
      </c>
      <c r="J289">
        <f>(10^(_10sept_0_107[[#This Row],[V_mag_adj]]/20)*COS(RADIANS(_10sept_0_107[[#This Row],[V_phase]])))*0.15</f>
        <v>4.0745359440513856E-4</v>
      </c>
      <c r="K289">
        <f>(10^(_10sept_0_107[[#This Row],[V_mag_adj]]/20)*SIN(RADIANS(_10sept_0_107[[#This Row],[V_phase]])))*0.15</f>
        <v>-3.4071607433326477E-5</v>
      </c>
    </row>
    <row r="290" spans="1:11" x14ac:dyDescent="0.25">
      <c r="A290">
        <v>107</v>
      </c>
      <c r="B290">
        <v>-11.24</v>
      </c>
      <c r="C290">
        <v>-18.3</v>
      </c>
      <c r="D290">
        <v>-11.31</v>
      </c>
      <c r="E290">
        <v>-18.53</v>
      </c>
      <c r="F290">
        <f>_10sept_0_107[[#This Row],[H_mag]]-40</f>
        <v>-51.24</v>
      </c>
      <c r="G290">
        <f>_10sept_0_107[[#This Row],[V_mag]]-40</f>
        <v>-51.31</v>
      </c>
      <c r="H290">
        <f>(10^(_10sept_0_107[[#This Row],[H_mag_adj]]/20)*COS(RADIANS(_10sept_0_107[[#This Row],[H_phase]])))*0.15</f>
        <v>3.904380551510002E-4</v>
      </c>
      <c r="I290">
        <f>(10^(_10sept_0_107[[#This Row],[H_mag_adj]]/20)*SIN(RADIANS(_10sept_0_107[[#This Row],[H_phase]])))*0.15</f>
        <v>-1.2912504111906592E-4</v>
      </c>
      <c r="J290">
        <f>(10^(_10sept_0_107[[#This Row],[V_mag_adj]]/20)*COS(RADIANS(_10sept_0_107[[#This Row],[V_phase]])))*0.15</f>
        <v>3.8678684157134199E-4</v>
      </c>
      <c r="K290">
        <f>(10^(_10sept_0_107[[#This Row],[V_mag_adj]]/20)*SIN(RADIANS(_10sept_0_107[[#This Row],[V_phase]])))*0.15</f>
        <v>-1.2964230048625666E-4</v>
      </c>
    </row>
    <row r="291" spans="1:11" x14ac:dyDescent="0.25">
      <c r="A291">
        <v>108</v>
      </c>
      <c r="B291">
        <v>-11.24</v>
      </c>
      <c r="C291">
        <v>-31.41</v>
      </c>
      <c r="D291">
        <v>-11.29</v>
      </c>
      <c r="E291">
        <v>-31.83</v>
      </c>
      <c r="F291">
        <f>_10sept_0_107[[#This Row],[H_mag]]-40</f>
        <v>-51.24</v>
      </c>
      <c r="G291">
        <f>_10sept_0_107[[#This Row],[V_mag]]-40</f>
        <v>-51.29</v>
      </c>
      <c r="H291">
        <f>(10^(_10sept_0_107[[#This Row],[H_mag_adj]]/20)*COS(RADIANS(_10sept_0_107[[#This Row],[H_phase]])))*0.15</f>
        <v>3.5097352261732835E-4</v>
      </c>
      <c r="I291">
        <f>(10^(_10sept_0_107[[#This Row],[H_mag_adj]]/20)*SIN(RADIANS(_10sept_0_107[[#This Row],[H_phase]])))*0.15</f>
        <v>-2.1431924219649431E-4</v>
      </c>
      <c r="J291">
        <f>(10^(_10sept_0_107[[#This Row],[V_mag_adj]]/20)*COS(RADIANS(_10sept_0_107[[#This Row],[V_phase]])))*0.15</f>
        <v>3.4738757458045749E-4</v>
      </c>
      <c r="K291">
        <f>(10^(_10sept_0_107[[#This Row],[V_mag_adj]]/20)*SIN(RADIANS(_10sept_0_107[[#This Row],[V_phase]])))*0.15</f>
        <v>-2.156413203768352E-4</v>
      </c>
    </row>
    <row r="292" spans="1:11" x14ac:dyDescent="0.25">
      <c r="A292">
        <v>109</v>
      </c>
      <c r="B292">
        <v>-11.31</v>
      </c>
      <c r="C292">
        <v>-44.01</v>
      </c>
      <c r="D292">
        <v>-11.35</v>
      </c>
      <c r="E292">
        <v>-44.77</v>
      </c>
      <c r="F292">
        <f>_10sept_0_107[[#This Row],[H_mag]]-40</f>
        <v>-51.31</v>
      </c>
      <c r="G292">
        <f>_10sept_0_107[[#This Row],[V_mag]]-40</f>
        <v>-51.35</v>
      </c>
      <c r="H292">
        <f>(10^(_10sept_0_107[[#This Row],[H_mag_adj]]/20)*COS(RADIANS(_10sept_0_107[[#This Row],[H_phase]])))*0.15</f>
        <v>2.9339461491903224E-4</v>
      </c>
      <c r="I292">
        <f>(10^(_10sept_0_107[[#This Row],[H_mag_adj]]/20)*SIN(RADIANS(_10sept_0_107[[#This Row],[H_phase]])))*0.15</f>
        <v>-2.834268632727252E-4</v>
      </c>
      <c r="J292">
        <f>(10^(_10sept_0_107[[#This Row],[V_mag_adj]]/20)*COS(RADIANS(_10sept_0_107[[#This Row],[V_phase]])))*0.15</f>
        <v>2.882787639877802E-4</v>
      </c>
      <c r="K292">
        <f>(10^(_10sept_0_107[[#This Row],[V_mag_adj]]/20)*SIN(RADIANS(_10sept_0_107[[#This Row],[V_phase]])))*0.15</f>
        <v>-2.8597355505348925E-4</v>
      </c>
    </row>
    <row r="293" spans="1:11" x14ac:dyDescent="0.25">
      <c r="A293">
        <v>110</v>
      </c>
      <c r="B293">
        <v>-11.5</v>
      </c>
      <c r="C293">
        <v>-57.29</v>
      </c>
      <c r="D293">
        <v>-11.47</v>
      </c>
      <c r="E293">
        <v>-57.77</v>
      </c>
      <c r="F293">
        <f>_10sept_0_107[[#This Row],[H_mag]]-40</f>
        <v>-51.5</v>
      </c>
      <c r="G293">
        <f>_10sept_0_107[[#This Row],[V_mag]]-40</f>
        <v>-51.47</v>
      </c>
      <c r="H293">
        <f>(10^(_10sept_0_107[[#This Row],[H_mag_adj]]/20)*COS(RADIANS(_10sept_0_107[[#This Row],[H_phase]])))*0.15</f>
        <v>2.1567325820457989E-4</v>
      </c>
      <c r="I293">
        <f>(10^(_10sept_0_107[[#This Row],[H_mag_adj]]/20)*SIN(RADIANS(_10sept_0_107[[#This Row],[H_phase]])))*0.15</f>
        <v>-3.3581668687224475E-4</v>
      </c>
      <c r="J293">
        <f>(10^(_10sept_0_107[[#This Row],[V_mag_adj]]/20)*COS(RADIANS(_10sept_0_107[[#This Row],[V_phase]])))*0.15</f>
        <v>2.1358882863504734E-4</v>
      </c>
      <c r="K293">
        <f>(10^(_10sept_0_107[[#This Row],[V_mag_adj]]/20)*SIN(RADIANS(_10sept_0_107[[#This Row],[V_phase]])))*0.15</f>
        <v>-3.3877978697197233E-4</v>
      </c>
    </row>
    <row r="294" spans="1:11" x14ac:dyDescent="0.25">
      <c r="A294">
        <v>111</v>
      </c>
      <c r="B294">
        <v>-11.72</v>
      </c>
      <c r="C294">
        <v>-69.959999999999994</v>
      </c>
      <c r="D294">
        <v>-11.78</v>
      </c>
      <c r="E294">
        <v>-70.459999999999994</v>
      </c>
      <c r="F294">
        <f>_10sept_0_107[[#This Row],[H_mag]]-40</f>
        <v>-51.72</v>
      </c>
      <c r="G294">
        <f>_10sept_0_107[[#This Row],[V_mag]]-40</f>
        <v>-51.78</v>
      </c>
      <c r="H294">
        <f>(10^(_10sept_0_107[[#This Row],[H_mag_adj]]/20)*COS(RADIANS(_10sept_0_107[[#This Row],[H_phase]])))*0.15</f>
        <v>1.3334448574756568E-4</v>
      </c>
      <c r="I294">
        <f>(10^(_10sept_0_107[[#This Row],[H_mag_adj]]/20)*SIN(RADIANS(_10sept_0_107[[#This Row],[H_phase]])))*0.15</f>
        <v>-3.6556667761803558E-4</v>
      </c>
      <c r="J294">
        <f>(10^(_10sept_0_107[[#This Row],[V_mag_adj]]/20)*COS(RADIANS(_10sept_0_107[[#This Row],[V_phase]])))*0.15</f>
        <v>1.2925333648239554E-4</v>
      </c>
      <c r="K294">
        <f>(10^(_10sept_0_107[[#This Row],[V_mag_adj]]/20)*SIN(RADIANS(_10sept_0_107[[#This Row],[V_phase]])))*0.15</f>
        <v>-3.641919354524452E-4</v>
      </c>
    </row>
    <row r="295" spans="1:11" x14ac:dyDescent="0.25">
      <c r="A295">
        <v>112</v>
      </c>
      <c r="B295">
        <v>-12.19</v>
      </c>
      <c r="C295">
        <v>-82.89</v>
      </c>
      <c r="D295">
        <v>-12.22</v>
      </c>
      <c r="E295">
        <v>-83.84</v>
      </c>
      <c r="F295">
        <f>_10sept_0_107[[#This Row],[H_mag]]-40</f>
        <v>-52.19</v>
      </c>
      <c r="G295">
        <f>_10sept_0_107[[#This Row],[V_mag]]-40</f>
        <v>-52.22</v>
      </c>
      <c r="H295">
        <f>(10^(_10sept_0_107[[#This Row],[H_mag_adj]]/20)*COS(RADIANS(_10sept_0_107[[#This Row],[H_phase]])))*0.15</f>
        <v>4.5627117629571362E-5</v>
      </c>
      <c r="I295">
        <f>(10^(_10sept_0_107[[#This Row],[H_mag_adj]]/20)*SIN(RADIANS(_10sept_0_107[[#This Row],[H_phase]])))*0.15</f>
        <v>-3.6579585528885214E-4</v>
      </c>
      <c r="J295">
        <f>(10^(_10sept_0_107[[#This Row],[V_mag_adj]]/20)*COS(RADIANS(_10sept_0_107[[#This Row],[V_phase]])))*0.15</f>
        <v>3.9419612954473843E-5</v>
      </c>
      <c r="K295">
        <f>(10^(_10sept_0_107[[#This Row],[V_mag_adj]]/20)*SIN(RADIANS(_10sept_0_107[[#This Row],[V_phase]])))*0.15</f>
        <v>-3.6523839649194766E-4</v>
      </c>
    </row>
    <row r="296" spans="1:11" x14ac:dyDescent="0.25">
      <c r="A296">
        <v>113</v>
      </c>
      <c r="B296">
        <v>-12.71</v>
      </c>
      <c r="C296">
        <v>-96.35</v>
      </c>
      <c r="D296">
        <v>-12.77</v>
      </c>
      <c r="E296">
        <v>-98.07</v>
      </c>
      <c r="F296">
        <f>_10sept_0_107[[#This Row],[H_mag]]-40</f>
        <v>-52.71</v>
      </c>
      <c r="G296">
        <f>_10sept_0_107[[#This Row],[V_mag]]-40</f>
        <v>-52.769999999999996</v>
      </c>
      <c r="H296">
        <f>(10^(_10sept_0_107[[#This Row],[H_mag_adj]]/20)*COS(RADIANS(_10sept_0_107[[#This Row],[H_phase]])))*0.15</f>
        <v>-3.8401918279746473E-5</v>
      </c>
      <c r="I296">
        <f>(10^(_10sept_0_107[[#This Row],[H_mag_adj]]/20)*SIN(RADIANS(_10sept_0_107[[#This Row],[H_phase]])))*0.15</f>
        <v>-3.4507903531356049E-4</v>
      </c>
      <c r="J296">
        <f>(10^(_10sept_0_107[[#This Row],[V_mag_adj]]/20)*COS(RADIANS(_10sept_0_107[[#This Row],[V_phase]])))*0.15</f>
        <v>-4.8406677550334337E-5</v>
      </c>
      <c r="K296">
        <f>(10^(_10sept_0_107[[#This Row],[V_mag_adj]]/20)*SIN(RADIANS(_10sept_0_107[[#This Row],[V_phase]])))*0.15</f>
        <v>-3.4140441593212242E-4</v>
      </c>
    </row>
    <row r="297" spans="1:11" x14ac:dyDescent="0.25">
      <c r="A297">
        <v>114</v>
      </c>
      <c r="B297">
        <v>-13.34</v>
      </c>
      <c r="C297">
        <v>-112.49</v>
      </c>
      <c r="D297">
        <v>-13.38</v>
      </c>
      <c r="E297">
        <v>-113.54</v>
      </c>
      <c r="F297">
        <f>_10sept_0_107[[#This Row],[H_mag]]-40</f>
        <v>-53.34</v>
      </c>
      <c r="G297">
        <f>_10sept_0_107[[#This Row],[V_mag]]-40</f>
        <v>-53.38</v>
      </c>
      <c r="H297">
        <f>(10^(_10sept_0_107[[#This Row],[H_mag_adj]]/20)*COS(RADIANS(_10sept_0_107[[#This Row],[H_phase]])))*0.15</f>
        <v>-1.2352301405692216E-4</v>
      </c>
      <c r="I297">
        <f>(10^(_10sept_0_107[[#This Row],[H_mag_adj]]/20)*SIN(RADIANS(_10sept_0_107[[#This Row],[H_phase]])))*0.15</f>
        <v>-2.9835821077851707E-4</v>
      </c>
      <c r="J297">
        <f>(10^(_10sept_0_107[[#This Row],[V_mag_adj]]/20)*COS(RADIANS(_10sept_0_107[[#This Row],[V_phase]])))*0.15</f>
        <v>-1.2837710456210948E-4</v>
      </c>
      <c r="K297">
        <f>(10^(_10sept_0_107[[#This Row],[V_mag_adj]]/20)*SIN(RADIANS(_10sept_0_107[[#This Row],[V_phase]])))*0.15</f>
        <v>-2.9468435980306888E-4</v>
      </c>
    </row>
    <row r="298" spans="1:11" x14ac:dyDescent="0.25">
      <c r="A298">
        <v>115</v>
      </c>
      <c r="B298">
        <v>-13.88</v>
      </c>
      <c r="C298">
        <v>-129.24</v>
      </c>
      <c r="D298">
        <v>-13.93</v>
      </c>
      <c r="E298">
        <v>-130.72999999999999</v>
      </c>
      <c r="F298">
        <f>_10sept_0_107[[#This Row],[H_mag]]-40</f>
        <v>-53.88</v>
      </c>
      <c r="G298">
        <f>_10sept_0_107[[#This Row],[V_mag]]-40</f>
        <v>-53.93</v>
      </c>
      <c r="H298">
        <f>(10^(_10sept_0_107[[#This Row],[H_mag_adj]]/20)*COS(RADIANS(_10sept_0_107[[#This Row],[H_phase]])))*0.15</f>
        <v>-1.9195523541148054E-4</v>
      </c>
      <c r="I298">
        <f>(10^(_10sept_0_107[[#This Row],[H_mag_adj]]/20)*SIN(RADIANS(_10sept_0_107[[#This Row],[H_phase]])))*0.15</f>
        <v>-2.3502518170905756E-4</v>
      </c>
      <c r="J298">
        <f>(10^(_10sept_0_107[[#This Row],[V_mag_adj]]/20)*COS(RADIANS(_10sept_0_107[[#This Row],[V_phase]])))*0.15</f>
        <v>-1.9686505322527044E-4</v>
      </c>
      <c r="K298">
        <f>(10^(_10sept_0_107[[#This Row],[V_mag_adj]]/20)*SIN(RADIANS(_10sept_0_107[[#This Row],[V_phase]])))*0.15</f>
        <v>-2.2863448219928681E-4</v>
      </c>
    </row>
    <row r="299" spans="1:11" x14ac:dyDescent="0.25">
      <c r="A299">
        <v>116</v>
      </c>
      <c r="B299">
        <v>-14.27</v>
      </c>
      <c r="C299">
        <v>-147.5</v>
      </c>
      <c r="D299">
        <v>-14.32</v>
      </c>
      <c r="E299">
        <v>-148.65</v>
      </c>
      <c r="F299">
        <f>_10sept_0_107[[#This Row],[H_mag]]-40</f>
        <v>-54.269999999999996</v>
      </c>
      <c r="G299">
        <f>_10sept_0_107[[#This Row],[V_mag]]-40</f>
        <v>-54.32</v>
      </c>
      <c r="H299">
        <f>(10^(_10sept_0_107[[#This Row],[H_mag_adj]]/20)*COS(RADIANS(_10sept_0_107[[#This Row],[H_phase]])))*0.15</f>
        <v>-2.446923832354975E-4</v>
      </c>
      <c r="I299">
        <f>(10^(_10sept_0_107[[#This Row],[H_mag_adj]]/20)*SIN(RADIANS(_10sept_0_107[[#This Row],[H_phase]])))*0.15</f>
        <v>-1.5588624040544543E-4</v>
      </c>
      <c r="J299">
        <f>(10^(_10sept_0_107[[#This Row],[V_mag_adj]]/20)*COS(RADIANS(_10sept_0_107[[#This Row],[V_phase]])))*0.15</f>
        <v>-2.4634953285550547E-4</v>
      </c>
      <c r="K299">
        <f>(10^(_10sept_0_107[[#This Row],[V_mag_adj]]/20)*SIN(RADIANS(_10sept_0_107[[#This Row],[V_phase]])))*0.15</f>
        <v>-1.5007747370086522E-4</v>
      </c>
    </row>
    <row r="300" spans="1:11" x14ac:dyDescent="0.25">
      <c r="A300">
        <v>117</v>
      </c>
      <c r="B300">
        <v>-14.36</v>
      </c>
      <c r="C300">
        <v>-166.39</v>
      </c>
      <c r="D300">
        <v>-14.43</v>
      </c>
      <c r="E300">
        <v>-167.96</v>
      </c>
      <c r="F300">
        <f>_10sept_0_107[[#This Row],[H_mag]]-40</f>
        <v>-54.36</v>
      </c>
      <c r="G300">
        <f>_10sept_0_107[[#This Row],[V_mag]]-40</f>
        <v>-54.43</v>
      </c>
      <c r="H300">
        <f>(10^(_10sept_0_107[[#This Row],[H_mag_adj]]/20)*COS(RADIANS(_10sept_0_107[[#This Row],[H_phase]])))*0.15</f>
        <v>-2.7907552721515223E-4</v>
      </c>
      <c r="I300">
        <f>(10^(_10sept_0_107[[#This Row],[H_mag_adj]]/20)*SIN(RADIANS(_10sept_0_107[[#This Row],[H_phase]])))*0.15</f>
        <v>-6.7567036381265756E-5</v>
      </c>
      <c r="J300">
        <f>(10^(_10sept_0_107[[#This Row],[V_mag_adj]]/20)*COS(RADIANS(_10sept_0_107[[#This Row],[V_phase]])))*0.15</f>
        <v>-2.7856791676901852E-4</v>
      </c>
      <c r="K300">
        <f>(10^(_10sept_0_107[[#This Row],[V_mag_adj]]/20)*SIN(RADIANS(_10sept_0_107[[#This Row],[V_phase]])))*0.15</f>
        <v>-5.9414732405681381E-5</v>
      </c>
    </row>
    <row r="301" spans="1:11" x14ac:dyDescent="0.25">
      <c r="A301">
        <v>118</v>
      </c>
      <c r="B301">
        <v>-14.22</v>
      </c>
      <c r="C301">
        <v>174.59</v>
      </c>
      <c r="D301">
        <v>-14.21</v>
      </c>
      <c r="E301">
        <v>173.71</v>
      </c>
      <c r="F301">
        <f>_10sept_0_107[[#This Row],[H_mag]]-40</f>
        <v>-54.22</v>
      </c>
      <c r="G301">
        <f>_10sept_0_107[[#This Row],[V_mag]]-40</f>
        <v>-54.21</v>
      </c>
      <c r="H301">
        <f>(10^(_10sept_0_107[[#This Row],[H_mag_adj]]/20)*COS(RADIANS(_10sept_0_107[[#This Row],[H_phase]])))*0.15</f>
        <v>-2.9050417840274909E-4</v>
      </c>
      <c r="I301">
        <f>(10^(_10sept_0_107[[#This Row],[H_mag_adj]]/20)*SIN(RADIANS(_10sept_0_107[[#This Row],[H_phase]])))*0.15</f>
        <v>2.7511886374613275E-5</v>
      </c>
      <c r="J301">
        <f>(10^(_10sept_0_107[[#This Row],[V_mag_adj]]/20)*COS(RADIANS(_10sept_0_107[[#This Row],[V_phase]])))*0.15</f>
        <v>-2.9038150078565685E-4</v>
      </c>
      <c r="K301">
        <f>(10^(_10sept_0_107[[#This Row],[V_mag_adj]]/20)*SIN(RADIANS(_10sept_0_107[[#This Row],[V_phase]])))*0.15</f>
        <v>3.2007118279341813E-5</v>
      </c>
    </row>
    <row r="302" spans="1:11" x14ac:dyDescent="0.25">
      <c r="A302">
        <v>119</v>
      </c>
      <c r="B302">
        <v>-13.88</v>
      </c>
      <c r="C302">
        <v>157.1</v>
      </c>
      <c r="D302">
        <v>-13.82</v>
      </c>
      <c r="E302">
        <v>156.57</v>
      </c>
      <c r="F302">
        <f>_10sept_0_107[[#This Row],[H_mag]]-40</f>
        <v>-53.88</v>
      </c>
      <c r="G302">
        <f>_10sept_0_107[[#This Row],[V_mag]]-40</f>
        <v>-53.82</v>
      </c>
      <c r="H302">
        <f>(10^(_10sept_0_107[[#This Row],[H_mag_adj]]/20)*COS(RADIANS(_10sept_0_107[[#This Row],[H_phase]])))*0.15</f>
        <v>-2.7953636138669633E-4</v>
      </c>
      <c r="I302">
        <f>(10^(_10sept_0_107[[#This Row],[H_mag_adj]]/20)*SIN(RADIANS(_10sept_0_107[[#This Row],[H_phase]])))*0.15</f>
        <v>1.1808078210250274E-4</v>
      </c>
      <c r="J302">
        <f>(10^(_10sept_0_107[[#This Row],[V_mag_adj]]/20)*COS(RADIANS(_10sept_0_107[[#This Row],[V_phase]])))*0.15</f>
        <v>-2.80362140733459E-4</v>
      </c>
      <c r="K302">
        <f>(10^(_10sept_0_107[[#This Row],[V_mag_adj]]/20)*SIN(RADIANS(_10sept_0_107[[#This Row],[V_phase]])))*0.15</f>
        <v>1.2149785856583563E-4</v>
      </c>
    </row>
    <row r="303" spans="1:11" x14ac:dyDescent="0.25">
      <c r="A303">
        <v>120</v>
      </c>
      <c r="B303">
        <v>-13.44</v>
      </c>
      <c r="C303">
        <v>141.55000000000001</v>
      </c>
      <c r="D303">
        <v>-13.44</v>
      </c>
      <c r="E303">
        <v>141.16999999999999</v>
      </c>
      <c r="F303">
        <f>_10sept_0_107[[#This Row],[H_mag]]-40</f>
        <v>-53.44</v>
      </c>
      <c r="G303">
        <f>_10sept_0_107[[#This Row],[V_mag]]-40</f>
        <v>-53.44</v>
      </c>
      <c r="H303">
        <f>(10^(_10sept_0_107[[#This Row],[H_mag_adj]]/20)*COS(RADIANS(_10sept_0_107[[#This Row],[H_phase]])))*0.15</f>
        <v>-2.4999816691112655E-4</v>
      </c>
      <c r="I303">
        <f>(10^(_10sept_0_107[[#This Row],[H_mag_adj]]/20)*SIN(RADIANS(_10sept_0_107[[#This Row],[H_phase]])))*0.15</f>
        <v>1.9850156679329057E-4</v>
      </c>
      <c r="J303">
        <f>(10^(_10sept_0_107[[#This Row],[V_mag_adj]]/20)*COS(RADIANS(_10sept_0_107[[#This Row],[V_phase]])))*0.15</f>
        <v>-2.4867616603251936E-4</v>
      </c>
      <c r="K303">
        <f>(10^(_10sept_0_107[[#This Row],[V_mag_adj]]/20)*SIN(RADIANS(_10sept_0_107[[#This Row],[V_phase]])))*0.15</f>
        <v>2.0015523956589686E-4</v>
      </c>
    </row>
    <row r="304" spans="1:11" x14ac:dyDescent="0.25">
      <c r="A304">
        <v>121</v>
      </c>
      <c r="B304">
        <v>-13.05</v>
      </c>
      <c r="C304">
        <v>127.55</v>
      </c>
      <c r="D304">
        <v>-13.02</v>
      </c>
      <c r="E304">
        <v>127.19</v>
      </c>
      <c r="F304">
        <f>_10sept_0_107[[#This Row],[H_mag]]-40</f>
        <v>-53.05</v>
      </c>
      <c r="G304">
        <f>_10sept_0_107[[#This Row],[V_mag]]-40</f>
        <v>-53.019999999999996</v>
      </c>
      <c r="H304">
        <f>(10^(_10sept_0_107[[#This Row],[H_mag_adj]]/20)*COS(RADIANS(_10sept_0_107[[#This Row],[H_phase]])))*0.15</f>
        <v>-2.0348474434116499E-4</v>
      </c>
      <c r="I304">
        <f>(10^(_10sept_0_107[[#This Row],[H_mag_adj]]/20)*SIN(RADIANS(_10sept_0_107[[#This Row],[H_phase]])))*0.15</f>
        <v>2.6470786114410805E-4</v>
      </c>
      <c r="J304">
        <f>(10^(_10sept_0_107[[#This Row],[V_mag_adj]]/20)*COS(RADIANS(_10sept_0_107[[#This Row],[V_phase]])))*0.15</f>
        <v>-2.0251578833576492E-4</v>
      </c>
      <c r="K304">
        <f>(10^(_10sept_0_107[[#This Row],[V_mag_adj]]/20)*SIN(RADIANS(_10sept_0_107[[#This Row],[V_phase]])))*0.15</f>
        <v>2.6690141467074761E-4</v>
      </c>
    </row>
    <row r="305" spans="1:11" x14ac:dyDescent="0.25">
      <c r="A305">
        <v>122</v>
      </c>
      <c r="B305">
        <v>-12.72</v>
      </c>
      <c r="C305">
        <v>113.81</v>
      </c>
      <c r="D305">
        <v>-12.74</v>
      </c>
      <c r="E305">
        <v>113.6</v>
      </c>
      <c r="F305">
        <f>_10sept_0_107[[#This Row],[H_mag]]-40</f>
        <v>-52.72</v>
      </c>
      <c r="G305">
        <f>_10sept_0_107[[#This Row],[V_mag]]-40</f>
        <v>-52.74</v>
      </c>
      <c r="H305">
        <f>(10^(_10sept_0_107[[#This Row],[H_mag_adj]]/20)*COS(RADIANS(_10sept_0_107[[#This Row],[H_phase]])))*0.15</f>
        <v>-1.4000881075632872E-4</v>
      </c>
      <c r="I305">
        <f>(10^(_10sept_0_107[[#This Row],[H_mag_adj]]/20)*SIN(RADIANS(_10sept_0_107[[#This Row],[H_phase]])))*0.15</f>
        <v>3.1729247355541992E-4</v>
      </c>
      <c r="J305">
        <f>(10^(_10sept_0_107[[#This Row],[V_mag_adj]]/20)*COS(RADIANS(_10sept_0_107[[#This Row],[V_phase]])))*0.15</f>
        <v>-1.3852560080361245E-4</v>
      </c>
      <c r="K305">
        <f>(10^(_10sept_0_107[[#This Row],[V_mag_adj]]/20)*SIN(RADIANS(_10sept_0_107[[#This Row],[V_phase]])))*0.15</f>
        <v>3.1707257253983174E-4</v>
      </c>
    </row>
    <row r="306" spans="1:11" x14ac:dyDescent="0.25">
      <c r="A306">
        <v>123</v>
      </c>
      <c r="B306">
        <v>-12.58</v>
      </c>
      <c r="C306">
        <v>100.97</v>
      </c>
      <c r="D306">
        <v>-12.6</v>
      </c>
      <c r="E306">
        <v>100.73</v>
      </c>
      <c r="F306">
        <f>_10sept_0_107[[#This Row],[H_mag]]-40</f>
        <v>-52.58</v>
      </c>
      <c r="G306">
        <f>_10sept_0_107[[#This Row],[V_mag]]-40</f>
        <v>-52.6</v>
      </c>
      <c r="H306">
        <f>(10^(_10sept_0_107[[#This Row],[H_mag_adj]]/20)*COS(RADIANS(_10sept_0_107[[#This Row],[H_phase]])))*0.15</f>
        <v>-6.7068503281707042E-5</v>
      </c>
      <c r="I306">
        <f>(10^(_10sept_0_107[[#This Row],[H_mag_adj]]/20)*SIN(RADIANS(_10sept_0_107[[#This Row],[H_phase]])))*0.15</f>
        <v>3.4600468162399462E-4</v>
      </c>
      <c r="J306">
        <f>(10^(_10sept_0_107[[#This Row],[V_mag_adj]]/20)*COS(RADIANS(_10sept_0_107[[#This Row],[V_phase]])))*0.15</f>
        <v>-6.5467659567257583E-5</v>
      </c>
      <c r="K306">
        <f>(10^(_10sept_0_107[[#This Row],[V_mag_adj]]/20)*SIN(RADIANS(_10sept_0_107[[#This Row],[V_phase]])))*0.15</f>
        <v>3.4548615336761472E-4</v>
      </c>
    </row>
    <row r="307" spans="1:11" x14ac:dyDescent="0.25">
      <c r="A307">
        <v>124</v>
      </c>
      <c r="B307">
        <v>-12.58</v>
      </c>
      <c r="C307">
        <v>88.29</v>
      </c>
      <c r="D307">
        <v>-12.6</v>
      </c>
      <c r="E307">
        <v>88.32</v>
      </c>
      <c r="F307">
        <f>_10sept_0_107[[#This Row],[H_mag]]-40</f>
        <v>-52.58</v>
      </c>
      <c r="G307">
        <f>_10sept_0_107[[#This Row],[V_mag]]-40</f>
        <v>-52.6</v>
      </c>
      <c r="H307">
        <f>(10^(_10sept_0_107[[#This Row],[H_mag_adj]]/20)*COS(RADIANS(_10sept_0_107[[#This Row],[H_phase]])))*0.15</f>
        <v>1.0517203125462603E-5</v>
      </c>
      <c r="I307">
        <f>(10^(_10sept_0_107[[#This Row],[H_mag_adj]]/20)*SIN(RADIANS(_10sept_0_107[[#This Row],[H_phase]])))*0.15</f>
        <v>3.522879678282924E-4</v>
      </c>
      <c r="J307">
        <f>(10^(_10sept_0_107[[#This Row],[V_mag_adj]]/20)*COS(RADIANS(_10sept_0_107[[#This Row],[V_phase]])))*0.15</f>
        <v>1.0308979491534519E-5</v>
      </c>
      <c r="K307">
        <f>(10^(_10sept_0_107[[#This Row],[V_mag_adj]]/20)*SIN(RADIANS(_10sept_0_107[[#This Row],[V_phase]])))*0.15</f>
        <v>3.5148317393555051E-4</v>
      </c>
    </row>
    <row r="308" spans="1:11" x14ac:dyDescent="0.25">
      <c r="A308">
        <v>125</v>
      </c>
      <c r="B308">
        <v>-12.67</v>
      </c>
      <c r="C308">
        <v>75.87</v>
      </c>
      <c r="D308">
        <v>-12.72</v>
      </c>
      <c r="E308">
        <v>75.61</v>
      </c>
      <c r="F308">
        <f>_10sept_0_107[[#This Row],[H_mag]]-40</f>
        <v>-52.67</v>
      </c>
      <c r="G308">
        <f>_10sept_0_107[[#This Row],[V_mag]]-40</f>
        <v>-52.72</v>
      </c>
      <c r="H308">
        <f>(10^(_10sept_0_107[[#This Row],[H_mag_adj]]/20)*COS(RADIANS(_10sept_0_107[[#This Row],[H_phase]])))*0.15</f>
        <v>8.5152931837280759E-5</v>
      </c>
      <c r="I308">
        <f>(10^(_10sept_0_107[[#This Row],[H_mag_adj]]/20)*SIN(RADIANS(_10sept_0_107[[#This Row],[H_phase]])))*0.15</f>
        <v>3.3825833450525761E-4</v>
      </c>
      <c r="J308">
        <f>(10^(_10sept_0_107[[#This Row],[V_mag_adj]]/20)*COS(RADIANS(_10sept_0_107[[#This Row],[V_phase]])))*0.15</f>
        <v>8.6189440392285123E-5</v>
      </c>
      <c r="K308">
        <f>(10^(_10sept_0_107[[#This Row],[V_mag_adj]]/20)*SIN(RADIANS(_10sept_0_107[[#This Row],[V_phase]])))*0.15</f>
        <v>3.3592910149194132E-4</v>
      </c>
    </row>
    <row r="309" spans="1:11" x14ac:dyDescent="0.25">
      <c r="A309">
        <v>126</v>
      </c>
      <c r="B309">
        <v>-12.96</v>
      </c>
      <c r="C309">
        <v>62.49</v>
      </c>
      <c r="D309">
        <v>-12.98</v>
      </c>
      <c r="E309">
        <v>61.97</v>
      </c>
      <c r="F309">
        <f>_10sept_0_107[[#This Row],[H_mag]]-40</f>
        <v>-52.96</v>
      </c>
      <c r="G309">
        <f>_10sept_0_107[[#This Row],[V_mag]]-40</f>
        <v>-52.980000000000004</v>
      </c>
      <c r="H309">
        <f>(10^(_10sept_0_107[[#This Row],[H_mag_adj]]/20)*COS(RADIANS(_10sept_0_107[[#This Row],[H_phase]])))*0.15</f>
        <v>1.5582690172443963E-4</v>
      </c>
      <c r="I309">
        <f>(10^(_10sept_0_107[[#This Row],[H_mag_adj]]/20)*SIN(RADIANS(_10sept_0_107[[#This Row],[H_phase]])))*0.15</f>
        <v>2.992131776002894E-4</v>
      </c>
      <c r="J309">
        <f>(10^(_10sept_0_107[[#This Row],[V_mag_adj]]/20)*COS(RADIANS(_10sept_0_107[[#This Row],[V_phase]])))*0.15</f>
        <v>1.5817139680379883E-4</v>
      </c>
      <c r="K309">
        <f>(10^(_10sept_0_107[[#This Row],[V_mag_adj]]/20)*SIN(RADIANS(_10sept_0_107[[#This Row],[V_phase]])))*0.15</f>
        <v>2.971017438696946E-4</v>
      </c>
    </row>
    <row r="310" spans="1:11" x14ac:dyDescent="0.25">
      <c r="A310">
        <v>127</v>
      </c>
      <c r="B310">
        <v>-13.29</v>
      </c>
      <c r="C310">
        <v>49.21</v>
      </c>
      <c r="D310">
        <v>-13.33</v>
      </c>
      <c r="E310">
        <v>48.79</v>
      </c>
      <c r="F310">
        <f>_10sept_0_107[[#This Row],[H_mag]]-40</f>
        <v>-53.29</v>
      </c>
      <c r="G310">
        <f>_10sept_0_107[[#This Row],[V_mag]]-40</f>
        <v>-53.33</v>
      </c>
      <c r="H310">
        <f>(10^(_10sept_0_107[[#This Row],[H_mag_adj]]/20)*COS(RADIANS(_10sept_0_107[[#This Row],[H_phase]])))*0.15</f>
        <v>2.1217599852162009E-4</v>
      </c>
      <c r="I310">
        <f>(10^(_10sept_0_107[[#This Row],[H_mag_adj]]/20)*SIN(RADIANS(_10sept_0_107[[#This Row],[H_phase]])))*0.15</f>
        <v>2.4589501140535191E-4</v>
      </c>
      <c r="J310">
        <f>(10^(_10sept_0_107[[#This Row],[V_mag_adj]]/20)*COS(RADIANS(_10sept_0_107[[#This Row],[V_phase]])))*0.15</f>
        <v>2.1298967074240068E-4</v>
      </c>
      <c r="K310">
        <f>(10^(_10sept_0_107[[#This Row],[V_mag_adj]]/20)*SIN(RADIANS(_10sept_0_107[[#This Row],[V_phase]])))*0.15</f>
        <v>2.4321047897276601E-4</v>
      </c>
    </row>
    <row r="311" spans="1:11" x14ac:dyDescent="0.25">
      <c r="A311">
        <v>128</v>
      </c>
      <c r="B311">
        <v>-13.77</v>
      </c>
      <c r="C311">
        <v>35.21</v>
      </c>
      <c r="D311">
        <v>-13.81</v>
      </c>
      <c r="E311">
        <v>34.99</v>
      </c>
      <c r="F311">
        <f>_10sept_0_107[[#This Row],[H_mag]]-40</f>
        <v>-53.769999999999996</v>
      </c>
      <c r="G311">
        <f>_10sept_0_107[[#This Row],[V_mag]]-40</f>
        <v>-53.81</v>
      </c>
      <c r="H311">
        <f>(10^(_10sept_0_107[[#This Row],[H_mag_adj]]/20)*COS(RADIANS(_10sept_0_107[[#This Row],[H_phase]])))*0.15</f>
        <v>2.5109429920308629E-4</v>
      </c>
      <c r="I311">
        <f>(10^(_10sept_0_107[[#This Row],[H_mag_adj]]/20)*SIN(RADIANS(_10sept_0_107[[#This Row],[H_phase]])))*0.15</f>
        <v>1.7719318357568864E-4</v>
      </c>
      <c r="J311">
        <f>(10^(_10sept_0_107[[#This Row],[V_mag_adj]]/20)*COS(RADIANS(_10sept_0_107[[#This Row],[V_phase]])))*0.15</f>
        <v>2.5061602848574886E-4</v>
      </c>
      <c r="K311">
        <f>(10^(_10sept_0_107[[#This Row],[V_mag_adj]]/20)*SIN(RADIANS(_10sept_0_107[[#This Row],[V_phase]])))*0.15</f>
        <v>1.7541805388039509E-4</v>
      </c>
    </row>
    <row r="312" spans="1:11" x14ac:dyDescent="0.25">
      <c r="A312">
        <v>129</v>
      </c>
      <c r="B312">
        <v>-14.23</v>
      </c>
      <c r="C312">
        <v>20.67</v>
      </c>
      <c r="D312">
        <v>-14.28</v>
      </c>
      <c r="E312">
        <v>19.68</v>
      </c>
      <c r="F312">
        <f>_10sept_0_107[[#This Row],[H_mag]]-40</f>
        <v>-54.230000000000004</v>
      </c>
      <c r="G312">
        <f>_10sept_0_107[[#This Row],[V_mag]]-40</f>
        <v>-54.28</v>
      </c>
      <c r="H312">
        <f>(10^(_10sept_0_107[[#This Row],[H_mag_adj]]/20)*COS(RADIANS(_10sept_0_107[[#This Row],[H_phase]])))*0.15</f>
        <v>2.7270614544409785E-4</v>
      </c>
      <c r="I312">
        <f>(10^(_10sept_0_107[[#This Row],[H_mag_adj]]/20)*SIN(RADIANS(_10sept_0_107[[#This Row],[H_phase]])))*0.15</f>
        <v>1.0288392097524761E-4</v>
      </c>
      <c r="J312">
        <f>(10^(_10sept_0_107[[#This Row],[V_mag_adj]]/20)*COS(RADIANS(_10sept_0_107[[#This Row],[V_phase]])))*0.15</f>
        <v>2.7286777273013833E-4</v>
      </c>
      <c r="K312">
        <f>(10^(_10sept_0_107[[#This Row],[V_mag_adj]]/20)*SIN(RADIANS(_10sept_0_107[[#This Row],[V_phase]])))*0.15</f>
        <v>9.7593360990031269E-5</v>
      </c>
    </row>
    <row r="313" spans="1:11" x14ac:dyDescent="0.25">
      <c r="A313">
        <v>130</v>
      </c>
      <c r="B313">
        <v>-14.65</v>
      </c>
      <c r="C313">
        <v>4.71</v>
      </c>
      <c r="D313">
        <v>-14.72</v>
      </c>
      <c r="E313">
        <v>4.08</v>
      </c>
      <c r="F313">
        <f>_10sept_0_107[[#This Row],[H_mag]]-40</f>
        <v>-54.65</v>
      </c>
      <c r="G313">
        <f>_10sept_0_107[[#This Row],[V_mag]]-40</f>
        <v>-54.72</v>
      </c>
      <c r="H313">
        <f>(10^(_10sept_0_107[[#This Row],[H_mag_adj]]/20)*COS(RADIANS(_10sept_0_107[[#This Row],[H_phase]])))*0.15</f>
        <v>2.7677202764692262E-4</v>
      </c>
      <c r="I313">
        <f>(10^(_10sept_0_107[[#This Row],[H_mag_adj]]/20)*SIN(RADIANS(_10sept_0_107[[#This Row],[H_phase]])))*0.15</f>
        <v>2.280343581924256E-5</v>
      </c>
      <c r="J313">
        <f>(10^(_10sept_0_107[[#This Row],[V_mag_adj]]/20)*COS(RADIANS(_10sept_0_107[[#This Row],[V_phase]])))*0.15</f>
        <v>2.7478259498060054E-4</v>
      </c>
      <c r="K313">
        <f>(10^(_10sept_0_107[[#This Row],[V_mag_adj]]/20)*SIN(RADIANS(_10sept_0_107[[#This Row],[V_phase]])))*0.15</f>
        <v>1.9600253671130619E-5</v>
      </c>
    </row>
    <row r="314" spans="1:11" x14ac:dyDescent="0.25">
      <c r="A314">
        <v>131</v>
      </c>
      <c r="B314">
        <v>-15.08</v>
      </c>
      <c r="C314">
        <v>-11.62</v>
      </c>
      <c r="D314">
        <v>-15.1</v>
      </c>
      <c r="E314">
        <v>-11.97</v>
      </c>
      <c r="F314">
        <f>_10sept_0_107[[#This Row],[H_mag]]-40</f>
        <v>-55.08</v>
      </c>
      <c r="G314">
        <f>_10sept_0_107[[#This Row],[V_mag]]-40</f>
        <v>-55.1</v>
      </c>
      <c r="H314">
        <f>(10^(_10sept_0_107[[#This Row],[H_mag_adj]]/20)*COS(RADIANS(_10sept_0_107[[#This Row],[H_phase]])))*0.15</f>
        <v>2.5887965222953557E-4</v>
      </c>
      <c r="I314">
        <f>(10^(_10sept_0_107[[#This Row],[H_mag_adj]]/20)*SIN(RADIANS(_10sept_0_107[[#This Row],[H_phase]])))*0.15</f>
        <v>-5.3234541365570406E-5</v>
      </c>
      <c r="J314">
        <f>(10^(_10sept_0_107[[#This Row],[V_mag_adj]]/20)*COS(RADIANS(_10sept_0_107[[#This Row],[V_phase]])))*0.15</f>
        <v>2.5795498517571116E-4</v>
      </c>
      <c r="K314">
        <f>(10^(_10sept_0_107[[#This Row],[V_mag_adj]]/20)*SIN(RADIANS(_10sept_0_107[[#This Row],[V_phase]])))*0.15</f>
        <v>-5.4688873224399035E-5</v>
      </c>
    </row>
    <row r="315" spans="1:11" x14ac:dyDescent="0.25">
      <c r="A315">
        <v>132</v>
      </c>
      <c r="B315">
        <v>-15.26</v>
      </c>
      <c r="C315">
        <v>-28.17</v>
      </c>
      <c r="D315">
        <v>-15.34</v>
      </c>
      <c r="E315">
        <v>-28.16</v>
      </c>
      <c r="F315">
        <f>_10sept_0_107[[#This Row],[H_mag]]-40</f>
        <v>-55.26</v>
      </c>
      <c r="G315">
        <f>_10sept_0_107[[#This Row],[V_mag]]-40</f>
        <v>-55.34</v>
      </c>
      <c r="H315">
        <f>(10^(_10sept_0_107[[#This Row],[H_mag_adj]]/20)*COS(RADIANS(_10sept_0_107[[#This Row],[H_phase]])))*0.15</f>
        <v>2.2821205534467013E-4</v>
      </c>
      <c r="I315">
        <f>(10^(_10sept_0_107[[#This Row],[H_mag_adj]]/20)*SIN(RADIANS(_10sept_0_107[[#This Row],[H_phase]])))*0.15</f>
        <v>-1.222124275903146E-4</v>
      </c>
      <c r="J315">
        <f>(10^(_10sept_0_107[[#This Row],[V_mag_adj]]/20)*COS(RADIANS(_10sept_0_107[[#This Row],[V_phase]])))*0.15</f>
        <v>2.261409257380462E-4</v>
      </c>
      <c r="K315">
        <f>(10^(_10sept_0_107[[#This Row],[V_mag_adj]]/20)*SIN(RADIANS(_10sept_0_107[[#This Row],[V_phase]])))*0.15</f>
        <v>-1.21052510126037E-4</v>
      </c>
    </row>
    <row r="316" spans="1:11" x14ac:dyDescent="0.25">
      <c r="A316">
        <v>133</v>
      </c>
      <c r="B316">
        <v>-15.5</v>
      </c>
      <c r="C316">
        <v>-43.83</v>
      </c>
      <c r="D316">
        <v>-15.53</v>
      </c>
      <c r="E316">
        <v>-44.95</v>
      </c>
      <c r="F316">
        <f>_10sept_0_107[[#This Row],[H_mag]]-40</f>
        <v>-55.5</v>
      </c>
      <c r="G316">
        <f>_10sept_0_107[[#This Row],[V_mag]]-40</f>
        <v>-55.53</v>
      </c>
      <c r="H316">
        <f>(10^(_10sept_0_107[[#This Row],[H_mag_adj]]/20)*COS(RADIANS(_10sept_0_107[[#This Row],[H_phase]])))*0.15</f>
        <v>1.8166280962189765E-4</v>
      </c>
      <c r="I316">
        <f>(10^(_10sept_0_107[[#This Row],[H_mag_adj]]/20)*SIN(RADIANS(_10sept_0_107[[#This Row],[H_phase]])))*0.15</f>
        <v>-1.7439105353695284E-4</v>
      </c>
      <c r="J316">
        <f>(10^(_10sept_0_107[[#This Row],[V_mag_adj]]/20)*COS(RADIANS(_10sept_0_107[[#This Row],[V_phase]])))*0.15</f>
        <v>1.7760489207136243E-4</v>
      </c>
      <c r="K316">
        <f>(10^(_10sept_0_107[[#This Row],[V_mag_adj]]/20)*SIN(RADIANS(_10sept_0_107[[#This Row],[V_phase]])))*0.15</f>
        <v>-1.7729518325124575E-4</v>
      </c>
    </row>
    <row r="317" spans="1:11" x14ac:dyDescent="0.25">
      <c r="A317">
        <v>134</v>
      </c>
      <c r="B317">
        <v>-15.65</v>
      </c>
      <c r="C317">
        <v>-60.68</v>
      </c>
      <c r="D317">
        <v>-15.68</v>
      </c>
      <c r="E317">
        <v>-61.18</v>
      </c>
      <c r="F317">
        <f>_10sept_0_107[[#This Row],[H_mag]]-40</f>
        <v>-55.65</v>
      </c>
      <c r="G317">
        <f>_10sept_0_107[[#This Row],[V_mag]]-40</f>
        <v>-55.68</v>
      </c>
      <c r="H317">
        <f>(10^(_10sept_0_107[[#This Row],[H_mag_adj]]/20)*COS(RADIANS(_10sept_0_107[[#This Row],[H_phase]])))*0.15</f>
        <v>1.212019715351505E-4</v>
      </c>
      <c r="I317">
        <f>(10^(_10sept_0_107[[#This Row],[H_mag_adj]]/20)*SIN(RADIANS(_10sept_0_107[[#This Row],[H_phase]])))*0.15</f>
        <v>-2.1580283021254746E-4</v>
      </c>
      <c r="J317">
        <f>(10^(_10sept_0_107[[#This Row],[V_mag_adj]]/20)*COS(RADIANS(_10sept_0_107[[#This Row],[V_phase]])))*0.15</f>
        <v>1.1890275986456555E-4</v>
      </c>
      <c r="K317">
        <f>(10^(_10sept_0_107[[#This Row],[V_mag_adj]]/20)*SIN(RADIANS(_10sept_0_107[[#This Row],[V_phase]])))*0.15</f>
        <v>-2.161045971029733E-4</v>
      </c>
    </row>
    <row r="318" spans="1:11" x14ac:dyDescent="0.25">
      <c r="A318">
        <v>135</v>
      </c>
      <c r="B318">
        <v>-15.7</v>
      </c>
      <c r="C318">
        <v>-76.78</v>
      </c>
      <c r="D318">
        <v>-15.73</v>
      </c>
      <c r="E318">
        <v>-77.7</v>
      </c>
      <c r="F318">
        <f>_10sept_0_107[[#This Row],[H_mag]]-40</f>
        <v>-55.7</v>
      </c>
      <c r="G318">
        <f>_10sept_0_107[[#This Row],[V_mag]]-40</f>
        <v>-55.730000000000004</v>
      </c>
      <c r="H318">
        <f>(10^(_10sept_0_107[[#This Row],[H_mag_adj]]/20)*COS(RADIANS(_10sept_0_107[[#This Row],[H_phase]])))*0.15</f>
        <v>5.627814338433154E-5</v>
      </c>
      <c r="I318">
        <f>(10^(_10sept_0_107[[#This Row],[H_mag_adj]]/20)*SIN(RADIANS(_10sept_0_107[[#This Row],[H_phase]])))*0.15</f>
        <v>-2.3956690853615007E-4</v>
      </c>
      <c r="J318">
        <f>(10^(_10sept_0_107[[#This Row],[V_mag_adj]]/20)*COS(RADIANS(_10sept_0_107[[#This Row],[V_phase]])))*0.15</f>
        <v>5.2243566107842767E-5</v>
      </c>
      <c r="K318">
        <f>(10^(_10sept_0_107[[#This Row],[V_mag_adj]]/20)*SIN(RADIANS(_10sept_0_107[[#This Row],[V_phase]])))*0.15</f>
        <v>-2.3961062997133461E-4</v>
      </c>
    </row>
    <row r="319" spans="1:11" x14ac:dyDescent="0.25">
      <c r="A319">
        <v>136</v>
      </c>
      <c r="B319">
        <v>-15.72</v>
      </c>
      <c r="C319">
        <v>-93.17</v>
      </c>
      <c r="D319">
        <v>-15.75</v>
      </c>
      <c r="E319">
        <v>-93.43</v>
      </c>
      <c r="F319">
        <f>_10sept_0_107[[#This Row],[H_mag]]-40</f>
        <v>-55.72</v>
      </c>
      <c r="G319">
        <f>_10sept_0_107[[#This Row],[V_mag]]-40</f>
        <v>-55.75</v>
      </c>
      <c r="H319">
        <f>(10^(_10sept_0_107[[#This Row],[H_mag_adj]]/20)*COS(RADIANS(_10sept_0_107[[#This Row],[H_phase]])))*0.15</f>
        <v>-1.3577077549725099E-5</v>
      </c>
      <c r="I319">
        <f>(10^(_10sept_0_107[[#This Row],[H_mag_adj]]/20)*SIN(RADIANS(_10sept_0_107[[#This Row],[H_phase]])))*0.15</f>
        <v>-2.4514679331705909E-4</v>
      </c>
      <c r="J319">
        <f>(10^(_10sept_0_107[[#This Row],[V_mag_adj]]/20)*COS(RADIANS(_10sept_0_107[[#This Row],[V_phase]])))*0.15</f>
        <v>-1.4638727014797418E-5</v>
      </c>
      <c r="K319">
        <f>(10^(_10sept_0_107[[#This Row],[V_mag_adj]]/20)*SIN(RADIANS(_10sept_0_107[[#This Row],[V_phase]])))*0.15</f>
        <v>-2.4423763329360062E-4</v>
      </c>
    </row>
    <row r="320" spans="1:11" x14ac:dyDescent="0.25">
      <c r="A320">
        <v>137</v>
      </c>
      <c r="B320">
        <v>-15.57</v>
      </c>
      <c r="C320">
        <v>-109.27</v>
      </c>
      <c r="D320">
        <v>-15.58</v>
      </c>
      <c r="E320">
        <v>-110.14</v>
      </c>
      <c r="F320">
        <f>_10sept_0_107[[#This Row],[H_mag]]-40</f>
        <v>-55.57</v>
      </c>
      <c r="G320">
        <f>_10sept_0_107[[#This Row],[V_mag]]-40</f>
        <v>-55.58</v>
      </c>
      <c r="H320">
        <f>(10^(_10sept_0_107[[#This Row],[H_mag_adj]]/20)*COS(RADIANS(_10sept_0_107[[#This Row],[H_phase]])))*0.15</f>
        <v>-8.2438816528579653E-5</v>
      </c>
      <c r="I320">
        <f>(10^(_10sept_0_107[[#This Row],[H_mag_adj]]/20)*SIN(RADIANS(_10sept_0_107[[#This Row],[H_phase]])))*0.15</f>
        <v>-2.3580403703930405E-4</v>
      </c>
      <c r="J320">
        <f>(10^(_10sept_0_107[[#This Row],[V_mag_adj]]/20)*COS(RADIANS(_10sept_0_107[[#This Row],[V_phase]])))*0.15</f>
        <v>-8.591074446134997E-5</v>
      </c>
      <c r="K320">
        <f>(10^(_10sept_0_107[[#This Row],[V_mag_adj]]/20)*SIN(RADIANS(_10sept_0_107[[#This Row],[V_phase]])))*0.15</f>
        <v>-2.3425526890094833E-4</v>
      </c>
    </row>
    <row r="321" spans="1:11" x14ac:dyDescent="0.25">
      <c r="A321">
        <v>138</v>
      </c>
      <c r="B321">
        <v>-15.3</v>
      </c>
      <c r="C321">
        <v>-125.57</v>
      </c>
      <c r="D321">
        <v>-15.27</v>
      </c>
      <c r="E321">
        <v>-126.18</v>
      </c>
      <c r="F321">
        <f>_10sept_0_107[[#This Row],[H_mag]]-40</f>
        <v>-55.3</v>
      </c>
      <c r="G321">
        <f>_10sept_0_107[[#This Row],[V_mag]]-40</f>
        <v>-55.269999999999996</v>
      </c>
      <c r="H321">
        <f>(10^(_10sept_0_107[[#This Row],[H_mag_adj]]/20)*COS(RADIANS(_10sept_0_107[[#This Row],[H_phase]])))*0.15</f>
        <v>-1.4989536238398666E-4</v>
      </c>
      <c r="I321">
        <f>(10^(_10sept_0_107[[#This Row],[H_mag_adj]]/20)*SIN(RADIANS(_10sept_0_107[[#This Row],[H_phase]])))*0.15</f>
        <v>-2.096034063076432E-4</v>
      </c>
      <c r="J321">
        <f>(10^(_10sept_0_107[[#This Row],[V_mag_adj]]/20)*COS(RADIANS(_10sept_0_107[[#This Row],[V_phase]])))*0.15</f>
        <v>-1.5264467617217135E-4</v>
      </c>
      <c r="K321">
        <f>(10^(_10sept_0_107[[#This Row],[V_mag_adj]]/20)*SIN(RADIANS(_10sept_0_107[[#This Row],[V_phase]])))*0.15</f>
        <v>-2.0871532897800897E-4</v>
      </c>
    </row>
    <row r="322" spans="1:11" x14ac:dyDescent="0.25">
      <c r="A322">
        <v>139</v>
      </c>
      <c r="B322">
        <v>-14.8</v>
      </c>
      <c r="C322">
        <v>-140.83000000000001</v>
      </c>
      <c r="D322">
        <v>-14.81</v>
      </c>
      <c r="E322">
        <v>-140.96</v>
      </c>
      <c r="F322">
        <f>_10sept_0_107[[#This Row],[H_mag]]-40</f>
        <v>-54.8</v>
      </c>
      <c r="G322">
        <f>_10sept_0_107[[#This Row],[V_mag]]-40</f>
        <v>-54.81</v>
      </c>
      <c r="H322">
        <f>(10^(_10sept_0_107[[#This Row],[H_mag_adj]]/20)*COS(RADIANS(_10sept_0_107[[#This Row],[H_phase]])))*0.15</f>
        <v>-2.1161537269870709E-4</v>
      </c>
      <c r="I322">
        <f>(10^(_10sept_0_107[[#This Row],[H_mag_adj]]/20)*SIN(RADIANS(_10sept_0_107[[#This Row],[H_phase]])))*0.15</f>
        <v>-1.7240486179678993E-4</v>
      </c>
      <c r="J322">
        <f>(10^(_10sept_0_107[[#This Row],[V_mag_adj]]/20)*COS(RADIANS(_10sept_0_107[[#This Row],[V_phase]])))*0.15</f>
        <v>-2.1176206140531654E-4</v>
      </c>
      <c r="K322">
        <f>(10^(_10sept_0_107[[#This Row],[V_mag_adj]]/20)*SIN(RADIANS(_10sept_0_107[[#This Row],[V_phase]])))*0.15</f>
        <v>-1.7172645714232316E-4</v>
      </c>
    </row>
    <row r="323" spans="1:11" x14ac:dyDescent="0.25">
      <c r="A323">
        <v>140</v>
      </c>
      <c r="B323">
        <v>-14.26</v>
      </c>
      <c r="C323">
        <v>-154.54</v>
      </c>
      <c r="D323">
        <v>-14.24</v>
      </c>
      <c r="E323">
        <v>-154.69</v>
      </c>
      <c r="F323">
        <f>_10sept_0_107[[#This Row],[H_mag]]-40</f>
        <v>-54.26</v>
      </c>
      <c r="G323">
        <f>_10sept_0_107[[#This Row],[V_mag]]-40</f>
        <v>-54.24</v>
      </c>
      <c r="H323">
        <f>(10^(_10sept_0_107[[#This Row],[H_mag_adj]]/20)*COS(RADIANS(_10sept_0_107[[#This Row],[H_phase]])))*0.15</f>
        <v>-2.6225513119030534E-4</v>
      </c>
      <c r="I323">
        <f>(10^(_10sept_0_107[[#This Row],[H_mag_adj]]/20)*SIN(RADIANS(_10sept_0_107[[#This Row],[H_phase]])))*0.15</f>
        <v>-1.2486461336018843E-4</v>
      </c>
      <c r="J323">
        <f>(10^(_10sept_0_107[[#This Row],[V_mag_adj]]/20)*COS(RADIANS(_10sept_0_107[[#This Row],[V_phase]])))*0.15</f>
        <v>-2.6318643888880458E-4</v>
      </c>
      <c r="K323">
        <f>(10^(_10sept_0_107[[#This Row],[V_mag_adj]]/20)*SIN(RADIANS(_10sept_0_107[[#This Row],[V_phase]])))*0.15</f>
        <v>-1.2446386285347558E-4</v>
      </c>
    </row>
    <row r="324" spans="1:11" x14ac:dyDescent="0.25">
      <c r="A324">
        <v>141</v>
      </c>
      <c r="B324">
        <v>-13.73</v>
      </c>
      <c r="C324">
        <v>-166.05</v>
      </c>
      <c r="D324">
        <v>-13.71</v>
      </c>
      <c r="E324">
        <v>-166.53</v>
      </c>
      <c r="F324">
        <f>_10sept_0_107[[#This Row],[H_mag]]-40</f>
        <v>-53.730000000000004</v>
      </c>
      <c r="G324">
        <f>_10sept_0_107[[#This Row],[V_mag]]-40</f>
        <v>-53.71</v>
      </c>
      <c r="H324">
        <f>(10^(_10sept_0_107[[#This Row],[H_mag_adj]]/20)*COS(RADIANS(_10sept_0_107[[#This Row],[H_phase]])))*0.15</f>
        <v>-2.9963303660178632E-4</v>
      </c>
      <c r="I324">
        <f>(10^(_10sept_0_107[[#This Row],[H_mag_adj]]/20)*SIN(RADIANS(_10sept_0_107[[#This Row],[H_phase]])))*0.15</f>
        <v>-7.4429233087135234E-5</v>
      </c>
      <c r="J324">
        <f>(10^(_10sept_0_107[[#This Row],[V_mag_adj]]/20)*COS(RADIANS(_10sept_0_107[[#This Row],[V_phase]])))*0.15</f>
        <v>-3.0093819018482156E-4</v>
      </c>
      <c r="K324">
        <f>(10^(_10sept_0_107[[#This Row],[V_mag_adj]]/20)*SIN(RADIANS(_10sept_0_107[[#This Row],[V_phase]])))*0.15</f>
        <v>-7.2082235282877361E-5</v>
      </c>
    </row>
    <row r="325" spans="1:11" x14ac:dyDescent="0.25">
      <c r="A325">
        <v>142</v>
      </c>
      <c r="B325">
        <v>-13.33</v>
      </c>
      <c r="C325">
        <v>-177.18</v>
      </c>
      <c r="D325">
        <v>-13.33</v>
      </c>
      <c r="E325">
        <v>-177.31</v>
      </c>
      <c r="F325">
        <f>_10sept_0_107[[#This Row],[H_mag]]-40</f>
        <v>-53.33</v>
      </c>
      <c r="G325">
        <f>_10sept_0_107[[#This Row],[V_mag]]-40</f>
        <v>-53.33</v>
      </c>
      <c r="H325">
        <f>(10^(_10sept_0_107[[#This Row],[H_mag_adj]]/20)*COS(RADIANS(_10sept_0_107[[#This Row],[H_phase]])))*0.15</f>
        <v>-3.228977512440998E-4</v>
      </c>
      <c r="I325">
        <f>(10^(_10sept_0_107[[#This Row],[H_mag_adj]]/20)*SIN(RADIANS(_10sept_0_107[[#This Row],[H_phase]])))*0.15</f>
        <v>-1.5905318815476563E-5</v>
      </c>
      <c r="J325">
        <f>(10^(_10sept_0_107[[#This Row],[V_mag_adj]]/20)*COS(RADIANS(_10sept_0_107[[#This Row],[V_phase]])))*0.15</f>
        <v>-3.229330080927762E-4</v>
      </c>
      <c r="K325">
        <f>(10^(_10sept_0_107[[#This Row],[V_mag_adj]]/20)*SIN(RADIANS(_10sept_0_107[[#This Row],[V_phase]])))*0.15</f>
        <v>-1.517264674568773E-5</v>
      </c>
    </row>
    <row r="326" spans="1:11" x14ac:dyDescent="0.25">
      <c r="A326">
        <v>143</v>
      </c>
      <c r="B326">
        <v>-13.08</v>
      </c>
      <c r="C326">
        <v>172.7</v>
      </c>
      <c r="D326">
        <v>-13.12</v>
      </c>
      <c r="E326">
        <v>172.39</v>
      </c>
      <c r="F326">
        <f>_10sept_0_107[[#This Row],[H_mag]]-40</f>
        <v>-53.08</v>
      </c>
      <c r="G326">
        <f>_10sept_0_107[[#This Row],[V_mag]]-40</f>
        <v>-53.12</v>
      </c>
      <c r="H326">
        <f>(10^(_10sept_0_107[[#This Row],[H_mag_adj]]/20)*COS(RADIANS(_10sept_0_107[[#This Row],[H_phase]])))*0.15</f>
        <v>-3.3003250520594036E-4</v>
      </c>
      <c r="I326">
        <f>(10^(_10sept_0_107[[#This Row],[H_mag_adj]]/20)*SIN(RADIANS(_10sept_0_107[[#This Row],[H_phase]])))*0.15</f>
        <v>4.2278138982424789E-5</v>
      </c>
      <c r="J326">
        <f>(10^(_10sept_0_107[[#This Row],[V_mag_adj]]/20)*COS(RADIANS(_10sept_0_107[[#This Row],[V_phase]])))*0.15</f>
        <v>-3.2828364051012802E-4</v>
      </c>
      <c r="K326">
        <f>(10^(_10sept_0_107[[#This Row],[V_mag_adj]]/20)*SIN(RADIANS(_10sept_0_107[[#This Row],[V_phase]])))*0.15</f>
        <v>4.3860707320777487E-5</v>
      </c>
    </row>
    <row r="327" spans="1:11" x14ac:dyDescent="0.25">
      <c r="A327">
        <v>144</v>
      </c>
      <c r="B327">
        <v>-12.95</v>
      </c>
      <c r="C327">
        <v>163.03</v>
      </c>
      <c r="D327">
        <v>-12.98</v>
      </c>
      <c r="E327">
        <v>162.83000000000001</v>
      </c>
      <c r="F327">
        <f>_10sept_0_107[[#This Row],[H_mag]]-40</f>
        <v>-52.95</v>
      </c>
      <c r="G327">
        <f>_10sept_0_107[[#This Row],[V_mag]]-40</f>
        <v>-52.980000000000004</v>
      </c>
      <c r="H327">
        <f>(10^(_10sept_0_107[[#This Row],[H_mag_adj]]/20)*COS(RADIANS(_10sept_0_107[[#This Row],[H_phase]])))*0.15</f>
        <v>-3.2304054296769785E-4</v>
      </c>
      <c r="I327">
        <f>(10^(_10sept_0_107[[#This Row],[H_mag_adj]]/20)*SIN(RADIANS(_10sept_0_107[[#This Row],[H_phase]])))*0.15</f>
        <v>9.8578481226601025E-5</v>
      </c>
      <c r="J327">
        <f>(10^(_10sept_0_107[[#This Row],[V_mag_adj]]/20)*COS(RADIANS(_10sept_0_107[[#This Row],[V_phase]])))*0.15</f>
        <v>-3.2158184709951042E-4</v>
      </c>
      <c r="K327">
        <f>(10^(_10sept_0_107[[#This Row],[V_mag_adj]]/20)*SIN(RADIANS(_10sept_0_107[[#This Row],[V_phase]])))*0.15</f>
        <v>9.936172599822085E-5</v>
      </c>
    </row>
    <row r="328" spans="1:11" x14ac:dyDescent="0.25">
      <c r="A328">
        <v>145</v>
      </c>
      <c r="B328">
        <v>-13.02</v>
      </c>
      <c r="C328">
        <v>153.85</v>
      </c>
      <c r="D328">
        <v>-13.04</v>
      </c>
      <c r="E328">
        <v>153.5</v>
      </c>
      <c r="F328">
        <f>_10sept_0_107[[#This Row],[H_mag]]-40</f>
        <v>-53.019999999999996</v>
      </c>
      <c r="G328">
        <f>_10sept_0_107[[#This Row],[V_mag]]-40</f>
        <v>-53.04</v>
      </c>
      <c r="H328">
        <f>(10^(_10sept_0_107[[#This Row],[H_mag_adj]]/20)*COS(RADIANS(_10sept_0_107[[#This Row],[H_phase]])))*0.15</f>
        <v>-3.0074267599643065E-4</v>
      </c>
      <c r="I328">
        <f>(10^(_10sept_0_107[[#This Row],[H_mag_adj]]/20)*SIN(RADIANS(_10sept_0_107[[#This Row],[H_phase]])))*0.15</f>
        <v>1.4765789011430649E-4</v>
      </c>
      <c r="J328">
        <f>(10^(_10sept_0_107[[#This Row],[V_mag_adj]]/20)*COS(RADIANS(_10sept_0_107[[#This Row],[V_phase]])))*0.15</f>
        <v>-2.991454781525596E-4</v>
      </c>
      <c r="K328">
        <f>(10^(_10sept_0_107[[#This Row],[V_mag_adj]]/20)*SIN(RADIANS(_10sept_0_107[[#This Row],[V_phase]])))*0.15</f>
        <v>1.4914843353921591E-4</v>
      </c>
    </row>
    <row r="329" spans="1:11" x14ac:dyDescent="0.25">
      <c r="A329">
        <v>146</v>
      </c>
      <c r="B329">
        <v>-13.25</v>
      </c>
      <c r="C329">
        <v>143.80000000000001</v>
      </c>
      <c r="D329">
        <v>-13.24</v>
      </c>
      <c r="E329">
        <v>143.44999999999999</v>
      </c>
      <c r="F329">
        <f>_10sept_0_107[[#This Row],[H_mag]]-40</f>
        <v>-53.25</v>
      </c>
      <c r="G329">
        <f>_10sept_0_107[[#This Row],[V_mag]]-40</f>
        <v>-53.24</v>
      </c>
      <c r="H329">
        <f>(10^(_10sept_0_107[[#This Row],[H_mag_adj]]/20)*COS(RADIANS(_10sept_0_107[[#This Row],[H_phase]])))*0.15</f>
        <v>-2.6329549894032735E-4</v>
      </c>
      <c r="I329">
        <f>(10^(_10sept_0_107[[#This Row],[H_mag_adj]]/20)*SIN(RADIANS(_10sept_0_107[[#This Row],[H_phase]])))*0.15</f>
        <v>1.9270317460824799E-4</v>
      </c>
      <c r="J329">
        <f>(10^(_10sept_0_107[[#This Row],[V_mag_adj]]/20)*COS(RADIANS(_10sept_0_107[[#This Row],[V_phase]])))*0.15</f>
        <v>-2.6241538007627541E-4</v>
      </c>
      <c r="K329">
        <f>(10^(_10sept_0_107[[#This Row],[V_mag_adj]]/20)*SIN(RADIANS(_10sept_0_107[[#This Row],[V_phase]])))*0.15</f>
        <v>1.9453178399166281E-4</v>
      </c>
    </row>
    <row r="330" spans="1:11" x14ac:dyDescent="0.25">
      <c r="A330">
        <v>147</v>
      </c>
      <c r="B330">
        <v>-13.53</v>
      </c>
      <c r="C330">
        <v>133.83000000000001</v>
      </c>
      <c r="D330">
        <v>-13.58</v>
      </c>
      <c r="E330">
        <v>133.24</v>
      </c>
      <c r="F330">
        <f>_10sept_0_107[[#This Row],[H_mag]]-40</f>
        <v>-53.53</v>
      </c>
      <c r="G330">
        <f>_10sept_0_107[[#This Row],[V_mag]]-40</f>
        <v>-53.58</v>
      </c>
      <c r="H330">
        <f>(10^(_10sept_0_107[[#This Row],[H_mag_adj]]/20)*COS(RADIANS(_10sept_0_107[[#This Row],[H_phase]])))*0.15</f>
        <v>-2.18788354186438E-4</v>
      </c>
      <c r="I330">
        <f>(10^(_10sept_0_107[[#This Row],[H_mag_adj]]/20)*SIN(RADIANS(_10sept_0_107[[#This Row],[H_phase]])))*0.15</f>
        <v>2.2791138838803565E-4</v>
      </c>
      <c r="J330">
        <f>(10^(_10sept_0_107[[#This Row],[V_mag_adj]]/20)*COS(RADIANS(_10sept_0_107[[#This Row],[V_phase]])))*0.15</f>
        <v>-2.1518759989135386E-4</v>
      </c>
      <c r="K330">
        <f>(10^(_10sept_0_107[[#This Row],[V_mag_adj]]/20)*SIN(RADIANS(_10sept_0_107[[#This Row],[V_phase]])))*0.15</f>
        <v>2.2883116888302243E-4</v>
      </c>
    </row>
    <row r="331" spans="1:11" x14ac:dyDescent="0.25">
      <c r="A331">
        <v>148</v>
      </c>
      <c r="B331">
        <v>-13.95</v>
      </c>
      <c r="C331">
        <v>123.47</v>
      </c>
      <c r="D331">
        <v>-13.94</v>
      </c>
      <c r="E331">
        <v>123.49</v>
      </c>
      <c r="F331">
        <f>_10sept_0_107[[#This Row],[H_mag]]-40</f>
        <v>-53.95</v>
      </c>
      <c r="G331">
        <f>_10sept_0_107[[#This Row],[V_mag]]-40</f>
        <v>-53.94</v>
      </c>
      <c r="H331">
        <f>(10^(_10sept_0_107[[#This Row],[H_mag_adj]]/20)*COS(RADIANS(_10sept_0_107[[#This Row],[H_phase]])))*0.15</f>
        <v>-1.6601105238825463E-4</v>
      </c>
      <c r="I331">
        <f>(10^(_10sept_0_107[[#This Row],[H_mag_adj]]/20)*SIN(RADIANS(_10sept_0_107[[#This Row],[H_phase]])))*0.15</f>
        <v>2.5110090244396236E-4</v>
      </c>
      <c r="J331">
        <f>(10^(_10sept_0_107[[#This Row],[V_mag_adj]]/20)*COS(RADIANS(_10sept_0_107[[#This Row],[V_phase]])))*0.15</f>
        <v>-1.6629003133186054E-4</v>
      </c>
      <c r="K331">
        <f>(10^(_10sept_0_107[[#This Row],[V_mag_adj]]/20)*SIN(RADIANS(_10sept_0_107[[#This Row],[V_phase]])))*0.15</f>
        <v>2.513321286611798E-4</v>
      </c>
    </row>
    <row r="332" spans="1:11" x14ac:dyDescent="0.25">
      <c r="A332">
        <v>149</v>
      </c>
      <c r="B332">
        <v>-14.42</v>
      </c>
      <c r="C332">
        <v>113.16</v>
      </c>
      <c r="D332">
        <v>-14.45</v>
      </c>
      <c r="E332">
        <v>112.57</v>
      </c>
      <c r="F332">
        <f>_10sept_0_107[[#This Row],[H_mag]]-40</f>
        <v>-54.42</v>
      </c>
      <c r="G332">
        <f>_10sept_0_107[[#This Row],[V_mag]]-40</f>
        <v>-54.45</v>
      </c>
      <c r="H332">
        <f>(10^(_10sept_0_107[[#This Row],[H_mag_adj]]/20)*COS(RADIANS(_10sept_0_107[[#This Row],[H_phase]])))*0.15</f>
        <v>-1.1215415194147966E-4</v>
      </c>
      <c r="I332">
        <f>(10^(_10sept_0_107[[#This Row],[H_mag_adj]]/20)*SIN(RADIANS(_10sept_0_107[[#This Row],[H_phase]])))*0.15</f>
        <v>2.621805967195139E-4</v>
      </c>
      <c r="J332">
        <f>(10^(_10sept_0_107[[#This Row],[V_mag_adj]]/20)*COS(RADIANS(_10sept_0_107[[#This Row],[V_phase]])))*0.15</f>
        <v>-1.0907109426914002E-4</v>
      </c>
      <c r="K332">
        <f>(10^(_10sept_0_107[[#This Row],[V_mag_adj]]/20)*SIN(RADIANS(_10sept_0_107[[#This Row],[V_phase]])))*0.15</f>
        <v>2.6241366521211968E-4</v>
      </c>
    </row>
    <row r="333" spans="1:11" x14ac:dyDescent="0.25">
      <c r="A333">
        <v>150</v>
      </c>
      <c r="B333">
        <v>-14.98</v>
      </c>
      <c r="C333">
        <v>101.34</v>
      </c>
      <c r="D333">
        <v>-14.97</v>
      </c>
      <c r="E333">
        <v>100.79</v>
      </c>
      <c r="F333">
        <f>_10sept_0_107[[#This Row],[H_mag]]-40</f>
        <v>-54.980000000000004</v>
      </c>
      <c r="G333">
        <f>_10sept_0_107[[#This Row],[V_mag]]-40</f>
        <v>-54.97</v>
      </c>
      <c r="H333">
        <f>(10^(_10sept_0_107[[#This Row],[H_mag_adj]]/20)*COS(RADIANS(_10sept_0_107[[#This Row],[H_phase]])))*0.15</f>
        <v>-5.2570556266664092E-5</v>
      </c>
      <c r="I333">
        <f>(10^(_10sept_0_107[[#This Row],[H_mag_adj]]/20)*SIN(RADIANS(_10sept_0_107[[#This Row],[H_phase]])))*0.15</f>
        <v>2.6213737467868496E-4</v>
      </c>
      <c r="J333">
        <f>(10^(_10sept_0_107[[#This Row],[V_mag_adj]]/20)*COS(RADIANS(_10sept_0_107[[#This Row],[V_phase]])))*0.15</f>
        <v>-5.0109492160799654E-5</v>
      </c>
      <c r="K333">
        <f>(10^(_10sept_0_107[[#This Row],[V_mag_adj]]/20)*SIN(RADIANS(_10sept_0_107[[#This Row],[V_phase]])))*0.15</f>
        <v>2.6293246858123957E-4</v>
      </c>
    </row>
    <row r="334" spans="1:11" x14ac:dyDescent="0.25">
      <c r="A334">
        <v>151</v>
      </c>
      <c r="B334">
        <v>-15.56</v>
      </c>
      <c r="C334">
        <v>89.71</v>
      </c>
      <c r="D334">
        <v>-15.54</v>
      </c>
      <c r="E334">
        <v>89.22</v>
      </c>
      <c r="F334">
        <f>_10sept_0_107[[#This Row],[H_mag]]-40</f>
        <v>-55.56</v>
      </c>
      <c r="G334">
        <f>_10sept_0_107[[#This Row],[V_mag]]-40</f>
        <v>-55.54</v>
      </c>
      <c r="H334">
        <f>(10^(_10sept_0_107[[#This Row],[H_mag_adj]]/20)*COS(RADIANS(_10sept_0_107[[#This Row],[H_phase]])))*0.15</f>
        <v>1.2657990640868069E-6</v>
      </c>
      <c r="I334">
        <f>(10^(_10sept_0_107[[#This Row],[H_mag_adj]]/20)*SIN(RADIANS(_10sept_0_107[[#This Row],[H_phase]])))*0.15</f>
        <v>2.5008387848342658E-4</v>
      </c>
      <c r="J334">
        <f>(10^(_10sept_0_107[[#This Row],[V_mag_adj]]/20)*COS(RADIANS(_10sept_0_107[[#This Row],[V_phase]])))*0.15</f>
        <v>3.4123204955722739E-6</v>
      </c>
      <c r="K334">
        <f>(10^(_10sept_0_107[[#This Row],[V_mag_adj]]/20)*SIN(RADIANS(_10sept_0_107[[#This Row],[V_phase]])))*0.15</f>
        <v>2.5064036485904559E-4</v>
      </c>
    </row>
    <row r="335" spans="1:11" x14ac:dyDescent="0.25">
      <c r="A335">
        <v>152</v>
      </c>
      <c r="B335">
        <v>-16.09</v>
      </c>
      <c r="C335">
        <v>77.5</v>
      </c>
      <c r="D335">
        <v>-16.170000000000002</v>
      </c>
      <c r="E335">
        <v>77.489999999999995</v>
      </c>
      <c r="F335">
        <f>_10sept_0_107[[#This Row],[H_mag]]-40</f>
        <v>-56.09</v>
      </c>
      <c r="G335">
        <f>_10sept_0_107[[#This Row],[V_mag]]-40</f>
        <v>-56.17</v>
      </c>
      <c r="H335">
        <f>(10^(_10sept_0_107[[#This Row],[H_mag_adj]]/20)*COS(RADIANS(_10sept_0_107[[#This Row],[H_phase]])))*0.15</f>
        <v>5.0924644940138508E-5</v>
      </c>
      <c r="I335">
        <f>(10^(_10sept_0_107[[#This Row],[H_mag_adj]]/20)*SIN(RADIANS(_10sept_0_107[[#This Row],[H_phase]])))*0.15</f>
        <v>2.2970622897745368E-4</v>
      </c>
      <c r="J335">
        <f>(10^(_10sept_0_107[[#This Row],[V_mag_adj]]/20)*COS(RADIANS(_10sept_0_107[[#This Row],[V_phase]])))*0.15</f>
        <v>5.0497487961125195E-5</v>
      </c>
      <c r="K335">
        <f>(10^(_10sept_0_107[[#This Row],[V_mag_adj]]/20)*SIN(RADIANS(_10sept_0_107[[#This Row],[V_phase]])))*0.15</f>
        <v>2.2759145960388568E-4</v>
      </c>
    </row>
    <row r="336" spans="1:11" x14ac:dyDescent="0.25">
      <c r="A336">
        <v>153</v>
      </c>
      <c r="B336">
        <v>-16.670000000000002</v>
      </c>
      <c r="C336">
        <v>65.13</v>
      </c>
      <c r="D336">
        <v>-16.670000000000002</v>
      </c>
      <c r="E336">
        <v>64.31</v>
      </c>
      <c r="F336">
        <f>_10sept_0_107[[#This Row],[H_mag]]-40</f>
        <v>-56.67</v>
      </c>
      <c r="G336">
        <f>_10sept_0_107[[#This Row],[V_mag]]-40</f>
        <v>-56.67</v>
      </c>
      <c r="H336">
        <f>(10^(_10sept_0_107[[#This Row],[H_mag_adj]]/20)*COS(RADIANS(_10sept_0_107[[#This Row],[H_phase]])))*0.15</f>
        <v>9.2559303655884392E-5</v>
      </c>
      <c r="I336">
        <f>(10^(_10sept_0_107[[#This Row],[H_mag_adj]]/20)*SIN(RADIANS(_10sept_0_107[[#This Row],[H_phase]])))*0.15</f>
        <v>1.9967564783427181E-4</v>
      </c>
      <c r="J336">
        <f>(10^(_10sept_0_107[[#This Row],[V_mag_adj]]/20)*COS(RADIANS(_10sept_0_107[[#This Row],[V_phase]])))*0.15</f>
        <v>9.5407424988300834E-5</v>
      </c>
      <c r="K336">
        <f>(10^(_10sept_0_107[[#This Row],[V_mag_adj]]/20)*SIN(RADIANS(_10sept_0_107[[#This Row],[V_phase]])))*0.15</f>
        <v>1.9833056317269937E-4</v>
      </c>
    </row>
    <row r="337" spans="1:11" x14ac:dyDescent="0.25">
      <c r="A337">
        <v>154</v>
      </c>
      <c r="B337">
        <v>-17.190000000000001</v>
      </c>
      <c r="C337">
        <v>52.06</v>
      </c>
      <c r="D337">
        <v>-17.29</v>
      </c>
      <c r="E337">
        <v>51.96</v>
      </c>
      <c r="F337">
        <f>_10sept_0_107[[#This Row],[H_mag]]-40</f>
        <v>-57.19</v>
      </c>
      <c r="G337">
        <f>_10sept_0_107[[#This Row],[V_mag]]-40</f>
        <v>-57.29</v>
      </c>
      <c r="H337">
        <f>(10^(_10sept_0_107[[#This Row],[H_mag_adj]]/20)*COS(RADIANS(_10sept_0_107[[#This Row],[H_phase]])))*0.15</f>
        <v>1.2745312889371414E-4</v>
      </c>
      <c r="I337">
        <f>(10^(_10sept_0_107[[#This Row],[H_mag_adj]]/20)*SIN(RADIANS(_10sept_0_107[[#This Row],[H_phase]])))*0.15</f>
        <v>1.6348516217976069E-4</v>
      </c>
      <c r="J337">
        <f>(10^(_10sept_0_107[[#This Row],[V_mag_adj]]/20)*COS(RADIANS(_10sept_0_107[[#This Row],[V_phase]])))*0.15</f>
        <v>1.2627606217641097E-4</v>
      </c>
      <c r="K337">
        <f>(10^(_10sept_0_107[[#This Row],[V_mag_adj]]/20)*SIN(RADIANS(_10sept_0_107[[#This Row],[V_phase]])))*0.15</f>
        <v>1.6139361562651482E-4</v>
      </c>
    </row>
    <row r="338" spans="1:11" x14ac:dyDescent="0.25">
      <c r="A338">
        <v>155</v>
      </c>
      <c r="B338">
        <v>-17.670000000000002</v>
      </c>
      <c r="C338">
        <v>38.770000000000003</v>
      </c>
      <c r="D338">
        <v>-17.71</v>
      </c>
      <c r="E338">
        <v>38.24</v>
      </c>
      <c r="F338">
        <f>_10sept_0_107[[#This Row],[H_mag]]-40</f>
        <v>-57.67</v>
      </c>
      <c r="G338">
        <f>_10sept_0_107[[#This Row],[V_mag]]-40</f>
        <v>-57.71</v>
      </c>
      <c r="H338">
        <f>(10^(_10sept_0_107[[#This Row],[H_mag_adj]]/20)*COS(RADIANS(_10sept_0_107[[#This Row],[H_phase]])))*0.15</f>
        <v>1.5293251312784413E-4</v>
      </c>
      <c r="I338">
        <f>(10^(_10sept_0_107[[#This Row],[H_mag_adj]]/20)*SIN(RADIANS(_10sept_0_107[[#This Row],[H_phase]])))*0.15</f>
        <v>1.2282911307150753E-4</v>
      </c>
      <c r="J338">
        <f>(10^(_10sept_0_107[[#This Row],[V_mag_adj]]/20)*COS(RADIANS(_10sept_0_107[[#This Row],[V_phase]])))*0.15</f>
        <v>1.5335430207705396E-4</v>
      </c>
      <c r="K338">
        <f>(10^(_10sept_0_107[[#This Row],[V_mag_adj]]/20)*SIN(RADIANS(_10sept_0_107[[#This Row],[V_phase]])))*0.15</f>
        <v>1.208513903292989E-4</v>
      </c>
    </row>
    <row r="339" spans="1:11" x14ac:dyDescent="0.25">
      <c r="A339">
        <v>156</v>
      </c>
      <c r="B339">
        <v>-18.16</v>
      </c>
      <c r="C339">
        <v>25.31</v>
      </c>
      <c r="D339">
        <v>-18.13</v>
      </c>
      <c r="E339">
        <v>25.19</v>
      </c>
      <c r="F339">
        <f>_10sept_0_107[[#This Row],[H_mag]]-40</f>
        <v>-58.16</v>
      </c>
      <c r="G339">
        <f>_10sept_0_107[[#This Row],[V_mag]]-40</f>
        <v>-58.129999999999995</v>
      </c>
      <c r="H339">
        <f>(10^(_10sept_0_107[[#This Row],[H_mag_adj]]/20)*COS(RADIANS(_10sept_0_107[[#This Row],[H_phase]])))*0.15</f>
        <v>1.6759594544809591E-4</v>
      </c>
      <c r="I339">
        <f>(10^(_10sept_0_107[[#This Row],[H_mag_adj]]/20)*SIN(RADIANS(_10sept_0_107[[#This Row],[H_phase]])))*0.15</f>
        <v>7.9258030379990467E-5</v>
      </c>
      <c r="J339">
        <f>(10^(_10sept_0_107[[#This Row],[V_mag_adj]]/20)*COS(RADIANS(_10sept_0_107[[#This Row],[V_phase]])))*0.15</f>
        <v>1.6834200512209888E-4</v>
      </c>
      <c r="K339">
        <f>(10^(_10sept_0_107[[#This Row],[V_mag_adj]]/20)*SIN(RADIANS(_10sept_0_107[[#This Row],[V_phase]])))*0.15</f>
        <v>7.9179850456347281E-5</v>
      </c>
    </row>
    <row r="340" spans="1:11" x14ac:dyDescent="0.25">
      <c r="A340">
        <v>157</v>
      </c>
      <c r="B340">
        <v>-18.38</v>
      </c>
      <c r="C340">
        <v>11.59</v>
      </c>
      <c r="D340">
        <v>-18.39</v>
      </c>
      <c r="E340">
        <v>11.54</v>
      </c>
      <c r="F340">
        <f>_10sept_0_107[[#This Row],[H_mag]]-40</f>
        <v>-58.379999999999995</v>
      </c>
      <c r="G340">
        <f>_10sept_0_107[[#This Row],[V_mag]]-40</f>
        <v>-58.39</v>
      </c>
      <c r="H340">
        <f>(10^(_10sept_0_107[[#This Row],[H_mag_adj]]/20)*COS(RADIANS(_10sept_0_107[[#This Row],[H_phase]])))*0.15</f>
        <v>1.7706984817245357E-4</v>
      </c>
      <c r="I340">
        <f>(10^(_10sept_0_107[[#This Row],[H_mag_adj]]/20)*SIN(RADIANS(_10sept_0_107[[#This Row],[H_phase]])))*0.15</f>
        <v>3.6315014304120097E-5</v>
      </c>
      <c r="J340">
        <f>(10^(_10sept_0_107[[#This Row],[V_mag_adj]]/20)*COS(RADIANS(_10sept_0_107[[#This Row],[V_phase]])))*0.15</f>
        <v>1.76897693296129E-4</v>
      </c>
      <c r="K340">
        <f>(10^(_10sept_0_107[[#This Row],[V_mag_adj]]/20)*SIN(RADIANS(_10sept_0_107[[#This Row],[V_phase]])))*0.15</f>
        <v>3.6118870570184574E-5</v>
      </c>
    </row>
    <row r="341" spans="1:11" x14ac:dyDescent="0.25">
      <c r="A341">
        <v>158</v>
      </c>
      <c r="B341">
        <v>-18.559999999999999</v>
      </c>
      <c r="C341">
        <v>-2.27</v>
      </c>
      <c r="D341">
        <v>-18.57</v>
      </c>
      <c r="E341">
        <v>-2.81</v>
      </c>
      <c r="F341">
        <f>_10sept_0_107[[#This Row],[H_mag]]-40</f>
        <v>-58.56</v>
      </c>
      <c r="G341">
        <f>_10sept_0_107[[#This Row],[V_mag]]-40</f>
        <v>-58.57</v>
      </c>
      <c r="H341">
        <f>(10^(_10sept_0_107[[#This Row],[H_mag_adj]]/20)*COS(RADIANS(_10sept_0_107[[#This Row],[H_phase]])))*0.15</f>
        <v>1.7690916059127197E-4</v>
      </c>
      <c r="I341">
        <f>(10^(_10sept_0_107[[#This Row],[H_mag_adj]]/20)*SIN(RADIANS(_10sept_0_107[[#This Row],[H_phase]])))*0.15</f>
        <v>-7.0126289764118999E-6</v>
      </c>
      <c r="J341">
        <f>(10^(_10sept_0_107[[#This Row],[V_mag_adj]]/20)*COS(RADIANS(_10sept_0_107[[#This Row],[V_phase]])))*0.15</f>
        <v>1.7663174014015745E-4</v>
      </c>
      <c r="K341">
        <f>(10^(_10sept_0_107[[#This Row],[V_mag_adj]]/20)*SIN(RADIANS(_10sept_0_107[[#This Row],[V_phase]])))*0.15</f>
        <v>-8.669635364896442E-6</v>
      </c>
    </row>
    <row r="342" spans="1:11" x14ac:dyDescent="0.25">
      <c r="A342">
        <v>159</v>
      </c>
      <c r="B342">
        <v>-18.59</v>
      </c>
      <c r="C342">
        <v>-14.92</v>
      </c>
      <c r="D342">
        <v>-18.649999999999999</v>
      </c>
      <c r="E342">
        <v>-15.67</v>
      </c>
      <c r="F342">
        <f>_10sept_0_107[[#This Row],[H_mag]]-40</f>
        <v>-58.59</v>
      </c>
      <c r="G342">
        <f>_10sept_0_107[[#This Row],[V_mag]]-40</f>
        <v>-58.65</v>
      </c>
      <c r="H342">
        <f>(10^(_10sept_0_107[[#This Row],[H_mag_adj]]/20)*COS(RADIANS(_10sept_0_107[[#This Row],[H_phase]])))*0.15</f>
        <v>1.7048927545777732E-4</v>
      </c>
      <c r="I342">
        <f>(10^(_10sept_0_107[[#This Row],[H_mag_adj]]/20)*SIN(RADIANS(_10sept_0_107[[#This Row],[H_phase]])))*0.15</f>
        <v>-4.5427419921751313E-5</v>
      </c>
      <c r="J342">
        <f>(10^(_10sept_0_107[[#This Row],[V_mag_adj]]/20)*COS(RADIANS(_10sept_0_107[[#This Row],[V_phase]])))*0.15</f>
        <v>1.6871059668530485E-4</v>
      </c>
      <c r="K342">
        <f>(10^(_10sept_0_107[[#This Row],[V_mag_adj]]/20)*SIN(RADIANS(_10sept_0_107[[#This Row],[V_phase]])))*0.15</f>
        <v>-4.732710787000535E-5</v>
      </c>
    </row>
    <row r="343" spans="1:11" x14ac:dyDescent="0.25">
      <c r="A343">
        <v>160</v>
      </c>
      <c r="B343">
        <v>-18.47</v>
      </c>
      <c r="C343">
        <v>-27.39</v>
      </c>
      <c r="D343">
        <v>-18.489999999999998</v>
      </c>
      <c r="E343">
        <v>-27.88</v>
      </c>
      <c r="F343">
        <f>_10sept_0_107[[#This Row],[H_mag]]-40</f>
        <v>-58.47</v>
      </c>
      <c r="G343">
        <f>_10sept_0_107[[#This Row],[V_mag]]-40</f>
        <v>-58.489999999999995</v>
      </c>
      <c r="H343">
        <f>(10^(_10sept_0_107[[#This Row],[H_mag_adj]]/20)*COS(RADIANS(_10sept_0_107[[#This Row],[H_phase]])))*0.15</f>
        <v>1.5883756026419373E-4</v>
      </c>
      <c r="I343">
        <f>(10^(_10sept_0_107[[#This Row],[H_mag_adj]]/20)*SIN(RADIANS(_10sept_0_107[[#This Row],[H_phase]])))*0.15</f>
        <v>-8.2298403141142651E-5</v>
      </c>
      <c r="J343">
        <f>(10^(_10sept_0_107[[#This Row],[V_mag_adj]]/20)*COS(RADIANS(_10sept_0_107[[#This Row],[V_phase]])))*0.15</f>
        <v>1.5776425086790283E-4</v>
      </c>
      <c r="K343">
        <f>(10^(_10sept_0_107[[#This Row],[V_mag_adj]]/20)*SIN(RADIANS(_10sept_0_107[[#This Row],[V_phase]])))*0.15</f>
        <v>-8.3461375480660201E-5</v>
      </c>
    </row>
    <row r="344" spans="1:11" x14ac:dyDescent="0.25">
      <c r="A344">
        <v>161</v>
      </c>
      <c r="B344">
        <v>-18.37</v>
      </c>
      <c r="C344">
        <v>-38.020000000000003</v>
      </c>
      <c r="D344">
        <v>-18.32</v>
      </c>
      <c r="E344">
        <v>-38.39</v>
      </c>
      <c r="F344">
        <f>_10sept_0_107[[#This Row],[H_mag]]-40</f>
        <v>-58.370000000000005</v>
      </c>
      <c r="G344">
        <f>_10sept_0_107[[#This Row],[V_mag]]-40</f>
        <v>-58.32</v>
      </c>
      <c r="H344">
        <f>(10^(_10sept_0_107[[#This Row],[H_mag_adj]]/20)*COS(RADIANS(_10sept_0_107[[#This Row],[H_phase]])))*0.15</f>
        <v>1.4256237431143015E-4</v>
      </c>
      <c r="I344">
        <f>(10^(_10sept_0_107[[#This Row],[H_mag_adj]]/20)*SIN(RADIANS(_10sept_0_107[[#This Row],[H_phase]])))*0.15</f>
        <v>-1.1146209554723898E-4</v>
      </c>
      <c r="J344">
        <f>(10^(_10sept_0_107[[#This Row],[V_mag_adj]]/20)*COS(RADIANS(_10sept_0_107[[#This Row],[V_phase]])))*0.15</f>
        <v>1.4265846497992554E-4</v>
      </c>
      <c r="K344">
        <f>(10^(_10sept_0_107[[#This Row],[V_mag_adj]]/20)*SIN(RADIANS(_10sept_0_107[[#This Row],[V_phase]])))*0.15</f>
        <v>-1.1302917178457737E-4</v>
      </c>
    </row>
    <row r="345" spans="1:11" x14ac:dyDescent="0.25">
      <c r="A345">
        <v>162</v>
      </c>
      <c r="B345">
        <v>-18.18</v>
      </c>
      <c r="C345">
        <v>-48.92</v>
      </c>
      <c r="D345">
        <v>-18.2</v>
      </c>
      <c r="E345">
        <v>-49.21</v>
      </c>
      <c r="F345">
        <f>_10sept_0_107[[#This Row],[H_mag]]-40</f>
        <v>-58.18</v>
      </c>
      <c r="G345">
        <f>_10sept_0_107[[#This Row],[V_mag]]-40</f>
        <v>-58.2</v>
      </c>
      <c r="H345">
        <f>(10^(_10sept_0_107[[#This Row],[H_mag_adj]]/20)*COS(RADIANS(_10sept_0_107[[#This Row],[H_phase]])))*0.15</f>
        <v>1.2154322753348207E-4</v>
      </c>
      <c r="I345">
        <f>(10^(_10sept_0_107[[#This Row],[H_mag_adj]]/20)*SIN(RADIANS(_10sept_0_107[[#This Row],[H_phase]])))*0.15</f>
        <v>-1.3942583426225345E-4</v>
      </c>
      <c r="J345">
        <f>(10^(_10sept_0_107[[#This Row],[V_mag_adj]]/20)*COS(RADIANS(_10sept_0_107[[#This Row],[V_phase]])))*0.15</f>
        <v>1.2055806108760132E-4</v>
      </c>
      <c r="K345">
        <f>(10^(_10sept_0_107[[#This Row],[V_mag_adj]]/20)*SIN(RADIANS(_10sept_0_107[[#This Row],[V_phase]])))*0.15</f>
        <v>-1.3971714997312545E-4</v>
      </c>
    </row>
    <row r="346" spans="1:11" x14ac:dyDescent="0.25">
      <c r="A346">
        <v>163</v>
      </c>
      <c r="B346">
        <v>-18.11</v>
      </c>
      <c r="C346">
        <v>-57.62</v>
      </c>
      <c r="D346">
        <v>-18.100000000000001</v>
      </c>
      <c r="E346">
        <v>-57.71</v>
      </c>
      <c r="F346">
        <f>_10sept_0_107[[#This Row],[H_mag]]-40</f>
        <v>-58.11</v>
      </c>
      <c r="G346">
        <f>_10sept_0_107[[#This Row],[V_mag]]-40</f>
        <v>-58.1</v>
      </c>
      <c r="H346">
        <f>(10^(_10sept_0_107[[#This Row],[H_mag_adj]]/20)*COS(RADIANS(_10sept_0_107[[#This Row],[H_phase]])))*0.15</f>
        <v>9.9856586288564261E-5</v>
      </c>
      <c r="I346">
        <f>(10^(_10sept_0_107[[#This Row],[H_mag_adj]]/20)*SIN(RADIANS(_10sept_0_107[[#This Row],[H_phase]])))*0.15</f>
        <v>-1.5747027358968047E-4</v>
      </c>
      <c r="J346">
        <f>(10^(_10sept_0_107[[#This Row],[V_mag_adj]]/20)*COS(RADIANS(_10sept_0_107[[#This Row],[V_phase]])))*0.15</f>
        <v>9.9723854735155978E-5</v>
      </c>
      <c r="K346">
        <f>(10^(_10sept_0_107[[#This Row],[V_mag_adj]]/20)*SIN(RADIANS(_10sept_0_107[[#This Row],[V_phase]])))*0.15</f>
        <v>-1.5780851283214167E-4</v>
      </c>
    </row>
    <row r="347" spans="1:11" x14ac:dyDescent="0.25">
      <c r="A347">
        <v>164</v>
      </c>
      <c r="B347">
        <v>-18.03</v>
      </c>
      <c r="C347">
        <v>-66</v>
      </c>
      <c r="D347">
        <v>-18.04</v>
      </c>
      <c r="E347">
        <v>-65.45</v>
      </c>
      <c r="F347">
        <f>_10sept_0_107[[#This Row],[H_mag]]-40</f>
        <v>-58.03</v>
      </c>
      <c r="G347">
        <f>_10sept_0_107[[#This Row],[V_mag]]-40</f>
        <v>-58.04</v>
      </c>
      <c r="H347">
        <f>(10^(_10sept_0_107[[#This Row],[H_mag_adj]]/20)*COS(RADIANS(_10sept_0_107[[#This Row],[H_phase]])))*0.15</f>
        <v>7.6542837709574113E-5</v>
      </c>
      <c r="I347">
        <f>(10^(_10sept_0_107[[#This Row],[H_mag_adj]]/20)*SIN(RADIANS(_10sept_0_107[[#This Row],[H_phase]])))*0.15</f>
        <v>-1.719180282746858E-4</v>
      </c>
      <c r="J347">
        <f>(10^(_10sept_0_107[[#This Row],[V_mag_adj]]/20)*COS(RADIANS(_10sept_0_107[[#This Row],[V_phase]])))*0.15</f>
        <v>7.8099613122719898E-5</v>
      </c>
      <c r="K347">
        <f>(10^(_10sept_0_107[[#This Row],[V_mag_adj]]/20)*SIN(RADIANS(_10sept_0_107[[#This Row],[V_phase]])))*0.15</f>
        <v>-1.7097840076333125E-4</v>
      </c>
    </row>
    <row r="348" spans="1:11" x14ac:dyDescent="0.25">
      <c r="A348">
        <v>165</v>
      </c>
      <c r="B348">
        <v>-18.02</v>
      </c>
      <c r="C348">
        <v>-72.510000000000005</v>
      </c>
      <c r="D348">
        <v>-18</v>
      </c>
      <c r="E348">
        <v>-72.84</v>
      </c>
      <c r="F348">
        <f>_10sept_0_107[[#This Row],[H_mag]]-40</f>
        <v>-58.019999999999996</v>
      </c>
      <c r="G348">
        <f>_10sept_0_107[[#This Row],[V_mag]]-40</f>
        <v>-58</v>
      </c>
      <c r="H348">
        <f>(10^(_10sept_0_107[[#This Row],[H_mag_adj]]/20)*COS(RADIANS(_10sept_0_107[[#This Row],[H_phase]])))*0.15</f>
        <v>5.6622962430513737E-5</v>
      </c>
      <c r="I348">
        <f>(10^(_10sept_0_107[[#This Row],[H_mag_adj]]/20)*SIN(RADIANS(_10sept_0_107[[#This Row],[H_phase]])))*0.15</f>
        <v>-1.7969444536164141E-4</v>
      </c>
      <c r="J348">
        <f>(10^(_10sept_0_107[[#This Row],[V_mag_adj]]/20)*COS(RADIANS(_10sept_0_107[[#This Row],[V_phase]])))*0.15</f>
        <v>5.5715204690670288E-5</v>
      </c>
      <c r="K348">
        <f>(10^(_10sept_0_107[[#This Row],[V_mag_adj]]/20)*SIN(RADIANS(_10sept_0_107[[#This Row],[V_phase]])))*0.15</f>
        <v>-1.8043257132971226E-4</v>
      </c>
    </row>
    <row r="349" spans="1:11" x14ac:dyDescent="0.25">
      <c r="A349">
        <v>166</v>
      </c>
      <c r="B349">
        <v>-18.100000000000001</v>
      </c>
      <c r="C349">
        <v>-80.5</v>
      </c>
      <c r="D349">
        <v>-18.07</v>
      </c>
      <c r="E349">
        <v>-80.13</v>
      </c>
      <c r="F349">
        <f>_10sept_0_107[[#This Row],[H_mag]]-40</f>
        <v>-58.1</v>
      </c>
      <c r="G349">
        <f>_10sept_0_107[[#This Row],[V_mag]]-40</f>
        <v>-58.07</v>
      </c>
      <c r="H349">
        <f>(10^(_10sept_0_107[[#This Row],[H_mag_adj]]/20)*COS(RADIANS(_10sept_0_107[[#This Row],[H_phase]])))*0.15</f>
        <v>3.0810623569724615E-5</v>
      </c>
      <c r="I349">
        <f>(10^(_10sept_0_107[[#This Row],[H_mag_adj]]/20)*SIN(RADIANS(_10sept_0_107[[#This Row],[H_phase]])))*0.15</f>
        <v>-1.8411702637392187E-4</v>
      </c>
      <c r="J349">
        <f>(10^(_10sept_0_107[[#This Row],[V_mag_adj]]/20)*COS(RADIANS(_10sept_0_107[[#This Row],[V_phase]])))*0.15</f>
        <v>3.2109660287614665E-5</v>
      </c>
      <c r="K349">
        <f>(10^(_10sept_0_107[[#This Row],[V_mag_adj]]/20)*SIN(RADIANS(_10sept_0_107[[#This Row],[V_phase]])))*0.15</f>
        <v>-1.8455053787464385E-4</v>
      </c>
    </row>
    <row r="350" spans="1:11" x14ac:dyDescent="0.25">
      <c r="A350">
        <v>167</v>
      </c>
      <c r="B350">
        <v>-18.260000000000002</v>
      </c>
      <c r="C350">
        <v>-86.54</v>
      </c>
      <c r="D350">
        <v>-18.29</v>
      </c>
      <c r="E350">
        <v>-87.03</v>
      </c>
      <c r="F350">
        <f>_10sept_0_107[[#This Row],[H_mag]]-40</f>
        <v>-58.260000000000005</v>
      </c>
      <c r="G350">
        <f>_10sept_0_107[[#This Row],[V_mag]]-40</f>
        <v>-58.29</v>
      </c>
      <c r="H350">
        <f>(10^(_10sept_0_107[[#This Row],[H_mag_adj]]/20)*COS(RADIANS(_10sept_0_107[[#This Row],[H_phase]])))*0.15</f>
        <v>1.1060652097335439E-5</v>
      </c>
      <c r="I350">
        <f>(10^(_10sept_0_107[[#This Row],[H_mag_adj]]/20)*SIN(RADIANS(_10sept_0_107[[#This Row],[H_phase]])))*0.15</f>
        <v>-1.8293587999818151E-4</v>
      </c>
      <c r="J350">
        <f>(10^(_10sept_0_107[[#This Row],[V_mag_adj]]/20)*COS(RADIANS(_10sept_0_107[[#This Row],[V_phase]])))*0.15</f>
        <v>9.4630376285348187E-6</v>
      </c>
      <c r="K350">
        <f>(10^(_10sept_0_107[[#This Row],[V_mag_adj]]/20)*SIN(RADIANS(_10sept_0_107[[#This Row],[V_phase]])))*0.15</f>
        <v>-1.8239272966493175E-4</v>
      </c>
    </row>
    <row r="351" spans="1:11" x14ac:dyDescent="0.25">
      <c r="A351">
        <v>168</v>
      </c>
      <c r="B351">
        <v>-18.55</v>
      </c>
      <c r="C351">
        <v>-93.63</v>
      </c>
      <c r="D351">
        <v>-18.47</v>
      </c>
      <c r="E351">
        <v>-93.5</v>
      </c>
      <c r="F351">
        <f>_10sept_0_107[[#This Row],[H_mag]]-40</f>
        <v>-58.55</v>
      </c>
      <c r="G351">
        <f>_10sept_0_107[[#This Row],[V_mag]]-40</f>
        <v>-58.47</v>
      </c>
      <c r="H351">
        <f>(10^(_10sept_0_107[[#This Row],[H_mag_adj]]/20)*COS(RADIANS(_10sept_0_107[[#This Row],[H_phase]])))*0.15</f>
        <v>-1.1222372398910761E-5</v>
      </c>
      <c r="I351">
        <f>(10^(_10sept_0_107[[#This Row],[H_mag_adj]]/20)*SIN(RADIANS(_10sept_0_107[[#This Row],[H_phase]])))*0.15</f>
        <v>-1.7689642868497579E-4</v>
      </c>
      <c r="J351">
        <f>(10^(_10sept_0_107[[#This Row],[V_mag_adj]]/20)*COS(RADIANS(_10sept_0_107[[#This Row],[V_phase]])))*0.15</f>
        <v>-1.0921103873839991E-5</v>
      </c>
      <c r="K351">
        <f>(10^(_10sept_0_107[[#This Row],[V_mag_adj]]/20)*SIN(RADIANS(_10sept_0_107[[#This Row],[V_phase]])))*0.15</f>
        <v>-1.785584699767564E-4</v>
      </c>
    </row>
    <row r="352" spans="1:11" x14ac:dyDescent="0.25">
      <c r="A352">
        <v>169</v>
      </c>
      <c r="B352">
        <v>-18.78</v>
      </c>
      <c r="C352">
        <v>-99.87</v>
      </c>
      <c r="D352">
        <v>-18.77</v>
      </c>
      <c r="E352">
        <v>-100.28</v>
      </c>
      <c r="F352">
        <f>_10sept_0_107[[#This Row],[H_mag]]-40</f>
        <v>-58.78</v>
      </c>
      <c r="G352">
        <f>_10sept_0_107[[#This Row],[V_mag]]-40</f>
        <v>-58.769999999999996</v>
      </c>
      <c r="H352">
        <f>(10^(_10sept_0_107[[#This Row],[H_mag_adj]]/20)*COS(RADIANS(_10sept_0_107[[#This Row],[H_phase]])))*0.15</f>
        <v>-2.9589369478957115E-5</v>
      </c>
      <c r="I352">
        <f>(10^(_10sept_0_107[[#This Row],[H_mag_adj]]/20)*SIN(RADIANS(_10sept_0_107[[#This Row],[H_phase]])))*0.15</f>
        <v>-1.7006514562283972E-4</v>
      </c>
      <c r="J352">
        <f>(10^(_10sept_0_107[[#This Row],[V_mag_adj]]/20)*COS(RADIANS(_10sept_0_107[[#This Row],[V_phase]])))*0.15</f>
        <v>-3.0841048815716184E-5</v>
      </c>
      <c r="K352">
        <f>(10^(_10sept_0_107[[#This Row],[V_mag_adj]]/20)*SIN(RADIANS(_10sept_0_107[[#This Row],[V_phase]])))*0.15</f>
        <v>-1.7004471472782017E-4</v>
      </c>
    </row>
    <row r="353" spans="1:11" x14ac:dyDescent="0.25">
      <c r="A353">
        <v>170</v>
      </c>
      <c r="B353">
        <v>-19.14</v>
      </c>
      <c r="C353">
        <v>-106.93</v>
      </c>
      <c r="D353">
        <v>-19.190000000000001</v>
      </c>
      <c r="E353">
        <v>-107.43</v>
      </c>
      <c r="F353">
        <f>_10sept_0_107[[#This Row],[H_mag]]-40</f>
        <v>-59.14</v>
      </c>
      <c r="G353">
        <f>_10sept_0_107[[#This Row],[V_mag]]-40</f>
        <v>-59.19</v>
      </c>
      <c r="H353">
        <f>(10^(_10sept_0_107[[#This Row],[H_mag_adj]]/20)*COS(RADIANS(_10sept_0_107[[#This Row],[H_phase]])))*0.15</f>
        <v>-4.8226674162800416E-5</v>
      </c>
      <c r="I353">
        <f>(10^(_10sept_0_107[[#This Row],[H_mag_adj]]/20)*SIN(RADIANS(_10sept_0_107[[#This Row],[H_phase]])))*0.15</f>
        <v>-1.5843438349993517E-4</v>
      </c>
      <c r="J353">
        <f>(10^(_10sept_0_107[[#This Row],[V_mag_adj]]/20)*COS(RADIANS(_10sept_0_107[[#This Row],[V_phase]])))*0.15</f>
        <v>-4.9322678182038949E-5</v>
      </c>
      <c r="K353">
        <f>(10^(_10sept_0_107[[#This Row],[V_mag_adj]]/20)*SIN(RADIANS(_10sept_0_107[[#This Row],[V_phase]])))*0.15</f>
        <v>-1.5710054766077827E-4</v>
      </c>
    </row>
    <row r="354" spans="1:11" x14ac:dyDescent="0.25">
      <c r="A354">
        <v>171</v>
      </c>
      <c r="B354">
        <v>-19.55</v>
      </c>
      <c r="C354">
        <v>-114.1</v>
      </c>
      <c r="D354">
        <v>-19.57</v>
      </c>
      <c r="E354">
        <v>-114.16</v>
      </c>
      <c r="F354">
        <f>_10sept_0_107[[#This Row],[H_mag]]-40</f>
        <v>-59.55</v>
      </c>
      <c r="G354">
        <f>_10sept_0_107[[#This Row],[V_mag]]-40</f>
        <v>-59.57</v>
      </c>
      <c r="H354">
        <f>(10^(_10sept_0_107[[#This Row],[H_mag_adj]]/20)*COS(RADIANS(_10sept_0_107[[#This Row],[H_phase]])))*0.15</f>
        <v>-6.4506434479085585E-5</v>
      </c>
      <c r="I354">
        <f>(10^(_10sept_0_107[[#This Row],[H_mag_adj]]/20)*SIN(RADIANS(_10sept_0_107[[#This Row],[H_phase]])))*0.15</f>
        <v>-1.4420594042618154E-4</v>
      </c>
      <c r="J354">
        <f>(10^(_10sept_0_107[[#This Row],[V_mag_adj]]/20)*COS(RADIANS(_10sept_0_107[[#This Row],[V_phase]])))*0.15</f>
        <v>-6.4508703270425117E-5</v>
      </c>
      <c r="K354">
        <f>(10^(_10sept_0_107[[#This Row],[V_mag_adj]]/20)*SIN(RADIANS(_10sept_0_107[[#This Row],[V_phase]])))*0.15</f>
        <v>-1.4380680147393882E-4</v>
      </c>
    </row>
    <row r="355" spans="1:11" x14ac:dyDescent="0.25">
      <c r="A355">
        <v>172</v>
      </c>
      <c r="B355">
        <v>-19.91</v>
      </c>
      <c r="C355">
        <v>-120.91</v>
      </c>
      <c r="D355">
        <v>-19.96</v>
      </c>
      <c r="E355">
        <v>-120.84</v>
      </c>
      <c r="F355">
        <f>_10sept_0_107[[#This Row],[H_mag]]-40</f>
        <v>-59.91</v>
      </c>
      <c r="G355">
        <f>_10sept_0_107[[#This Row],[V_mag]]-40</f>
        <v>-59.96</v>
      </c>
      <c r="H355">
        <f>(10^(_10sept_0_107[[#This Row],[H_mag_adj]]/20)*COS(RADIANS(_10sept_0_107[[#This Row],[H_phase]])))*0.15</f>
        <v>-7.785620306185682E-5</v>
      </c>
      <c r="I355">
        <f>(10^(_10sept_0_107[[#This Row],[H_mag_adj]]/20)*SIN(RADIANS(_10sept_0_107[[#This Row],[H_phase]])))*0.15</f>
        <v>-1.3003672569014381E-4</v>
      </c>
      <c r="J355">
        <f>(10^(_10sept_0_107[[#This Row],[V_mag_adj]]/20)*COS(RADIANS(_10sept_0_107[[#This Row],[V_phase]])))*0.15</f>
        <v>-7.7251298551981635E-5</v>
      </c>
      <c r="K355">
        <f>(10^(_10sept_0_107[[#This Row],[V_mag_adj]]/20)*SIN(RADIANS(_10sept_0_107[[#This Row],[V_phase]])))*0.15</f>
        <v>-1.2938480130509128E-4</v>
      </c>
    </row>
    <row r="356" spans="1:11" x14ac:dyDescent="0.25">
      <c r="A356">
        <v>173</v>
      </c>
      <c r="B356">
        <v>-20.29</v>
      </c>
      <c r="C356">
        <v>-127.31</v>
      </c>
      <c r="D356">
        <v>-20.350000000000001</v>
      </c>
      <c r="E356">
        <v>-127.95</v>
      </c>
      <c r="F356">
        <f>_10sept_0_107[[#This Row],[H_mag]]-40</f>
        <v>-60.29</v>
      </c>
      <c r="G356">
        <f>_10sept_0_107[[#This Row],[V_mag]]-40</f>
        <v>-60.35</v>
      </c>
      <c r="H356">
        <f>(10^(_10sept_0_107[[#This Row],[H_mag_adj]]/20)*COS(RADIANS(_10sept_0_107[[#This Row],[H_phase]])))*0.15</f>
        <v>-8.7933640204007279E-5</v>
      </c>
      <c r="I356">
        <f>(10^(_10sept_0_107[[#This Row],[H_mag_adj]]/20)*SIN(RADIANS(_10sept_0_107[[#This Row],[H_phase]])))*0.15</f>
        <v>-1.153876188713161E-4</v>
      </c>
      <c r="J356">
        <f>(10^(_10sept_0_107[[#This Row],[V_mag_adj]]/20)*COS(RADIANS(_10sept_0_107[[#This Row],[V_phase]])))*0.15</f>
        <v>-8.860285409126973E-5</v>
      </c>
      <c r="K356">
        <f>(10^(_10sept_0_107[[#This Row],[V_mag_adj]]/20)*SIN(RADIANS(_10sept_0_107[[#This Row],[V_phase]])))*0.15</f>
        <v>-1.1361070089504474E-4</v>
      </c>
    </row>
    <row r="357" spans="1:11" x14ac:dyDescent="0.25">
      <c r="A357">
        <v>174</v>
      </c>
      <c r="B357">
        <v>-20.74</v>
      </c>
      <c r="C357">
        <v>-133.81</v>
      </c>
      <c r="D357">
        <v>-20.8</v>
      </c>
      <c r="E357">
        <v>-134.57</v>
      </c>
      <c r="F357">
        <f>_10sept_0_107[[#This Row],[H_mag]]-40</f>
        <v>-60.739999999999995</v>
      </c>
      <c r="G357">
        <f>_10sept_0_107[[#This Row],[V_mag]]-40</f>
        <v>-60.8</v>
      </c>
      <c r="H357">
        <f>(10^(_10sept_0_107[[#This Row],[H_mag_adj]]/20)*COS(RADIANS(_10sept_0_107[[#This Row],[H_phase]])))*0.15</f>
        <v>-9.5359996728424195E-5</v>
      </c>
      <c r="I357">
        <f>(10^(_10sept_0_107[[#This Row],[H_mag_adj]]/20)*SIN(RADIANS(_10sept_0_107[[#This Row],[H_phase]])))*0.15</f>
        <v>-9.9405749701167128E-5</v>
      </c>
      <c r="J357">
        <f>(10^(_10sept_0_107[[#This Row],[V_mag_adj]]/20)*COS(RADIANS(_10sept_0_107[[#This Row],[V_phase]])))*0.15</f>
        <v>-9.6004664287696124E-5</v>
      </c>
      <c r="K357">
        <f>(10^(_10sept_0_107[[#This Row],[V_mag_adj]]/20)*SIN(RADIANS(_10sept_0_107[[#This Row],[V_phase]])))*0.15</f>
        <v>-9.7456602058643605E-5</v>
      </c>
    </row>
    <row r="358" spans="1:11" x14ac:dyDescent="0.25">
      <c r="A358">
        <v>175</v>
      </c>
      <c r="B358">
        <v>-21.38</v>
      </c>
      <c r="C358">
        <v>-140.16</v>
      </c>
      <c r="D358">
        <v>-21.38</v>
      </c>
      <c r="E358">
        <v>-140.99</v>
      </c>
      <c r="F358">
        <f>_10sept_0_107[[#This Row],[H_mag]]-40</f>
        <v>-61.379999999999995</v>
      </c>
      <c r="G358">
        <f>_10sept_0_107[[#This Row],[V_mag]]-40</f>
        <v>-61.379999999999995</v>
      </c>
      <c r="H358">
        <f>(10^(_10sept_0_107[[#This Row],[H_mag_adj]]/20)*COS(RADIANS(_10sept_0_107[[#This Row],[H_phase]])))*0.15</f>
        <v>-9.825620516400215E-5</v>
      </c>
      <c r="I358">
        <f>(10^(_10sept_0_107[[#This Row],[H_mag_adj]]/20)*SIN(RADIANS(_10sept_0_107[[#This Row],[H_phase]])))*0.15</f>
        <v>-8.1980264386302467E-5</v>
      </c>
      <c r="J358">
        <f>(10^(_10sept_0_107[[#This Row],[V_mag_adj]]/20)*COS(RADIANS(_10sept_0_107[[#This Row],[V_phase]])))*0.15</f>
        <v>-9.9433439424429605E-5</v>
      </c>
      <c r="K358">
        <f>(10^(_10sept_0_107[[#This Row],[V_mag_adj]]/20)*SIN(RADIANS(_10sept_0_107[[#This Row],[V_phase]])))*0.15</f>
        <v>-8.0548350239510329E-5</v>
      </c>
    </row>
    <row r="359" spans="1:11" x14ac:dyDescent="0.25">
      <c r="A359">
        <v>176</v>
      </c>
      <c r="B359">
        <v>-22.13</v>
      </c>
      <c r="C359">
        <v>-145.74</v>
      </c>
      <c r="D359">
        <v>-22.1</v>
      </c>
      <c r="E359">
        <v>-146.66</v>
      </c>
      <c r="F359">
        <f>_10sept_0_107[[#This Row],[H_mag]]-40</f>
        <v>-62.129999999999995</v>
      </c>
      <c r="G359">
        <f>_10sept_0_107[[#This Row],[V_mag]]-40</f>
        <v>-62.1</v>
      </c>
      <c r="H359">
        <f>(10^(_10sept_0_107[[#This Row],[H_mag_adj]]/20)*COS(RADIANS(_10sept_0_107[[#This Row],[H_phase]])))*0.15</f>
        <v>-9.7012937502989342E-5</v>
      </c>
      <c r="I359">
        <f>(10^(_10sept_0_107[[#This Row],[H_mag_adj]]/20)*SIN(RADIANS(_10sept_0_107[[#This Row],[H_phase]])))*0.15</f>
        <v>-6.607854243889232E-5</v>
      </c>
      <c r="J359">
        <f>(10^(_10sept_0_107[[#This Row],[V_mag_adj]]/20)*COS(RADIANS(_10sept_0_107[[#This Row],[V_phase]])))*0.15</f>
        <v>-9.8400688612891338E-5</v>
      </c>
      <c r="K359">
        <f>(10^(_10sept_0_107[[#This Row],[V_mag_adj]]/20)*SIN(RADIANS(_10sept_0_107[[#This Row],[V_phase]])))*0.15</f>
        <v>-6.4735554546108031E-5</v>
      </c>
    </row>
    <row r="360" spans="1:11" x14ac:dyDescent="0.25">
      <c r="A360">
        <v>177</v>
      </c>
      <c r="B360">
        <v>-22.95</v>
      </c>
      <c r="C360">
        <v>-152.01</v>
      </c>
      <c r="D360">
        <v>-22.96</v>
      </c>
      <c r="E360">
        <v>-153.41999999999999</v>
      </c>
      <c r="F360">
        <f>_10sept_0_107[[#This Row],[H_mag]]-40</f>
        <v>-62.95</v>
      </c>
      <c r="G360">
        <f>_10sept_0_107[[#This Row],[V_mag]]-40</f>
        <v>-62.96</v>
      </c>
      <c r="H360">
        <f>(10^(_10sept_0_107[[#This Row],[H_mag_adj]]/20)*COS(RADIANS(_10sept_0_107[[#This Row],[H_phase]])))*0.15</f>
        <v>-9.4311896990739307E-5</v>
      </c>
      <c r="I360">
        <f>(10^(_10sept_0_107[[#This Row],[H_mag_adj]]/20)*SIN(RADIANS(_10sept_0_107[[#This Row],[H_phase]])))*0.15</f>
        <v>-5.0125412937840231E-5</v>
      </c>
      <c r="J360">
        <f>(10^(_10sept_0_107[[#This Row],[V_mag_adj]]/20)*COS(RADIANS(_10sept_0_107[[#This Row],[V_phase]])))*0.15</f>
        <v>-9.5406854791916111E-5</v>
      </c>
      <c r="K360">
        <f>(10^(_10sept_0_107[[#This Row],[V_mag_adj]]/20)*SIN(RADIANS(_10sept_0_107[[#This Row],[V_phase]])))*0.15</f>
        <v>-4.7734546753732452E-5</v>
      </c>
    </row>
    <row r="361" spans="1:11" x14ac:dyDescent="0.25">
      <c r="A361">
        <v>178</v>
      </c>
      <c r="B361">
        <v>-23.91</v>
      </c>
      <c r="C361">
        <v>-159.79</v>
      </c>
      <c r="D361">
        <v>-23.88</v>
      </c>
      <c r="E361">
        <v>-159.91999999999999</v>
      </c>
      <c r="F361">
        <f>_10sept_0_107[[#This Row],[H_mag]]-40</f>
        <v>-63.91</v>
      </c>
      <c r="G361">
        <f>_10sept_0_107[[#This Row],[V_mag]]-40</f>
        <v>-63.879999999999995</v>
      </c>
      <c r="H361">
        <f>(10^(_10sept_0_107[[#This Row],[H_mag_adj]]/20)*COS(RADIANS(_10sept_0_107[[#This Row],[H_phase]])))*0.15</f>
        <v>-8.9741724596702742E-5</v>
      </c>
      <c r="I361">
        <f>(10^(_10sept_0_107[[#This Row],[H_mag_adj]]/20)*SIN(RADIANS(_10sept_0_107[[#This Row],[H_phase]])))*0.15</f>
        <v>-3.3036309912380189E-5</v>
      </c>
      <c r="J361">
        <f>(10^(_10sept_0_107[[#This Row],[V_mag_adj]]/20)*COS(RADIANS(_10sept_0_107[[#This Row],[V_phase]])))*0.15</f>
        <v>-9.0127201915115215E-5</v>
      </c>
      <c r="K361">
        <f>(10^(_10sept_0_107[[#This Row],[V_mag_adj]]/20)*SIN(RADIANS(_10sept_0_107[[#This Row],[V_phase]])))*0.15</f>
        <v>-3.2946203406117707E-5</v>
      </c>
    </row>
    <row r="362" spans="1:11" x14ac:dyDescent="0.25">
      <c r="A362">
        <v>179</v>
      </c>
      <c r="B362">
        <v>-24.83</v>
      </c>
      <c r="C362">
        <v>-168.44</v>
      </c>
      <c r="D362">
        <v>-24.74</v>
      </c>
      <c r="E362">
        <v>-169.32</v>
      </c>
      <c r="F362">
        <f>_10sept_0_107[[#This Row],[H_mag]]-40</f>
        <v>-64.83</v>
      </c>
      <c r="G362">
        <f>_10sept_0_107[[#This Row],[V_mag]]-40</f>
        <v>-64.739999999999995</v>
      </c>
      <c r="H362">
        <f>(10^(_10sept_0_107[[#This Row],[H_mag_adj]]/20)*COS(RADIANS(_10sept_0_107[[#This Row],[H_phase]])))*0.15</f>
        <v>-8.4273530668979094E-5</v>
      </c>
      <c r="I362">
        <f>(10^(_10sept_0_107[[#This Row],[H_mag_adj]]/20)*SIN(RADIANS(_10sept_0_107[[#This Row],[H_phase]])))*0.15</f>
        <v>-1.7237567209274467E-5</v>
      </c>
      <c r="J362">
        <f>(10^(_10sept_0_107[[#This Row],[V_mag_adj]]/20)*COS(RADIANS(_10sept_0_107[[#This Row],[V_phase]])))*0.15</f>
        <v>-8.5408735471083848E-5</v>
      </c>
      <c r="K362">
        <f>(10^(_10sept_0_107[[#This Row],[V_mag_adj]]/20)*SIN(RADIANS(_10sept_0_107[[#This Row],[V_phase]])))*0.15</f>
        <v>-1.6107272447466307E-5</v>
      </c>
    </row>
    <row r="363" spans="1:11" x14ac:dyDescent="0.25">
      <c r="A363">
        <v>180</v>
      </c>
      <c r="B363">
        <v>-25.61</v>
      </c>
      <c r="C363">
        <v>-178.19</v>
      </c>
      <c r="D363">
        <v>-25.55</v>
      </c>
      <c r="E363">
        <v>-179.53</v>
      </c>
      <c r="F363">
        <f>_10sept_0_107[[#This Row],[H_mag]]-40</f>
        <v>-65.61</v>
      </c>
      <c r="G363">
        <f>_10sept_0_107[[#This Row],[V_mag]]-40</f>
        <v>-65.55</v>
      </c>
      <c r="H363">
        <f>(10^(_10sept_0_107[[#This Row],[H_mag_adj]]/20)*COS(RADIANS(_10sept_0_107[[#This Row],[H_phase]])))*0.15</f>
        <v>-7.8591308460011894E-5</v>
      </c>
      <c r="I363">
        <f>(10^(_10sept_0_107[[#This Row],[H_mag_adj]]/20)*SIN(RADIANS(_10sept_0_107[[#This Row],[H_phase]])))*0.15</f>
        <v>-2.4835617615925554E-6</v>
      </c>
      <c r="J363">
        <f>(10^(_10sept_0_107[[#This Row],[V_mag_adj]]/20)*COS(RADIANS(_10sept_0_107[[#This Row],[V_phase]])))*0.15</f>
        <v>-7.9172917170224541E-5</v>
      </c>
      <c r="K363">
        <f>(10^(_10sept_0_107[[#This Row],[V_mag_adj]]/20)*SIN(RADIANS(_10sept_0_107[[#This Row],[V_phase]])))*0.15</f>
        <v>-6.4947376678306323E-7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58BA-ABFA-465E-8290-DE8767159DA5}">
  <dimension ref="A1:G363"/>
  <sheetViews>
    <sheetView topLeftCell="A3" workbookViewId="0">
      <selection activeCell="J16" sqref="J16"/>
    </sheetView>
  </sheetViews>
  <sheetFormatPr defaultRowHeight="15" x14ac:dyDescent="0.25"/>
  <cols>
    <col min="1" max="6" width="10.7109375" bestFit="1" customWidth="1"/>
  </cols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20</v>
      </c>
      <c r="G1" t="s">
        <v>0</v>
      </c>
    </row>
    <row r="2" spans="1:7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21</v>
      </c>
      <c r="G2" t="s">
        <v>22</v>
      </c>
    </row>
    <row r="3" spans="1:7" x14ac:dyDescent="0.25">
      <c r="A3">
        <v>-180</v>
      </c>
      <c r="B3">
        <v>-33.69</v>
      </c>
      <c r="C3">
        <v>2.56</v>
      </c>
      <c r="D3">
        <v>-33.92</v>
      </c>
      <c r="E3">
        <v>3.53</v>
      </c>
      <c r="F3">
        <f>_10sept_0_all[[#This Row],[H_mag]]-26</f>
        <v>-59.69</v>
      </c>
      <c r="G3">
        <f>_10sept_0_all[[#This Row],[V_mag]]-26</f>
        <v>-59.92</v>
      </c>
    </row>
    <row r="4" spans="1:7" x14ac:dyDescent="0.25">
      <c r="A4">
        <v>-179</v>
      </c>
      <c r="B4">
        <v>-33.369999999999997</v>
      </c>
      <c r="C4">
        <v>-0.84</v>
      </c>
      <c r="D4">
        <v>-33.479999999999997</v>
      </c>
      <c r="E4">
        <v>-1.06</v>
      </c>
      <c r="F4">
        <f>_10sept_0_all[[#This Row],[H_mag]]-26</f>
        <v>-59.37</v>
      </c>
      <c r="G4">
        <f>_10sept_0_all[[#This Row],[V_mag]]-26</f>
        <v>-59.48</v>
      </c>
    </row>
    <row r="5" spans="1:7" x14ac:dyDescent="0.25">
      <c r="A5">
        <v>-178</v>
      </c>
      <c r="B5">
        <v>-32.89</v>
      </c>
      <c r="C5">
        <v>-2.5099999999999998</v>
      </c>
      <c r="D5">
        <v>-32.96</v>
      </c>
      <c r="E5">
        <v>-2.73</v>
      </c>
      <c r="F5">
        <f>_10sept_0_all[[#This Row],[H_mag]]-26</f>
        <v>-58.89</v>
      </c>
      <c r="G5">
        <f>_10sept_0_all[[#This Row],[V_mag]]-26</f>
        <v>-58.96</v>
      </c>
    </row>
    <row r="6" spans="1:7" x14ac:dyDescent="0.25">
      <c r="A6">
        <v>-177</v>
      </c>
      <c r="B6">
        <v>-32.42</v>
      </c>
      <c r="C6">
        <v>-2.63</v>
      </c>
      <c r="D6">
        <v>-32.53</v>
      </c>
      <c r="E6">
        <v>-2.39</v>
      </c>
      <c r="F6">
        <f>_10sept_0_all[[#This Row],[H_mag]]-26</f>
        <v>-58.42</v>
      </c>
      <c r="G6">
        <f>_10sept_0_all[[#This Row],[V_mag]]-26</f>
        <v>-58.53</v>
      </c>
    </row>
    <row r="7" spans="1:7" x14ac:dyDescent="0.25">
      <c r="A7">
        <v>-176</v>
      </c>
      <c r="B7">
        <v>-31.82</v>
      </c>
      <c r="C7">
        <v>-3.78</v>
      </c>
      <c r="D7">
        <v>-32.06</v>
      </c>
      <c r="E7">
        <v>-2.4900000000000002</v>
      </c>
      <c r="F7">
        <f>_10sept_0_all[[#This Row],[H_mag]]-26</f>
        <v>-57.82</v>
      </c>
      <c r="G7">
        <f>_10sept_0_all[[#This Row],[V_mag]]-26</f>
        <v>-58.06</v>
      </c>
    </row>
    <row r="8" spans="1:7" x14ac:dyDescent="0.25">
      <c r="A8">
        <v>-175</v>
      </c>
      <c r="B8">
        <v>-31.35</v>
      </c>
      <c r="C8">
        <v>-3.62</v>
      </c>
      <c r="D8">
        <v>-31.49</v>
      </c>
      <c r="E8">
        <v>-2.97</v>
      </c>
      <c r="F8">
        <f>_10sept_0_all[[#This Row],[H_mag]]-26</f>
        <v>-57.35</v>
      </c>
      <c r="G8">
        <f>_10sept_0_all[[#This Row],[V_mag]]-26</f>
        <v>-57.489999999999995</v>
      </c>
    </row>
    <row r="9" spans="1:7" x14ac:dyDescent="0.25">
      <c r="A9">
        <v>-174</v>
      </c>
      <c r="B9">
        <v>-30.93</v>
      </c>
      <c r="C9">
        <v>-2</v>
      </c>
      <c r="D9">
        <v>-31.07</v>
      </c>
      <c r="E9">
        <v>-1.86</v>
      </c>
      <c r="F9">
        <f>_10sept_0_all[[#This Row],[H_mag]]-26</f>
        <v>-56.93</v>
      </c>
      <c r="G9">
        <f>_10sept_0_all[[#This Row],[V_mag]]-26</f>
        <v>-57.07</v>
      </c>
    </row>
    <row r="10" spans="1:7" x14ac:dyDescent="0.25">
      <c r="A10">
        <v>-173</v>
      </c>
      <c r="B10">
        <v>-30.6</v>
      </c>
      <c r="C10">
        <v>1.47</v>
      </c>
      <c r="D10">
        <v>-30.65</v>
      </c>
      <c r="E10">
        <v>-0.06</v>
      </c>
      <c r="F10">
        <f>_10sept_0_all[[#This Row],[H_mag]]-26</f>
        <v>-56.6</v>
      </c>
      <c r="G10">
        <f>_10sept_0_all[[#This Row],[V_mag]]-26</f>
        <v>-56.65</v>
      </c>
    </row>
    <row r="11" spans="1:7" x14ac:dyDescent="0.25">
      <c r="A11">
        <v>-172</v>
      </c>
      <c r="B11">
        <v>-30.4</v>
      </c>
      <c r="C11">
        <v>3.41</v>
      </c>
      <c r="D11">
        <v>-30.35</v>
      </c>
      <c r="E11">
        <v>3.32</v>
      </c>
      <c r="F11">
        <f>_10sept_0_all[[#This Row],[H_mag]]-26</f>
        <v>-56.4</v>
      </c>
      <c r="G11">
        <f>_10sept_0_all[[#This Row],[V_mag]]-26</f>
        <v>-56.35</v>
      </c>
    </row>
    <row r="12" spans="1:7" x14ac:dyDescent="0.25">
      <c r="A12">
        <v>-171</v>
      </c>
      <c r="B12">
        <v>-30.16</v>
      </c>
      <c r="C12">
        <v>5.88</v>
      </c>
      <c r="D12">
        <v>-30.25</v>
      </c>
      <c r="E12">
        <v>6.39</v>
      </c>
      <c r="F12">
        <f>_10sept_0_all[[#This Row],[H_mag]]-26</f>
        <v>-56.16</v>
      </c>
      <c r="G12">
        <f>_10sept_0_all[[#This Row],[V_mag]]-26</f>
        <v>-56.25</v>
      </c>
    </row>
    <row r="13" spans="1:7" x14ac:dyDescent="0.25">
      <c r="A13">
        <v>-170</v>
      </c>
      <c r="B13">
        <v>-30.01</v>
      </c>
      <c r="C13">
        <v>10.78</v>
      </c>
      <c r="D13">
        <v>-30.13</v>
      </c>
      <c r="E13">
        <v>10.56</v>
      </c>
      <c r="F13">
        <f>_10sept_0_all[[#This Row],[H_mag]]-26</f>
        <v>-56.010000000000005</v>
      </c>
      <c r="G13">
        <f>_10sept_0_all[[#This Row],[V_mag]]-26</f>
        <v>-56.129999999999995</v>
      </c>
    </row>
    <row r="14" spans="1:7" x14ac:dyDescent="0.25">
      <c r="A14">
        <v>-169</v>
      </c>
      <c r="B14">
        <v>-30.1</v>
      </c>
      <c r="C14">
        <v>15.7</v>
      </c>
      <c r="D14">
        <v>-30.22</v>
      </c>
      <c r="E14">
        <v>16.3</v>
      </c>
      <c r="F14">
        <f>_10sept_0_all[[#This Row],[H_mag]]-26</f>
        <v>-56.1</v>
      </c>
      <c r="G14">
        <f>_10sept_0_all[[#This Row],[V_mag]]-26</f>
        <v>-56.22</v>
      </c>
    </row>
    <row r="15" spans="1:7" x14ac:dyDescent="0.25">
      <c r="A15">
        <v>-168</v>
      </c>
      <c r="B15">
        <v>-30.29</v>
      </c>
      <c r="C15">
        <v>21.05</v>
      </c>
      <c r="D15">
        <v>-30.35</v>
      </c>
      <c r="E15">
        <v>20.66</v>
      </c>
      <c r="F15">
        <f>_10sept_0_all[[#This Row],[H_mag]]-26</f>
        <v>-56.29</v>
      </c>
      <c r="G15">
        <f>_10sept_0_all[[#This Row],[V_mag]]-26</f>
        <v>-56.35</v>
      </c>
    </row>
    <row r="16" spans="1:7" x14ac:dyDescent="0.25">
      <c r="A16">
        <v>-167</v>
      </c>
      <c r="B16">
        <v>-30.57</v>
      </c>
      <c r="C16">
        <v>25.77</v>
      </c>
      <c r="D16">
        <v>-30.57</v>
      </c>
      <c r="E16">
        <v>26.8</v>
      </c>
      <c r="F16">
        <f>_10sept_0_all[[#This Row],[H_mag]]-26</f>
        <v>-56.57</v>
      </c>
      <c r="G16">
        <f>_10sept_0_all[[#This Row],[V_mag]]-26</f>
        <v>-56.57</v>
      </c>
    </row>
    <row r="17" spans="1:7" x14ac:dyDescent="0.25">
      <c r="A17">
        <v>-166</v>
      </c>
      <c r="B17">
        <v>-31.05</v>
      </c>
      <c r="C17">
        <v>32.78</v>
      </c>
      <c r="D17">
        <v>-31.2</v>
      </c>
      <c r="E17">
        <v>32.799999999999997</v>
      </c>
      <c r="F17">
        <f>_10sept_0_all[[#This Row],[H_mag]]-26</f>
        <v>-57.05</v>
      </c>
      <c r="G17">
        <f>_10sept_0_all[[#This Row],[V_mag]]-26</f>
        <v>-57.2</v>
      </c>
    </row>
    <row r="18" spans="1:7" x14ac:dyDescent="0.25">
      <c r="A18">
        <v>-165</v>
      </c>
      <c r="B18">
        <v>-31.66</v>
      </c>
      <c r="C18">
        <v>40.06</v>
      </c>
      <c r="D18">
        <v>-31.87</v>
      </c>
      <c r="E18">
        <v>40.299999999999997</v>
      </c>
      <c r="F18">
        <f>_10sept_0_all[[#This Row],[H_mag]]-26</f>
        <v>-57.66</v>
      </c>
      <c r="G18">
        <f>_10sept_0_all[[#This Row],[V_mag]]-26</f>
        <v>-57.870000000000005</v>
      </c>
    </row>
    <row r="19" spans="1:7" x14ac:dyDescent="0.25">
      <c r="A19">
        <v>-164</v>
      </c>
      <c r="B19">
        <v>-32.47</v>
      </c>
      <c r="C19">
        <v>48.77</v>
      </c>
      <c r="D19">
        <v>-32.549999999999997</v>
      </c>
      <c r="E19">
        <v>48.5</v>
      </c>
      <c r="F19">
        <f>_10sept_0_all[[#This Row],[H_mag]]-26</f>
        <v>-58.47</v>
      </c>
      <c r="G19">
        <f>_10sept_0_all[[#This Row],[V_mag]]-26</f>
        <v>-58.55</v>
      </c>
    </row>
    <row r="20" spans="1:7" x14ac:dyDescent="0.25">
      <c r="A20">
        <v>-163</v>
      </c>
      <c r="B20">
        <v>-33.49</v>
      </c>
      <c r="C20">
        <v>60.06</v>
      </c>
      <c r="D20">
        <v>-33.590000000000003</v>
      </c>
      <c r="E20">
        <v>60.93</v>
      </c>
      <c r="F20">
        <f>_10sept_0_all[[#This Row],[H_mag]]-26</f>
        <v>-59.49</v>
      </c>
      <c r="G20">
        <f>_10sept_0_all[[#This Row],[V_mag]]-26</f>
        <v>-59.59</v>
      </c>
    </row>
    <row r="21" spans="1:7" x14ac:dyDescent="0.25">
      <c r="A21">
        <v>-162</v>
      </c>
      <c r="B21">
        <v>-34.700000000000003</v>
      </c>
      <c r="C21">
        <v>71.13</v>
      </c>
      <c r="D21">
        <v>-34.71</v>
      </c>
      <c r="E21">
        <v>71.88</v>
      </c>
      <c r="F21">
        <f>_10sept_0_all[[#This Row],[H_mag]]-26</f>
        <v>-60.7</v>
      </c>
      <c r="G21">
        <f>_10sept_0_all[[#This Row],[V_mag]]-26</f>
        <v>-60.71</v>
      </c>
    </row>
    <row r="22" spans="1:7" x14ac:dyDescent="0.25">
      <c r="A22">
        <v>-161</v>
      </c>
      <c r="B22">
        <v>-35.58</v>
      </c>
      <c r="C22">
        <v>87.25</v>
      </c>
      <c r="D22">
        <v>-35.46</v>
      </c>
      <c r="E22">
        <v>86.84</v>
      </c>
      <c r="F22">
        <f>_10sept_0_all[[#This Row],[H_mag]]-26</f>
        <v>-61.58</v>
      </c>
      <c r="G22">
        <f>_10sept_0_all[[#This Row],[V_mag]]-26</f>
        <v>-61.46</v>
      </c>
    </row>
    <row r="23" spans="1:7" x14ac:dyDescent="0.25">
      <c r="A23">
        <v>-160</v>
      </c>
      <c r="B23">
        <v>-35.979999999999997</v>
      </c>
      <c r="C23">
        <v>104.69</v>
      </c>
      <c r="D23">
        <v>-35.93</v>
      </c>
      <c r="E23">
        <v>104.92</v>
      </c>
      <c r="F23">
        <f>_10sept_0_all[[#This Row],[H_mag]]-26</f>
        <v>-61.98</v>
      </c>
      <c r="G23">
        <f>_10sept_0_all[[#This Row],[V_mag]]-26</f>
        <v>-61.93</v>
      </c>
    </row>
    <row r="24" spans="1:7" x14ac:dyDescent="0.25">
      <c r="A24">
        <v>-159</v>
      </c>
      <c r="B24">
        <v>-36.020000000000003</v>
      </c>
      <c r="C24">
        <v>119.79</v>
      </c>
      <c r="D24">
        <v>-35.64</v>
      </c>
      <c r="E24">
        <v>120.49</v>
      </c>
      <c r="F24">
        <f>_10sept_0_all[[#This Row],[H_mag]]-26</f>
        <v>-62.02</v>
      </c>
      <c r="G24">
        <f>_10sept_0_all[[#This Row],[V_mag]]-26</f>
        <v>-61.64</v>
      </c>
    </row>
    <row r="25" spans="1:7" x14ac:dyDescent="0.25">
      <c r="A25">
        <v>-158</v>
      </c>
      <c r="B25">
        <v>-35.26</v>
      </c>
      <c r="C25">
        <v>135.38999999999999</v>
      </c>
      <c r="D25">
        <v>-34.92</v>
      </c>
      <c r="E25">
        <v>135.79</v>
      </c>
      <c r="F25">
        <f>_10sept_0_all[[#This Row],[H_mag]]-26</f>
        <v>-61.26</v>
      </c>
      <c r="G25">
        <f>_10sept_0_all[[#This Row],[V_mag]]-26</f>
        <v>-60.92</v>
      </c>
    </row>
    <row r="26" spans="1:7" x14ac:dyDescent="0.25">
      <c r="A26">
        <v>-157</v>
      </c>
      <c r="B26">
        <v>-33.950000000000003</v>
      </c>
      <c r="C26">
        <v>147.15</v>
      </c>
      <c r="D26">
        <v>-33.950000000000003</v>
      </c>
      <c r="E26">
        <v>148.87</v>
      </c>
      <c r="F26">
        <f>_10sept_0_all[[#This Row],[H_mag]]-26</f>
        <v>-59.95</v>
      </c>
      <c r="G26">
        <f>_10sept_0_all[[#This Row],[V_mag]]-26</f>
        <v>-59.95</v>
      </c>
    </row>
    <row r="27" spans="1:7" x14ac:dyDescent="0.25">
      <c r="A27">
        <v>-156</v>
      </c>
      <c r="B27">
        <v>-32.909999999999997</v>
      </c>
      <c r="C27">
        <v>156.96</v>
      </c>
      <c r="D27">
        <v>-32.75</v>
      </c>
      <c r="E27">
        <v>157.44</v>
      </c>
      <c r="F27">
        <f>_10sept_0_all[[#This Row],[H_mag]]-26</f>
        <v>-58.91</v>
      </c>
      <c r="G27">
        <f>_10sept_0_all[[#This Row],[V_mag]]-26</f>
        <v>-58.75</v>
      </c>
    </row>
    <row r="28" spans="1:7" x14ac:dyDescent="0.25">
      <c r="A28">
        <v>-155</v>
      </c>
      <c r="B28">
        <v>-31.93</v>
      </c>
      <c r="C28">
        <v>163.66</v>
      </c>
      <c r="D28">
        <v>-31.87</v>
      </c>
      <c r="E28">
        <v>163.82</v>
      </c>
      <c r="F28">
        <f>_10sept_0_all[[#This Row],[H_mag]]-26</f>
        <v>-57.93</v>
      </c>
      <c r="G28">
        <f>_10sept_0_all[[#This Row],[V_mag]]-26</f>
        <v>-57.870000000000005</v>
      </c>
    </row>
    <row r="29" spans="1:7" x14ac:dyDescent="0.25">
      <c r="A29">
        <v>-154</v>
      </c>
      <c r="B29">
        <v>-31.09</v>
      </c>
      <c r="C29">
        <v>169.54</v>
      </c>
      <c r="D29">
        <v>-31.05</v>
      </c>
      <c r="E29">
        <v>170.21</v>
      </c>
      <c r="F29">
        <f>_10sept_0_all[[#This Row],[H_mag]]-26</f>
        <v>-57.09</v>
      </c>
      <c r="G29">
        <f>_10sept_0_all[[#This Row],[V_mag]]-26</f>
        <v>-57.05</v>
      </c>
    </row>
    <row r="30" spans="1:7" x14ac:dyDescent="0.25">
      <c r="A30">
        <v>-153</v>
      </c>
      <c r="B30">
        <v>-30.31</v>
      </c>
      <c r="C30">
        <v>175.68</v>
      </c>
      <c r="D30">
        <v>-30.37</v>
      </c>
      <c r="E30">
        <v>175.13</v>
      </c>
      <c r="F30">
        <f>_10sept_0_all[[#This Row],[H_mag]]-26</f>
        <v>-56.31</v>
      </c>
      <c r="G30">
        <f>_10sept_0_all[[#This Row],[V_mag]]-26</f>
        <v>-56.370000000000005</v>
      </c>
    </row>
    <row r="31" spans="1:7" x14ac:dyDescent="0.25">
      <c r="A31">
        <v>-152</v>
      </c>
      <c r="B31">
        <v>-29.71</v>
      </c>
      <c r="C31">
        <v>-179.14</v>
      </c>
      <c r="D31">
        <v>-29.78</v>
      </c>
      <c r="E31">
        <v>179.58</v>
      </c>
      <c r="F31">
        <f>_10sept_0_all[[#This Row],[H_mag]]-26</f>
        <v>-55.71</v>
      </c>
      <c r="G31">
        <f>_10sept_0_all[[#This Row],[V_mag]]-26</f>
        <v>-55.78</v>
      </c>
    </row>
    <row r="32" spans="1:7" x14ac:dyDescent="0.25">
      <c r="A32">
        <v>-151</v>
      </c>
      <c r="B32">
        <v>-29.46</v>
      </c>
      <c r="C32">
        <v>-175.36</v>
      </c>
      <c r="D32">
        <v>-29.45</v>
      </c>
      <c r="E32">
        <v>-174.37</v>
      </c>
      <c r="F32">
        <f>_10sept_0_all[[#This Row],[H_mag]]-26</f>
        <v>-55.46</v>
      </c>
      <c r="G32">
        <f>_10sept_0_all[[#This Row],[V_mag]]-26</f>
        <v>-55.45</v>
      </c>
    </row>
    <row r="33" spans="1:7" x14ac:dyDescent="0.25">
      <c r="A33">
        <v>-150</v>
      </c>
      <c r="B33">
        <v>-29.45</v>
      </c>
      <c r="C33">
        <v>-169.69</v>
      </c>
      <c r="D33">
        <v>-29.4</v>
      </c>
      <c r="E33">
        <v>-169.94</v>
      </c>
      <c r="F33">
        <f>_10sept_0_all[[#This Row],[H_mag]]-26</f>
        <v>-55.45</v>
      </c>
      <c r="G33">
        <f>_10sept_0_all[[#This Row],[V_mag]]-26</f>
        <v>-55.4</v>
      </c>
    </row>
    <row r="34" spans="1:7" x14ac:dyDescent="0.25">
      <c r="A34">
        <v>-149</v>
      </c>
      <c r="B34">
        <v>-29.6</v>
      </c>
      <c r="C34">
        <v>-164.27</v>
      </c>
      <c r="D34">
        <v>-29.54</v>
      </c>
      <c r="E34">
        <v>-164.83</v>
      </c>
      <c r="F34">
        <f>_10sept_0_all[[#This Row],[H_mag]]-26</f>
        <v>-55.6</v>
      </c>
      <c r="G34">
        <f>_10sept_0_all[[#This Row],[V_mag]]-26</f>
        <v>-55.54</v>
      </c>
    </row>
    <row r="35" spans="1:7" x14ac:dyDescent="0.25">
      <c r="A35">
        <v>-148</v>
      </c>
      <c r="B35">
        <v>-29.96</v>
      </c>
      <c r="C35">
        <v>-159.36000000000001</v>
      </c>
      <c r="D35">
        <v>-29.96</v>
      </c>
      <c r="E35">
        <v>-158.63999999999999</v>
      </c>
      <c r="F35">
        <f>_10sept_0_all[[#This Row],[H_mag]]-26</f>
        <v>-55.96</v>
      </c>
      <c r="G35">
        <f>_10sept_0_all[[#This Row],[V_mag]]-26</f>
        <v>-55.96</v>
      </c>
    </row>
    <row r="36" spans="1:7" x14ac:dyDescent="0.25">
      <c r="A36">
        <v>-147</v>
      </c>
      <c r="B36">
        <v>-30.6</v>
      </c>
      <c r="C36">
        <v>-152.22999999999999</v>
      </c>
      <c r="D36">
        <v>-30.47</v>
      </c>
      <c r="E36">
        <v>-152.27000000000001</v>
      </c>
      <c r="F36">
        <f>_10sept_0_all[[#This Row],[H_mag]]-26</f>
        <v>-56.6</v>
      </c>
      <c r="G36">
        <f>_10sept_0_all[[#This Row],[V_mag]]-26</f>
        <v>-56.47</v>
      </c>
    </row>
    <row r="37" spans="1:7" x14ac:dyDescent="0.25">
      <c r="A37">
        <v>-146</v>
      </c>
      <c r="B37">
        <v>-31.3</v>
      </c>
      <c r="C37">
        <v>-146.34</v>
      </c>
      <c r="D37">
        <v>-31.16</v>
      </c>
      <c r="E37">
        <v>-145.94999999999999</v>
      </c>
      <c r="F37">
        <f>_10sept_0_all[[#This Row],[H_mag]]-26</f>
        <v>-57.3</v>
      </c>
      <c r="G37">
        <f>_10sept_0_all[[#This Row],[V_mag]]-26</f>
        <v>-57.16</v>
      </c>
    </row>
    <row r="38" spans="1:7" x14ac:dyDescent="0.25">
      <c r="A38">
        <v>-145</v>
      </c>
      <c r="B38">
        <v>-32.049999999999997</v>
      </c>
      <c r="C38">
        <v>-139.43</v>
      </c>
      <c r="D38">
        <v>-32.090000000000003</v>
      </c>
      <c r="E38">
        <v>-139.41</v>
      </c>
      <c r="F38">
        <f>_10sept_0_all[[#This Row],[H_mag]]-26</f>
        <v>-58.05</v>
      </c>
      <c r="G38">
        <f>_10sept_0_all[[#This Row],[V_mag]]-26</f>
        <v>-58.09</v>
      </c>
    </row>
    <row r="39" spans="1:7" x14ac:dyDescent="0.25">
      <c r="A39">
        <v>-144</v>
      </c>
      <c r="B39">
        <v>-32.840000000000003</v>
      </c>
      <c r="C39">
        <v>-130.52000000000001</v>
      </c>
      <c r="D39">
        <v>-32.81</v>
      </c>
      <c r="E39">
        <v>-129.76</v>
      </c>
      <c r="F39">
        <f>_10sept_0_all[[#This Row],[H_mag]]-26</f>
        <v>-58.84</v>
      </c>
      <c r="G39">
        <f>_10sept_0_all[[#This Row],[V_mag]]-26</f>
        <v>-58.81</v>
      </c>
    </row>
    <row r="40" spans="1:7" x14ac:dyDescent="0.25">
      <c r="A40">
        <v>-143</v>
      </c>
      <c r="B40">
        <v>-33.619999999999997</v>
      </c>
      <c r="C40">
        <v>-120.96</v>
      </c>
      <c r="D40">
        <v>-33.72</v>
      </c>
      <c r="E40">
        <v>-120.29</v>
      </c>
      <c r="F40">
        <f>_10sept_0_all[[#This Row],[H_mag]]-26</f>
        <v>-59.62</v>
      </c>
      <c r="G40">
        <f>_10sept_0_all[[#This Row],[V_mag]]-26</f>
        <v>-59.72</v>
      </c>
    </row>
    <row r="41" spans="1:7" x14ac:dyDescent="0.25">
      <c r="A41">
        <v>-142</v>
      </c>
      <c r="B41">
        <v>-34.479999999999997</v>
      </c>
      <c r="C41">
        <v>-110.76</v>
      </c>
      <c r="D41">
        <v>-34.35</v>
      </c>
      <c r="E41">
        <v>-110.55</v>
      </c>
      <c r="F41">
        <f>_10sept_0_all[[#This Row],[H_mag]]-26</f>
        <v>-60.48</v>
      </c>
      <c r="G41">
        <f>_10sept_0_all[[#This Row],[V_mag]]-26</f>
        <v>-60.35</v>
      </c>
    </row>
    <row r="42" spans="1:7" x14ac:dyDescent="0.25">
      <c r="A42">
        <v>-141</v>
      </c>
      <c r="B42">
        <v>-35.14</v>
      </c>
      <c r="C42">
        <v>-100.21</v>
      </c>
      <c r="D42">
        <v>-34.71</v>
      </c>
      <c r="E42">
        <v>-100.28</v>
      </c>
      <c r="F42">
        <f>_10sept_0_all[[#This Row],[H_mag]]-26</f>
        <v>-61.14</v>
      </c>
      <c r="G42">
        <f>_10sept_0_all[[#This Row],[V_mag]]-26</f>
        <v>-60.71</v>
      </c>
    </row>
    <row r="43" spans="1:7" x14ac:dyDescent="0.25">
      <c r="A43">
        <v>-140</v>
      </c>
      <c r="B43">
        <v>-35.22</v>
      </c>
      <c r="C43">
        <v>-88.01</v>
      </c>
      <c r="D43">
        <v>-35.18</v>
      </c>
      <c r="E43">
        <v>-88.16</v>
      </c>
      <c r="F43">
        <f>_10sept_0_all[[#This Row],[H_mag]]-26</f>
        <v>-61.22</v>
      </c>
      <c r="G43">
        <f>_10sept_0_all[[#This Row],[V_mag]]-26</f>
        <v>-61.18</v>
      </c>
    </row>
    <row r="44" spans="1:7" x14ac:dyDescent="0.25">
      <c r="A44">
        <v>-139</v>
      </c>
      <c r="B44">
        <v>-35.619999999999997</v>
      </c>
      <c r="C44">
        <v>-74.62</v>
      </c>
      <c r="D44">
        <v>-35.39</v>
      </c>
      <c r="E44">
        <v>-76.010000000000005</v>
      </c>
      <c r="F44">
        <f>_10sept_0_all[[#This Row],[H_mag]]-26</f>
        <v>-61.62</v>
      </c>
      <c r="G44">
        <f>_10sept_0_all[[#This Row],[V_mag]]-26</f>
        <v>-61.39</v>
      </c>
    </row>
    <row r="45" spans="1:7" x14ac:dyDescent="0.25">
      <c r="A45">
        <v>-138</v>
      </c>
      <c r="B45">
        <v>-35.880000000000003</v>
      </c>
      <c r="C45">
        <v>-59.71</v>
      </c>
      <c r="D45">
        <v>-35.729999999999997</v>
      </c>
      <c r="E45">
        <v>-61.35</v>
      </c>
      <c r="F45">
        <f>_10sept_0_all[[#This Row],[H_mag]]-26</f>
        <v>-61.88</v>
      </c>
      <c r="G45">
        <f>_10sept_0_all[[#This Row],[V_mag]]-26</f>
        <v>-61.73</v>
      </c>
    </row>
    <row r="46" spans="1:7" x14ac:dyDescent="0.25">
      <c r="A46">
        <v>-137</v>
      </c>
      <c r="B46">
        <v>-35.93</v>
      </c>
      <c r="C46">
        <v>-46.04</v>
      </c>
      <c r="D46">
        <v>-36.03</v>
      </c>
      <c r="E46">
        <v>-45.21</v>
      </c>
      <c r="F46">
        <f>_10sept_0_all[[#This Row],[H_mag]]-26</f>
        <v>-61.93</v>
      </c>
      <c r="G46">
        <f>_10sept_0_all[[#This Row],[V_mag]]-26</f>
        <v>-62.03</v>
      </c>
    </row>
    <row r="47" spans="1:7" x14ac:dyDescent="0.25">
      <c r="A47">
        <v>-136</v>
      </c>
      <c r="B47">
        <v>-36.04</v>
      </c>
      <c r="C47">
        <v>-30.14</v>
      </c>
      <c r="D47">
        <v>-36.15</v>
      </c>
      <c r="E47">
        <v>-28.45</v>
      </c>
      <c r="F47">
        <f>_10sept_0_all[[#This Row],[H_mag]]-26</f>
        <v>-62.04</v>
      </c>
      <c r="G47">
        <f>_10sept_0_all[[#This Row],[V_mag]]-26</f>
        <v>-62.15</v>
      </c>
    </row>
    <row r="48" spans="1:7" x14ac:dyDescent="0.25">
      <c r="A48">
        <v>-135</v>
      </c>
      <c r="B48">
        <v>-36</v>
      </c>
      <c r="C48">
        <v>-13.24</v>
      </c>
      <c r="D48">
        <v>-35.909999999999997</v>
      </c>
      <c r="E48">
        <v>-13.31</v>
      </c>
      <c r="F48">
        <f>_10sept_0_all[[#This Row],[H_mag]]-26</f>
        <v>-62</v>
      </c>
      <c r="G48">
        <f>_10sept_0_all[[#This Row],[V_mag]]-26</f>
        <v>-61.91</v>
      </c>
    </row>
    <row r="49" spans="1:7" x14ac:dyDescent="0.25">
      <c r="A49">
        <v>-134</v>
      </c>
      <c r="B49">
        <v>-35.97</v>
      </c>
      <c r="C49">
        <v>1.4</v>
      </c>
      <c r="D49">
        <v>-35.78</v>
      </c>
      <c r="E49">
        <v>0.88</v>
      </c>
      <c r="F49">
        <f>_10sept_0_all[[#This Row],[H_mag]]-26</f>
        <v>-61.97</v>
      </c>
      <c r="G49">
        <f>_10sept_0_all[[#This Row],[V_mag]]-26</f>
        <v>-61.78</v>
      </c>
    </row>
    <row r="50" spans="1:7" x14ac:dyDescent="0.25">
      <c r="A50">
        <v>-133</v>
      </c>
      <c r="B50">
        <v>-35.64</v>
      </c>
      <c r="C50">
        <v>9.9</v>
      </c>
      <c r="D50">
        <v>-35.700000000000003</v>
      </c>
      <c r="E50">
        <v>10.91</v>
      </c>
      <c r="F50">
        <f>_10sept_0_all[[#This Row],[H_mag]]-26</f>
        <v>-61.64</v>
      </c>
      <c r="G50">
        <f>_10sept_0_all[[#This Row],[V_mag]]-26</f>
        <v>-61.7</v>
      </c>
    </row>
    <row r="51" spans="1:7" x14ac:dyDescent="0.25">
      <c r="A51">
        <v>-132</v>
      </c>
      <c r="B51">
        <v>-35.56</v>
      </c>
      <c r="C51">
        <v>20.86</v>
      </c>
      <c r="D51">
        <v>-35.479999999999997</v>
      </c>
      <c r="E51">
        <v>19.079999999999998</v>
      </c>
      <c r="F51">
        <f>_10sept_0_all[[#This Row],[H_mag]]-26</f>
        <v>-61.56</v>
      </c>
      <c r="G51">
        <f>_10sept_0_all[[#This Row],[V_mag]]-26</f>
        <v>-61.48</v>
      </c>
    </row>
    <row r="52" spans="1:7" x14ac:dyDescent="0.25">
      <c r="A52">
        <v>-131</v>
      </c>
      <c r="B52">
        <v>-35.409999999999997</v>
      </c>
      <c r="C52">
        <v>27.82</v>
      </c>
      <c r="D52">
        <v>-35.58</v>
      </c>
      <c r="E52">
        <v>29.24</v>
      </c>
      <c r="F52">
        <f>_10sept_0_all[[#This Row],[H_mag]]-26</f>
        <v>-61.41</v>
      </c>
      <c r="G52">
        <f>_10sept_0_all[[#This Row],[V_mag]]-26</f>
        <v>-61.58</v>
      </c>
    </row>
    <row r="53" spans="1:7" x14ac:dyDescent="0.25">
      <c r="A53">
        <v>-130</v>
      </c>
      <c r="B53">
        <v>-35.93</v>
      </c>
      <c r="C53">
        <v>34</v>
      </c>
      <c r="D53">
        <v>-36.049999999999997</v>
      </c>
      <c r="E53">
        <v>36.19</v>
      </c>
      <c r="F53">
        <f>_10sept_0_all[[#This Row],[H_mag]]-26</f>
        <v>-61.93</v>
      </c>
      <c r="G53">
        <f>_10sept_0_all[[#This Row],[V_mag]]-26</f>
        <v>-62.05</v>
      </c>
    </row>
    <row r="54" spans="1:7" x14ac:dyDescent="0.25">
      <c r="A54">
        <v>-129</v>
      </c>
      <c r="B54">
        <v>-36.85</v>
      </c>
      <c r="C54">
        <v>41.66</v>
      </c>
      <c r="D54">
        <v>-36.770000000000003</v>
      </c>
      <c r="E54">
        <v>44.06</v>
      </c>
      <c r="F54">
        <f>_10sept_0_all[[#This Row],[H_mag]]-26</f>
        <v>-62.85</v>
      </c>
      <c r="G54">
        <f>_10sept_0_all[[#This Row],[V_mag]]-26</f>
        <v>-62.77</v>
      </c>
    </row>
    <row r="55" spans="1:7" x14ac:dyDescent="0.25">
      <c r="A55">
        <v>-128</v>
      </c>
      <c r="B55">
        <v>-37.659999999999997</v>
      </c>
      <c r="C55">
        <v>50.95</v>
      </c>
      <c r="D55">
        <v>-37.840000000000003</v>
      </c>
      <c r="E55">
        <v>50.37</v>
      </c>
      <c r="F55">
        <f>_10sept_0_all[[#This Row],[H_mag]]-26</f>
        <v>-63.66</v>
      </c>
      <c r="G55">
        <f>_10sept_0_all[[#This Row],[V_mag]]-26</f>
        <v>-63.84</v>
      </c>
    </row>
    <row r="56" spans="1:7" x14ac:dyDescent="0.25">
      <c r="A56">
        <v>-127</v>
      </c>
      <c r="B56">
        <v>-38.85</v>
      </c>
      <c r="C56">
        <v>58.29</v>
      </c>
      <c r="D56">
        <v>-38.57</v>
      </c>
      <c r="E56">
        <v>57.58</v>
      </c>
      <c r="F56">
        <f>_10sept_0_all[[#This Row],[H_mag]]-26</f>
        <v>-64.849999999999994</v>
      </c>
      <c r="G56">
        <f>_10sept_0_all[[#This Row],[V_mag]]-26</f>
        <v>-64.569999999999993</v>
      </c>
    </row>
    <row r="57" spans="1:7" x14ac:dyDescent="0.25">
      <c r="A57">
        <v>-126</v>
      </c>
      <c r="B57">
        <v>-39.299999999999997</v>
      </c>
      <c r="C57">
        <v>65.91</v>
      </c>
      <c r="D57">
        <v>-39.56</v>
      </c>
      <c r="E57">
        <v>64.38</v>
      </c>
      <c r="F57">
        <f>_10sept_0_all[[#This Row],[H_mag]]-26</f>
        <v>-65.3</v>
      </c>
      <c r="G57">
        <f>_10sept_0_all[[#This Row],[V_mag]]-26</f>
        <v>-65.56</v>
      </c>
    </row>
    <row r="58" spans="1:7" x14ac:dyDescent="0.25">
      <c r="A58">
        <v>-125</v>
      </c>
      <c r="B58">
        <v>-40.31</v>
      </c>
      <c r="C58">
        <v>72.09</v>
      </c>
      <c r="D58">
        <v>-40.26</v>
      </c>
      <c r="E58">
        <v>73.87</v>
      </c>
      <c r="F58">
        <f>_10sept_0_all[[#This Row],[H_mag]]-26</f>
        <v>-66.31</v>
      </c>
      <c r="G58">
        <f>_10sept_0_all[[#This Row],[V_mag]]-26</f>
        <v>-66.259999999999991</v>
      </c>
    </row>
    <row r="59" spans="1:7" x14ac:dyDescent="0.25">
      <c r="A59">
        <v>-124</v>
      </c>
      <c r="B59">
        <v>-40.71</v>
      </c>
      <c r="C59">
        <v>81.37</v>
      </c>
      <c r="D59">
        <v>-40.700000000000003</v>
      </c>
      <c r="E59">
        <v>83.44</v>
      </c>
      <c r="F59">
        <f>_10sept_0_all[[#This Row],[H_mag]]-26</f>
        <v>-66.710000000000008</v>
      </c>
      <c r="G59">
        <f>_10sept_0_all[[#This Row],[V_mag]]-26</f>
        <v>-66.7</v>
      </c>
    </row>
    <row r="60" spans="1:7" x14ac:dyDescent="0.25">
      <c r="A60">
        <v>-123</v>
      </c>
      <c r="B60">
        <v>-41.14</v>
      </c>
      <c r="C60">
        <v>95.53</v>
      </c>
      <c r="D60">
        <v>-41.18</v>
      </c>
      <c r="E60">
        <v>94.95</v>
      </c>
      <c r="F60">
        <f>_10sept_0_all[[#This Row],[H_mag]]-26</f>
        <v>-67.14</v>
      </c>
      <c r="G60">
        <f>_10sept_0_all[[#This Row],[V_mag]]-26</f>
        <v>-67.180000000000007</v>
      </c>
    </row>
    <row r="61" spans="1:7" x14ac:dyDescent="0.25">
      <c r="A61">
        <v>-122</v>
      </c>
      <c r="B61">
        <v>-41.27</v>
      </c>
      <c r="C61">
        <v>111.53</v>
      </c>
      <c r="D61">
        <v>-41.22</v>
      </c>
      <c r="E61">
        <v>108.88</v>
      </c>
      <c r="F61">
        <f>_10sept_0_all[[#This Row],[H_mag]]-26</f>
        <v>-67.27000000000001</v>
      </c>
      <c r="G61">
        <f>_10sept_0_all[[#This Row],[V_mag]]-26</f>
        <v>-67.22</v>
      </c>
    </row>
    <row r="62" spans="1:7" x14ac:dyDescent="0.25">
      <c r="A62">
        <v>-121</v>
      </c>
      <c r="B62">
        <v>-41.43</v>
      </c>
      <c r="C62">
        <v>128.4</v>
      </c>
      <c r="D62">
        <v>-41.3</v>
      </c>
      <c r="E62">
        <v>129.94</v>
      </c>
      <c r="F62">
        <f>_10sept_0_all[[#This Row],[H_mag]]-26</f>
        <v>-67.430000000000007</v>
      </c>
      <c r="G62">
        <f>_10sept_0_all[[#This Row],[V_mag]]-26</f>
        <v>-67.3</v>
      </c>
    </row>
    <row r="63" spans="1:7" x14ac:dyDescent="0.25">
      <c r="A63">
        <v>-120</v>
      </c>
      <c r="B63">
        <v>-41.15</v>
      </c>
      <c r="C63">
        <v>148.22</v>
      </c>
      <c r="D63">
        <v>-40.85</v>
      </c>
      <c r="E63">
        <v>148.21</v>
      </c>
      <c r="F63">
        <f>_10sept_0_all[[#This Row],[H_mag]]-26</f>
        <v>-67.150000000000006</v>
      </c>
      <c r="G63">
        <f>_10sept_0_all[[#This Row],[V_mag]]-26</f>
        <v>-66.849999999999994</v>
      </c>
    </row>
    <row r="64" spans="1:7" x14ac:dyDescent="0.25">
      <c r="A64">
        <v>-119</v>
      </c>
      <c r="B64">
        <v>-40.799999999999997</v>
      </c>
      <c r="C64">
        <v>166.54</v>
      </c>
      <c r="D64">
        <v>-40.61</v>
      </c>
      <c r="E64">
        <v>164.94</v>
      </c>
      <c r="F64">
        <f>_10sept_0_all[[#This Row],[H_mag]]-26</f>
        <v>-66.8</v>
      </c>
      <c r="G64">
        <f>_10sept_0_all[[#This Row],[V_mag]]-26</f>
        <v>-66.61</v>
      </c>
    </row>
    <row r="65" spans="1:7" x14ac:dyDescent="0.25">
      <c r="A65">
        <v>-118</v>
      </c>
      <c r="B65">
        <v>-39.68</v>
      </c>
      <c r="C65">
        <v>-175.17</v>
      </c>
      <c r="D65">
        <v>-39.5</v>
      </c>
      <c r="E65">
        <v>-174.56</v>
      </c>
      <c r="F65">
        <f>_10sept_0_all[[#This Row],[H_mag]]-26</f>
        <v>-65.680000000000007</v>
      </c>
      <c r="G65">
        <f>_10sept_0_all[[#This Row],[V_mag]]-26</f>
        <v>-65.5</v>
      </c>
    </row>
    <row r="66" spans="1:7" x14ac:dyDescent="0.25">
      <c r="A66">
        <v>-117</v>
      </c>
      <c r="B66">
        <v>-38.369999999999997</v>
      </c>
      <c r="C66">
        <v>-155.47999999999999</v>
      </c>
      <c r="D66">
        <v>-38.49</v>
      </c>
      <c r="E66">
        <v>-156.97</v>
      </c>
      <c r="F66">
        <f>_10sept_0_all[[#This Row],[H_mag]]-26</f>
        <v>-64.37</v>
      </c>
      <c r="G66">
        <f>_10sept_0_all[[#This Row],[V_mag]]-26</f>
        <v>-64.490000000000009</v>
      </c>
    </row>
    <row r="67" spans="1:7" x14ac:dyDescent="0.25">
      <c r="A67">
        <v>-116</v>
      </c>
      <c r="B67">
        <v>-37.119999999999997</v>
      </c>
      <c r="C67">
        <v>-142.97999999999999</v>
      </c>
      <c r="D67">
        <v>-37.61</v>
      </c>
      <c r="E67">
        <v>-141.15</v>
      </c>
      <c r="F67">
        <f>_10sept_0_all[[#This Row],[H_mag]]-26</f>
        <v>-63.12</v>
      </c>
      <c r="G67">
        <f>_10sept_0_all[[#This Row],[V_mag]]-26</f>
        <v>-63.61</v>
      </c>
    </row>
    <row r="68" spans="1:7" x14ac:dyDescent="0.25">
      <c r="A68">
        <v>-115</v>
      </c>
      <c r="B68">
        <v>-36.89</v>
      </c>
      <c r="C68">
        <v>-123.08</v>
      </c>
      <c r="D68">
        <v>-36.83</v>
      </c>
      <c r="E68">
        <v>-123.28</v>
      </c>
      <c r="F68">
        <f>_10sept_0_all[[#This Row],[H_mag]]-26</f>
        <v>-62.89</v>
      </c>
      <c r="G68">
        <f>_10sept_0_all[[#This Row],[V_mag]]-26</f>
        <v>-62.83</v>
      </c>
    </row>
    <row r="69" spans="1:7" x14ac:dyDescent="0.25">
      <c r="A69">
        <v>-114</v>
      </c>
      <c r="B69">
        <v>-35.979999999999997</v>
      </c>
      <c r="C69">
        <v>-105.72</v>
      </c>
      <c r="D69">
        <v>-36.21</v>
      </c>
      <c r="E69">
        <v>-105.99</v>
      </c>
      <c r="F69">
        <f>_10sept_0_all[[#This Row],[H_mag]]-26</f>
        <v>-61.98</v>
      </c>
      <c r="G69">
        <f>_10sept_0_all[[#This Row],[V_mag]]-26</f>
        <v>-62.21</v>
      </c>
    </row>
    <row r="70" spans="1:7" x14ac:dyDescent="0.25">
      <c r="A70">
        <v>-113</v>
      </c>
      <c r="B70">
        <v>-35.65</v>
      </c>
      <c r="C70">
        <v>-89.3</v>
      </c>
      <c r="D70">
        <v>-35.69</v>
      </c>
      <c r="E70">
        <v>-87.67</v>
      </c>
      <c r="F70">
        <f>_10sept_0_all[[#This Row],[H_mag]]-26</f>
        <v>-61.65</v>
      </c>
      <c r="G70">
        <f>_10sept_0_all[[#This Row],[V_mag]]-26</f>
        <v>-61.69</v>
      </c>
    </row>
    <row r="71" spans="1:7" x14ac:dyDescent="0.25">
      <c r="A71">
        <v>-112</v>
      </c>
      <c r="B71">
        <v>-34.630000000000003</v>
      </c>
      <c r="C71">
        <v>-70.14</v>
      </c>
      <c r="D71">
        <v>-34.869999999999997</v>
      </c>
      <c r="E71">
        <v>-71.52</v>
      </c>
      <c r="F71">
        <f>_10sept_0_all[[#This Row],[H_mag]]-26</f>
        <v>-60.63</v>
      </c>
      <c r="G71">
        <f>_10sept_0_all[[#This Row],[V_mag]]-26</f>
        <v>-60.87</v>
      </c>
    </row>
    <row r="72" spans="1:7" x14ac:dyDescent="0.25">
      <c r="A72">
        <v>-111</v>
      </c>
      <c r="B72">
        <v>-33.67</v>
      </c>
      <c r="C72">
        <v>-54.53</v>
      </c>
      <c r="D72">
        <v>-33.83</v>
      </c>
      <c r="E72">
        <v>-53.75</v>
      </c>
      <c r="F72">
        <f>_10sept_0_all[[#This Row],[H_mag]]-26</f>
        <v>-59.67</v>
      </c>
      <c r="G72">
        <f>_10sept_0_all[[#This Row],[V_mag]]-26</f>
        <v>-59.83</v>
      </c>
    </row>
    <row r="73" spans="1:7" x14ac:dyDescent="0.25">
      <c r="A73">
        <v>-110</v>
      </c>
      <c r="B73">
        <v>-32.42</v>
      </c>
      <c r="C73">
        <v>-39.79</v>
      </c>
      <c r="D73">
        <v>-32.700000000000003</v>
      </c>
      <c r="E73">
        <v>-40.74</v>
      </c>
      <c r="F73">
        <f>_10sept_0_all[[#This Row],[H_mag]]-26</f>
        <v>-58.42</v>
      </c>
      <c r="G73">
        <f>_10sept_0_all[[#This Row],[V_mag]]-26</f>
        <v>-58.7</v>
      </c>
    </row>
    <row r="74" spans="1:7" x14ac:dyDescent="0.25">
      <c r="A74">
        <v>-109</v>
      </c>
      <c r="B74">
        <v>-31.69</v>
      </c>
      <c r="C74">
        <v>-28.88</v>
      </c>
      <c r="D74">
        <v>-31.71</v>
      </c>
      <c r="E74">
        <v>-28.4</v>
      </c>
      <c r="F74">
        <f>_10sept_0_all[[#This Row],[H_mag]]-26</f>
        <v>-57.69</v>
      </c>
      <c r="G74">
        <f>_10sept_0_all[[#This Row],[V_mag]]-26</f>
        <v>-57.71</v>
      </c>
    </row>
    <row r="75" spans="1:7" x14ac:dyDescent="0.25">
      <c r="A75">
        <v>-108</v>
      </c>
      <c r="B75">
        <v>-31.22</v>
      </c>
      <c r="C75">
        <v>-20.350000000000001</v>
      </c>
      <c r="D75">
        <v>-31.08</v>
      </c>
      <c r="E75">
        <v>-19.61</v>
      </c>
      <c r="F75">
        <f>_10sept_0_all[[#This Row],[H_mag]]-26</f>
        <v>-57.22</v>
      </c>
      <c r="G75">
        <f>_10sept_0_all[[#This Row],[V_mag]]-26</f>
        <v>-57.08</v>
      </c>
    </row>
    <row r="76" spans="1:7" x14ac:dyDescent="0.25">
      <c r="A76">
        <v>-107</v>
      </c>
      <c r="B76">
        <v>-31.1</v>
      </c>
      <c r="C76">
        <v>-10.79</v>
      </c>
      <c r="D76">
        <v>-31.02</v>
      </c>
      <c r="E76">
        <v>-11.59</v>
      </c>
      <c r="F76">
        <f>_10sept_0_all[[#This Row],[H_mag]]-26</f>
        <v>-57.1</v>
      </c>
      <c r="G76">
        <f>_10sept_0_all[[#This Row],[V_mag]]-26</f>
        <v>-57.019999999999996</v>
      </c>
    </row>
    <row r="77" spans="1:7" x14ac:dyDescent="0.25">
      <c r="A77">
        <v>-106</v>
      </c>
      <c r="B77">
        <v>-31.38</v>
      </c>
      <c r="C77">
        <v>-1.01</v>
      </c>
      <c r="D77">
        <v>-31.39</v>
      </c>
      <c r="E77">
        <v>-1.43</v>
      </c>
      <c r="F77">
        <f>_10sept_0_all[[#This Row],[H_mag]]-26</f>
        <v>-57.379999999999995</v>
      </c>
      <c r="G77">
        <f>_10sept_0_all[[#This Row],[V_mag]]-26</f>
        <v>-57.39</v>
      </c>
    </row>
    <row r="78" spans="1:7" x14ac:dyDescent="0.25">
      <c r="A78">
        <v>-105</v>
      </c>
      <c r="B78">
        <v>-32.17</v>
      </c>
      <c r="C78">
        <v>12.87</v>
      </c>
      <c r="D78">
        <v>-32.200000000000003</v>
      </c>
      <c r="E78">
        <v>12.53</v>
      </c>
      <c r="F78">
        <f>_10sept_0_all[[#This Row],[H_mag]]-26</f>
        <v>-58.17</v>
      </c>
      <c r="G78">
        <f>_10sept_0_all[[#This Row],[V_mag]]-26</f>
        <v>-58.2</v>
      </c>
    </row>
    <row r="79" spans="1:7" x14ac:dyDescent="0.25">
      <c r="A79">
        <v>-104</v>
      </c>
      <c r="B79">
        <v>-33.03</v>
      </c>
      <c r="C79">
        <v>27.64</v>
      </c>
      <c r="D79">
        <v>-33.04</v>
      </c>
      <c r="E79">
        <v>27.02</v>
      </c>
      <c r="F79">
        <f>_10sept_0_all[[#This Row],[H_mag]]-26</f>
        <v>-59.03</v>
      </c>
      <c r="G79">
        <f>_10sept_0_all[[#This Row],[V_mag]]-26</f>
        <v>-59.04</v>
      </c>
    </row>
    <row r="80" spans="1:7" x14ac:dyDescent="0.25">
      <c r="A80">
        <v>-103</v>
      </c>
      <c r="B80">
        <v>-33.78</v>
      </c>
      <c r="C80">
        <v>45.86</v>
      </c>
      <c r="D80">
        <v>-33.909999999999997</v>
      </c>
      <c r="E80">
        <v>45.55</v>
      </c>
      <c r="F80">
        <f>_10sept_0_all[[#This Row],[H_mag]]-26</f>
        <v>-59.78</v>
      </c>
      <c r="G80">
        <f>_10sept_0_all[[#This Row],[V_mag]]-26</f>
        <v>-59.91</v>
      </c>
    </row>
    <row r="81" spans="1:7" x14ac:dyDescent="0.25">
      <c r="A81">
        <v>-102</v>
      </c>
      <c r="B81">
        <v>-34.26</v>
      </c>
      <c r="C81">
        <v>65.64</v>
      </c>
      <c r="D81">
        <v>-34.340000000000003</v>
      </c>
      <c r="E81">
        <v>65.19</v>
      </c>
      <c r="F81">
        <f>_10sept_0_all[[#This Row],[H_mag]]-26</f>
        <v>-60.26</v>
      </c>
      <c r="G81">
        <f>_10sept_0_all[[#This Row],[V_mag]]-26</f>
        <v>-60.34</v>
      </c>
    </row>
    <row r="82" spans="1:7" x14ac:dyDescent="0.25">
      <c r="A82">
        <v>-101</v>
      </c>
      <c r="B82">
        <v>-34.44</v>
      </c>
      <c r="C82">
        <v>84.24</v>
      </c>
      <c r="D82">
        <v>-34.24</v>
      </c>
      <c r="E82">
        <v>83.85</v>
      </c>
      <c r="F82">
        <f>_10sept_0_all[[#This Row],[H_mag]]-26</f>
        <v>-60.44</v>
      </c>
      <c r="G82">
        <f>_10sept_0_all[[#This Row],[V_mag]]-26</f>
        <v>-60.24</v>
      </c>
    </row>
    <row r="83" spans="1:7" x14ac:dyDescent="0.25">
      <c r="A83">
        <v>-100</v>
      </c>
      <c r="B83">
        <v>-34.42</v>
      </c>
      <c r="C83">
        <v>101.62</v>
      </c>
      <c r="D83">
        <v>-34.43</v>
      </c>
      <c r="E83">
        <v>102.62</v>
      </c>
      <c r="F83">
        <f>_10sept_0_all[[#This Row],[H_mag]]-26</f>
        <v>-60.42</v>
      </c>
      <c r="G83">
        <f>_10sept_0_all[[#This Row],[V_mag]]-26</f>
        <v>-60.43</v>
      </c>
    </row>
    <row r="84" spans="1:7" x14ac:dyDescent="0.25">
      <c r="A84">
        <v>-99</v>
      </c>
      <c r="B84">
        <v>-34.43</v>
      </c>
      <c r="C84">
        <v>120.72</v>
      </c>
      <c r="D84">
        <v>-34.53</v>
      </c>
      <c r="E84">
        <v>121.58</v>
      </c>
      <c r="F84">
        <f>_10sept_0_all[[#This Row],[H_mag]]-26</f>
        <v>-60.43</v>
      </c>
      <c r="G84">
        <f>_10sept_0_all[[#This Row],[V_mag]]-26</f>
        <v>-60.53</v>
      </c>
    </row>
    <row r="85" spans="1:7" x14ac:dyDescent="0.25">
      <c r="A85">
        <v>-98</v>
      </c>
      <c r="B85">
        <v>-34.869999999999997</v>
      </c>
      <c r="C85">
        <v>140.83000000000001</v>
      </c>
      <c r="D85">
        <v>-34.99</v>
      </c>
      <c r="E85">
        <v>141.28</v>
      </c>
      <c r="F85">
        <f>_10sept_0_all[[#This Row],[H_mag]]-26</f>
        <v>-60.87</v>
      </c>
      <c r="G85">
        <f>_10sept_0_all[[#This Row],[V_mag]]-26</f>
        <v>-60.99</v>
      </c>
    </row>
    <row r="86" spans="1:7" x14ac:dyDescent="0.25">
      <c r="A86">
        <v>-97</v>
      </c>
      <c r="B86">
        <v>-35.380000000000003</v>
      </c>
      <c r="C86">
        <v>162.87</v>
      </c>
      <c r="D86">
        <v>-35.44</v>
      </c>
      <c r="E86">
        <v>162.94</v>
      </c>
      <c r="F86">
        <f>_10sept_0_all[[#This Row],[H_mag]]-26</f>
        <v>-61.38</v>
      </c>
      <c r="G86">
        <f>_10sept_0_all[[#This Row],[V_mag]]-26</f>
        <v>-61.44</v>
      </c>
    </row>
    <row r="87" spans="1:7" x14ac:dyDescent="0.25">
      <c r="A87">
        <v>-96</v>
      </c>
      <c r="B87">
        <v>-35.369999999999997</v>
      </c>
      <c r="C87">
        <v>-173.73</v>
      </c>
      <c r="D87">
        <v>-34.979999999999997</v>
      </c>
      <c r="E87">
        <v>-174.62</v>
      </c>
      <c r="F87">
        <f>_10sept_0_all[[#This Row],[H_mag]]-26</f>
        <v>-61.37</v>
      </c>
      <c r="G87">
        <f>_10sept_0_all[[#This Row],[V_mag]]-26</f>
        <v>-60.98</v>
      </c>
    </row>
    <row r="88" spans="1:7" x14ac:dyDescent="0.25">
      <c r="A88">
        <v>-95</v>
      </c>
      <c r="B88">
        <v>-34.700000000000003</v>
      </c>
      <c r="C88">
        <v>-151.84</v>
      </c>
      <c r="D88">
        <v>-34.69</v>
      </c>
      <c r="E88">
        <v>-150.51</v>
      </c>
      <c r="F88">
        <f>_10sept_0_all[[#This Row],[H_mag]]-26</f>
        <v>-60.7</v>
      </c>
      <c r="G88">
        <f>_10sept_0_all[[#This Row],[V_mag]]-26</f>
        <v>-60.69</v>
      </c>
    </row>
    <row r="89" spans="1:7" x14ac:dyDescent="0.25">
      <c r="A89">
        <v>-94</v>
      </c>
      <c r="B89">
        <v>-33.869999999999997</v>
      </c>
      <c r="C89">
        <v>-131.13999999999999</v>
      </c>
      <c r="D89">
        <v>-33.840000000000003</v>
      </c>
      <c r="E89">
        <v>-131.06</v>
      </c>
      <c r="F89">
        <f>_10sept_0_all[[#This Row],[H_mag]]-26</f>
        <v>-59.87</v>
      </c>
      <c r="G89">
        <f>_10sept_0_all[[#This Row],[V_mag]]-26</f>
        <v>-59.84</v>
      </c>
    </row>
    <row r="90" spans="1:7" x14ac:dyDescent="0.25">
      <c r="A90">
        <v>-93</v>
      </c>
      <c r="B90">
        <v>-33.19</v>
      </c>
      <c r="C90">
        <v>-112.05</v>
      </c>
      <c r="D90">
        <v>-33.14</v>
      </c>
      <c r="E90">
        <v>-112.88</v>
      </c>
      <c r="F90">
        <f>_10sept_0_all[[#This Row],[H_mag]]-26</f>
        <v>-59.19</v>
      </c>
      <c r="G90">
        <f>_10sept_0_all[[#This Row],[V_mag]]-26</f>
        <v>-59.14</v>
      </c>
    </row>
    <row r="91" spans="1:7" x14ac:dyDescent="0.25">
      <c r="A91">
        <v>-92</v>
      </c>
      <c r="B91">
        <v>-32.700000000000003</v>
      </c>
      <c r="C91">
        <v>-95.37</v>
      </c>
      <c r="D91">
        <v>-32.65</v>
      </c>
      <c r="E91">
        <v>-95.95</v>
      </c>
      <c r="F91">
        <f>_10sept_0_all[[#This Row],[H_mag]]-26</f>
        <v>-58.7</v>
      </c>
      <c r="G91">
        <f>_10sept_0_all[[#This Row],[V_mag]]-26</f>
        <v>-58.65</v>
      </c>
    </row>
    <row r="92" spans="1:7" x14ac:dyDescent="0.25">
      <c r="A92">
        <v>-91</v>
      </c>
      <c r="B92">
        <v>-32.450000000000003</v>
      </c>
      <c r="C92">
        <v>-76.81</v>
      </c>
      <c r="D92">
        <v>-32.47</v>
      </c>
      <c r="E92">
        <v>-78.14</v>
      </c>
      <c r="F92">
        <f>_10sept_0_all[[#This Row],[H_mag]]-26</f>
        <v>-58.45</v>
      </c>
      <c r="G92">
        <f>_10sept_0_all[[#This Row],[V_mag]]-26</f>
        <v>-58.47</v>
      </c>
    </row>
    <row r="93" spans="1:7" x14ac:dyDescent="0.25">
      <c r="A93">
        <v>-90</v>
      </c>
      <c r="B93">
        <v>-32.04</v>
      </c>
      <c r="C93">
        <v>-58.55</v>
      </c>
      <c r="D93">
        <v>-32.090000000000003</v>
      </c>
      <c r="E93">
        <v>-59.71</v>
      </c>
      <c r="F93">
        <f>_10sept_0_all[[#This Row],[H_mag]]-26</f>
        <v>-58.04</v>
      </c>
      <c r="G93">
        <f>_10sept_0_all[[#This Row],[V_mag]]-26</f>
        <v>-58.09</v>
      </c>
    </row>
    <row r="94" spans="1:7" x14ac:dyDescent="0.25">
      <c r="A94">
        <v>-89</v>
      </c>
      <c r="B94">
        <v>-31.25</v>
      </c>
      <c r="C94">
        <v>-39.44</v>
      </c>
      <c r="D94">
        <v>-31.49</v>
      </c>
      <c r="E94">
        <v>-39.81</v>
      </c>
      <c r="F94">
        <f>_10sept_0_all[[#This Row],[H_mag]]-26</f>
        <v>-57.25</v>
      </c>
      <c r="G94">
        <f>_10sept_0_all[[#This Row],[V_mag]]-26</f>
        <v>-57.489999999999995</v>
      </c>
    </row>
    <row r="95" spans="1:7" x14ac:dyDescent="0.25">
      <c r="A95">
        <v>-88</v>
      </c>
      <c r="B95">
        <v>-30.55</v>
      </c>
      <c r="C95">
        <v>-22.49</v>
      </c>
      <c r="D95">
        <v>-30.5</v>
      </c>
      <c r="E95">
        <v>-22.79</v>
      </c>
      <c r="F95">
        <f>_10sept_0_all[[#This Row],[H_mag]]-26</f>
        <v>-56.55</v>
      </c>
      <c r="G95">
        <f>_10sept_0_all[[#This Row],[V_mag]]-26</f>
        <v>-56.5</v>
      </c>
    </row>
    <row r="96" spans="1:7" x14ac:dyDescent="0.25">
      <c r="A96">
        <v>-87</v>
      </c>
      <c r="B96">
        <v>-29.58</v>
      </c>
      <c r="C96">
        <v>-6.91</v>
      </c>
      <c r="D96">
        <v>-29.66</v>
      </c>
      <c r="E96">
        <v>-9.15</v>
      </c>
      <c r="F96">
        <f>_10sept_0_all[[#This Row],[H_mag]]-26</f>
        <v>-55.58</v>
      </c>
      <c r="G96">
        <f>_10sept_0_all[[#This Row],[V_mag]]-26</f>
        <v>-55.66</v>
      </c>
    </row>
    <row r="97" spans="1:7" x14ac:dyDescent="0.25">
      <c r="A97">
        <v>-86</v>
      </c>
      <c r="B97">
        <v>-29.08</v>
      </c>
      <c r="C97">
        <v>4.12</v>
      </c>
      <c r="D97">
        <v>-29.04</v>
      </c>
      <c r="E97">
        <v>3.62</v>
      </c>
      <c r="F97">
        <f>_10sept_0_all[[#This Row],[H_mag]]-26</f>
        <v>-55.08</v>
      </c>
      <c r="G97">
        <f>_10sept_0_all[[#This Row],[V_mag]]-26</f>
        <v>-55.04</v>
      </c>
    </row>
    <row r="98" spans="1:7" x14ac:dyDescent="0.25">
      <c r="A98">
        <v>-85</v>
      </c>
      <c r="B98">
        <v>-28.87</v>
      </c>
      <c r="C98">
        <v>16.579999999999998</v>
      </c>
      <c r="D98">
        <v>-28.86</v>
      </c>
      <c r="E98">
        <v>15.31</v>
      </c>
      <c r="F98">
        <f>_10sept_0_all[[#This Row],[H_mag]]-26</f>
        <v>-54.870000000000005</v>
      </c>
      <c r="G98">
        <f>_10sept_0_all[[#This Row],[V_mag]]-26</f>
        <v>-54.86</v>
      </c>
    </row>
    <row r="99" spans="1:7" x14ac:dyDescent="0.25">
      <c r="A99">
        <v>-84</v>
      </c>
      <c r="B99">
        <v>-28.95</v>
      </c>
      <c r="C99">
        <v>30.31</v>
      </c>
      <c r="D99">
        <v>-29.04</v>
      </c>
      <c r="E99">
        <v>30.56</v>
      </c>
      <c r="F99">
        <f>_10sept_0_all[[#This Row],[H_mag]]-26</f>
        <v>-54.95</v>
      </c>
      <c r="G99">
        <f>_10sept_0_all[[#This Row],[V_mag]]-26</f>
        <v>-55.04</v>
      </c>
    </row>
    <row r="100" spans="1:7" x14ac:dyDescent="0.25">
      <c r="A100">
        <v>-83</v>
      </c>
      <c r="B100">
        <v>-29.27</v>
      </c>
      <c r="C100">
        <v>47.39</v>
      </c>
      <c r="D100">
        <v>-29.33</v>
      </c>
      <c r="E100">
        <v>47.34</v>
      </c>
      <c r="F100">
        <f>_10sept_0_all[[#This Row],[H_mag]]-26</f>
        <v>-55.269999999999996</v>
      </c>
      <c r="G100">
        <f>_10sept_0_all[[#This Row],[V_mag]]-26</f>
        <v>-55.33</v>
      </c>
    </row>
    <row r="101" spans="1:7" x14ac:dyDescent="0.25">
      <c r="A101">
        <v>-82</v>
      </c>
      <c r="B101">
        <v>-29.32</v>
      </c>
      <c r="C101">
        <v>68.989999999999995</v>
      </c>
      <c r="D101">
        <v>-29.28</v>
      </c>
      <c r="E101">
        <v>69.73</v>
      </c>
      <c r="F101">
        <f>_10sept_0_all[[#This Row],[H_mag]]-26</f>
        <v>-55.32</v>
      </c>
      <c r="G101">
        <f>_10sept_0_all[[#This Row],[V_mag]]-26</f>
        <v>-55.28</v>
      </c>
    </row>
    <row r="102" spans="1:7" x14ac:dyDescent="0.25">
      <c r="A102">
        <v>-81</v>
      </c>
      <c r="B102">
        <v>-28.65</v>
      </c>
      <c r="C102">
        <v>91.53</v>
      </c>
      <c r="D102">
        <v>-28.63</v>
      </c>
      <c r="E102">
        <v>92.06</v>
      </c>
      <c r="F102">
        <f>_10sept_0_all[[#This Row],[H_mag]]-26</f>
        <v>-54.65</v>
      </c>
      <c r="G102">
        <f>_10sept_0_all[[#This Row],[V_mag]]-26</f>
        <v>-54.629999999999995</v>
      </c>
    </row>
    <row r="103" spans="1:7" x14ac:dyDescent="0.25">
      <c r="A103">
        <v>-80</v>
      </c>
      <c r="B103">
        <v>-27.65</v>
      </c>
      <c r="C103">
        <v>109.97</v>
      </c>
      <c r="D103">
        <v>-27.65</v>
      </c>
      <c r="E103">
        <v>110.36</v>
      </c>
      <c r="F103">
        <f>_10sept_0_all[[#This Row],[H_mag]]-26</f>
        <v>-53.65</v>
      </c>
      <c r="G103">
        <f>_10sept_0_all[[#This Row],[V_mag]]-26</f>
        <v>-53.65</v>
      </c>
    </row>
    <row r="104" spans="1:7" x14ac:dyDescent="0.25">
      <c r="A104">
        <v>-79</v>
      </c>
      <c r="B104">
        <v>-26.64</v>
      </c>
      <c r="C104">
        <v>123.27</v>
      </c>
      <c r="D104">
        <v>-26.6</v>
      </c>
      <c r="E104">
        <v>124.39</v>
      </c>
      <c r="F104">
        <f>_10sept_0_all[[#This Row],[H_mag]]-26</f>
        <v>-52.64</v>
      </c>
      <c r="G104">
        <f>_10sept_0_all[[#This Row],[V_mag]]-26</f>
        <v>-52.6</v>
      </c>
    </row>
    <row r="105" spans="1:7" x14ac:dyDescent="0.25">
      <c r="A105">
        <v>-78</v>
      </c>
      <c r="B105">
        <v>-25.76</v>
      </c>
      <c r="C105">
        <v>135.88</v>
      </c>
      <c r="D105">
        <v>-25.83</v>
      </c>
      <c r="E105">
        <v>136.25</v>
      </c>
      <c r="F105">
        <f>_10sept_0_all[[#This Row],[H_mag]]-26</f>
        <v>-51.760000000000005</v>
      </c>
      <c r="G105">
        <f>_10sept_0_all[[#This Row],[V_mag]]-26</f>
        <v>-51.83</v>
      </c>
    </row>
    <row r="106" spans="1:7" x14ac:dyDescent="0.25">
      <c r="A106">
        <v>-77</v>
      </c>
      <c r="B106">
        <v>-25.35</v>
      </c>
      <c r="C106">
        <v>146.79</v>
      </c>
      <c r="D106">
        <v>-25.32</v>
      </c>
      <c r="E106">
        <v>147.58000000000001</v>
      </c>
      <c r="F106">
        <f>_10sept_0_all[[#This Row],[H_mag]]-26</f>
        <v>-51.35</v>
      </c>
      <c r="G106">
        <f>_10sept_0_all[[#This Row],[V_mag]]-26</f>
        <v>-51.32</v>
      </c>
    </row>
    <row r="107" spans="1:7" x14ac:dyDescent="0.25">
      <c r="A107">
        <v>-76</v>
      </c>
      <c r="B107">
        <v>-25.08</v>
      </c>
      <c r="C107">
        <v>158.13999999999999</v>
      </c>
      <c r="D107">
        <v>-25.14</v>
      </c>
      <c r="E107">
        <v>158.94</v>
      </c>
      <c r="F107">
        <f>_10sept_0_all[[#This Row],[H_mag]]-26</f>
        <v>-51.08</v>
      </c>
      <c r="G107">
        <f>_10sept_0_all[[#This Row],[V_mag]]-26</f>
        <v>-51.14</v>
      </c>
    </row>
    <row r="108" spans="1:7" x14ac:dyDescent="0.25">
      <c r="A108">
        <v>-75</v>
      </c>
      <c r="B108">
        <v>-25.08</v>
      </c>
      <c r="C108">
        <v>170.88</v>
      </c>
      <c r="D108">
        <v>-25.06</v>
      </c>
      <c r="E108">
        <v>171.2</v>
      </c>
      <c r="F108">
        <f>_10sept_0_all[[#This Row],[H_mag]]-26</f>
        <v>-51.08</v>
      </c>
      <c r="G108">
        <f>_10sept_0_all[[#This Row],[V_mag]]-26</f>
        <v>-51.06</v>
      </c>
    </row>
    <row r="109" spans="1:7" x14ac:dyDescent="0.25">
      <c r="A109">
        <v>-74</v>
      </c>
      <c r="B109">
        <v>-25.08</v>
      </c>
      <c r="C109">
        <v>-175.13</v>
      </c>
      <c r="D109">
        <v>-24.98</v>
      </c>
      <c r="E109">
        <v>-173.61</v>
      </c>
      <c r="F109">
        <f>_10sept_0_all[[#This Row],[H_mag]]-26</f>
        <v>-51.08</v>
      </c>
      <c r="G109">
        <f>_10sept_0_all[[#This Row],[V_mag]]-26</f>
        <v>-50.980000000000004</v>
      </c>
    </row>
    <row r="110" spans="1:7" x14ac:dyDescent="0.25">
      <c r="A110">
        <v>-73</v>
      </c>
      <c r="B110">
        <v>-24.92</v>
      </c>
      <c r="C110">
        <v>-159.29</v>
      </c>
      <c r="D110">
        <v>-24.92</v>
      </c>
      <c r="E110">
        <v>-159.83000000000001</v>
      </c>
      <c r="F110">
        <f>_10sept_0_all[[#This Row],[H_mag]]-26</f>
        <v>-50.92</v>
      </c>
      <c r="G110">
        <f>_10sept_0_all[[#This Row],[V_mag]]-26</f>
        <v>-50.92</v>
      </c>
    </row>
    <row r="111" spans="1:7" x14ac:dyDescent="0.25">
      <c r="A111">
        <v>-72</v>
      </c>
      <c r="B111">
        <v>-24.57</v>
      </c>
      <c r="C111">
        <v>-143.63</v>
      </c>
      <c r="D111">
        <v>-24.57</v>
      </c>
      <c r="E111">
        <v>-144.34</v>
      </c>
      <c r="F111">
        <f>_10sept_0_all[[#This Row],[H_mag]]-26</f>
        <v>-50.57</v>
      </c>
      <c r="G111">
        <f>_10sept_0_all[[#This Row],[V_mag]]-26</f>
        <v>-50.57</v>
      </c>
    </row>
    <row r="112" spans="1:7" x14ac:dyDescent="0.25">
      <c r="A112">
        <v>-71</v>
      </c>
      <c r="B112">
        <v>-24.17</v>
      </c>
      <c r="C112">
        <v>-129.22</v>
      </c>
      <c r="D112">
        <v>-24.16</v>
      </c>
      <c r="E112">
        <v>-129.87</v>
      </c>
      <c r="F112">
        <f>_10sept_0_all[[#This Row],[H_mag]]-26</f>
        <v>-50.17</v>
      </c>
      <c r="G112">
        <f>_10sept_0_all[[#This Row],[V_mag]]-26</f>
        <v>-50.16</v>
      </c>
    </row>
    <row r="113" spans="1:7" x14ac:dyDescent="0.25">
      <c r="A113">
        <v>-70</v>
      </c>
      <c r="B113">
        <v>-23.7</v>
      </c>
      <c r="C113">
        <v>-114.99</v>
      </c>
      <c r="D113">
        <v>-23.71</v>
      </c>
      <c r="E113">
        <v>-116.26</v>
      </c>
      <c r="F113">
        <f>_10sept_0_all[[#This Row],[H_mag]]-26</f>
        <v>-49.7</v>
      </c>
      <c r="G113">
        <f>_10sept_0_all[[#This Row],[V_mag]]-26</f>
        <v>-49.71</v>
      </c>
    </row>
    <row r="114" spans="1:7" x14ac:dyDescent="0.25">
      <c r="A114">
        <v>-69</v>
      </c>
      <c r="B114">
        <v>-23.27</v>
      </c>
      <c r="C114">
        <v>-102.15</v>
      </c>
      <c r="D114">
        <v>-23.24</v>
      </c>
      <c r="E114">
        <v>-102.22</v>
      </c>
      <c r="F114">
        <f>_10sept_0_all[[#This Row],[H_mag]]-26</f>
        <v>-49.269999999999996</v>
      </c>
      <c r="G114">
        <f>_10sept_0_all[[#This Row],[V_mag]]-26</f>
        <v>-49.239999999999995</v>
      </c>
    </row>
    <row r="115" spans="1:7" x14ac:dyDescent="0.25">
      <c r="A115">
        <v>-68</v>
      </c>
      <c r="B115">
        <v>-22.91</v>
      </c>
      <c r="C115">
        <v>-88.9</v>
      </c>
      <c r="D115">
        <v>-22.89</v>
      </c>
      <c r="E115">
        <v>-89.09</v>
      </c>
      <c r="F115">
        <f>_10sept_0_all[[#This Row],[H_mag]]-26</f>
        <v>-48.91</v>
      </c>
      <c r="G115">
        <f>_10sept_0_all[[#This Row],[V_mag]]-26</f>
        <v>-48.89</v>
      </c>
    </row>
    <row r="116" spans="1:7" x14ac:dyDescent="0.25">
      <c r="A116">
        <v>-67</v>
      </c>
      <c r="B116">
        <v>-22.66</v>
      </c>
      <c r="C116">
        <v>-75.95</v>
      </c>
      <c r="D116">
        <v>-22.64</v>
      </c>
      <c r="E116">
        <v>-76.44</v>
      </c>
      <c r="F116">
        <f>_10sept_0_all[[#This Row],[H_mag]]-26</f>
        <v>-48.66</v>
      </c>
      <c r="G116">
        <f>_10sept_0_all[[#This Row],[V_mag]]-26</f>
        <v>-48.64</v>
      </c>
    </row>
    <row r="117" spans="1:7" x14ac:dyDescent="0.25">
      <c r="A117">
        <v>-66</v>
      </c>
      <c r="B117">
        <v>-22.39</v>
      </c>
      <c r="C117">
        <v>-61.87</v>
      </c>
      <c r="D117">
        <v>-22.4</v>
      </c>
      <c r="E117">
        <v>-62.17</v>
      </c>
      <c r="F117">
        <f>_10sept_0_all[[#This Row],[H_mag]]-26</f>
        <v>-48.39</v>
      </c>
      <c r="G117">
        <f>_10sept_0_all[[#This Row],[V_mag]]-26</f>
        <v>-48.4</v>
      </c>
    </row>
    <row r="118" spans="1:7" x14ac:dyDescent="0.25">
      <c r="A118">
        <v>-65</v>
      </c>
      <c r="B118">
        <v>-22.05</v>
      </c>
      <c r="C118">
        <v>-46.78</v>
      </c>
      <c r="D118">
        <v>-22.09</v>
      </c>
      <c r="E118">
        <v>-47.62</v>
      </c>
      <c r="F118">
        <f>_10sept_0_all[[#This Row],[H_mag]]-26</f>
        <v>-48.05</v>
      </c>
      <c r="G118">
        <f>_10sept_0_all[[#This Row],[V_mag]]-26</f>
        <v>-48.09</v>
      </c>
    </row>
    <row r="119" spans="1:7" x14ac:dyDescent="0.25">
      <c r="A119">
        <v>-64</v>
      </c>
      <c r="B119">
        <v>-21.63</v>
      </c>
      <c r="C119">
        <v>-31.44</v>
      </c>
      <c r="D119">
        <v>-21.63</v>
      </c>
      <c r="E119">
        <v>-31.48</v>
      </c>
      <c r="F119">
        <f>_10sept_0_all[[#This Row],[H_mag]]-26</f>
        <v>-47.629999999999995</v>
      </c>
      <c r="G119">
        <f>_10sept_0_all[[#This Row],[V_mag]]-26</f>
        <v>-47.629999999999995</v>
      </c>
    </row>
    <row r="120" spans="1:7" x14ac:dyDescent="0.25">
      <c r="A120">
        <v>-63</v>
      </c>
      <c r="B120">
        <v>-21.15</v>
      </c>
      <c r="C120">
        <v>-17.87</v>
      </c>
      <c r="D120">
        <v>-21.13</v>
      </c>
      <c r="E120">
        <v>-18.46</v>
      </c>
      <c r="F120">
        <f>_10sept_0_all[[#This Row],[H_mag]]-26</f>
        <v>-47.15</v>
      </c>
      <c r="G120">
        <f>_10sept_0_all[[#This Row],[V_mag]]-26</f>
        <v>-47.129999999999995</v>
      </c>
    </row>
    <row r="121" spans="1:7" x14ac:dyDescent="0.25">
      <c r="A121">
        <v>-62</v>
      </c>
      <c r="B121">
        <v>-20.61</v>
      </c>
      <c r="C121">
        <v>-4.46</v>
      </c>
      <c r="D121">
        <v>-20.65</v>
      </c>
      <c r="E121">
        <v>-4.84</v>
      </c>
      <c r="F121">
        <f>_10sept_0_all[[#This Row],[H_mag]]-26</f>
        <v>-46.61</v>
      </c>
      <c r="G121">
        <f>_10sept_0_all[[#This Row],[V_mag]]-26</f>
        <v>-46.65</v>
      </c>
    </row>
    <row r="122" spans="1:7" x14ac:dyDescent="0.25">
      <c r="A122">
        <v>-61</v>
      </c>
      <c r="B122">
        <v>-20.18</v>
      </c>
      <c r="C122">
        <v>7.43</v>
      </c>
      <c r="D122">
        <v>-20.190000000000001</v>
      </c>
      <c r="E122">
        <v>7.24</v>
      </c>
      <c r="F122">
        <f>_10sept_0_all[[#This Row],[H_mag]]-26</f>
        <v>-46.18</v>
      </c>
      <c r="G122">
        <f>_10sept_0_all[[#This Row],[V_mag]]-26</f>
        <v>-46.19</v>
      </c>
    </row>
    <row r="123" spans="1:7" x14ac:dyDescent="0.25">
      <c r="A123">
        <v>-60</v>
      </c>
      <c r="B123">
        <v>-19.84</v>
      </c>
      <c r="C123">
        <v>20.09</v>
      </c>
      <c r="D123">
        <v>-19.829999999999998</v>
      </c>
      <c r="E123">
        <v>19.12</v>
      </c>
      <c r="F123">
        <f>_10sept_0_all[[#This Row],[H_mag]]-26</f>
        <v>-45.84</v>
      </c>
      <c r="G123">
        <f>_10sept_0_all[[#This Row],[V_mag]]-26</f>
        <v>-45.83</v>
      </c>
    </row>
    <row r="124" spans="1:7" x14ac:dyDescent="0.25">
      <c r="A124">
        <v>-59</v>
      </c>
      <c r="B124">
        <v>-19.53</v>
      </c>
      <c r="C124">
        <v>31.28</v>
      </c>
      <c r="D124">
        <v>-19.489999999999998</v>
      </c>
      <c r="E124">
        <v>29.88</v>
      </c>
      <c r="F124">
        <f>_10sept_0_all[[#This Row],[H_mag]]-26</f>
        <v>-45.53</v>
      </c>
      <c r="G124">
        <f>_10sept_0_all[[#This Row],[V_mag]]-26</f>
        <v>-45.489999999999995</v>
      </c>
    </row>
    <row r="125" spans="1:7" x14ac:dyDescent="0.25">
      <c r="A125">
        <v>-58</v>
      </c>
      <c r="B125">
        <v>-19.32</v>
      </c>
      <c r="C125">
        <v>43.68</v>
      </c>
      <c r="D125">
        <v>-19.29</v>
      </c>
      <c r="E125">
        <v>42.61</v>
      </c>
      <c r="F125">
        <f>_10sept_0_all[[#This Row],[H_mag]]-26</f>
        <v>-45.32</v>
      </c>
      <c r="G125">
        <f>_10sept_0_all[[#This Row],[V_mag]]-26</f>
        <v>-45.29</v>
      </c>
    </row>
    <row r="126" spans="1:7" x14ac:dyDescent="0.25">
      <c r="A126">
        <v>-57</v>
      </c>
      <c r="B126">
        <v>-19.100000000000001</v>
      </c>
      <c r="C126">
        <v>56.63</v>
      </c>
      <c r="D126">
        <v>-19.100000000000001</v>
      </c>
      <c r="E126">
        <v>55.64</v>
      </c>
      <c r="F126">
        <f>_10sept_0_all[[#This Row],[H_mag]]-26</f>
        <v>-45.1</v>
      </c>
      <c r="G126">
        <f>_10sept_0_all[[#This Row],[V_mag]]-26</f>
        <v>-45.1</v>
      </c>
    </row>
    <row r="127" spans="1:7" x14ac:dyDescent="0.25">
      <c r="A127">
        <v>-56</v>
      </c>
      <c r="B127">
        <v>-18.86</v>
      </c>
      <c r="C127">
        <v>69.819999999999993</v>
      </c>
      <c r="D127">
        <v>-18.86</v>
      </c>
      <c r="E127">
        <v>68.94</v>
      </c>
      <c r="F127">
        <f>_10sept_0_all[[#This Row],[H_mag]]-26</f>
        <v>-44.86</v>
      </c>
      <c r="G127">
        <f>_10sept_0_all[[#This Row],[V_mag]]-26</f>
        <v>-44.86</v>
      </c>
    </row>
    <row r="128" spans="1:7" x14ac:dyDescent="0.25">
      <c r="A128">
        <v>-55</v>
      </c>
      <c r="B128">
        <v>-18.54</v>
      </c>
      <c r="C128">
        <v>81.95</v>
      </c>
      <c r="D128">
        <v>-18.559999999999999</v>
      </c>
      <c r="E128">
        <v>81.56</v>
      </c>
      <c r="F128">
        <f>_10sept_0_all[[#This Row],[H_mag]]-26</f>
        <v>-44.54</v>
      </c>
      <c r="G128">
        <f>_10sept_0_all[[#This Row],[V_mag]]-26</f>
        <v>-44.56</v>
      </c>
    </row>
    <row r="129" spans="1:7" x14ac:dyDescent="0.25">
      <c r="A129">
        <v>-54</v>
      </c>
      <c r="B129">
        <v>-18.190000000000001</v>
      </c>
      <c r="C129">
        <v>95.36</v>
      </c>
      <c r="D129">
        <v>-18.190000000000001</v>
      </c>
      <c r="E129">
        <v>94.91</v>
      </c>
      <c r="F129">
        <f>_10sept_0_all[[#This Row],[H_mag]]-26</f>
        <v>-44.19</v>
      </c>
      <c r="G129">
        <f>_10sept_0_all[[#This Row],[V_mag]]-26</f>
        <v>-44.19</v>
      </c>
    </row>
    <row r="130" spans="1:7" x14ac:dyDescent="0.25">
      <c r="A130">
        <v>-53</v>
      </c>
      <c r="B130">
        <v>-17.73</v>
      </c>
      <c r="C130">
        <v>107.9</v>
      </c>
      <c r="D130">
        <v>-17.77</v>
      </c>
      <c r="E130">
        <v>107.83</v>
      </c>
      <c r="F130">
        <f>_10sept_0_all[[#This Row],[H_mag]]-26</f>
        <v>-43.730000000000004</v>
      </c>
      <c r="G130">
        <f>_10sept_0_all[[#This Row],[V_mag]]-26</f>
        <v>-43.769999999999996</v>
      </c>
    </row>
    <row r="131" spans="1:7" x14ac:dyDescent="0.25">
      <c r="A131">
        <v>-52</v>
      </c>
      <c r="B131">
        <v>-17.34</v>
      </c>
      <c r="C131">
        <v>119.73</v>
      </c>
      <c r="D131">
        <v>-17.38</v>
      </c>
      <c r="E131">
        <v>119.55</v>
      </c>
      <c r="F131">
        <f>_10sept_0_all[[#This Row],[H_mag]]-26</f>
        <v>-43.34</v>
      </c>
      <c r="G131">
        <f>_10sept_0_all[[#This Row],[V_mag]]-26</f>
        <v>-43.379999999999995</v>
      </c>
    </row>
    <row r="132" spans="1:7" x14ac:dyDescent="0.25">
      <c r="A132">
        <v>-51</v>
      </c>
      <c r="B132">
        <v>-16.95</v>
      </c>
      <c r="C132">
        <v>130.69</v>
      </c>
      <c r="D132">
        <v>-16.98</v>
      </c>
      <c r="E132">
        <v>131.22999999999999</v>
      </c>
      <c r="F132">
        <f>_10sept_0_all[[#This Row],[H_mag]]-26</f>
        <v>-42.95</v>
      </c>
      <c r="G132">
        <f>_10sept_0_all[[#This Row],[V_mag]]-26</f>
        <v>-42.980000000000004</v>
      </c>
    </row>
    <row r="133" spans="1:7" x14ac:dyDescent="0.25">
      <c r="A133">
        <v>-50</v>
      </c>
      <c r="B133">
        <v>-16.600000000000001</v>
      </c>
      <c r="C133">
        <v>142.84</v>
      </c>
      <c r="D133">
        <v>-16.63</v>
      </c>
      <c r="E133">
        <v>143.1</v>
      </c>
      <c r="F133">
        <f>_10sept_0_all[[#This Row],[H_mag]]-26</f>
        <v>-42.6</v>
      </c>
      <c r="G133">
        <f>_10sept_0_all[[#This Row],[V_mag]]-26</f>
        <v>-42.629999999999995</v>
      </c>
    </row>
    <row r="134" spans="1:7" x14ac:dyDescent="0.25">
      <c r="A134">
        <v>-49</v>
      </c>
      <c r="B134">
        <v>-16.3</v>
      </c>
      <c r="C134">
        <v>154.78</v>
      </c>
      <c r="D134">
        <v>-16.3</v>
      </c>
      <c r="E134">
        <v>154.75</v>
      </c>
      <c r="F134">
        <f>_10sept_0_all[[#This Row],[H_mag]]-26</f>
        <v>-42.3</v>
      </c>
      <c r="G134">
        <f>_10sept_0_all[[#This Row],[V_mag]]-26</f>
        <v>-42.3</v>
      </c>
    </row>
    <row r="135" spans="1:7" x14ac:dyDescent="0.25">
      <c r="A135">
        <v>-48</v>
      </c>
      <c r="B135">
        <v>-15.98</v>
      </c>
      <c r="C135">
        <v>166.12</v>
      </c>
      <c r="D135">
        <v>-16.03</v>
      </c>
      <c r="E135">
        <v>165.9</v>
      </c>
      <c r="F135">
        <f>_10sept_0_all[[#This Row],[H_mag]]-26</f>
        <v>-41.980000000000004</v>
      </c>
      <c r="G135">
        <f>_10sept_0_all[[#This Row],[V_mag]]-26</f>
        <v>-42.03</v>
      </c>
    </row>
    <row r="136" spans="1:7" x14ac:dyDescent="0.25">
      <c r="A136">
        <v>-47</v>
      </c>
      <c r="B136">
        <v>-15.65</v>
      </c>
      <c r="C136">
        <v>177.97</v>
      </c>
      <c r="D136">
        <v>-15.68</v>
      </c>
      <c r="E136">
        <v>177.34</v>
      </c>
      <c r="F136">
        <f>_10sept_0_all[[#This Row],[H_mag]]-26</f>
        <v>-41.65</v>
      </c>
      <c r="G136">
        <f>_10sept_0_all[[#This Row],[V_mag]]-26</f>
        <v>-41.68</v>
      </c>
    </row>
    <row r="137" spans="1:7" x14ac:dyDescent="0.25">
      <c r="A137">
        <v>-46</v>
      </c>
      <c r="B137">
        <v>-15.26</v>
      </c>
      <c r="C137">
        <v>-170.14</v>
      </c>
      <c r="D137">
        <v>-15.26</v>
      </c>
      <c r="E137">
        <v>-170.72</v>
      </c>
      <c r="F137">
        <f>_10sept_0_all[[#This Row],[H_mag]]-26</f>
        <v>-41.26</v>
      </c>
      <c r="G137">
        <f>_10sept_0_all[[#This Row],[V_mag]]-26</f>
        <v>-41.26</v>
      </c>
    </row>
    <row r="138" spans="1:7" x14ac:dyDescent="0.25">
      <c r="A138">
        <v>-45</v>
      </c>
      <c r="B138">
        <v>-14.84</v>
      </c>
      <c r="C138">
        <v>-158.12</v>
      </c>
      <c r="D138">
        <v>-14.86</v>
      </c>
      <c r="E138">
        <v>-158.86000000000001</v>
      </c>
      <c r="F138">
        <f>_10sept_0_all[[#This Row],[H_mag]]-26</f>
        <v>-40.840000000000003</v>
      </c>
      <c r="G138">
        <f>_10sept_0_all[[#This Row],[V_mag]]-26</f>
        <v>-40.86</v>
      </c>
    </row>
    <row r="139" spans="1:7" x14ac:dyDescent="0.25">
      <c r="A139">
        <v>-44</v>
      </c>
      <c r="B139">
        <v>-14.33</v>
      </c>
      <c r="C139">
        <v>-147.25</v>
      </c>
      <c r="D139">
        <v>-14.36</v>
      </c>
      <c r="E139">
        <v>-147.24</v>
      </c>
      <c r="F139">
        <f>_10sept_0_all[[#This Row],[H_mag]]-26</f>
        <v>-40.33</v>
      </c>
      <c r="G139">
        <f>_10sept_0_all[[#This Row],[V_mag]]-26</f>
        <v>-40.36</v>
      </c>
    </row>
    <row r="140" spans="1:7" x14ac:dyDescent="0.25">
      <c r="A140">
        <v>-43</v>
      </c>
      <c r="B140">
        <v>-13.83</v>
      </c>
      <c r="C140">
        <v>-136.06</v>
      </c>
      <c r="D140">
        <v>-13.85</v>
      </c>
      <c r="E140">
        <v>-136.19</v>
      </c>
      <c r="F140">
        <f>_10sept_0_all[[#This Row],[H_mag]]-26</f>
        <v>-39.83</v>
      </c>
      <c r="G140">
        <f>_10sept_0_all[[#This Row],[V_mag]]-26</f>
        <v>-39.85</v>
      </c>
    </row>
    <row r="141" spans="1:7" x14ac:dyDescent="0.25">
      <c r="A141">
        <v>-42</v>
      </c>
      <c r="B141">
        <v>-13.29</v>
      </c>
      <c r="C141">
        <v>-124.96</v>
      </c>
      <c r="D141">
        <v>-13.32</v>
      </c>
      <c r="E141">
        <v>-124.96</v>
      </c>
      <c r="F141">
        <f>_10sept_0_all[[#This Row],[H_mag]]-26</f>
        <v>-39.29</v>
      </c>
      <c r="G141">
        <f>_10sept_0_all[[#This Row],[V_mag]]-26</f>
        <v>-39.32</v>
      </c>
    </row>
    <row r="142" spans="1:7" x14ac:dyDescent="0.25">
      <c r="A142">
        <v>-41</v>
      </c>
      <c r="B142">
        <v>-12.78</v>
      </c>
      <c r="C142">
        <v>-114.76</v>
      </c>
      <c r="D142">
        <v>-12.83</v>
      </c>
      <c r="E142">
        <v>-114.65</v>
      </c>
      <c r="F142">
        <f>_10sept_0_all[[#This Row],[H_mag]]-26</f>
        <v>-38.78</v>
      </c>
      <c r="G142">
        <f>_10sept_0_all[[#This Row],[V_mag]]-26</f>
        <v>-38.83</v>
      </c>
    </row>
    <row r="143" spans="1:7" x14ac:dyDescent="0.25">
      <c r="A143">
        <v>-40</v>
      </c>
      <c r="B143">
        <v>-12.27</v>
      </c>
      <c r="C143">
        <v>-105.12</v>
      </c>
      <c r="D143">
        <v>-12.31</v>
      </c>
      <c r="E143">
        <v>-104.73</v>
      </c>
      <c r="F143">
        <f>_10sept_0_all[[#This Row],[H_mag]]-26</f>
        <v>-38.269999999999996</v>
      </c>
      <c r="G143">
        <f>_10sept_0_all[[#This Row],[V_mag]]-26</f>
        <v>-38.31</v>
      </c>
    </row>
    <row r="144" spans="1:7" x14ac:dyDescent="0.25">
      <c r="A144">
        <v>-39</v>
      </c>
      <c r="B144">
        <v>-11.8</v>
      </c>
      <c r="C144">
        <v>-95.55</v>
      </c>
      <c r="D144">
        <v>-11.83</v>
      </c>
      <c r="E144">
        <v>-95.14</v>
      </c>
      <c r="F144">
        <f>_10sept_0_all[[#This Row],[H_mag]]-26</f>
        <v>-37.799999999999997</v>
      </c>
      <c r="G144">
        <f>_10sept_0_all[[#This Row],[V_mag]]-26</f>
        <v>-37.83</v>
      </c>
    </row>
    <row r="145" spans="1:7" x14ac:dyDescent="0.25">
      <c r="A145">
        <v>-38</v>
      </c>
      <c r="B145">
        <v>-11.27</v>
      </c>
      <c r="C145">
        <v>-85.08</v>
      </c>
      <c r="D145">
        <v>-11.3</v>
      </c>
      <c r="E145">
        <v>-84.8</v>
      </c>
      <c r="F145">
        <f>_10sept_0_all[[#This Row],[H_mag]]-26</f>
        <v>-37.269999999999996</v>
      </c>
      <c r="G145">
        <f>_10sept_0_all[[#This Row],[V_mag]]-26</f>
        <v>-37.299999999999997</v>
      </c>
    </row>
    <row r="146" spans="1:7" x14ac:dyDescent="0.25">
      <c r="A146">
        <v>-37</v>
      </c>
      <c r="B146">
        <v>-10.74</v>
      </c>
      <c r="C146">
        <v>-75.239999999999995</v>
      </c>
      <c r="D146">
        <v>-10.77</v>
      </c>
      <c r="E146">
        <v>-75.42</v>
      </c>
      <c r="F146">
        <f>_10sept_0_all[[#This Row],[H_mag]]-26</f>
        <v>-36.74</v>
      </c>
      <c r="G146">
        <f>_10sept_0_all[[#This Row],[V_mag]]-26</f>
        <v>-36.769999999999996</v>
      </c>
    </row>
    <row r="147" spans="1:7" x14ac:dyDescent="0.25">
      <c r="A147">
        <v>-36</v>
      </c>
      <c r="B147">
        <v>-10.210000000000001</v>
      </c>
      <c r="C147">
        <v>-66.150000000000006</v>
      </c>
      <c r="D147">
        <v>-10.24</v>
      </c>
      <c r="E147">
        <v>-66.290000000000006</v>
      </c>
      <c r="F147">
        <f>_10sept_0_all[[#This Row],[H_mag]]-26</f>
        <v>-36.21</v>
      </c>
      <c r="G147">
        <f>_10sept_0_all[[#This Row],[V_mag]]-26</f>
        <v>-36.24</v>
      </c>
    </row>
    <row r="148" spans="1:7" x14ac:dyDescent="0.25">
      <c r="A148">
        <v>-35</v>
      </c>
      <c r="B148">
        <v>-9.66</v>
      </c>
      <c r="C148">
        <v>-57.15</v>
      </c>
      <c r="D148">
        <v>-9.68</v>
      </c>
      <c r="E148">
        <v>-57.08</v>
      </c>
      <c r="F148">
        <f>_10sept_0_all[[#This Row],[H_mag]]-26</f>
        <v>-35.659999999999997</v>
      </c>
      <c r="G148">
        <f>_10sept_0_all[[#This Row],[V_mag]]-26</f>
        <v>-35.68</v>
      </c>
    </row>
    <row r="149" spans="1:7" x14ac:dyDescent="0.25">
      <c r="A149">
        <v>-34</v>
      </c>
      <c r="B149">
        <v>-9.07</v>
      </c>
      <c r="C149">
        <v>-48.33</v>
      </c>
      <c r="D149">
        <v>-9.1</v>
      </c>
      <c r="E149">
        <v>-48.24</v>
      </c>
      <c r="F149">
        <f>_10sept_0_all[[#This Row],[H_mag]]-26</f>
        <v>-35.07</v>
      </c>
      <c r="G149">
        <f>_10sept_0_all[[#This Row],[V_mag]]-26</f>
        <v>-35.1</v>
      </c>
    </row>
    <row r="150" spans="1:7" x14ac:dyDescent="0.25">
      <c r="A150">
        <v>-33</v>
      </c>
      <c r="B150">
        <v>-8.5399999999999991</v>
      </c>
      <c r="C150">
        <v>-39.36</v>
      </c>
      <c r="D150">
        <v>-8.5500000000000007</v>
      </c>
      <c r="E150">
        <v>-39.67</v>
      </c>
      <c r="F150">
        <f>_10sept_0_all[[#This Row],[H_mag]]-26</f>
        <v>-34.54</v>
      </c>
      <c r="G150">
        <f>_10sept_0_all[[#This Row],[V_mag]]-26</f>
        <v>-34.549999999999997</v>
      </c>
    </row>
    <row r="151" spans="1:7" x14ac:dyDescent="0.25">
      <c r="A151">
        <v>-32</v>
      </c>
      <c r="B151">
        <v>-7.98</v>
      </c>
      <c r="C151">
        <v>-31.9</v>
      </c>
      <c r="D151">
        <v>-8</v>
      </c>
      <c r="E151">
        <v>-32.03</v>
      </c>
      <c r="F151">
        <f>_10sept_0_all[[#This Row],[H_mag]]-26</f>
        <v>-33.980000000000004</v>
      </c>
      <c r="G151">
        <f>_10sept_0_all[[#This Row],[V_mag]]-26</f>
        <v>-34</v>
      </c>
    </row>
    <row r="152" spans="1:7" x14ac:dyDescent="0.25">
      <c r="A152">
        <v>-31</v>
      </c>
      <c r="B152">
        <v>-7.45</v>
      </c>
      <c r="C152">
        <v>-24.5</v>
      </c>
      <c r="D152">
        <v>-7.46</v>
      </c>
      <c r="E152">
        <v>-24.38</v>
      </c>
      <c r="F152">
        <f>_10sept_0_all[[#This Row],[H_mag]]-26</f>
        <v>-33.450000000000003</v>
      </c>
      <c r="G152">
        <f>_10sept_0_all[[#This Row],[V_mag]]-26</f>
        <v>-33.46</v>
      </c>
    </row>
    <row r="153" spans="1:7" x14ac:dyDescent="0.25">
      <c r="A153">
        <v>-30</v>
      </c>
      <c r="B153">
        <v>-6.91</v>
      </c>
      <c r="C153">
        <v>-17.07</v>
      </c>
      <c r="D153">
        <v>-6.93</v>
      </c>
      <c r="E153">
        <v>-16.899999999999999</v>
      </c>
      <c r="F153">
        <f>_10sept_0_all[[#This Row],[H_mag]]-26</f>
        <v>-32.909999999999997</v>
      </c>
      <c r="G153">
        <f>_10sept_0_all[[#This Row],[V_mag]]-26</f>
        <v>-32.93</v>
      </c>
    </row>
    <row r="154" spans="1:7" x14ac:dyDescent="0.25">
      <c r="A154">
        <v>-29</v>
      </c>
      <c r="B154">
        <v>-6.39</v>
      </c>
      <c r="C154">
        <v>-9.5399999999999991</v>
      </c>
      <c r="D154">
        <v>-6.41</v>
      </c>
      <c r="E154">
        <v>-10.039999999999999</v>
      </c>
      <c r="F154">
        <f>_10sept_0_all[[#This Row],[H_mag]]-26</f>
        <v>-32.39</v>
      </c>
      <c r="G154">
        <f>_10sept_0_all[[#This Row],[V_mag]]-26</f>
        <v>-32.409999999999997</v>
      </c>
    </row>
    <row r="155" spans="1:7" x14ac:dyDescent="0.25">
      <c r="A155">
        <v>-28</v>
      </c>
      <c r="B155">
        <v>-5.88</v>
      </c>
      <c r="C155">
        <v>-3.24</v>
      </c>
      <c r="D155">
        <v>-5.89</v>
      </c>
      <c r="E155">
        <v>-3.42</v>
      </c>
      <c r="F155">
        <f>_10sept_0_all[[#This Row],[H_mag]]-26</f>
        <v>-31.88</v>
      </c>
      <c r="G155">
        <f>_10sept_0_all[[#This Row],[V_mag]]-26</f>
        <v>-31.89</v>
      </c>
    </row>
    <row r="156" spans="1:7" x14ac:dyDescent="0.25">
      <c r="A156">
        <v>-27</v>
      </c>
      <c r="B156">
        <v>-5.37</v>
      </c>
      <c r="C156">
        <v>2.94</v>
      </c>
      <c r="D156">
        <v>-5.4</v>
      </c>
      <c r="E156">
        <v>3.02</v>
      </c>
      <c r="F156">
        <f>_10sept_0_all[[#This Row],[H_mag]]-26</f>
        <v>-31.37</v>
      </c>
      <c r="G156">
        <f>_10sept_0_all[[#This Row],[V_mag]]-26</f>
        <v>-31.4</v>
      </c>
    </row>
    <row r="157" spans="1:7" x14ac:dyDescent="0.25">
      <c r="A157">
        <v>-26</v>
      </c>
      <c r="B157">
        <v>-4.87</v>
      </c>
      <c r="C157">
        <v>9.17</v>
      </c>
      <c r="D157">
        <v>-4.8899999999999997</v>
      </c>
      <c r="E157">
        <v>9.16</v>
      </c>
      <c r="F157">
        <f>_10sept_0_all[[#This Row],[H_mag]]-26</f>
        <v>-30.87</v>
      </c>
      <c r="G157">
        <f>_10sept_0_all[[#This Row],[V_mag]]-26</f>
        <v>-30.89</v>
      </c>
    </row>
    <row r="158" spans="1:7" x14ac:dyDescent="0.25">
      <c r="A158">
        <v>-25</v>
      </c>
      <c r="B158">
        <v>-4.38</v>
      </c>
      <c r="C158">
        <v>14.8</v>
      </c>
      <c r="D158">
        <v>-4.41</v>
      </c>
      <c r="E158">
        <v>14.79</v>
      </c>
      <c r="F158">
        <f>_10sept_0_all[[#This Row],[H_mag]]-26</f>
        <v>-30.38</v>
      </c>
      <c r="G158">
        <f>_10sept_0_all[[#This Row],[V_mag]]-26</f>
        <v>-30.41</v>
      </c>
    </row>
    <row r="159" spans="1:7" x14ac:dyDescent="0.25">
      <c r="A159">
        <v>-24</v>
      </c>
      <c r="B159">
        <v>-3.93</v>
      </c>
      <c r="C159">
        <v>20.28</v>
      </c>
      <c r="D159">
        <v>-3.96</v>
      </c>
      <c r="E159">
        <v>20.309999999999999</v>
      </c>
      <c r="F159">
        <f>_10sept_0_all[[#This Row],[H_mag]]-26</f>
        <v>-29.93</v>
      </c>
      <c r="G159">
        <f>_10sept_0_all[[#This Row],[V_mag]]-26</f>
        <v>-29.96</v>
      </c>
    </row>
    <row r="160" spans="1:7" x14ac:dyDescent="0.25">
      <c r="A160">
        <v>-23</v>
      </c>
      <c r="B160">
        <v>-3.5</v>
      </c>
      <c r="C160">
        <v>25.29</v>
      </c>
      <c r="D160">
        <v>-3.53</v>
      </c>
      <c r="E160">
        <v>25.44</v>
      </c>
      <c r="F160">
        <f>_10sept_0_all[[#This Row],[H_mag]]-26</f>
        <v>-29.5</v>
      </c>
      <c r="G160">
        <f>_10sept_0_all[[#This Row],[V_mag]]-26</f>
        <v>-29.53</v>
      </c>
    </row>
    <row r="161" spans="1:7" x14ac:dyDescent="0.25">
      <c r="A161">
        <v>-22</v>
      </c>
      <c r="B161">
        <v>-3.08</v>
      </c>
      <c r="C161">
        <v>29.97</v>
      </c>
      <c r="D161">
        <v>-3.09</v>
      </c>
      <c r="E161">
        <v>29.94</v>
      </c>
      <c r="F161">
        <f>_10sept_0_all[[#This Row],[H_mag]]-26</f>
        <v>-29.08</v>
      </c>
      <c r="G161">
        <f>_10sept_0_all[[#This Row],[V_mag]]-26</f>
        <v>-29.09</v>
      </c>
    </row>
    <row r="162" spans="1:7" x14ac:dyDescent="0.25">
      <c r="A162">
        <v>-21</v>
      </c>
      <c r="B162">
        <v>-2.7</v>
      </c>
      <c r="C162">
        <v>34.82</v>
      </c>
      <c r="D162">
        <v>-2.72</v>
      </c>
      <c r="E162">
        <v>34.72</v>
      </c>
      <c r="F162">
        <f>_10sept_0_all[[#This Row],[H_mag]]-26</f>
        <v>-28.7</v>
      </c>
      <c r="G162">
        <f>_10sept_0_all[[#This Row],[V_mag]]-26</f>
        <v>-28.72</v>
      </c>
    </row>
    <row r="163" spans="1:7" x14ac:dyDescent="0.25">
      <c r="A163">
        <v>-20</v>
      </c>
      <c r="B163">
        <v>-2.33</v>
      </c>
      <c r="C163">
        <v>38.78</v>
      </c>
      <c r="D163">
        <v>-2.35</v>
      </c>
      <c r="E163">
        <v>38.909999999999997</v>
      </c>
      <c r="F163">
        <f>_10sept_0_all[[#This Row],[H_mag]]-26</f>
        <v>-28.33</v>
      </c>
      <c r="G163">
        <f>_10sept_0_all[[#This Row],[V_mag]]-26</f>
        <v>-28.35</v>
      </c>
    </row>
    <row r="164" spans="1:7" x14ac:dyDescent="0.25">
      <c r="A164">
        <v>-19</v>
      </c>
      <c r="B164">
        <v>-1.99</v>
      </c>
      <c r="C164">
        <v>42.25</v>
      </c>
      <c r="D164">
        <v>-2.0099999999999998</v>
      </c>
      <c r="E164">
        <v>42.48</v>
      </c>
      <c r="F164">
        <f>_10sept_0_all[[#This Row],[H_mag]]-26</f>
        <v>-27.99</v>
      </c>
      <c r="G164">
        <f>_10sept_0_all[[#This Row],[V_mag]]-26</f>
        <v>-28.009999999999998</v>
      </c>
    </row>
    <row r="165" spans="1:7" x14ac:dyDescent="0.25">
      <c r="A165">
        <v>-18</v>
      </c>
      <c r="B165">
        <v>-1.67</v>
      </c>
      <c r="C165">
        <v>46.18</v>
      </c>
      <c r="D165">
        <v>-1.69</v>
      </c>
      <c r="E165">
        <v>46.2</v>
      </c>
      <c r="F165">
        <f>_10sept_0_all[[#This Row],[H_mag]]-26</f>
        <v>-27.67</v>
      </c>
      <c r="G165">
        <f>_10sept_0_all[[#This Row],[V_mag]]-26</f>
        <v>-27.69</v>
      </c>
    </row>
    <row r="166" spans="1:7" x14ac:dyDescent="0.25">
      <c r="A166">
        <v>-17</v>
      </c>
      <c r="B166">
        <v>-1.38</v>
      </c>
      <c r="C166">
        <v>49.62</v>
      </c>
      <c r="D166">
        <v>-1.39</v>
      </c>
      <c r="E166">
        <v>49.58</v>
      </c>
      <c r="F166">
        <f>_10sept_0_all[[#This Row],[H_mag]]-26</f>
        <v>-27.38</v>
      </c>
      <c r="G166">
        <f>_10sept_0_all[[#This Row],[V_mag]]-26</f>
        <v>-27.39</v>
      </c>
    </row>
    <row r="167" spans="1:7" x14ac:dyDescent="0.25">
      <c r="A167">
        <v>-16</v>
      </c>
      <c r="B167">
        <v>-1.1200000000000001</v>
      </c>
      <c r="C167">
        <v>52.6</v>
      </c>
      <c r="D167">
        <v>-1.1299999999999999</v>
      </c>
      <c r="E167">
        <v>52.75</v>
      </c>
      <c r="F167">
        <f>_10sept_0_all[[#This Row],[H_mag]]-26</f>
        <v>-27.12</v>
      </c>
      <c r="G167">
        <f>_10sept_0_all[[#This Row],[V_mag]]-26</f>
        <v>-27.13</v>
      </c>
    </row>
    <row r="168" spans="1:7" x14ac:dyDescent="0.25">
      <c r="A168">
        <v>-15</v>
      </c>
      <c r="B168">
        <v>-0.88</v>
      </c>
      <c r="C168">
        <v>55.5</v>
      </c>
      <c r="D168">
        <v>-0.9</v>
      </c>
      <c r="E168">
        <v>55.51</v>
      </c>
      <c r="F168">
        <f>_10sept_0_all[[#This Row],[H_mag]]-26</f>
        <v>-26.88</v>
      </c>
      <c r="G168">
        <f>_10sept_0_all[[#This Row],[V_mag]]-26</f>
        <v>-26.9</v>
      </c>
    </row>
    <row r="169" spans="1:7" x14ac:dyDescent="0.25">
      <c r="A169">
        <v>-14</v>
      </c>
      <c r="B169">
        <v>-0.67</v>
      </c>
      <c r="C169">
        <v>58.01</v>
      </c>
      <c r="D169">
        <v>-0.67</v>
      </c>
      <c r="E169">
        <v>58.01</v>
      </c>
      <c r="F169">
        <f>_10sept_0_all[[#This Row],[H_mag]]-26</f>
        <v>-26.67</v>
      </c>
      <c r="G169">
        <f>_10sept_0_all[[#This Row],[V_mag]]-26</f>
        <v>-26.67</v>
      </c>
    </row>
    <row r="170" spans="1:7" x14ac:dyDescent="0.25">
      <c r="A170">
        <v>-13</v>
      </c>
      <c r="B170">
        <v>-0.47</v>
      </c>
      <c r="C170">
        <v>60</v>
      </c>
      <c r="D170">
        <v>-0.49</v>
      </c>
      <c r="E170">
        <v>60.07</v>
      </c>
      <c r="F170">
        <f>_10sept_0_all[[#This Row],[H_mag]]-26</f>
        <v>-26.47</v>
      </c>
      <c r="G170">
        <f>_10sept_0_all[[#This Row],[V_mag]]-26</f>
        <v>-26.49</v>
      </c>
    </row>
    <row r="171" spans="1:7" x14ac:dyDescent="0.25">
      <c r="A171">
        <v>-12</v>
      </c>
      <c r="B171">
        <v>-0.32</v>
      </c>
      <c r="C171">
        <v>61.74</v>
      </c>
      <c r="D171">
        <v>-0.32</v>
      </c>
      <c r="E171">
        <v>61.74</v>
      </c>
      <c r="F171">
        <f>_10sept_0_all[[#This Row],[H_mag]]-26</f>
        <v>-26.32</v>
      </c>
      <c r="G171">
        <f>_10sept_0_all[[#This Row],[V_mag]]-26</f>
        <v>-26.32</v>
      </c>
    </row>
    <row r="172" spans="1:7" x14ac:dyDescent="0.25">
      <c r="A172">
        <v>-11</v>
      </c>
      <c r="B172">
        <v>-0.19</v>
      </c>
      <c r="C172">
        <v>63.52</v>
      </c>
      <c r="D172">
        <v>-0.19</v>
      </c>
      <c r="E172">
        <v>63.23</v>
      </c>
      <c r="F172">
        <f>_10sept_0_all[[#This Row],[H_mag]]-26</f>
        <v>-26.19</v>
      </c>
      <c r="G172">
        <f>_10sept_0_all[[#This Row],[V_mag]]-26</f>
        <v>-26.19</v>
      </c>
    </row>
    <row r="173" spans="1:7" x14ac:dyDescent="0.25">
      <c r="A173">
        <v>-10</v>
      </c>
      <c r="B173">
        <v>-0.09</v>
      </c>
      <c r="C173">
        <v>64.59</v>
      </c>
      <c r="D173">
        <v>-0.09</v>
      </c>
      <c r="E173">
        <v>64.62</v>
      </c>
      <c r="F173">
        <f>_10sept_0_all[[#This Row],[H_mag]]-26</f>
        <v>-26.09</v>
      </c>
      <c r="G173">
        <f>_10sept_0_all[[#This Row],[V_mag]]-26</f>
        <v>-26.09</v>
      </c>
    </row>
    <row r="174" spans="1:7" x14ac:dyDescent="0.25">
      <c r="A174">
        <v>-9</v>
      </c>
      <c r="B174">
        <v>-0.03</v>
      </c>
      <c r="C174">
        <v>65.94</v>
      </c>
      <c r="D174">
        <v>-0.03</v>
      </c>
      <c r="E174">
        <v>65.849999999999994</v>
      </c>
      <c r="F174">
        <f>_10sept_0_all[[#This Row],[H_mag]]-26</f>
        <v>-26.03</v>
      </c>
      <c r="G174">
        <f>_10sept_0_all[[#This Row],[V_mag]]-26</f>
        <v>-26.03</v>
      </c>
    </row>
    <row r="175" spans="1:7" x14ac:dyDescent="0.25">
      <c r="A175">
        <v>-8</v>
      </c>
      <c r="B175">
        <v>0</v>
      </c>
      <c r="C175">
        <v>66.53</v>
      </c>
      <c r="D175">
        <v>0</v>
      </c>
      <c r="E175">
        <v>66.48</v>
      </c>
      <c r="F175">
        <f>_10sept_0_all[[#This Row],[H_mag]]-26</f>
        <v>-26</v>
      </c>
      <c r="G175">
        <f>_10sept_0_all[[#This Row],[V_mag]]-26</f>
        <v>-26</v>
      </c>
    </row>
    <row r="176" spans="1:7" x14ac:dyDescent="0.25">
      <c r="A176">
        <v>-7</v>
      </c>
      <c r="B176">
        <v>0</v>
      </c>
      <c r="C176">
        <v>67.150000000000006</v>
      </c>
      <c r="D176">
        <v>-0.01</v>
      </c>
      <c r="E176">
        <v>67.06</v>
      </c>
      <c r="F176">
        <f>_10sept_0_all[[#This Row],[H_mag]]-26</f>
        <v>-26</v>
      </c>
      <c r="G176">
        <f>_10sept_0_all[[#This Row],[V_mag]]-26</f>
        <v>-26.01</v>
      </c>
    </row>
    <row r="177" spans="1:7" x14ac:dyDescent="0.25">
      <c r="A177">
        <v>-6</v>
      </c>
      <c r="B177">
        <v>-0.05</v>
      </c>
      <c r="C177">
        <v>67.489999999999995</v>
      </c>
      <c r="D177">
        <v>-0.05</v>
      </c>
      <c r="E177">
        <v>67.430000000000007</v>
      </c>
      <c r="F177">
        <f>_10sept_0_all[[#This Row],[H_mag]]-26</f>
        <v>-26.05</v>
      </c>
      <c r="G177">
        <f>_10sept_0_all[[#This Row],[V_mag]]-26</f>
        <v>-26.05</v>
      </c>
    </row>
    <row r="178" spans="1:7" x14ac:dyDescent="0.25">
      <c r="A178">
        <v>-5</v>
      </c>
      <c r="B178">
        <v>-0.12</v>
      </c>
      <c r="C178">
        <v>67.400000000000006</v>
      </c>
      <c r="D178">
        <v>-0.12</v>
      </c>
      <c r="E178">
        <v>67.349999999999994</v>
      </c>
      <c r="F178">
        <f>_10sept_0_all[[#This Row],[H_mag]]-26</f>
        <v>-26.12</v>
      </c>
      <c r="G178">
        <f>_10sept_0_all[[#This Row],[V_mag]]-26</f>
        <v>-26.12</v>
      </c>
    </row>
    <row r="179" spans="1:7" x14ac:dyDescent="0.25">
      <c r="A179">
        <v>-4</v>
      </c>
      <c r="B179">
        <v>-0.23</v>
      </c>
      <c r="C179">
        <v>67.12</v>
      </c>
      <c r="D179">
        <v>-0.24</v>
      </c>
      <c r="E179">
        <v>67.11</v>
      </c>
      <c r="F179">
        <f>_10sept_0_all[[#This Row],[H_mag]]-26</f>
        <v>-26.23</v>
      </c>
      <c r="G179">
        <f>_10sept_0_all[[#This Row],[V_mag]]-26</f>
        <v>-26.24</v>
      </c>
    </row>
    <row r="180" spans="1:7" x14ac:dyDescent="0.25">
      <c r="A180">
        <v>-3</v>
      </c>
      <c r="B180">
        <v>-0.39</v>
      </c>
      <c r="C180">
        <v>66.92</v>
      </c>
      <c r="D180">
        <v>-0.39</v>
      </c>
      <c r="E180">
        <v>66.77</v>
      </c>
      <c r="F180">
        <f>_10sept_0_all[[#This Row],[H_mag]]-26</f>
        <v>-26.39</v>
      </c>
      <c r="G180">
        <f>_10sept_0_all[[#This Row],[V_mag]]-26</f>
        <v>-26.39</v>
      </c>
    </row>
    <row r="181" spans="1:7" x14ac:dyDescent="0.25">
      <c r="A181">
        <v>-2</v>
      </c>
      <c r="B181">
        <v>-0.59</v>
      </c>
      <c r="C181">
        <v>66.37</v>
      </c>
      <c r="D181">
        <v>-0.59</v>
      </c>
      <c r="E181">
        <v>66.22</v>
      </c>
      <c r="F181">
        <f>_10sept_0_all[[#This Row],[H_mag]]-26</f>
        <v>-26.59</v>
      </c>
      <c r="G181">
        <f>_10sept_0_all[[#This Row],[V_mag]]-26</f>
        <v>-26.59</v>
      </c>
    </row>
    <row r="182" spans="1:7" x14ac:dyDescent="0.25">
      <c r="A182">
        <v>-1</v>
      </c>
      <c r="B182">
        <v>-0.82</v>
      </c>
      <c r="C182">
        <v>65.55</v>
      </c>
      <c r="D182">
        <v>-0.83</v>
      </c>
      <c r="E182">
        <v>65.5</v>
      </c>
      <c r="F182">
        <f>_10sept_0_all[[#This Row],[H_mag]]-26</f>
        <v>-26.82</v>
      </c>
      <c r="G182">
        <f>_10sept_0_all[[#This Row],[V_mag]]-26</f>
        <v>-26.83</v>
      </c>
    </row>
    <row r="183" spans="1:7" x14ac:dyDescent="0.25">
      <c r="A183">
        <v>0</v>
      </c>
      <c r="B183">
        <v>-1.1100000000000001</v>
      </c>
      <c r="C183">
        <v>64.63</v>
      </c>
      <c r="D183">
        <v>-1.1100000000000001</v>
      </c>
      <c r="E183">
        <v>64.66</v>
      </c>
      <c r="F183">
        <f>_10sept_0_all[[#This Row],[H_mag]]-26</f>
        <v>-27.11</v>
      </c>
      <c r="G183">
        <f>_10sept_0_all[[#This Row],[V_mag]]-26</f>
        <v>-27.11</v>
      </c>
    </row>
    <row r="184" spans="1:7" x14ac:dyDescent="0.25">
      <c r="A184">
        <v>1</v>
      </c>
      <c r="B184">
        <v>-1.43</v>
      </c>
      <c r="C184">
        <v>63.27</v>
      </c>
      <c r="D184">
        <v>-1.43</v>
      </c>
      <c r="E184">
        <v>63.23</v>
      </c>
      <c r="F184">
        <f>_10sept_0_all[[#This Row],[H_mag]]-26</f>
        <v>-27.43</v>
      </c>
      <c r="G184">
        <f>_10sept_0_all[[#This Row],[V_mag]]-26</f>
        <v>-27.43</v>
      </c>
    </row>
    <row r="185" spans="1:7" x14ac:dyDescent="0.25">
      <c r="A185">
        <v>2</v>
      </c>
      <c r="B185">
        <v>-1.8</v>
      </c>
      <c r="C185">
        <v>61.93</v>
      </c>
      <c r="D185">
        <v>-1.8</v>
      </c>
      <c r="E185">
        <v>61.95</v>
      </c>
      <c r="F185">
        <f>_10sept_0_all[[#This Row],[H_mag]]-26</f>
        <v>-27.8</v>
      </c>
      <c r="G185">
        <f>_10sept_0_all[[#This Row],[V_mag]]-26</f>
        <v>-27.8</v>
      </c>
    </row>
    <row r="186" spans="1:7" x14ac:dyDescent="0.25">
      <c r="A186">
        <v>3</v>
      </c>
      <c r="B186">
        <v>-2.2000000000000002</v>
      </c>
      <c r="C186">
        <v>60.47</v>
      </c>
      <c r="D186">
        <v>-2.2000000000000002</v>
      </c>
      <c r="E186">
        <v>60.57</v>
      </c>
      <c r="F186">
        <f>_10sept_0_all[[#This Row],[H_mag]]-26</f>
        <v>-28.2</v>
      </c>
      <c r="G186">
        <f>_10sept_0_all[[#This Row],[V_mag]]-26</f>
        <v>-28.2</v>
      </c>
    </row>
    <row r="187" spans="1:7" x14ac:dyDescent="0.25">
      <c r="A187">
        <v>4</v>
      </c>
      <c r="B187">
        <v>-2.64</v>
      </c>
      <c r="C187">
        <v>58.36</v>
      </c>
      <c r="D187">
        <v>-2.65</v>
      </c>
      <c r="E187">
        <v>58.52</v>
      </c>
      <c r="F187">
        <f>_10sept_0_all[[#This Row],[H_mag]]-26</f>
        <v>-28.64</v>
      </c>
      <c r="G187">
        <f>_10sept_0_all[[#This Row],[V_mag]]-26</f>
        <v>-28.65</v>
      </c>
    </row>
    <row r="188" spans="1:7" x14ac:dyDescent="0.25">
      <c r="A188">
        <v>5</v>
      </c>
      <c r="B188">
        <v>-3.12</v>
      </c>
      <c r="C188">
        <v>56.87</v>
      </c>
      <c r="D188">
        <v>-3.12</v>
      </c>
      <c r="E188">
        <v>56.85</v>
      </c>
      <c r="F188">
        <f>_10sept_0_all[[#This Row],[H_mag]]-26</f>
        <v>-29.12</v>
      </c>
      <c r="G188">
        <f>_10sept_0_all[[#This Row],[V_mag]]-26</f>
        <v>-29.12</v>
      </c>
    </row>
    <row r="189" spans="1:7" x14ac:dyDescent="0.25">
      <c r="A189">
        <v>6</v>
      </c>
      <c r="B189">
        <v>-3.65</v>
      </c>
      <c r="C189">
        <v>54.69</v>
      </c>
      <c r="D189">
        <v>-3.66</v>
      </c>
      <c r="E189">
        <v>54.63</v>
      </c>
      <c r="F189">
        <f>_10sept_0_all[[#This Row],[H_mag]]-26</f>
        <v>-29.65</v>
      </c>
      <c r="G189">
        <f>_10sept_0_all[[#This Row],[V_mag]]-26</f>
        <v>-29.66</v>
      </c>
    </row>
    <row r="190" spans="1:7" x14ac:dyDescent="0.25">
      <c r="A190">
        <v>7</v>
      </c>
      <c r="B190">
        <v>-4.24</v>
      </c>
      <c r="C190">
        <v>52.37</v>
      </c>
      <c r="D190">
        <v>-4.24</v>
      </c>
      <c r="E190">
        <v>52.31</v>
      </c>
      <c r="F190">
        <f>_10sept_0_all[[#This Row],[H_mag]]-26</f>
        <v>-30.240000000000002</v>
      </c>
      <c r="G190">
        <f>_10sept_0_all[[#This Row],[V_mag]]-26</f>
        <v>-30.240000000000002</v>
      </c>
    </row>
    <row r="191" spans="1:7" x14ac:dyDescent="0.25">
      <c r="A191">
        <v>8</v>
      </c>
      <c r="B191">
        <v>-4.8899999999999997</v>
      </c>
      <c r="C191">
        <v>50.16</v>
      </c>
      <c r="D191">
        <v>-4.88</v>
      </c>
      <c r="E191">
        <v>50.11</v>
      </c>
      <c r="F191">
        <f>_10sept_0_all[[#This Row],[H_mag]]-26</f>
        <v>-30.89</v>
      </c>
      <c r="G191">
        <f>_10sept_0_all[[#This Row],[V_mag]]-26</f>
        <v>-30.88</v>
      </c>
    </row>
    <row r="192" spans="1:7" x14ac:dyDescent="0.25">
      <c r="A192">
        <v>9</v>
      </c>
      <c r="B192">
        <v>-5.56</v>
      </c>
      <c r="C192">
        <v>47.72</v>
      </c>
      <c r="D192">
        <v>-5.56</v>
      </c>
      <c r="E192">
        <v>47.56</v>
      </c>
      <c r="F192">
        <f>_10sept_0_all[[#This Row],[H_mag]]-26</f>
        <v>-31.56</v>
      </c>
      <c r="G192">
        <f>_10sept_0_all[[#This Row],[V_mag]]-26</f>
        <v>-31.56</v>
      </c>
    </row>
    <row r="193" spans="1:7" x14ac:dyDescent="0.25">
      <c r="A193">
        <v>10</v>
      </c>
      <c r="B193">
        <v>-6.35</v>
      </c>
      <c r="C193">
        <v>45.17</v>
      </c>
      <c r="D193">
        <v>-6.34</v>
      </c>
      <c r="E193">
        <v>45.16</v>
      </c>
      <c r="F193">
        <f>_10sept_0_all[[#This Row],[H_mag]]-26</f>
        <v>-32.35</v>
      </c>
      <c r="G193">
        <f>_10sept_0_all[[#This Row],[V_mag]]-26</f>
        <v>-32.340000000000003</v>
      </c>
    </row>
    <row r="194" spans="1:7" x14ac:dyDescent="0.25">
      <c r="A194">
        <v>11</v>
      </c>
      <c r="B194">
        <v>-7.18</v>
      </c>
      <c r="C194">
        <v>42.8</v>
      </c>
      <c r="D194">
        <v>-7.18</v>
      </c>
      <c r="E194">
        <v>42.59</v>
      </c>
      <c r="F194">
        <f>_10sept_0_all[[#This Row],[H_mag]]-26</f>
        <v>-33.18</v>
      </c>
      <c r="G194">
        <f>_10sept_0_all[[#This Row],[V_mag]]-26</f>
        <v>-33.18</v>
      </c>
    </row>
    <row r="195" spans="1:7" x14ac:dyDescent="0.25">
      <c r="A195">
        <v>12</v>
      </c>
      <c r="B195">
        <v>-8.07</v>
      </c>
      <c r="C195">
        <v>40.11</v>
      </c>
      <c r="D195">
        <v>-8.08</v>
      </c>
      <c r="E195">
        <v>39.85</v>
      </c>
      <c r="F195">
        <f>_10sept_0_all[[#This Row],[H_mag]]-26</f>
        <v>-34.07</v>
      </c>
      <c r="G195">
        <f>_10sept_0_all[[#This Row],[V_mag]]-26</f>
        <v>-34.08</v>
      </c>
    </row>
    <row r="196" spans="1:7" x14ac:dyDescent="0.25">
      <c r="A196">
        <v>13</v>
      </c>
      <c r="B196">
        <v>-9.01</v>
      </c>
      <c r="C196">
        <v>36.54</v>
      </c>
      <c r="D196">
        <v>-9.01</v>
      </c>
      <c r="E196">
        <v>36.33</v>
      </c>
      <c r="F196">
        <f>_10sept_0_all[[#This Row],[H_mag]]-26</f>
        <v>-35.01</v>
      </c>
      <c r="G196">
        <f>_10sept_0_all[[#This Row],[V_mag]]-26</f>
        <v>-35.01</v>
      </c>
    </row>
    <row r="197" spans="1:7" x14ac:dyDescent="0.25">
      <c r="A197">
        <v>14</v>
      </c>
      <c r="B197">
        <v>-10.07</v>
      </c>
      <c r="C197">
        <v>33.97</v>
      </c>
      <c r="D197">
        <v>-10.06</v>
      </c>
      <c r="E197">
        <v>33.880000000000003</v>
      </c>
      <c r="F197">
        <f>_10sept_0_all[[#This Row],[H_mag]]-26</f>
        <v>-36.07</v>
      </c>
      <c r="G197">
        <f>_10sept_0_all[[#This Row],[V_mag]]-26</f>
        <v>-36.06</v>
      </c>
    </row>
    <row r="198" spans="1:7" x14ac:dyDescent="0.25">
      <c r="A198">
        <v>15</v>
      </c>
      <c r="B198">
        <v>-11.2</v>
      </c>
      <c r="C198">
        <v>31.72</v>
      </c>
      <c r="D198">
        <v>-11.2</v>
      </c>
      <c r="E198">
        <v>31.6</v>
      </c>
      <c r="F198">
        <f>_10sept_0_all[[#This Row],[H_mag]]-26</f>
        <v>-37.200000000000003</v>
      </c>
      <c r="G198">
        <f>_10sept_0_all[[#This Row],[V_mag]]-26</f>
        <v>-37.200000000000003</v>
      </c>
    </row>
    <row r="199" spans="1:7" x14ac:dyDescent="0.25">
      <c r="A199">
        <v>16</v>
      </c>
      <c r="B199">
        <v>-12.42</v>
      </c>
      <c r="C199">
        <v>29.76</v>
      </c>
      <c r="D199">
        <v>-12.41</v>
      </c>
      <c r="E199">
        <v>29.72</v>
      </c>
      <c r="F199">
        <f>_10sept_0_all[[#This Row],[H_mag]]-26</f>
        <v>-38.42</v>
      </c>
      <c r="G199">
        <f>_10sept_0_all[[#This Row],[V_mag]]-26</f>
        <v>-38.409999999999997</v>
      </c>
    </row>
    <row r="200" spans="1:7" x14ac:dyDescent="0.25">
      <c r="A200">
        <v>17</v>
      </c>
      <c r="B200">
        <v>-13.72</v>
      </c>
      <c r="C200">
        <v>28.95</v>
      </c>
      <c r="D200">
        <v>-13.7</v>
      </c>
      <c r="E200">
        <v>28.86</v>
      </c>
      <c r="F200">
        <f>_10sept_0_all[[#This Row],[H_mag]]-26</f>
        <v>-39.72</v>
      </c>
      <c r="G200">
        <f>_10sept_0_all[[#This Row],[V_mag]]-26</f>
        <v>-39.700000000000003</v>
      </c>
    </row>
    <row r="201" spans="1:7" x14ac:dyDescent="0.25">
      <c r="A201">
        <v>18</v>
      </c>
      <c r="B201">
        <v>-15.11</v>
      </c>
      <c r="C201">
        <v>28.45</v>
      </c>
      <c r="D201">
        <v>-15.12</v>
      </c>
      <c r="E201">
        <v>28.15</v>
      </c>
      <c r="F201">
        <f>_10sept_0_all[[#This Row],[H_mag]]-26</f>
        <v>-41.11</v>
      </c>
      <c r="G201">
        <f>_10sept_0_all[[#This Row],[V_mag]]-26</f>
        <v>-41.12</v>
      </c>
    </row>
    <row r="202" spans="1:7" x14ac:dyDescent="0.25">
      <c r="A202">
        <v>19</v>
      </c>
      <c r="B202">
        <v>-16.57</v>
      </c>
      <c r="C202">
        <v>29.19</v>
      </c>
      <c r="D202">
        <v>-16.59</v>
      </c>
      <c r="E202">
        <v>29.02</v>
      </c>
      <c r="F202">
        <f>_10sept_0_all[[#This Row],[H_mag]]-26</f>
        <v>-42.57</v>
      </c>
      <c r="G202">
        <f>_10sept_0_all[[#This Row],[V_mag]]-26</f>
        <v>-42.59</v>
      </c>
    </row>
    <row r="203" spans="1:7" x14ac:dyDescent="0.25">
      <c r="A203">
        <v>20</v>
      </c>
      <c r="B203">
        <v>-17.96</v>
      </c>
      <c r="C203">
        <v>31.28</v>
      </c>
      <c r="D203">
        <v>-17.98</v>
      </c>
      <c r="E203">
        <v>31.1</v>
      </c>
      <c r="F203">
        <f>_10sept_0_all[[#This Row],[H_mag]]-26</f>
        <v>-43.96</v>
      </c>
      <c r="G203">
        <f>_10sept_0_all[[#This Row],[V_mag]]-26</f>
        <v>-43.980000000000004</v>
      </c>
    </row>
    <row r="204" spans="1:7" x14ac:dyDescent="0.25">
      <c r="A204">
        <v>21</v>
      </c>
      <c r="B204">
        <v>-19.239999999999998</v>
      </c>
      <c r="C204">
        <v>35</v>
      </c>
      <c r="D204">
        <v>-19.28</v>
      </c>
      <c r="E204">
        <v>34.68</v>
      </c>
      <c r="F204">
        <f>_10sept_0_all[[#This Row],[H_mag]]-26</f>
        <v>-45.239999999999995</v>
      </c>
      <c r="G204">
        <f>_10sept_0_all[[#This Row],[V_mag]]-26</f>
        <v>-45.28</v>
      </c>
    </row>
    <row r="205" spans="1:7" x14ac:dyDescent="0.25">
      <c r="A205">
        <v>22</v>
      </c>
      <c r="B205">
        <v>-20.32</v>
      </c>
      <c r="C205">
        <v>40.450000000000003</v>
      </c>
      <c r="D205">
        <v>-20.41</v>
      </c>
      <c r="E205">
        <v>40.69</v>
      </c>
      <c r="F205">
        <f>_10sept_0_all[[#This Row],[H_mag]]-26</f>
        <v>-46.32</v>
      </c>
      <c r="G205">
        <f>_10sept_0_all[[#This Row],[V_mag]]-26</f>
        <v>-46.41</v>
      </c>
    </row>
    <row r="206" spans="1:7" x14ac:dyDescent="0.25">
      <c r="A206">
        <v>23</v>
      </c>
      <c r="B206">
        <v>-21.09</v>
      </c>
      <c r="C206">
        <v>46.15</v>
      </c>
      <c r="D206">
        <v>-21.07</v>
      </c>
      <c r="E206">
        <v>46.34</v>
      </c>
      <c r="F206">
        <f>_10sept_0_all[[#This Row],[H_mag]]-26</f>
        <v>-47.09</v>
      </c>
      <c r="G206">
        <f>_10sept_0_all[[#This Row],[V_mag]]-26</f>
        <v>-47.07</v>
      </c>
    </row>
    <row r="207" spans="1:7" x14ac:dyDescent="0.25">
      <c r="A207">
        <v>24</v>
      </c>
      <c r="B207">
        <v>-21.46</v>
      </c>
      <c r="C207">
        <v>51.99</v>
      </c>
      <c r="D207">
        <v>-21.49</v>
      </c>
      <c r="E207">
        <v>51.88</v>
      </c>
      <c r="F207">
        <f>_10sept_0_all[[#This Row],[H_mag]]-26</f>
        <v>-47.46</v>
      </c>
      <c r="G207">
        <f>_10sept_0_all[[#This Row],[V_mag]]-26</f>
        <v>-47.489999999999995</v>
      </c>
    </row>
    <row r="208" spans="1:7" x14ac:dyDescent="0.25">
      <c r="A208">
        <v>25</v>
      </c>
      <c r="B208">
        <v>-21.61</v>
      </c>
      <c r="C208">
        <v>55.95</v>
      </c>
      <c r="D208">
        <v>-21.66</v>
      </c>
      <c r="E208">
        <v>56.18</v>
      </c>
      <c r="F208">
        <f>_10sept_0_all[[#This Row],[H_mag]]-26</f>
        <v>-47.61</v>
      </c>
      <c r="G208">
        <f>_10sept_0_all[[#This Row],[V_mag]]-26</f>
        <v>-47.66</v>
      </c>
    </row>
    <row r="209" spans="1:7" x14ac:dyDescent="0.25">
      <c r="A209">
        <v>26</v>
      </c>
      <c r="B209">
        <v>-21.58</v>
      </c>
      <c r="C209">
        <v>58.44</v>
      </c>
      <c r="D209">
        <v>-21.61</v>
      </c>
      <c r="E209">
        <v>58.67</v>
      </c>
      <c r="F209">
        <f>_10sept_0_all[[#This Row],[H_mag]]-26</f>
        <v>-47.58</v>
      </c>
      <c r="G209">
        <f>_10sept_0_all[[#This Row],[V_mag]]-26</f>
        <v>-47.61</v>
      </c>
    </row>
    <row r="210" spans="1:7" x14ac:dyDescent="0.25">
      <c r="A210">
        <v>27</v>
      </c>
      <c r="B210">
        <v>-21.56</v>
      </c>
      <c r="C210">
        <v>60.01</v>
      </c>
      <c r="D210">
        <v>-21.6</v>
      </c>
      <c r="E210">
        <v>59.97</v>
      </c>
      <c r="F210">
        <f>_10sept_0_all[[#This Row],[H_mag]]-26</f>
        <v>-47.56</v>
      </c>
      <c r="G210">
        <f>_10sept_0_all[[#This Row],[V_mag]]-26</f>
        <v>-47.6</v>
      </c>
    </row>
    <row r="211" spans="1:7" x14ac:dyDescent="0.25">
      <c r="A211">
        <v>28</v>
      </c>
      <c r="B211">
        <v>-21.57</v>
      </c>
      <c r="C211">
        <v>60</v>
      </c>
      <c r="D211">
        <v>-21.54</v>
      </c>
      <c r="E211">
        <v>60.57</v>
      </c>
      <c r="F211">
        <f>_10sept_0_all[[#This Row],[H_mag]]-26</f>
        <v>-47.57</v>
      </c>
      <c r="G211">
        <f>_10sept_0_all[[#This Row],[V_mag]]-26</f>
        <v>-47.54</v>
      </c>
    </row>
    <row r="212" spans="1:7" x14ac:dyDescent="0.25">
      <c r="A212">
        <v>29</v>
      </c>
      <c r="B212">
        <v>-21.61</v>
      </c>
      <c r="C212">
        <v>58.91</v>
      </c>
      <c r="D212">
        <v>-21.59</v>
      </c>
      <c r="E212">
        <v>58.77</v>
      </c>
      <c r="F212">
        <f>_10sept_0_all[[#This Row],[H_mag]]-26</f>
        <v>-47.61</v>
      </c>
      <c r="G212">
        <f>_10sept_0_all[[#This Row],[V_mag]]-26</f>
        <v>-47.59</v>
      </c>
    </row>
    <row r="213" spans="1:7" x14ac:dyDescent="0.25">
      <c r="A213">
        <v>30</v>
      </c>
      <c r="B213">
        <v>-21.74</v>
      </c>
      <c r="C213">
        <v>57.47</v>
      </c>
      <c r="D213">
        <v>-21.75</v>
      </c>
      <c r="E213">
        <v>57.34</v>
      </c>
      <c r="F213">
        <f>_10sept_0_all[[#This Row],[H_mag]]-26</f>
        <v>-47.739999999999995</v>
      </c>
      <c r="G213">
        <f>_10sept_0_all[[#This Row],[V_mag]]-26</f>
        <v>-47.75</v>
      </c>
    </row>
    <row r="214" spans="1:7" x14ac:dyDescent="0.25">
      <c r="A214">
        <v>31</v>
      </c>
      <c r="B214">
        <v>-21.94</v>
      </c>
      <c r="C214">
        <v>55.03</v>
      </c>
      <c r="D214">
        <v>-21.9</v>
      </c>
      <c r="E214">
        <v>54.98</v>
      </c>
      <c r="F214">
        <f>_10sept_0_all[[#This Row],[H_mag]]-26</f>
        <v>-47.94</v>
      </c>
      <c r="G214">
        <f>_10sept_0_all[[#This Row],[V_mag]]-26</f>
        <v>-47.9</v>
      </c>
    </row>
    <row r="215" spans="1:7" x14ac:dyDescent="0.25">
      <c r="A215">
        <v>32</v>
      </c>
      <c r="B215">
        <v>-22.2</v>
      </c>
      <c r="C215">
        <v>52.73</v>
      </c>
      <c r="D215">
        <v>-22.2</v>
      </c>
      <c r="E215">
        <v>52.74</v>
      </c>
      <c r="F215">
        <f>_10sept_0_all[[#This Row],[H_mag]]-26</f>
        <v>-48.2</v>
      </c>
      <c r="G215">
        <f>_10sept_0_all[[#This Row],[V_mag]]-26</f>
        <v>-48.2</v>
      </c>
    </row>
    <row r="216" spans="1:7" x14ac:dyDescent="0.25">
      <c r="A216">
        <v>33</v>
      </c>
      <c r="B216">
        <v>-22.5</v>
      </c>
      <c r="C216">
        <v>50.2</v>
      </c>
      <c r="D216">
        <v>-22.45</v>
      </c>
      <c r="E216">
        <v>50.25</v>
      </c>
      <c r="F216">
        <f>_10sept_0_all[[#This Row],[H_mag]]-26</f>
        <v>-48.5</v>
      </c>
      <c r="G216">
        <f>_10sept_0_all[[#This Row],[V_mag]]-26</f>
        <v>-48.45</v>
      </c>
    </row>
    <row r="217" spans="1:7" x14ac:dyDescent="0.25">
      <c r="A217">
        <v>34</v>
      </c>
      <c r="B217">
        <v>-22.79</v>
      </c>
      <c r="C217">
        <v>47.13</v>
      </c>
      <c r="D217">
        <v>-22.77</v>
      </c>
      <c r="E217">
        <v>47.19</v>
      </c>
      <c r="F217">
        <f>_10sept_0_all[[#This Row],[H_mag]]-26</f>
        <v>-48.79</v>
      </c>
      <c r="G217">
        <f>_10sept_0_all[[#This Row],[V_mag]]-26</f>
        <v>-48.769999999999996</v>
      </c>
    </row>
    <row r="218" spans="1:7" x14ac:dyDescent="0.25">
      <c r="A218">
        <v>35</v>
      </c>
      <c r="B218">
        <v>-23.15</v>
      </c>
      <c r="C218">
        <v>42.98</v>
      </c>
      <c r="D218">
        <v>-23.12</v>
      </c>
      <c r="E218">
        <v>42.91</v>
      </c>
      <c r="F218">
        <f>_10sept_0_all[[#This Row],[H_mag]]-26</f>
        <v>-49.15</v>
      </c>
      <c r="G218">
        <f>_10sept_0_all[[#This Row],[V_mag]]-26</f>
        <v>-49.120000000000005</v>
      </c>
    </row>
    <row r="219" spans="1:7" x14ac:dyDescent="0.25">
      <c r="A219">
        <v>36</v>
      </c>
      <c r="B219">
        <v>-23.45</v>
      </c>
      <c r="C219">
        <v>38.82</v>
      </c>
      <c r="D219">
        <v>-23.43</v>
      </c>
      <c r="E219">
        <v>38.64</v>
      </c>
      <c r="F219">
        <f>_10sept_0_all[[#This Row],[H_mag]]-26</f>
        <v>-49.45</v>
      </c>
      <c r="G219">
        <f>_10sept_0_all[[#This Row],[V_mag]]-26</f>
        <v>-49.43</v>
      </c>
    </row>
    <row r="220" spans="1:7" x14ac:dyDescent="0.25">
      <c r="A220">
        <v>37</v>
      </c>
      <c r="B220">
        <v>-23.85</v>
      </c>
      <c r="C220">
        <v>34.479999999999997</v>
      </c>
      <c r="D220">
        <v>-23.8</v>
      </c>
      <c r="E220">
        <v>34.200000000000003</v>
      </c>
      <c r="F220">
        <f>_10sept_0_all[[#This Row],[H_mag]]-26</f>
        <v>-49.85</v>
      </c>
      <c r="G220">
        <f>_10sept_0_all[[#This Row],[V_mag]]-26</f>
        <v>-49.8</v>
      </c>
    </row>
    <row r="221" spans="1:7" x14ac:dyDescent="0.25">
      <c r="A221">
        <v>38</v>
      </c>
      <c r="B221">
        <v>-24.11</v>
      </c>
      <c r="C221">
        <v>29.64</v>
      </c>
      <c r="D221">
        <v>-24.1</v>
      </c>
      <c r="E221">
        <v>29.75</v>
      </c>
      <c r="F221">
        <f>_10sept_0_all[[#This Row],[H_mag]]-26</f>
        <v>-50.11</v>
      </c>
      <c r="G221">
        <f>_10sept_0_all[[#This Row],[V_mag]]-26</f>
        <v>-50.1</v>
      </c>
    </row>
    <row r="222" spans="1:7" x14ac:dyDescent="0.25">
      <c r="A222">
        <v>39</v>
      </c>
      <c r="B222">
        <v>-24.34</v>
      </c>
      <c r="C222">
        <v>25.58</v>
      </c>
      <c r="D222">
        <v>-24.3</v>
      </c>
      <c r="E222">
        <v>25.7</v>
      </c>
      <c r="F222">
        <f>_10sept_0_all[[#This Row],[H_mag]]-26</f>
        <v>-50.34</v>
      </c>
      <c r="G222">
        <f>_10sept_0_all[[#This Row],[V_mag]]-26</f>
        <v>-50.3</v>
      </c>
    </row>
    <row r="223" spans="1:7" x14ac:dyDescent="0.25">
      <c r="A223">
        <v>40</v>
      </c>
      <c r="B223">
        <v>-24.41</v>
      </c>
      <c r="C223">
        <v>21.13</v>
      </c>
      <c r="D223">
        <v>-24.38</v>
      </c>
      <c r="E223">
        <v>20.84</v>
      </c>
      <c r="F223">
        <f>_10sept_0_all[[#This Row],[H_mag]]-26</f>
        <v>-50.41</v>
      </c>
      <c r="G223">
        <f>_10sept_0_all[[#This Row],[V_mag]]-26</f>
        <v>-50.379999999999995</v>
      </c>
    </row>
    <row r="224" spans="1:7" x14ac:dyDescent="0.25">
      <c r="A224">
        <v>41</v>
      </c>
      <c r="B224">
        <v>-24.34</v>
      </c>
      <c r="C224">
        <v>17.09</v>
      </c>
      <c r="D224">
        <v>-24.3</v>
      </c>
      <c r="E224">
        <v>16.93</v>
      </c>
      <c r="F224">
        <f>_10sept_0_all[[#This Row],[H_mag]]-26</f>
        <v>-50.34</v>
      </c>
      <c r="G224">
        <f>_10sept_0_all[[#This Row],[V_mag]]-26</f>
        <v>-50.3</v>
      </c>
    </row>
    <row r="225" spans="1:7" x14ac:dyDescent="0.25">
      <c r="A225">
        <v>42</v>
      </c>
      <c r="B225">
        <v>-24.11</v>
      </c>
      <c r="C225">
        <v>12.66</v>
      </c>
      <c r="D225">
        <v>-24.09</v>
      </c>
      <c r="E225">
        <v>12.38</v>
      </c>
      <c r="F225">
        <f>_10sept_0_all[[#This Row],[H_mag]]-26</f>
        <v>-50.11</v>
      </c>
      <c r="G225">
        <f>_10sept_0_all[[#This Row],[V_mag]]-26</f>
        <v>-50.09</v>
      </c>
    </row>
    <row r="226" spans="1:7" x14ac:dyDescent="0.25">
      <c r="A226">
        <v>43</v>
      </c>
      <c r="B226">
        <v>-23.71</v>
      </c>
      <c r="C226">
        <v>7.58</v>
      </c>
      <c r="D226">
        <v>-23.71</v>
      </c>
      <c r="E226">
        <v>7.55</v>
      </c>
      <c r="F226">
        <f>_10sept_0_all[[#This Row],[H_mag]]-26</f>
        <v>-49.71</v>
      </c>
      <c r="G226">
        <f>_10sept_0_all[[#This Row],[V_mag]]-26</f>
        <v>-49.71</v>
      </c>
    </row>
    <row r="227" spans="1:7" x14ac:dyDescent="0.25">
      <c r="A227">
        <v>44</v>
      </c>
      <c r="B227">
        <v>-23.2</v>
      </c>
      <c r="C227">
        <v>2.5</v>
      </c>
      <c r="D227">
        <v>-23.2</v>
      </c>
      <c r="E227">
        <v>2.0699999999999998</v>
      </c>
      <c r="F227">
        <f>_10sept_0_all[[#This Row],[H_mag]]-26</f>
        <v>-49.2</v>
      </c>
      <c r="G227">
        <f>_10sept_0_all[[#This Row],[V_mag]]-26</f>
        <v>-49.2</v>
      </c>
    </row>
    <row r="228" spans="1:7" x14ac:dyDescent="0.25">
      <c r="A228">
        <v>45</v>
      </c>
      <c r="B228">
        <v>-22.59</v>
      </c>
      <c r="C228">
        <v>-3.34</v>
      </c>
      <c r="D228">
        <v>-22.58</v>
      </c>
      <c r="E228">
        <v>-3.32</v>
      </c>
      <c r="F228">
        <f>_10sept_0_all[[#This Row],[H_mag]]-26</f>
        <v>-48.59</v>
      </c>
      <c r="G228">
        <f>_10sept_0_all[[#This Row],[V_mag]]-26</f>
        <v>-48.58</v>
      </c>
    </row>
    <row r="229" spans="1:7" x14ac:dyDescent="0.25">
      <c r="A229">
        <v>46</v>
      </c>
      <c r="B229">
        <v>-21.99</v>
      </c>
      <c r="C229">
        <v>-10.14</v>
      </c>
      <c r="D229">
        <v>-22.01</v>
      </c>
      <c r="E229">
        <v>-10.27</v>
      </c>
      <c r="F229">
        <f>_10sept_0_all[[#This Row],[H_mag]]-26</f>
        <v>-47.989999999999995</v>
      </c>
      <c r="G229">
        <f>_10sept_0_all[[#This Row],[V_mag]]-26</f>
        <v>-48.010000000000005</v>
      </c>
    </row>
    <row r="230" spans="1:7" x14ac:dyDescent="0.25">
      <c r="A230">
        <v>47</v>
      </c>
      <c r="B230">
        <v>-21.42</v>
      </c>
      <c r="C230">
        <v>-18.23</v>
      </c>
      <c r="D230">
        <v>-21.45</v>
      </c>
      <c r="E230">
        <v>-18.13</v>
      </c>
      <c r="F230">
        <f>_10sept_0_all[[#This Row],[H_mag]]-26</f>
        <v>-47.42</v>
      </c>
      <c r="G230">
        <f>_10sept_0_all[[#This Row],[V_mag]]-26</f>
        <v>-47.45</v>
      </c>
    </row>
    <row r="231" spans="1:7" x14ac:dyDescent="0.25">
      <c r="A231">
        <v>48</v>
      </c>
      <c r="B231">
        <v>-21.01</v>
      </c>
      <c r="C231">
        <v>-26.02</v>
      </c>
      <c r="D231">
        <v>-21.02</v>
      </c>
      <c r="E231">
        <v>-25.89</v>
      </c>
      <c r="F231">
        <f>_10sept_0_all[[#This Row],[H_mag]]-26</f>
        <v>-47.010000000000005</v>
      </c>
      <c r="G231">
        <f>_10sept_0_all[[#This Row],[V_mag]]-26</f>
        <v>-47.019999999999996</v>
      </c>
    </row>
    <row r="232" spans="1:7" x14ac:dyDescent="0.25">
      <c r="A232">
        <v>49</v>
      </c>
      <c r="B232">
        <v>-20.65</v>
      </c>
      <c r="C232">
        <v>-34.54</v>
      </c>
      <c r="D232">
        <v>-20.71</v>
      </c>
      <c r="E232">
        <v>-34.67</v>
      </c>
      <c r="F232">
        <f>_10sept_0_all[[#This Row],[H_mag]]-26</f>
        <v>-46.65</v>
      </c>
      <c r="G232">
        <f>_10sept_0_all[[#This Row],[V_mag]]-26</f>
        <v>-46.71</v>
      </c>
    </row>
    <row r="233" spans="1:7" x14ac:dyDescent="0.25">
      <c r="A233">
        <v>50</v>
      </c>
      <c r="B233">
        <v>-20.53</v>
      </c>
      <c r="C233">
        <v>-44.39</v>
      </c>
      <c r="D233">
        <v>-20.53</v>
      </c>
      <c r="E233">
        <v>-44.59</v>
      </c>
      <c r="F233">
        <f>_10sept_0_all[[#This Row],[H_mag]]-26</f>
        <v>-46.53</v>
      </c>
      <c r="G233">
        <f>_10sept_0_all[[#This Row],[V_mag]]-26</f>
        <v>-46.53</v>
      </c>
    </row>
    <row r="234" spans="1:7" x14ac:dyDescent="0.25">
      <c r="A234">
        <v>51</v>
      </c>
      <c r="B234">
        <v>-20.45</v>
      </c>
      <c r="C234">
        <v>-55.59</v>
      </c>
      <c r="D234">
        <v>-20.46</v>
      </c>
      <c r="E234">
        <v>-55.54</v>
      </c>
      <c r="F234">
        <f>_10sept_0_all[[#This Row],[H_mag]]-26</f>
        <v>-46.45</v>
      </c>
      <c r="G234">
        <f>_10sept_0_all[[#This Row],[V_mag]]-26</f>
        <v>-46.46</v>
      </c>
    </row>
    <row r="235" spans="1:7" x14ac:dyDescent="0.25">
      <c r="A235">
        <v>52</v>
      </c>
      <c r="B235">
        <v>-20.52</v>
      </c>
      <c r="C235">
        <v>-66.13</v>
      </c>
      <c r="D235">
        <v>-20.49</v>
      </c>
      <c r="E235">
        <v>-66</v>
      </c>
      <c r="F235">
        <f>_10sept_0_all[[#This Row],[H_mag]]-26</f>
        <v>-46.519999999999996</v>
      </c>
      <c r="G235">
        <f>_10sept_0_all[[#This Row],[V_mag]]-26</f>
        <v>-46.489999999999995</v>
      </c>
    </row>
    <row r="236" spans="1:7" x14ac:dyDescent="0.25">
      <c r="A236">
        <v>53</v>
      </c>
      <c r="B236">
        <v>-20.61</v>
      </c>
      <c r="C236">
        <v>-77.08</v>
      </c>
      <c r="D236">
        <v>-20.65</v>
      </c>
      <c r="E236">
        <v>-77.239999999999995</v>
      </c>
      <c r="F236">
        <f>_10sept_0_all[[#This Row],[H_mag]]-26</f>
        <v>-46.61</v>
      </c>
      <c r="G236">
        <f>_10sept_0_all[[#This Row],[V_mag]]-26</f>
        <v>-46.65</v>
      </c>
    </row>
    <row r="237" spans="1:7" x14ac:dyDescent="0.25">
      <c r="A237">
        <v>54</v>
      </c>
      <c r="B237">
        <v>-20.72</v>
      </c>
      <c r="C237">
        <v>-89.09</v>
      </c>
      <c r="D237">
        <v>-20.72</v>
      </c>
      <c r="E237">
        <v>-89.38</v>
      </c>
      <c r="F237">
        <f>_10sept_0_all[[#This Row],[H_mag]]-26</f>
        <v>-46.72</v>
      </c>
      <c r="G237">
        <f>_10sept_0_all[[#This Row],[V_mag]]-26</f>
        <v>-46.72</v>
      </c>
    </row>
    <row r="238" spans="1:7" x14ac:dyDescent="0.25">
      <c r="A238">
        <v>55</v>
      </c>
      <c r="B238">
        <v>-20.82</v>
      </c>
      <c r="C238">
        <v>-101.17</v>
      </c>
      <c r="D238">
        <v>-20.78</v>
      </c>
      <c r="E238">
        <v>-101.2</v>
      </c>
      <c r="F238">
        <f>_10sept_0_all[[#This Row],[H_mag]]-26</f>
        <v>-46.82</v>
      </c>
      <c r="G238">
        <f>_10sept_0_all[[#This Row],[V_mag]]-26</f>
        <v>-46.78</v>
      </c>
    </row>
    <row r="239" spans="1:7" x14ac:dyDescent="0.25">
      <c r="A239">
        <v>56</v>
      </c>
      <c r="B239">
        <v>-20.93</v>
      </c>
      <c r="C239">
        <v>-112.94</v>
      </c>
      <c r="D239">
        <v>-20.9</v>
      </c>
      <c r="E239">
        <v>-113.43</v>
      </c>
      <c r="F239">
        <f>_10sept_0_all[[#This Row],[H_mag]]-26</f>
        <v>-46.93</v>
      </c>
      <c r="G239">
        <f>_10sept_0_all[[#This Row],[V_mag]]-26</f>
        <v>-46.9</v>
      </c>
    </row>
    <row r="240" spans="1:7" x14ac:dyDescent="0.25">
      <c r="A240">
        <v>57</v>
      </c>
      <c r="B240">
        <v>-21</v>
      </c>
      <c r="C240">
        <v>-124.43</v>
      </c>
      <c r="D240">
        <v>-21</v>
      </c>
      <c r="E240">
        <v>-124.92</v>
      </c>
      <c r="F240">
        <f>_10sept_0_all[[#This Row],[H_mag]]-26</f>
        <v>-47</v>
      </c>
      <c r="G240">
        <f>_10sept_0_all[[#This Row],[V_mag]]-26</f>
        <v>-47</v>
      </c>
    </row>
    <row r="241" spans="1:7" x14ac:dyDescent="0.25">
      <c r="A241">
        <v>58</v>
      </c>
      <c r="B241">
        <v>-21.16</v>
      </c>
      <c r="C241">
        <v>-135.85</v>
      </c>
      <c r="D241">
        <v>-21.08</v>
      </c>
      <c r="E241">
        <v>-136.6</v>
      </c>
      <c r="F241">
        <f>_10sept_0_all[[#This Row],[H_mag]]-26</f>
        <v>-47.16</v>
      </c>
      <c r="G241">
        <f>_10sept_0_all[[#This Row],[V_mag]]-26</f>
        <v>-47.08</v>
      </c>
    </row>
    <row r="242" spans="1:7" x14ac:dyDescent="0.25">
      <c r="A242">
        <v>59</v>
      </c>
      <c r="B242">
        <v>-21.35</v>
      </c>
      <c r="C242">
        <v>-146.78</v>
      </c>
      <c r="D242">
        <v>-21.28</v>
      </c>
      <c r="E242">
        <v>-147.93</v>
      </c>
      <c r="F242">
        <f>_10sept_0_all[[#This Row],[H_mag]]-26</f>
        <v>-47.35</v>
      </c>
      <c r="G242">
        <f>_10sept_0_all[[#This Row],[V_mag]]-26</f>
        <v>-47.28</v>
      </c>
    </row>
    <row r="243" spans="1:7" x14ac:dyDescent="0.25">
      <c r="A243">
        <v>60</v>
      </c>
      <c r="B243">
        <v>-21.53</v>
      </c>
      <c r="C243">
        <v>-158.72999999999999</v>
      </c>
      <c r="D243">
        <v>-21.51</v>
      </c>
      <c r="E243">
        <v>-159.24</v>
      </c>
      <c r="F243">
        <f>_10sept_0_all[[#This Row],[H_mag]]-26</f>
        <v>-47.53</v>
      </c>
      <c r="G243">
        <f>_10sept_0_all[[#This Row],[V_mag]]-26</f>
        <v>-47.510000000000005</v>
      </c>
    </row>
    <row r="244" spans="1:7" x14ac:dyDescent="0.25">
      <c r="A244">
        <v>61</v>
      </c>
      <c r="B244">
        <v>-21.75</v>
      </c>
      <c r="C244">
        <v>-171.13</v>
      </c>
      <c r="D244">
        <v>-21.71</v>
      </c>
      <c r="E244">
        <v>-170.86</v>
      </c>
      <c r="F244">
        <f>_10sept_0_all[[#This Row],[H_mag]]-26</f>
        <v>-47.75</v>
      </c>
      <c r="G244">
        <f>_10sept_0_all[[#This Row],[V_mag]]-26</f>
        <v>-47.71</v>
      </c>
    </row>
    <row r="245" spans="1:7" x14ac:dyDescent="0.25">
      <c r="A245">
        <v>62</v>
      </c>
      <c r="B245">
        <v>-21.97</v>
      </c>
      <c r="C245">
        <v>176.77</v>
      </c>
      <c r="D245">
        <v>-21.9</v>
      </c>
      <c r="E245">
        <v>176</v>
      </c>
      <c r="F245">
        <f>_10sept_0_all[[#This Row],[H_mag]]-26</f>
        <v>-47.97</v>
      </c>
      <c r="G245">
        <f>_10sept_0_all[[#This Row],[V_mag]]-26</f>
        <v>-47.9</v>
      </c>
    </row>
    <row r="246" spans="1:7" x14ac:dyDescent="0.25">
      <c r="A246">
        <v>63</v>
      </c>
      <c r="B246">
        <v>-22.17</v>
      </c>
      <c r="C246">
        <v>163.47999999999999</v>
      </c>
      <c r="D246">
        <v>-22.18</v>
      </c>
      <c r="E246">
        <v>163.13</v>
      </c>
      <c r="F246">
        <f>_10sept_0_all[[#This Row],[H_mag]]-26</f>
        <v>-48.17</v>
      </c>
      <c r="G246">
        <f>_10sept_0_all[[#This Row],[V_mag]]-26</f>
        <v>-48.18</v>
      </c>
    </row>
    <row r="247" spans="1:7" x14ac:dyDescent="0.25">
      <c r="A247">
        <v>64</v>
      </c>
      <c r="B247">
        <v>-22.34</v>
      </c>
      <c r="C247">
        <v>150.08000000000001</v>
      </c>
      <c r="D247">
        <v>-22.38</v>
      </c>
      <c r="E247">
        <v>149.63</v>
      </c>
      <c r="F247">
        <f>_10sept_0_all[[#This Row],[H_mag]]-26</f>
        <v>-48.34</v>
      </c>
      <c r="G247">
        <f>_10sept_0_all[[#This Row],[V_mag]]-26</f>
        <v>-48.379999999999995</v>
      </c>
    </row>
    <row r="248" spans="1:7" x14ac:dyDescent="0.25">
      <c r="A248">
        <v>65</v>
      </c>
      <c r="B248">
        <v>-22.59</v>
      </c>
      <c r="C248">
        <v>135.47</v>
      </c>
      <c r="D248">
        <v>-22.61</v>
      </c>
      <c r="E248">
        <v>135.59</v>
      </c>
      <c r="F248">
        <f>_10sept_0_all[[#This Row],[H_mag]]-26</f>
        <v>-48.59</v>
      </c>
      <c r="G248">
        <f>_10sept_0_all[[#This Row],[V_mag]]-26</f>
        <v>-48.61</v>
      </c>
    </row>
    <row r="249" spans="1:7" x14ac:dyDescent="0.25">
      <c r="A249">
        <v>66</v>
      </c>
      <c r="B249">
        <v>-22.8</v>
      </c>
      <c r="C249">
        <v>121.17</v>
      </c>
      <c r="D249">
        <v>-22.84</v>
      </c>
      <c r="E249">
        <v>121.44</v>
      </c>
      <c r="F249">
        <f>_10sept_0_all[[#This Row],[H_mag]]-26</f>
        <v>-48.8</v>
      </c>
      <c r="G249">
        <f>_10sept_0_all[[#This Row],[V_mag]]-26</f>
        <v>-48.84</v>
      </c>
    </row>
    <row r="250" spans="1:7" x14ac:dyDescent="0.25">
      <c r="A250">
        <v>67</v>
      </c>
      <c r="B250">
        <v>-23.14</v>
      </c>
      <c r="C250">
        <v>106.25</v>
      </c>
      <c r="D250">
        <v>-23.2</v>
      </c>
      <c r="E250">
        <v>106.37</v>
      </c>
      <c r="F250">
        <f>_10sept_0_all[[#This Row],[H_mag]]-26</f>
        <v>-49.14</v>
      </c>
      <c r="G250">
        <f>_10sept_0_all[[#This Row],[V_mag]]-26</f>
        <v>-49.2</v>
      </c>
    </row>
    <row r="251" spans="1:7" x14ac:dyDescent="0.25">
      <c r="A251">
        <v>68</v>
      </c>
      <c r="B251">
        <v>-23.43</v>
      </c>
      <c r="C251">
        <v>90.79</v>
      </c>
      <c r="D251">
        <v>-23.43</v>
      </c>
      <c r="E251">
        <v>90.33</v>
      </c>
      <c r="F251">
        <f>_10sept_0_all[[#This Row],[H_mag]]-26</f>
        <v>-49.43</v>
      </c>
      <c r="G251">
        <f>_10sept_0_all[[#This Row],[V_mag]]-26</f>
        <v>-49.43</v>
      </c>
    </row>
    <row r="252" spans="1:7" x14ac:dyDescent="0.25">
      <c r="A252">
        <v>69</v>
      </c>
      <c r="B252">
        <v>-23.76</v>
      </c>
      <c r="C252">
        <v>74.38</v>
      </c>
      <c r="D252">
        <v>-23.72</v>
      </c>
      <c r="E252">
        <v>74.38</v>
      </c>
      <c r="F252">
        <f>_10sept_0_all[[#This Row],[H_mag]]-26</f>
        <v>-49.760000000000005</v>
      </c>
      <c r="G252">
        <f>_10sept_0_all[[#This Row],[V_mag]]-26</f>
        <v>-49.72</v>
      </c>
    </row>
    <row r="253" spans="1:7" x14ac:dyDescent="0.25">
      <c r="A253">
        <v>70</v>
      </c>
      <c r="B253">
        <v>-23.89</v>
      </c>
      <c r="C253">
        <v>58.16</v>
      </c>
      <c r="D253">
        <v>-23.85</v>
      </c>
      <c r="E253">
        <v>58.11</v>
      </c>
      <c r="F253">
        <f>_10sept_0_all[[#This Row],[H_mag]]-26</f>
        <v>-49.89</v>
      </c>
      <c r="G253">
        <f>_10sept_0_all[[#This Row],[V_mag]]-26</f>
        <v>-49.85</v>
      </c>
    </row>
    <row r="254" spans="1:7" x14ac:dyDescent="0.25">
      <c r="A254">
        <v>71</v>
      </c>
      <c r="B254">
        <v>-24.01</v>
      </c>
      <c r="C254">
        <v>43.16</v>
      </c>
      <c r="D254">
        <v>-24.01</v>
      </c>
      <c r="E254">
        <v>43.4</v>
      </c>
      <c r="F254">
        <f>_10sept_0_all[[#This Row],[H_mag]]-26</f>
        <v>-50.010000000000005</v>
      </c>
      <c r="G254">
        <f>_10sept_0_all[[#This Row],[V_mag]]-26</f>
        <v>-50.010000000000005</v>
      </c>
    </row>
    <row r="255" spans="1:7" x14ac:dyDescent="0.25">
      <c r="A255">
        <v>72</v>
      </c>
      <c r="B255">
        <v>-24.09</v>
      </c>
      <c r="C255">
        <v>29.05</v>
      </c>
      <c r="D255">
        <v>-24.09</v>
      </c>
      <c r="E255">
        <v>29.1</v>
      </c>
      <c r="F255">
        <f>_10sept_0_all[[#This Row],[H_mag]]-26</f>
        <v>-50.09</v>
      </c>
      <c r="G255">
        <f>_10sept_0_all[[#This Row],[V_mag]]-26</f>
        <v>-50.09</v>
      </c>
    </row>
    <row r="256" spans="1:7" x14ac:dyDescent="0.25">
      <c r="A256">
        <v>73</v>
      </c>
      <c r="B256">
        <v>-24.18</v>
      </c>
      <c r="C256">
        <v>15.43</v>
      </c>
      <c r="D256">
        <v>-24.16</v>
      </c>
      <c r="E256">
        <v>14.84</v>
      </c>
      <c r="F256">
        <f>_10sept_0_all[[#This Row],[H_mag]]-26</f>
        <v>-50.18</v>
      </c>
      <c r="G256">
        <f>_10sept_0_all[[#This Row],[V_mag]]-26</f>
        <v>-50.16</v>
      </c>
    </row>
    <row r="257" spans="1:7" x14ac:dyDescent="0.25">
      <c r="A257">
        <v>74</v>
      </c>
      <c r="B257">
        <v>-24.33</v>
      </c>
      <c r="C257">
        <v>1.37</v>
      </c>
      <c r="D257">
        <v>-24.24</v>
      </c>
      <c r="E257">
        <v>1.1200000000000001</v>
      </c>
      <c r="F257">
        <f>_10sept_0_all[[#This Row],[H_mag]]-26</f>
        <v>-50.33</v>
      </c>
      <c r="G257">
        <f>_10sept_0_all[[#This Row],[V_mag]]-26</f>
        <v>-50.239999999999995</v>
      </c>
    </row>
    <row r="258" spans="1:7" x14ac:dyDescent="0.25">
      <c r="A258">
        <v>75</v>
      </c>
      <c r="B258">
        <v>-24.37</v>
      </c>
      <c r="C258">
        <v>-11.83</v>
      </c>
      <c r="D258">
        <v>-24.39</v>
      </c>
      <c r="E258">
        <v>-12.11</v>
      </c>
      <c r="F258">
        <f>_10sept_0_all[[#This Row],[H_mag]]-26</f>
        <v>-50.370000000000005</v>
      </c>
      <c r="G258">
        <f>_10sept_0_all[[#This Row],[V_mag]]-26</f>
        <v>-50.39</v>
      </c>
    </row>
    <row r="259" spans="1:7" x14ac:dyDescent="0.25">
      <c r="A259">
        <v>76</v>
      </c>
      <c r="B259">
        <v>-24.5</v>
      </c>
      <c r="C259">
        <v>-24.35</v>
      </c>
      <c r="D259">
        <v>-24.47</v>
      </c>
      <c r="E259">
        <v>-24.81</v>
      </c>
      <c r="F259">
        <f>_10sept_0_all[[#This Row],[H_mag]]-26</f>
        <v>-50.5</v>
      </c>
      <c r="G259">
        <f>_10sept_0_all[[#This Row],[V_mag]]-26</f>
        <v>-50.47</v>
      </c>
    </row>
    <row r="260" spans="1:7" x14ac:dyDescent="0.25">
      <c r="A260">
        <v>77</v>
      </c>
      <c r="B260">
        <v>-24.68</v>
      </c>
      <c r="C260">
        <v>-36.85</v>
      </c>
      <c r="D260">
        <v>-24.58</v>
      </c>
      <c r="E260">
        <v>-38.19</v>
      </c>
      <c r="F260">
        <f>_10sept_0_all[[#This Row],[H_mag]]-26</f>
        <v>-50.68</v>
      </c>
      <c r="G260">
        <f>_10sept_0_all[[#This Row],[V_mag]]-26</f>
        <v>-50.58</v>
      </c>
    </row>
    <row r="261" spans="1:7" x14ac:dyDescent="0.25">
      <c r="A261">
        <v>78</v>
      </c>
      <c r="B261">
        <v>-24.81</v>
      </c>
      <c r="C261">
        <v>-50.97</v>
      </c>
      <c r="D261">
        <v>-24.76</v>
      </c>
      <c r="E261">
        <v>-50.67</v>
      </c>
      <c r="F261">
        <f>_10sept_0_all[[#This Row],[H_mag]]-26</f>
        <v>-50.81</v>
      </c>
      <c r="G261">
        <f>_10sept_0_all[[#This Row],[V_mag]]-26</f>
        <v>-50.760000000000005</v>
      </c>
    </row>
    <row r="262" spans="1:7" x14ac:dyDescent="0.25">
      <c r="A262">
        <v>79</v>
      </c>
      <c r="B262">
        <v>-24.92</v>
      </c>
      <c r="C262">
        <v>-64.44</v>
      </c>
      <c r="D262">
        <v>-24.94</v>
      </c>
      <c r="E262">
        <v>-65.13</v>
      </c>
      <c r="F262">
        <f>_10sept_0_all[[#This Row],[H_mag]]-26</f>
        <v>-50.92</v>
      </c>
      <c r="G262">
        <f>_10sept_0_all[[#This Row],[V_mag]]-26</f>
        <v>-50.94</v>
      </c>
    </row>
    <row r="263" spans="1:7" x14ac:dyDescent="0.25">
      <c r="A263">
        <v>80</v>
      </c>
      <c r="B263">
        <v>-25.12</v>
      </c>
      <c r="C263">
        <v>-77.88</v>
      </c>
      <c r="D263">
        <v>-25.06</v>
      </c>
      <c r="E263">
        <v>-78.7</v>
      </c>
      <c r="F263">
        <f>_10sept_0_all[[#This Row],[H_mag]]-26</f>
        <v>-51.120000000000005</v>
      </c>
      <c r="G263">
        <f>_10sept_0_all[[#This Row],[V_mag]]-26</f>
        <v>-51.06</v>
      </c>
    </row>
    <row r="264" spans="1:7" x14ac:dyDescent="0.25">
      <c r="A264">
        <v>81</v>
      </c>
      <c r="B264">
        <v>-25.27</v>
      </c>
      <c r="C264">
        <v>-91.74</v>
      </c>
      <c r="D264">
        <v>-25.24</v>
      </c>
      <c r="E264">
        <v>-91.7</v>
      </c>
      <c r="F264">
        <f>_10sept_0_all[[#This Row],[H_mag]]-26</f>
        <v>-51.269999999999996</v>
      </c>
      <c r="G264">
        <f>_10sept_0_all[[#This Row],[V_mag]]-26</f>
        <v>-51.239999999999995</v>
      </c>
    </row>
    <row r="265" spans="1:7" x14ac:dyDescent="0.25">
      <c r="A265">
        <v>82</v>
      </c>
      <c r="B265">
        <v>-25.52</v>
      </c>
      <c r="C265">
        <v>-105.63</v>
      </c>
      <c r="D265">
        <v>-25.53</v>
      </c>
      <c r="E265">
        <v>-105.91</v>
      </c>
      <c r="F265">
        <f>_10sept_0_all[[#This Row],[H_mag]]-26</f>
        <v>-51.519999999999996</v>
      </c>
      <c r="G265">
        <f>_10sept_0_all[[#This Row],[V_mag]]-26</f>
        <v>-51.53</v>
      </c>
    </row>
    <row r="266" spans="1:7" x14ac:dyDescent="0.25">
      <c r="A266">
        <v>83</v>
      </c>
      <c r="B266">
        <v>-25.81</v>
      </c>
      <c r="C266">
        <v>-119.36</v>
      </c>
      <c r="D266">
        <v>-25.96</v>
      </c>
      <c r="E266">
        <v>-118.93</v>
      </c>
      <c r="F266">
        <f>_10sept_0_all[[#This Row],[H_mag]]-26</f>
        <v>-51.81</v>
      </c>
      <c r="G266">
        <f>_10sept_0_all[[#This Row],[V_mag]]-26</f>
        <v>-51.96</v>
      </c>
    </row>
    <row r="267" spans="1:7" x14ac:dyDescent="0.25">
      <c r="A267">
        <v>84</v>
      </c>
      <c r="B267">
        <v>-26.47</v>
      </c>
      <c r="C267">
        <v>-133.06</v>
      </c>
      <c r="D267">
        <v>-26.56</v>
      </c>
      <c r="E267">
        <v>-133.53</v>
      </c>
      <c r="F267">
        <f>_10sept_0_all[[#This Row],[H_mag]]-26</f>
        <v>-52.47</v>
      </c>
      <c r="G267">
        <f>_10sept_0_all[[#This Row],[V_mag]]-26</f>
        <v>-52.56</v>
      </c>
    </row>
    <row r="268" spans="1:7" x14ac:dyDescent="0.25">
      <c r="A268">
        <v>85</v>
      </c>
      <c r="B268">
        <v>-27.25</v>
      </c>
      <c r="C268">
        <v>-147.19999999999999</v>
      </c>
      <c r="D268">
        <v>-27.31</v>
      </c>
      <c r="E268">
        <v>-147.63999999999999</v>
      </c>
      <c r="F268">
        <f>_10sept_0_all[[#This Row],[H_mag]]-26</f>
        <v>-53.25</v>
      </c>
      <c r="G268">
        <f>_10sept_0_all[[#This Row],[V_mag]]-26</f>
        <v>-53.31</v>
      </c>
    </row>
    <row r="269" spans="1:7" x14ac:dyDescent="0.25">
      <c r="A269">
        <v>86</v>
      </c>
      <c r="B269">
        <v>-28.31</v>
      </c>
      <c r="C269">
        <v>-164.01</v>
      </c>
      <c r="D269">
        <v>-28.33</v>
      </c>
      <c r="E269">
        <v>-165.02</v>
      </c>
      <c r="F269">
        <f>_10sept_0_all[[#This Row],[H_mag]]-26</f>
        <v>-54.31</v>
      </c>
      <c r="G269">
        <f>_10sept_0_all[[#This Row],[V_mag]]-26</f>
        <v>-54.33</v>
      </c>
    </row>
    <row r="270" spans="1:7" x14ac:dyDescent="0.25">
      <c r="A270">
        <v>87</v>
      </c>
      <c r="B270">
        <v>-29.4</v>
      </c>
      <c r="C270">
        <v>176.71</v>
      </c>
      <c r="D270">
        <v>-29.38</v>
      </c>
      <c r="E270">
        <v>175.9</v>
      </c>
      <c r="F270">
        <f>_10sept_0_all[[#This Row],[H_mag]]-26</f>
        <v>-55.4</v>
      </c>
      <c r="G270">
        <f>_10sept_0_all[[#This Row],[V_mag]]-26</f>
        <v>-55.379999999999995</v>
      </c>
    </row>
    <row r="271" spans="1:7" x14ac:dyDescent="0.25">
      <c r="A271">
        <v>88</v>
      </c>
      <c r="B271">
        <v>-30.26</v>
      </c>
      <c r="C271">
        <v>153.53</v>
      </c>
      <c r="D271">
        <v>-30.19</v>
      </c>
      <c r="E271">
        <v>153.66999999999999</v>
      </c>
      <c r="F271">
        <f>_10sept_0_all[[#This Row],[H_mag]]-26</f>
        <v>-56.260000000000005</v>
      </c>
      <c r="G271">
        <f>_10sept_0_all[[#This Row],[V_mag]]-26</f>
        <v>-56.19</v>
      </c>
    </row>
    <row r="272" spans="1:7" x14ac:dyDescent="0.25">
      <c r="A272">
        <v>89</v>
      </c>
      <c r="B272">
        <v>-30.48</v>
      </c>
      <c r="C272">
        <v>129.41</v>
      </c>
      <c r="D272">
        <v>-30.39</v>
      </c>
      <c r="E272">
        <v>129.72999999999999</v>
      </c>
      <c r="F272">
        <f>_10sept_0_all[[#This Row],[H_mag]]-26</f>
        <v>-56.480000000000004</v>
      </c>
      <c r="G272">
        <f>_10sept_0_all[[#This Row],[V_mag]]-26</f>
        <v>-56.39</v>
      </c>
    </row>
    <row r="273" spans="1:7" x14ac:dyDescent="0.25">
      <c r="A273">
        <v>90</v>
      </c>
      <c r="B273">
        <v>-29.87</v>
      </c>
      <c r="C273">
        <v>106.47</v>
      </c>
      <c r="D273">
        <v>-29.84</v>
      </c>
      <c r="E273">
        <v>106.23</v>
      </c>
      <c r="F273">
        <f>_10sept_0_all[[#This Row],[H_mag]]-26</f>
        <v>-55.870000000000005</v>
      </c>
      <c r="G273">
        <f>_10sept_0_all[[#This Row],[V_mag]]-26</f>
        <v>-55.84</v>
      </c>
    </row>
    <row r="274" spans="1:7" x14ac:dyDescent="0.25">
      <c r="A274">
        <v>91</v>
      </c>
      <c r="B274">
        <v>-29.13</v>
      </c>
      <c r="C274">
        <v>87.97</v>
      </c>
      <c r="D274">
        <v>-29.03</v>
      </c>
      <c r="E274">
        <v>88.05</v>
      </c>
      <c r="F274">
        <f>_10sept_0_all[[#This Row],[H_mag]]-26</f>
        <v>-55.129999999999995</v>
      </c>
      <c r="G274">
        <f>_10sept_0_all[[#This Row],[V_mag]]-26</f>
        <v>-55.03</v>
      </c>
    </row>
    <row r="275" spans="1:7" x14ac:dyDescent="0.25">
      <c r="A275">
        <v>92</v>
      </c>
      <c r="B275">
        <v>-28.41</v>
      </c>
      <c r="C275">
        <v>72.94</v>
      </c>
      <c r="D275">
        <v>-28.4</v>
      </c>
      <c r="E275">
        <v>72.27</v>
      </c>
      <c r="F275">
        <f>_10sept_0_all[[#This Row],[H_mag]]-26</f>
        <v>-54.41</v>
      </c>
      <c r="G275">
        <f>_10sept_0_all[[#This Row],[V_mag]]-26</f>
        <v>-54.4</v>
      </c>
    </row>
    <row r="276" spans="1:7" x14ac:dyDescent="0.25">
      <c r="A276">
        <v>93</v>
      </c>
      <c r="B276">
        <v>-27.94</v>
      </c>
      <c r="C276">
        <v>58.43</v>
      </c>
      <c r="D276">
        <v>-27.97</v>
      </c>
      <c r="E276">
        <v>58.35</v>
      </c>
      <c r="F276">
        <f>_10sept_0_all[[#This Row],[H_mag]]-26</f>
        <v>-53.94</v>
      </c>
      <c r="G276">
        <f>_10sept_0_all[[#This Row],[V_mag]]-26</f>
        <v>-53.97</v>
      </c>
    </row>
    <row r="277" spans="1:7" x14ac:dyDescent="0.25">
      <c r="A277">
        <v>94</v>
      </c>
      <c r="B277">
        <v>-27.71</v>
      </c>
      <c r="C277">
        <v>43.93</v>
      </c>
      <c r="D277">
        <v>-27.75</v>
      </c>
      <c r="E277">
        <v>43.94</v>
      </c>
      <c r="F277">
        <f>_10sept_0_all[[#This Row],[H_mag]]-26</f>
        <v>-53.71</v>
      </c>
      <c r="G277">
        <f>_10sept_0_all[[#This Row],[V_mag]]-26</f>
        <v>-53.75</v>
      </c>
    </row>
    <row r="278" spans="1:7" x14ac:dyDescent="0.25">
      <c r="A278">
        <v>95</v>
      </c>
      <c r="B278">
        <v>-27.7</v>
      </c>
      <c r="C278">
        <v>29.19</v>
      </c>
      <c r="D278">
        <v>-27.66</v>
      </c>
      <c r="E278">
        <v>29.21</v>
      </c>
      <c r="F278">
        <f>_10sept_0_all[[#This Row],[H_mag]]-26</f>
        <v>-53.7</v>
      </c>
      <c r="G278">
        <f>_10sept_0_all[[#This Row],[V_mag]]-26</f>
        <v>-53.66</v>
      </c>
    </row>
    <row r="279" spans="1:7" x14ac:dyDescent="0.25">
      <c r="A279">
        <v>96</v>
      </c>
      <c r="B279">
        <v>-27.67</v>
      </c>
      <c r="C279">
        <v>13.18</v>
      </c>
      <c r="D279">
        <v>-27.59</v>
      </c>
      <c r="E279">
        <v>12.96</v>
      </c>
      <c r="F279">
        <f>_10sept_0_all[[#This Row],[H_mag]]-26</f>
        <v>-53.67</v>
      </c>
      <c r="G279">
        <f>_10sept_0_all[[#This Row],[V_mag]]-26</f>
        <v>-53.59</v>
      </c>
    </row>
    <row r="280" spans="1:7" x14ac:dyDescent="0.25">
      <c r="A280">
        <v>97</v>
      </c>
      <c r="B280">
        <v>-27.5</v>
      </c>
      <c r="C280">
        <v>-1.91</v>
      </c>
      <c r="D280">
        <v>-27.53</v>
      </c>
      <c r="E280">
        <v>-2.21</v>
      </c>
      <c r="F280">
        <f>_10sept_0_all[[#This Row],[H_mag]]-26</f>
        <v>-53.5</v>
      </c>
      <c r="G280">
        <f>_10sept_0_all[[#This Row],[V_mag]]-26</f>
        <v>-53.53</v>
      </c>
    </row>
    <row r="281" spans="1:7" x14ac:dyDescent="0.25">
      <c r="A281">
        <v>98</v>
      </c>
      <c r="B281">
        <v>-27.48</v>
      </c>
      <c r="C281">
        <v>-18.96</v>
      </c>
      <c r="D281">
        <v>-27.45</v>
      </c>
      <c r="E281">
        <v>-18.32</v>
      </c>
      <c r="F281">
        <f>_10sept_0_all[[#This Row],[H_mag]]-26</f>
        <v>-53.480000000000004</v>
      </c>
      <c r="G281">
        <f>_10sept_0_all[[#This Row],[V_mag]]-26</f>
        <v>-53.45</v>
      </c>
    </row>
    <row r="282" spans="1:7" x14ac:dyDescent="0.25">
      <c r="A282">
        <v>99</v>
      </c>
      <c r="B282">
        <v>-27.3</v>
      </c>
      <c r="C282">
        <v>-32.39</v>
      </c>
      <c r="D282">
        <v>-27.35</v>
      </c>
      <c r="E282">
        <v>-32.96</v>
      </c>
      <c r="F282">
        <f>_10sept_0_all[[#This Row],[H_mag]]-26</f>
        <v>-53.3</v>
      </c>
      <c r="G282">
        <f>_10sept_0_all[[#This Row],[V_mag]]-26</f>
        <v>-53.35</v>
      </c>
    </row>
    <row r="283" spans="1:7" x14ac:dyDescent="0.25">
      <c r="A283">
        <v>100</v>
      </c>
      <c r="B283">
        <v>-27.3</v>
      </c>
      <c r="C283">
        <v>-48.14</v>
      </c>
      <c r="D283">
        <v>-27.38</v>
      </c>
      <c r="E283">
        <v>-49.18</v>
      </c>
      <c r="F283">
        <f>_10sept_0_all[[#This Row],[H_mag]]-26</f>
        <v>-53.3</v>
      </c>
      <c r="G283">
        <f>_10sept_0_all[[#This Row],[V_mag]]-26</f>
        <v>-53.379999999999995</v>
      </c>
    </row>
    <row r="284" spans="1:7" x14ac:dyDescent="0.25">
      <c r="A284">
        <v>101</v>
      </c>
      <c r="B284">
        <v>-27.46</v>
      </c>
      <c r="C284">
        <v>-63.08</v>
      </c>
      <c r="D284">
        <v>-27.47</v>
      </c>
      <c r="E284">
        <v>-63.76</v>
      </c>
      <c r="F284">
        <f>_10sept_0_all[[#This Row],[H_mag]]-26</f>
        <v>-53.46</v>
      </c>
      <c r="G284">
        <f>_10sept_0_all[[#This Row],[V_mag]]-26</f>
        <v>-53.47</v>
      </c>
    </row>
    <row r="285" spans="1:7" x14ac:dyDescent="0.25">
      <c r="A285">
        <v>102</v>
      </c>
      <c r="B285">
        <v>-27.59</v>
      </c>
      <c r="C285">
        <v>-77.650000000000006</v>
      </c>
      <c r="D285">
        <v>-27.6</v>
      </c>
      <c r="E285">
        <v>-78.39</v>
      </c>
      <c r="F285">
        <f>_10sept_0_all[[#This Row],[H_mag]]-26</f>
        <v>-53.59</v>
      </c>
      <c r="G285">
        <f>_10sept_0_all[[#This Row],[V_mag]]-26</f>
        <v>-53.6</v>
      </c>
    </row>
    <row r="286" spans="1:7" x14ac:dyDescent="0.25">
      <c r="A286">
        <v>103</v>
      </c>
      <c r="B286">
        <v>-27.95</v>
      </c>
      <c r="C286">
        <v>-90.83</v>
      </c>
      <c r="D286">
        <v>-27.85</v>
      </c>
      <c r="E286">
        <v>-91.8</v>
      </c>
      <c r="F286">
        <f>_10sept_0_all[[#This Row],[H_mag]]-26</f>
        <v>-53.95</v>
      </c>
      <c r="G286">
        <f>_10sept_0_all[[#This Row],[V_mag]]-26</f>
        <v>-53.85</v>
      </c>
    </row>
    <row r="287" spans="1:7" x14ac:dyDescent="0.25">
      <c r="A287">
        <v>104</v>
      </c>
      <c r="B287">
        <v>-28.3</v>
      </c>
      <c r="C287">
        <v>-106.25</v>
      </c>
      <c r="D287">
        <v>-28.3</v>
      </c>
      <c r="E287">
        <v>-106.63</v>
      </c>
      <c r="F287">
        <f>_10sept_0_all[[#This Row],[H_mag]]-26</f>
        <v>-54.3</v>
      </c>
      <c r="G287">
        <f>_10sept_0_all[[#This Row],[V_mag]]-26</f>
        <v>-54.3</v>
      </c>
    </row>
    <row r="288" spans="1:7" x14ac:dyDescent="0.25">
      <c r="A288">
        <v>105</v>
      </c>
      <c r="B288">
        <v>-28.93</v>
      </c>
      <c r="C288">
        <v>-121.43</v>
      </c>
      <c r="D288">
        <v>-28.88</v>
      </c>
      <c r="E288">
        <v>-122.4</v>
      </c>
      <c r="F288">
        <f>_10sept_0_all[[#This Row],[H_mag]]-26</f>
        <v>-54.93</v>
      </c>
      <c r="G288">
        <f>_10sept_0_all[[#This Row],[V_mag]]-26</f>
        <v>-54.879999999999995</v>
      </c>
    </row>
    <row r="289" spans="1:7" x14ac:dyDescent="0.25">
      <c r="A289">
        <v>106</v>
      </c>
      <c r="B289">
        <v>-29.6</v>
      </c>
      <c r="C289">
        <v>-137.77000000000001</v>
      </c>
      <c r="D289">
        <v>-29.52</v>
      </c>
      <c r="E289">
        <v>-138.29</v>
      </c>
      <c r="F289">
        <f>_10sept_0_all[[#This Row],[H_mag]]-26</f>
        <v>-55.6</v>
      </c>
      <c r="G289">
        <f>_10sept_0_all[[#This Row],[V_mag]]-26</f>
        <v>-55.519999999999996</v>
      </c>
    </row>
    <row r="290" spans="1:7" x14ac:dyDescent="0.25">
      <c r="A290">
        <v>107</v>
      </c>
      <c r="B290">
        <v>-30.32</v>
      </c>
      <c r="C290">
        <v>-155.72</v>
      </c>
      <c r="D290">
        <v>-30.22</v>
      </c>
      <c r="E290">
        <v>-155.82</v>
      </c>
      <c r="F290">
        <f>_10sept_0_all[[#This Row],[H_mag]]-26</f>
        <v>-56.32</v>
      </c>
      <c r="G290">
        <f>_10sept_0_all[[#This Row],[V_mag]]-26</f>
        <v>-56.22</v>
      </c>
    </row>
    <row r="291" spans="1:7" x14ac:dyDescent="0.25">
      <c r="A291">
        <v>108</v>
      </c>
      <c r="B291">
        <v>-31.02</v>
      </c>
      <c r="C291">
        <v>-176.22</v>
      </c>
      <c r="D291">
        <v>-30.89</v>
      </c>
      <c r="E291">
        <v>-175.62</v>
      </c>
      <c r="F291">
        <f>_10sept_0_all[[#This Row],[H_mag]]-26</f>
        <v>-57.019999999999996</v>
      </c>
      <c r="G291">
        <f>_10sept_0_all[[#This Row],[V_mag]]-26</f>
        <v>-56.89</v>
      </c>
    </row>
    <row r="292" spans="1:7" x14ac:dyDescent="0.25">
      <c r="A292">
        <v>109</v>
      </c>
      <c r="B292">
        <v>-31.29</v>
      </c>
      <c r="C292">
        <v>163.49</v>
      </c>
      <c r="D292">
        <v>-31.22</v>
      </c>
      <c r="E292">
        <v>163.62</v>
      </c>
      <c r="F292">
        <f>_10sept_0_all[[#This Row],[H_mag]]-26</f>
        <v>-57.29</v>
      </c>
      <c r="G292">
        <f>_10sept_0_all[[#This Row],[V_mag]]-26</f>
        <v>-57.22</v>
      </c>
    </row>
    <row r="293" spans="1:7" x14ac:dyDescent="0.25">
      <c r="A293">
        <v>110</v>
      </c>
      <c r="B293">
        <v>-31.2</v>
      </c>
      <c r="C293">
        <v>140.96</v>
      </c>
      <c r="D293">
        <v>-31</v>
      </c>
      <c r="E293">
        <v>142.19</v>
      </c>
      <c r="F293">
        <f>_10sept_0_all[[#This Row],[H_mag]]-26</f>
        <v>-57.2</v>
      </c>
      <c r="G293">
        <f>_10sept_0_all[[#This Row],[V_mag]]-26</f>
        <v>-57</v>
      </c>
    </row>
    <row r="294" spans="1:7" x14ac:dyDescent="0.25">
      <c r="A294">
        <v>111</v>
      </c>
      <c r="B294">
        <v>-30.55</v>
      </c>
      <c r="C294">
        <v>120.66</v>
      </c>
      <c r="D294">
        <v>-30.61</v>
      </c>
      <c r="E294">
        <v>121.79</v>
      </c>
      <c r="F294">
        <f>_10sept_0_all[[#This Row],[H_mag]]-26</f>
        <v>-56.55</v>
      </c>
      <c r="G294">
        <f>_10sept_0_all[[#This Row],[V_mag]]-26</f>
        <v>-56.61</v>
      </c>
    </row>
    <row r="295" spans="1:7" x14ac:dyDescent="0.25">
      <c r="A295">
        <v>112</v>
      </c>
      <c r="B295">
        <v>-29.83</v>
      </c>
      <c r="C295">
        <v>103.09</v>
      </c>
      <c r="D295">
        <v>-29.98</v>
      </c>
      <c r="E295">
        <v>103.25</v>
      </c>
      <c r="F295">
        <f>_10sept_0_all[[#This Row],[H_mag]]-26</f>
        <v>-55.83</v>
      </c>
      <c r="G295">
        <f>_10sept_0_all[[#This Row],[V_mag]]-26</f>
        <v>-55.980000000000004</v>
      </c>
    </row>
    <row r="296" spans="1:7" x14ac:dyDescent="0.25">
      <c r="A296">
        <v>113</v>
      </c>
      <c r="B296">
        <v>-29.19</v>
      </c>
      <c r="C296">
        <v>88.77</v>
      </c>
      <c r="D296">
        <v>-29.35</v>
      </c>
      <c r="E296">
        <v>88.9</v>
      </c>
      <c r="F296">
        <f>_10sept_0_all[[#This Row],[H_mag]]-26</f>
        <v>-55.19</v>
      </c>
      <c r="G296">
        <f>_10sept_0_all[[#This Row],[V_mag]]-26</f>
        <v>-55.35</v>
      </c>
    </row>
    <row r="297" spans="1:7" x14ac:dyDescent="0.25">
      <c r="A297">
        <v>114</v>
      </c>
      <c r="B297">
        <v>-28.82</v>
      </c>
      <c r="C297">
        <v>75.510000000000005</v>
      </c>
      <c r="D297">
        <v>-28.96</v>
      </c>
      <c r="E297">
        <v>76.13</v>
      </c>
      <c r="F297">
        <f>_10sept_0_all[[#This Row],[H_mag]]-26</f>
        <v>-54.82</v>
      </c>
      <c r="G297">
        <f>_10sept_0_all[[#This Row],[V_mag]]-26</f>
        <v>-54.96</v>
      </c>
    </row>
    <row r="298" spans="1:7" x14ac:dyDescent="0.25">
      <c r="A298">
        <v>115</v>
      </c>
      <c r="B298">
        <v>-28.73</v>
      </c>
      <c r="C298">
        <v>63.48</v>
      </c>
      <c r="D298">
        <v>-28.74</v>
      </c>
      <c r="E298">
        <v>63.66</v>
      </c>
      <c r="F298">
        <f>_10sept_0_all[[#This Row],[H_mag]]-26</f>
        <v>-54.730000000000004</v>
      </c>
      <c r="G298">
        <f>_10sept_0_all[[#This Row],[V_mag]]-26</f>
        <v>-54.739999999999995</v>
      </c>
    </row>
    <row r="299" spans="1:7" x14ac:dyDescent="0.25">
      <c r="A299">
        <v>116</v>
      </c>
      <c r="B299">
        <v>-28.74</v>
      </c>
      <c r="C299">
        <v>50.64</v>
      </c>
      <c r="D299">
        <v>-28.88</v>
      </c>
      <c r="E299">
        <v>50.54</v>
      </c>
      <c r="F299">
        <f>_10sept_0_all[[#This Row],[H_mag]]-26</f>
        <v>-54.739999999999995</v>
      </c>
      <c r="G299">
        <f>_10sept_0_all[[#This Row],[V_mag]]-26</f>
        <v>-54.879999999999995</v>
      </c>
    </row>
    <row r="300" spans="1:7" x14ac:dyDescent="0.25">
      <c r="A300">
        <v>117</v>
      </c>
      <c r="B300">
        <v>-28.89</v>
      </c>
      <c r="C300">
        <v>37.76</v>
      </c>
      <c r="D300">
        <v>-29</v>
      </c>
      <c r="E300">
        <v>37.08</v>
      </c>
      <c r="F300">
        <f>_10sept_0_all[[#This Row],[H_mag]]-26</f>
        <v>-54.89</v>
      </c>
      <c r="G300">
        <f>_10sept_0_all[[#This Row],[V_mag]]-26</f>
        <v>-55</v>
      </c>
    </row>
    <row r="301" spans="1:7" x14ac:dyDescent="0.25">
      <c r="A301">
        <v>118</v>
      </c>
      <c r="B301">
        <v>-29.06</v>
      </c>
      <c r="C301">
        <v>24.52</v>
      </c>
      <c r="D301">
        <v>-29.17</v>
      </c>
      <c r="E301">
        <v>23.23</v>
      </c>
      <c r="F301">
        <f>_10sept_0_all[[#This Row],[H_mag]]-26</f>
        <v>-55.06</v>
      </c>
      <c r="G301">
        <f>_10sept_0_all[[#This Row],[V_mag]]-26</f>
        <v>-55.17</v>
      </c>
    </row>
    <row r="302" spans="1:7" x14ac:dyDescent="0.25">
      <c r="A302">
        <v>119</v>
      </c>
      <c r="B302">
        <v>-29.23</v>
      </c>
      <c r="C302">
        <v>10.5</v>
      </c>
      <c r="D302">
        <v>-29.25</v>
      </c>
      <c r="E302">
        <v>10.01</v>
      </c>
      <c r="F302">
        <f>_10sept_0_all[[#This Row],[H_mag]]-26</f>
        <v>-55.230000000000004</v>
      </c>
      <c r="G302">
        <f>_10sept_0_all[[#This Row],[V_mag]]-26</f>
        <v>-55.25</v>
      </c>
    </row>
    <row r="303" spans="1:7" x14ac:dyDescent="0.25">
      <c r="A303">
        <v>120</v>
      </c>
      <c r="B303">
        <v>-29.42</v>
      </c>
      <c r="C303">
        <v>-2.68</v>
      </c>
      <c r="D303">
        <v>-29.44</v>
      </c>
      <c r="E303">
        <v>-2.86</v>
      </c>
      <c r="F303">
        <f>_10sept_0_all[[#This Row],[H_mag]]-26</f>
        <v>-55.42</v>
      </c>
      <c r="G303">
        <f>_10sept_0_all[[#This Row],[V_mag]]-26</f>
        <v>-55.44</v>
      </c>
    </row>
    <row r="304" spans="1:7" x14ac:dyDescent="0.25">
      <c r="A304">
        <v>121</v>
      </c>
      <c r="B304">
        <v>-29.67</v>
      </c>
      <c r="C304">
        <v>-14.62</v>
      </c>
      <c r="D304">
        <v>-29.62</v>
      </c>
      <c r="E304">
        <v>-15.63</v>
      </c>
      <c r="F304">
        <f>_10sept_0_all[[#This Row],[H_mag]]-26</f>
        <v>-55.67</v>
      </c>
      <c r="G304">
        <f>_10sept_0_all[[#This Row],[V_mag]]-26</f>
        <v>-55.620000000000005</v>
      </c>
    </row>
    <row r="305" spans="1:7" x14ac:dyDescent="0.25">
      <c r="A305">
        <v>122</v>
      </c>
      <c r="B305">
        <v>-30.12</v>
      </c>
      <c r="C305">
        <v>-28.13</v>
      </c>
      <c r="D305">
        <v>-29.87</v>
      </c>
      <c r="E305">
        <v>-28.68</v>
      </c>
      <c r="F305">
        <f>_10sept_0_all[[#This Row],[H_mag]]-26</f>
        <v>-56.120000000000005</v>
      </c>
      <c r="G305">
        <f>_10sept_0_all[[#This Row],[V_mag]]-26</f>
        <v>-55.870000000000005</v>
      </c>
    </row>
    <row r="306" spans="1:7" x14ac:dyDescent="0.25">
      <c r="A306">
        <v>123</v>
      </c>
      <c r="B306">
        <v>-30.43</v>
      </c>
      <c r="C306">
        <v>-41.31</v>
      </c>
      <c r="D306">
        <v>-30.22</v>
      </c>
      <c r="E306">
        <v>-41.82</v>
      </c>
      <c r="F306">
        <f>_10sept_0_all[[#This Row],[H_mag]]-26</f>
        <v>-56.43</v>
      </c>
      <c r="G306">
        <f>_10sept_0_all[[#This Row],[V_mag]]-26</f>
        <v>-56.22</v>
      </c>
    </row>
    <row r="307" spans="1:7" x14ac:dyDescent="0.25">
      <c r="A307">
        <v>124</v>
      </c>
      <c r="B307">
        <v>-30.71</v>
      </c>
      <c r="C307">
        <v>-56.26</v>
      </c>
      <c r="D307">
        <v>-30.51</v>
      </c>
      <c r="E307">
        <v>-56.33</v>
      </c>
      <c r="F307">
        <f>_10sept_0_all[[#This Row],[H_mag]]-26</f>
        <v>-56.71</v>
      </c>
      <c r="G307">
        <f>_10sept_0_all[[#This Row],[V_mag]]-26</f>
        <v>-56.510000000000005</v>
      </c>
    </row>
    <row r="308" spans="1:7" x14ac:dyDescent="0.25">
      <c r="A308">
        <v>125</v>
      </c>
      <c r="B308">
        <v>-30.88</v>
      </c>
      <c r="C308">
        <v>-69.680000000000007</v>
      </c>
      <c r="D308">
        <v>-30.61</v>
      </c>
      <c r="E308">
        <v>-69.8</v>
      </c>
      <c r="F308">
        <f>_10sept_0_all[[#This Row],[H_mag]]-26</f>
        <v>-56.879999999999995</v>
      </c>
      <c r="G308">
        <f>_10sept_0_all[[#This Row],[V_mag]]-26</f>
        <v>-56.61</v>
      </c>
    </row>
    <row r="309" spans="1:7" x14ac:dyDescent="0.25">
      <c r="A309">
        <v>126</v>
      </c>
      <c r="B309">
        <v>-31.02</v>
      </c>
      <c r="C309">
        <v>-83.78</v>
      </c>
      <c r="D309">
        <v>-31.06</v>
      </c>
      <c r="E309">
        <v>-82.67</v>
      </c>
      <c r="F309">
        <f>_10sept_0_all[[#This Row],[H_mag]]-26</f>
        <v>-57.019999999999996</v>
      </c>
      <c r="G309">
        <f>_10sept_0_all[[#This Row],[V_mag]]-26</f>
        <v>-57.06</v>
      </c>
    </row>
    <row r="310" spans="1:7" x14ac:dyDescent="0.25">
      <c r="A310">
        <v>127</v>
      </c>
      <c r="B310">
        <v>-31.38</v>
      </c>
      <c r="C310">
        <v>-96.19</v>
      </c>
      <c r="D310">
        <v>-31.38</v>
      </c>
      <c r="E310">
        <v>-96.65</v>
      </c>
      <c r="F310">
        <f>_10sept_0_all[[#This Row],[H_mag]]-26</f>
        <v>-57.379999999999995</v>
      </c>
      <c r="G310">
        <f>_10sept_0_all[[#This Row],[V_mag]]-26</f>
        <v>-57.379999999999995</v>
      </c>
    </row>
    <row r="311" spans="1:7" x14ac:dyDescent="0.25">
      <c r="A311">
        <v>128</v>
      </c>
      <c r="B311">
        <v>-31.88</v>
      </c>
      <c r="C311">
        <v>-108.23</v>
      </c>
      <c r="D311">
        <v>-31.78</v>
      </c>
      <c r="E311">
        <v>-107.95</v>
      </c>
      <c r="F311">
        <f>_10sept_0_all[[#This Row],[H_mag]]-26</f>
        <v>-57.879999999999995</v>
      </c>
      <c r="G311">
        <f>_10sept_0_all[[#This Row],[V_mag]]-26</f>
        <v>-57.78</v>
      </c>
    </row>
    <row r="312" spans="1:7" x14ac:dyDescent="0.25">
      <c r="A312">
        <v>129</v>
      </c>
      <c r="B312">
        <v>-32.51</v>
      </c>
      <c r="C312">
        <v>-119</v>
      </c>
      <c r="D312">
        <v>-32.54</v>
      </c>
      <c r="E312">
        <v>-119.19</v>
      </c>
      <c r="F312">
        <f>_10sept_0_all[[#This Row],[H_mag]]-26</f>
        <v>-58.51</v>
      </c>
      <c r="G312">
        <f>_10sept_0_all[[#This Row],[V_mag]]-26</f>
        <v>-58.54</v>
      </c>
    </row>
    <row r="313" spans="1:7" x14ac:dyDescent="0.25">
      <c r="A313">
        <v>130</v>
      </c>
      <c r="B313">
        <v>-33.56</v>
      </c>
      <c r="C313">
        <v>-132.69999999999999</v>
      </c>
      <c r="D313">
        <v>-33.74</v>
      </c>
      <c r="E313">
        <v>-131.51</v>
      </c>
      <c r="F313">
        <f>_10sept_0_all[[#This Row],[H_mag]]-26</f>
        <v>-59.56</v>
      </c>
      <c r="G313">
        <f>_10sept_0_all[[#This Row],[V_mag]]-26</f>
        <v>-59.74</v>
      </c>
    </row>
    <row r="314" spans="1:7" x14ac:dyDescent="0.25">
      <c r="A314">
        <v>131</v>
      </c>
      <c r="B314">
        <v>-34.89</v>
      </c>
      <c r="C314">
        <v>-146.1</v>
      </c>
      <c r="D314">
        <v>-35.17</v>
      </c>
      <c r="E314">
        <v>-146.44</v>
      </c>
      <c r="F314">
        <f>_10sept_0_all[[#This Row],[H_mag]]-26</f>
        <v>-60.89</v>
      </c>
      <c r="G314">
        <f>_10sept_0_all[[#This Row],[V_mag]]-26</f>
        <v>-61.17</v>
      </c>
    </row>
    <row r="315" spans="1:7" x14ac:dyDescent="0.25">
      <c r="A315">
        <v>132</v>
      </c>
      <c r="B315">
        <v>-36.53</v>
      </c>
      <c r="C315">
        <v>-164.37</v>
      </c>
      <c r="D315">
        <v>-36.71</v>
      </c>
      <c r="E315">
        <v>-164.8</v>
      </c>
      <c r="F315">
        <f>_10sept_0_all[[#This Row],[H_mag]]-26</f>
        <v>-62.53</v>
      </c>
      <c r="G315">
        <f>_10sept_0_all[[#This Row],[V_mag]]-26</f>
        <v>-62.71</v>
      </c>
    </row>
    <row r="316" spans="1:7" x14ac:dyDescent="0.25">
      <c r="A316">
        <v>133</v>
      </c>
      <c r="B316">
        <v>-38.42</v>
      </c>
      <c r="C316">
        <v>172.1</v>
      </c>
      <c r="D316">
        <v>-38.11</v>
      </c>
      <c r="E316">
        <v>173.04</v>
      </c>
      <c r="F316">
        <f>_10sept_0_all[[#This Row],[H_mag]]-26</f>
        <v>-64.42</v>
      </c>
      <c r="G316">
        <f>_10sept_0_all[[#This Row],[V_mag]]-26</f>
        <v>-64.11</v>
      </c>
    </row>
    <row r="317" spans="1:7" x14ac:dyDescent="0.25">
      <c r="A317">
        <v>134</v>
      </c>
      <c r="B317">
        <v>-38.700000000000003</v>
      </c>
      <c r="C317">
        <v>145.26</v>
      </c>
      <c r="D317">
        <v>-39.15</v>
      </c>
      <c r="E317">
        <v>145.86000000000001</v>
      </c>
      <c r="F317">
        <f>_10sept_0_all[[#This Row],[H_mag]]-26</f>
        <v>-64.7</v>
      </c>
      <c r="G317">
        <f>_10sept_0_all[[#This Row],[V_mag]]-26</f>
        <v>-65.150000000000006</v>
      </c>
    </row>
    <row r="318" spans="1:7" x14ac:dyDescent="0.25">
      <c r="A318">
        <v>135</v>
      </c>
      <c r="B318">
        <v>-38.44</v>
      </c>
      <c r="C318">
        <v>116.08</v>
      </c>
      <c r="D318">
        <v>-38.6</v>
      </c>
      <c r="E318">
        <v>118.2</v>
      </c>
      <c r="F318">
        <f>_10sept_0_all[[#This Row],[H_mag]]-26</f>
        <v>-64.44</v>
      </c>
      <c r="G318">
        <f>_10sept_0_all[[#This Row],[V_mag]]-26</f>
        <v>-64.599999999999994</v>
      </c>
    </row>
    <row r="319" spans="1:7" x14ac:dyDescent="0.25">
      <c r="A319">
        <v>136</v>
      </c>
      <c r="B319">
        <v>-37.36</v>
      </c>
      <c r="C319">
        <v>95.29</v>
      </c>
      <c r="D319">
        <v>-37.56</v>
      </c>
      <c r="E319">
        <v>94.81</v>
      </c>
      <c r="F319">
        <f>_10sept_0_all[[#This Row],[H_mag]]-26</f>
        <v>-63.36</v>
      </c>
      <c r="G319">
        <f>_10sept_0_all[[#This Row],[V_mag]]-26</f>
        <v>-63.56</v>
      </c>
    </row>
    <row r="320" spans="1:7" x14ac:dyDescent="0.25">
      <c r="A320">
        <v>137</v>
      </c>
      <c r="B320">
        <v>-36.18</v>
      </c>
      <c r="C320">
        <v>77.36</v>
      </c>
      <c r="D320">
        <v>-36.299999999999997</v>
      </c>
      <c r="E320">
        <v>77.72</v>
      </c>
      <c r="F320">
        <f>_10sept_0_all[[#This Row],[H_mag]]-26</f>
        <v>-62.18</v>
      </c>
      <c r="G320">
        <f>_10sept_0_all[[#This Row],[V_mag]]-26</f>
        <v>-62.3</v>
      </c>
    </row>
    <row r="321" spans="1:7" x14ac:dyDescent="0.25">
      <c r="A321">
        <v>138</v>
      </c>
      <c r="B321">
        <v>-34.880000000000003</v>
      </c>
      <c r="C321">
        <v>65.09</v>
      </c>
      <c r="D321">
        <v>-35.21</v>
      </c>
      <c r="E321">
        <v>63.59</v>
      </c>
      <c r="F321">
        <f>_10sept_0_all[[#This Row],[H_mag]]-26</f>
        <v>-60.88</v>
      </c>
      <c r="G321">
        <f>_10sept_0_all[[#This Row],[V_mag]]-26</f>
        <v>-61.21</v>
      </c>
    </row>
    <row r="322" spans="1:7" x14ac:dyDescent="0.25">
      <c r="A322">
        <v>139</v>
      </c>
      <c r="B322">
        <v>-34.61</v>
      </c>
      <c r="C322">
        <v>51.46</v>
      </c>
      <c r="D322">
        <v>-34.6</v>
      </c>
      <c r="E322">
        <v>52.15</v>
      </c>
      <c r="F322">
        <f>_10sept_0_all[[#This Row],[H_mag]]-26</f>
        <v>-60.61</v>
      </c>
      <c r="G322">
        <f>_10sept_0_all[[#This Row],[V_mag]]-26</f>
        <v>-60.6</v>
      </c>
    </row>
    <row r="323" spans="1:7" x14ac:dyDescent="0.25">
      <c r="A323">
        <v>140</v>
      </c>
      <c r="B323">
        <v>-34.299999999999997</v>
      </c>
      <c r="C323">
        <v>41.61</v>
      </c>
      <c r="D323">
        <v>-34.25</v>
      </c>
      <c r="E323">
        <v>40.909999999999997</v>
      </c>
      <c r="F323">
        <f>_10sept_0_all[[#This Row],[H_mag]]-26</f>
        <v>-60.3</v>
      </c>
      <c r="G323">
        <f>_10sept_0_all[[#This Row],[V_mag]]-26</f>
        <v>-60.25</v>
      </c>
    </row>
    <row r="324" spans="1:7" x14ac:dyDescent="0.25">
      <c r="A324">
        <v>141</v>
      </c>
      <c r="B324">
        <v>-33.89</v>
      </c>
      <c r="C324">
        <v>29.96</v>
      </c>
      <c r="D324">
        <v>-34.01</v>
      </c>
      <c r="E324">
        <v>29.7</v>
      </c>
      <c r="F324">
        <f>_10sept_0_all[[#This Row],[H_mag]]-26</f>
        <v>-59.89</v>
      </c>
      <c r="G324">
        <f>_10sept_0_all[[#This Row],[V_mag]]-26</f>
        <v>-60.01</v>
      </c>
    </row>
    <row r="325" spans="1:7" x14ac:dyDescent="0.25">
      <c r="A325">
        <v>142</v>
      </c>
      <c r="B325">
        <v>-33.869999999999997</v>
      </c>
      <c r="C325">
        <v>18.5</v>
      </c>
      <c r="D325">
        <v>-33.92</v>
      </c>
      <c r="E325">
        <v>18.34</v>
      </c>
      <c r="F325">
        <f>_10sept_0_all[[#This Row],[H_mag]]-26</f>
        <v>-59.87</v>
      </c>
      <c r="G325">
        <f>_10sept_0_all[[#This Row],[V_mag]]-26</f>
        <v>-59.92</v>
      </c>
    </row>
    <row r="326" spans="1:7" x14ac:dyDescent="0.25">
      <c r="A326">
        <v>143</v>
      </c>
      <c r="B326">
        <v>-33.57</v>
      </c>
      <c r="C326">
        <v>7.91</v>
      </c>
      <c r="D326">
        <v>-33.74</v>
      </c>
      <c r="E326">
        <v>8.08</v>
      </c>
      <c r="F326">
        <f>_10sept_0_all[[#This Row],[H_mag]]-26</f>
        <v>-59.57</v>
      </c>
      <c r="G326">
        <f>_10sept_0_all[[#This Row],[V_mag]]-26</f>
        <v>-59.74</v>
      </c>
    </row>
    <row r="327" spans="1:7" x14ac:dyDescent="0.25">
      <c r="A327">
        <v>144</v>
      </c>
      <c r="B327">
        <v>-33.659999999999997</v>
      </c>
      <c r="C327">
        <v>-1.01</v>
      </c>
      <c r="D327">
        <v>-33.64</v>
      </c>
      <c r="E327">
        <v>-0.94</v>
      </c>
      <c r="F327">
        <f>_10sept_0_all[[#This Row],[H_mag]]-26</f>
        <v>-59.66</v>
      </c>
      <c r="G327">
        <f>_10sept_0_all[[#This Row],[V_mag]]-26</f>
        <v>-59.64</v>
      </c>
    </row>
    <row r="328" spans="1:7" x14ac:dyDescent="0.25">
      <c r="A328">
        <v>145</v>
      </c>
      <c r="B328">
        <v>-33.78</v>
      </c>
      <c r="C328">
        <v>-10.76</v>
      </c>
      <c r="D328">
        <v>-33.950000000000003</v>
      </c>
      <c r="E328">
        <v>-10.56</v>
      </c>
      <c r="F328">
        <f>_10sept_0_all[[#This Row],[H_mag]]-26</f>
        <v>-59.78</v>
      </c>
      <c r="G328">
        <f>_10sept_0_all[[#This Row],[V_mag]]-26</f>
        <v>-59.95</v>
      </c>
    </row>
    <row r="329" spans="1:7" x14ac:dyDescent="0.25">
      <c r="A329">
        <v>146</v>
      </c>
      <c r="B329">
        <v>-34.29</v>
      </c>
      <c r="C329">
        <v>-22.44</v>
      </c>
      <c r="D329">
        <v>-34.57</v>
      </c>
      <c r="E329">
        <v>-22</v>
      </c>
      <c r="F329">
        <f>_10sept_0_all[[#This Row],[H_mag]]-26</f>
        <v>-60.29</v>
      </c>
      <c r="G329">
        <f>_10sept_0_all[[#This Row],[V_mag]]-26</f>
        <v>-60.57</v>
      </c>
    </row>
    <row r="330" spans="1:7" x14ac:dyDescent="0.25">
      <c r="A330">
        <v>147</v>
      </c>
      <c r="B330">
        <v>-35.020000000000003</v>
      </c>
      <c r="C330">
        <v>-34.020000000000003</v>
      </c>
      <c r="D330">
        <v>-35.08</v>
      </c>
      <c r="E330">
        <v>-34.53</v>
      </c>
      <c r="F330">
        <f>_10sept_0_all[[#This Row],[H_mag]]-26</f>
        <v>-61.02</v>
      </c>
      <c r="G330">
        <f>_10sept_0_all[[#This Row],[V_mag]]-26</f>
        <v>-61.08</v>
      </c>
    </row>
    <row r="331" spans="1:7" x14ac:dyDescent="0.25">
      <c r="A331">
        <v>148</v>
      </c>
      <c r="B331">
        <v>-35.47</v>
      </c>
      <c r="C331">
        <v>-48.82</v>
      </c>
      <c r="D331">
        <v>-35.93</v>
      </c>
      <c r="E331">
        <v>-50.06</v>
      </c>
      <c r="F331">
        <f>_10sept_0_all[[#This Row],[H_mag]]-26</f>
        <v>-61.47</v>
      </c>
      <c r="G331">
        <f>_10sept_0_all[[#This Row],[V_mag]]-26</f>
        <v>-61.93</v>
      </c>
    </row>
    <row r="332" spans="1:7" x14ac:dyDescent="0.25">
      <c r="A332">
        <v>149</v>
      </c>
      <c r="B332">
        <v>-36.01</v>
      </c>
      <c r="C332">
        <v>-65.209999999999994</v>
      </c>
      <c r="D332">
        <v>-36.200000000000003</v>
      </c>
      <c r="E332">
        <v>-66.03</v>
      </c>
      <c r="F332">
        <f>_10sept_0_all[[#This Row],[H_mag]]-26</f>
        <v>-62.01</v>
      </c>
      <c r="G332">
        <f>_10sept_0_all[[#This Row],[V_mag]]-26</f>
        <v>-62.2</v>
      </c>
    </row>
    <row r="333" spans="1:7" x14ac:dyDescent="0.25">
      <c r="A333">
        <v>150</v>
      </c>
      <c r="B333">
        <v>-36.08</v>
      </c>
      <c r="C333">
        <v>-82.63</v>
      </c>
      <c r="D333">
        <v>-36.01</v>
      </c>
      <c r="E333">
        <v>-85.18</v>
      </c>
      <c r="F333">
        <f>_10sept_0_all[[#This Row],[H_mag]]-26</f>
        <v>-62.08</v>
      </c>
      <c r="G333">
        <f>_10sept_0_all[[#This Row],[V_mag]]-26</f>
        <v>-62.01</v>
      </c>
    </row>
    <row r="334" spans="1:7" x14ac:dyDescent="0.25">
      <c r="A334">
        <v>151</v>
      </c>
      <c r="B334">
        <v>-35.64</v>
      </c>
      <c r="C334">
        <v>-100.1</v>
      </c>
      <c r="D334">
        <v>-35.51</v>
      </c>
      <c r="E334">
        <v>-101.06</v>
      </c>
      <c r="F334">
        <f>_10sept_0_all[[#This Row],[H_mag]]-26</f>
        <v>-61.64</v>
      </c>
      <c r="G334">
        <f>_10sept_0_all[[#This Row],[V_mag]]-26</f>
        <v>-61.51</v>
      </c>
    </row>
    <row r="335" spans="1:7" x14ac:dyDescent="0.25">
      <c r="A335">
        <v>152</v>
      </c>
      <c r="B335">
        <v>-35</v>
      </c>
      <c r="C335">
        <v>-113.71</v>
      </c>
      <c r="D335">
        <v>-34.71</v>
      </c>
      <c r="E335">
        <v>-114.2</v>
      </c>
      <c r="F335">
        <f>_10sept_0_all[[#This Row],[H_mag]]-26</f>
        <v>-61</v>
      </c>
      <c r="G335">
        <f>_10sept_0_all[[#This Row],[V_mag]]-26</f>
        <v>-60.71</v>
      </c>
    </row>
    <row r="336" spans="1:7" x14ac:dyDescent="0.25">
      <c r="A336">
        <v>153</v>
      </c>
      <c r="B336">
        <v>-34.15</v>
      </c>
      <c r="C336">
        <v>-123.55</v>
      </c>
      <c r="D336">
        <v>-34.18</v>
      </c>
      <c r="E336">
        <v>-125.25</v>
      </c>
      <c r="F336">
        <f>_10sept_0_all[[#This Row],[H_mag]]-26</f>
        <v>-60.15</v>
      </c>
      <c r="G336">
        <f>_10sept_0_all[[#This Row],[V_mag]]-26</f>
        <v>-60.18</v>
      </c>
    </row>
    <row r="337" spans="1:7" x14ac:dyDescent="0.25">
      <c r="A337">
        <v>154</v>
      </c>
      <c r="B337">
        <v>-33.74</v>
      </c>
      <c r="C337">
        <v>-132.94</v>
      </c>
      <c r="D337">
        <v>-33.65</v>
      </c>
      <c r="E337">
        <v>-133.9</v>
      </c>
      <c r="F337">
        <f>_10sept_0_all[[#This Row],[H_mag]]-26</f>
        <v>-59.74</v>
      </c>
      <c r="G337">
        <f>_10sept_0_all[[#This Row],[V_mag]]-26</f>
        <v>-59.65</v>
      </c>
    </row>
    <row r="338" spans="1:7" x14ac:dyDescent="0.25">
      <c r="A338">
        <v>155</v>
      </c>
      <c r="B338">
        <v>-33.700000000000003</v>
      </c>
      <c r="C338">
        <v>-140.22999999999999</v>
      </c>
      <c r="D338">
        <v>-33.590000000000003</v>
      </c>
      <c r="E338">
        <v>-141.01</v>
      </c>
      <c r="F338">
        <f>_10sept_0_all[[#This Row],[H_mag]]-26</f>
        <v>-59.7</v>
      </c>
      <c r="G338">
        <f>_10sept_0_all[[#This Row],[V_mag]]-26</f>
        <v>-59.59</v>
      </c>
    </row>
    <row r="339" spans="1:7" x14ac:dyDescent="0.25">
      <c r="A339">
        <v>156</v>
      </c>
      <c r="B339">
        <v>-33.61</v>
      </c>
      <c r="C339">
        <v>-146.38</v>
      </c>
      <c r="D339">
        <v>-33.83</v>
      </c>
      <c r="E339">
        <v>-147.72</v>
      </c>
      <c r="F339">
        <f>_10sept_0_all[[#This Row],[H_mag]]-26</f>
        <v>-59.61</v>
      </c>
      <c r="G339">
        <f>_10sept_0_all[[#This Row],[V_mag]]-26</f>
        <v>-59.83</v>
      </c>
    </row>
    <row r="340" spans="1:7" x14ac:dyDescent="0.25">
      <c r="A340">
        <v>157</v>
      </c>
      <c r="B340">
        <v>-34.21</v>
      </c>
      <c r="C340">
        <v>-151.18</v>
      </c>
      <c r="D340">
        <v>-34.299999999999997</v>
      </c>
      <c r="E340">
        <v>-152.79</v>
      </c>
      <c r="F340">
        <f>_10sept_0_all[[#This Row],[H_mag]]-26</f>
        <v>-60.21</v>
      </c>
      <c r="G340">
        <f>_10sept_0_all[[#This Row],[V_mag]]-26</f>
        <v>-60.3</v>
      </c>
    </row>
    <row r="341" spans="1:7" x14ac:dyDescent="0.25">
      <c r="A341">
        <v>158</v>
      </c>
      <c r="B341">
        <v>-35.22</v>
      </c>
      <c r="C341">
        <v>-158.38999999999999</v>
      </c>
      <c r="D341">
        <v>-35.07</v>
      </c>
      <c r="E341">
        <v>-159.33000000000001</v>
      </c>
      <c r="F341">
        <f>_10sept_0_all[[#This Row],[H_mag]]-26</f>
        <v>-61.22</v>
      </c>
      <c r="G341">
        <f>_10sept_0_all[[#This Row],[V_mag]]-26</f>
        <v>-61.07</v>
      </c>
    </row>
    <row r="342" spans="1:7" x14ac:dyDescent="0.25">
      <c r="A342">
        <v>159</v>
      </c>
      <c r="B342">
        <v>-36.32</v>
      </c>
      <c r="C342">
        <v>-165.07</v>
      </c>
      <c r="D342">
        <v>-36.369999999999997</v>
      </c>
      <c r="E342">
        <v>-165.79</v>
      </c>
      <c r="F342">
        <f>_10sept_0_all[[#This Row],[H_mag]]-26</f>
        <v>-62.32</v>
      </c>
      <c r="G342">
        <f>_10sept_0_all[[#This Row],[V_mag]]-26</f>
        <v>-62.37</v>
      </c>
    </row>
    <row r="343" spans="1:7" x14ac:dyDescent="0.25">
      <c r="A343">
        <v>160</v>
      </c>
      <c r="B343">
        <v>-37.840000000000003</v>
      </c>
      <c r="C343">
        <v>-172.89</v>
      </c>
      <c r="D343">
        <v>-38.049999999999997</v>
      </c>
      <c r="E343">
        <v>-173.69</v>
      </c>
      <c r="F343">
        <f>_10sept_0_all[[#This Row],[H_mag]]-26</f>
        <v>-63.84</v>
      </c>
      <c r="G343">
        <f>_10sept_0_all[[#This Row],[V_mag]]-26</f>
        <v>-64.05</v>
      </c>
    </row>
    <row r="344" spans="1:7" x14ac:dyDescent="0.25">
      <c r="A344">
        <v>161</v>
      </c>
      <c r="B344">
        <v>-40.299999999999997</v>
      </c>
      <c r="C344">
        <v>175.55</v>
      </c>
      <c r="D344">
        <v>-40.06</v>
      </c>
      <c r="E344">
        <v>175.16</v>
      </c>
      <c r="F344">
        <f>_10sept_0_all[[#This Row],[H_mag]]-26</f>
        <v>-66.3</v>
      </c>
      <c r="G344">
        <f>_10sept_0_all[[#This Row],[V_mag]]-26</f>
        <v>-66.06</v>
      </c>
    </row>
    <row r="345" spans="1:7" x14ac:dyDescent="0.25">
      <c r="A345">
        <v>162</v>
      </c>
      <c r="B345">
        <v>-42.65</v>
      </c>
      <c r="C345">
        <v>158.56</v>
      </c>
      <c r="D345">
        <v>-42.16</v>
      </c>
      <c r="E345">
        <v>157.49</v>
      </c>
      <c r="F345">
        <f>_10sept_0_all[[#This Row],[H_mag]]-26</f>
        <v>-68.650000000000006</v>
      </c>
      <c r="G345">
        <f>_10sept_0_all[[#This Row],[V_mag]]-26</f>
        <v>-68.16</v>
      </c>
    </row>
    <row r="346" spans="1:7" x14ac:dyDescent="0.25">
      <c r="A346">
        <v>163</v>
      </c>
      <c r="B346">
        <v>-44.33</v>
      </c>
      <c r="C346">
        <v>128.18</v>
      </c>
      <c r="D346">
        <v>-43.94</v>
      </c>
      <c r="E346">
        <v>128</v>
      </c>
      <c r="F346">
        <f>_10sept_0_all[[#This Row],[H_mag]]-26</f>
        <v>-70.33</v>
      </c>
      <c r="G346">
        <f>_10sept_0_all[[#This Row],[V_mag]]-26</f>
        <v>-69.94</v>
      </c>
    </row>
    <row r="347" spans="1:7" x14ac:dyDescent="0.25">
      <c r="A347">
        <v>164</v>
      </c>
      <c r="B347">
        <v>-43.4</v>
      </c>
      <c r="C347">
        <v>99.07</v>
      </c>
      <c r="D347">
        <v>-43.66</v>
      </c>
      <c r="E347">
        <v>100.31</v>
      </c>
      <c r="F347">
        <f>_10sept_0_all[[#This Row],[H_mag]]-26</f>
        <v>-69.400000000000006</v>
      </c>
      <c r="G347">
        <f>_10sept_0_all[[#This Row],[V_mag]]-26</f>
        <v>-69.66</v>
      </c>
    </row>
    <row r="348" spans="1:7" x14ac:dyDescent="0.25">
      <c r="A348">
        <v>165</v>
      </c>
      <c r="B348">
        <v>-42.09</v>
      </c>
      <c r="C348">
        <v>80.599999999999994</v>
      </c>
      <c r="D348">
        <v>-42.02</v>
      </c>
      <c r="E348">
        <v>78.91</v>
      </c>
      <c r="F348">
        <f>_10sept_0_all[[#This Row],[H_mag]]-26</f>
        <v>-68.09</v>
      </c>
      <c r="G348">
        <f>_10sept_0_all[[#This Row],[V_mag]]-26</f>
        <v>-68.02000000000001</v>
      </c>
    </row>
    <row r="349" spans="1:7" x14ac:dyDescent="0.25">
      <c r="A349">
        <v>166</v>
      </c>
      <c r="B349">
        <v>-40.51</v>
      </c>
      <c r="C349">
        <v>69.239999999999995</v>
      </c>
      <c r="D349">
        <v>-40.409999999999997</v>
      </c>
      <c r="E349">
        <v>67.69</v>
      </c>
      <c r="F349">
        <f>_10sept_0_all[[#This Row],[H_mag]]-26</f>
        <v>-66.509999999999991</v>
      </c>
      <c r="G349">
        <f>_10sept_0_all[[#This Row],[V_mag]]-26</f>
        <v>-66.41</v>
      </c>
    </row>
    <row r="350" spans="1:7" x14ac:dyDescent="0.25">
      <c r="A350">
        <v>167</v>
      </c>
      <c r="B350">
        <v>-39.32</v>
      </c>
      <c r="C350">
        <v>59.42</v>
      </c>
      <c r="D350">
        <v>-39.340000000000003</v>
      </c>
      <c r="E350">
        <v>58.72</v>
      </c>
      <c r="F350">
        <f>_10sept_0_all[[#This Row],[H_mag]]-26</f>
        <v>-65.319999999999993</v>
      </c>
      <c r="G350">
        <f>_10sept_0_all[[#This Row],[V_mag]]-26</f>
        <v>-65.34</v>
      </c>
    </row>
    <row r="351" spans="1:7" x14ac:dyDescent="0.25">
      <c r="A351">
        <v>168</v>
      </c>
      <c r="B351">
        <v>-38.520000000000003</v>
      </c>
      <c r="C351">
        <v>51.62</v>
      </c>
      <c r="D351">
        <v>-38.21</v>
      </c>
      <c r="E351">
        <v>51.83</v>
      </c>
      <c r="F351">
        <f>_10sept_0_all[[#This Row],[H_mag]]-26</f>
        <v>-64.52000000000001</v>
      </c>
      <c r="G351">
        <f>_10sept_0_all[[#This Row],[V_mag]]-26</f>
        <v>-64.210000000000008</v>
      </c>
    </row>
    <row r="352" spans="1:7" x14ac:dyDescent="0.25">
      <c r="A352">
        <v>169</v>
      </c>
      <c r="B352">
        <v>-38.130000000000003</v>
      </c>
      <c r="C352">
        <v>47.75</v>
      </c>
      <c r="D352">
        <v>-37.799999999999997</v>
      </c>
      <c r="E352">
        <v>45.27</v>
      </c>
      <c r="F352">
        <f>_10sept_0_all[[#This Row],[H_mag]]-26</f>
        <v>-64.13</v>
      </c>
      <c r="G352">
        <f>_10sept_0_all[[#This Row],[V_mag]]-26</f>
        <v>-63.8</v>
      </c>
    </row>
    <row r="353" spans="1:7" x14ac:dyDescent="0.25">
      <c r="A353">
        <v>170</v>
      </c>
      <c r="B353">
        <v>-37.700000000000003</v>
      </c>
      <c r="C353">
        <v>40.770000000000003</v>
      </c>
      <c r="D353">
        <v>-37.49</v>
      </c>
      <c r="E353">
        <v>41.61</v>
      </c>
      <c r="F353">
        <f>_10sept_0_all[[#This Row],[H_mag]]-26</f>
        <v>-63.7</v>
      </c>
      <c r="G353">
        <f>_10sept_0_all[[#This Row],[V_mag]]-26</f>
        <v>-63.49</v>
      </c>
    </row>
    <row r="354" spans="1:7" x14ac:dyDescent="0.25">
      <c r="A354">
        <v>171</v>
      </c>
      <c r="B354">
        <v>-37.46</v>
      </c>
      <c r="C354">
        <v>34.82</v>
      </c>
      <c r="D354">
        <v>-37.24</v>
      </c>
      <c r="E354">
        <v>33.49</v>
      </c>
      <c r="F354">
        <f>_10sept_0_all[[#This Row],[H_mag]]-26</f>
        <v>-63.46</v>
      </c>
      <c r="G354">
        <f>_10sept_0_all[[#This Row],[V_mag]]-26</f>
        <v>-63.24</v>
      </c>
    </row>
    <row r="355" spans="1:7" x14ac:dyDescent="0.25">
      <c r="A355">
        <v>172</v>
      </c>
      <c r="B355">
        <v>-37.08</v>
      </c>
      <c r="C355">
        <v>28.79</v>
      </c>
      <c r="D355">
        <v>-36.82</v>
      </c>
      <c r="E355">
        <v>28.2</v>
      </c>
      <c r="F355">
        <f>_10sept_0_all[[#This Row],[H_mag]]-26</f>
        <v>-63.08</v>
      </c>
      <c r="G355">
        <f>_10sept_0_all[[#This Row],[V_mag]]-26</f>
        <v>-62.82</v>
      </c>
    </row>
    <row r="356" spans="1:7" x14ac:dyDescent="0.25">
      <c r="A356">
        <v>173</v>
      </c>
      <c r="B356">
        <v>-36.5</v>
      </c>
      <c r="C356">
        <v>23.68</v>
      </c>
      <c r="D356">
        <v>-36.24</v>
      </c>
      <c r="E356">
        <v>22.39</v>
      </c>
      <c r="F356">
        <f>_10sept_0_all[[#This Row],[H_mag]]-26</f>
        <v>-62.5</v>
      </c>
      <c r="G356">
        <f>_10sept_0_all[[#This Row],[V_mag]]-26</f>
        <v>-62.24</v>
      </c>
    </row>
    <row r="357" spans="1:7" x14ac:dyDescent="0.25">
      <c r="A357">
        <v>174</v>
      </c>
      <c r="B357">
        <v>-35.99</v>
      </c>
      <c r="C357">
        <v>17.100000000000001</v>
      </c>
      <c r="D357">
        <v>-35.99</v>
      </c>
      <c r="E357">
        <v>16.579999999999998</v>
      </c>
      <c r="F357">
        <f>_10sept_0_all[[#This Row],[H_mag]]-26</f>
        <v>-61.99</v>
      </c>
      <c r="G357">
        <f>_10sept_0_all[[#This Row],[V_mag]]-26</f>
        <v>-61.99</v>
      </c>
    </row>
    <row r="358" spans="1:7" x14ac:dyDescent="0.25">
      <c r="A358">
        <v>175</v>
      </c>
      <c r="B358">
        <v>-35.72</v>
      </c>
      <c r="C358">
        <v>11.75</v>
      </c>
      <c r="D358">
        <v>-35.56</v>
      </c>
      <c r="E358">
        <v>13.08</v>
      </c>
      <c r="F358">
        <f>_10sept_0_all[[#This Row],[H_mag]]-26</f>
        <v>-61.72</v>
      </c>
      <c r="G358">
        <f>_10sept_0_all[[#This Row],[V_mag]]-26</f>
        <v>-61.56</v>
      </c>
    </row>
    <row r="359" spans="1:7" x14ac:dyDescent="0.25">
      <c r="A359">
        <v>176</v>
      </c>
      <c r="B359">
        <v>-35.29</v>
      </c>
      <c r="C359">
        <v>10.83</v>
      </c>
      <c r="D359">
        <v>-35.08</v>
      </c>
      <c r="E359">
        <v>9.49</v>
      </c>
      <c r="F359">
        <f>_10sept_0_all[[#This Row],[H_mag]]-26</f>
        <v>-61.29</v>
      </c>
      <c r="G359">
        <f>_10sept_0_all[[#This Row],[V_mag]]-26</f>
        <v>-61.08</v>
      </c>
    </row>
    <row r="360" spans="1:7" x14ac:dyDescent="0.25">
      <c r="A360">
        <v>177</v>
      </c>
      <c r="B360">
        <v>-35.1</v>
      </c>
      <c r="C360">
        <v>7.86</v>
      </c>
      <c r="D360">
        <v>-34.840000000000003</v>
      </c>
      <c r="E360">
        <v>6.32</v>
      </c>
      <c r="F360">
        <f>_10sept_0_all[[#This Row],[H_mag]]-26</f>
        <v>-61.1</v>
      </c>
      <c r="G360">
        <f>_10sept_0_all[[#This Row],[V_mag]]-26</f>
        <v>-60.84</v>
      </c>
    </row>
    <row r="361" spans="1:7" x14ac:dyDescent="0.25">
      <c r="A361">
        <v>178</v>
      </c>
      <c r="B361">
        <v>-34.950000000000003</v>
      </c>
      <c r="C361">
        <v>3.75</v>
      </c>
      <c r="D361">
        <v>-34.76</v>
      </c>
      <c r="E361">
        <v>2.94</v>
      </c>
      <c r="F361">
        <f>_10sept_0_all[[#This Row],[H_mag]]-26</f>
        <v>-60.95</v>
      </c>
      <c r="G361">
        <f>_10sept_0_all[[#This Row],[V_mag]]-26</f>
        <v>-60.76</v>
      </c>
    </row>
    <row r="362" spans="1:7" x14ac:dyDescent="0.25">
      <c r="A362">
        <v>179</v>
      </c>
      <c r="B362">
        <v>-34.61</v>
      </c>
      <c r="C362">
        <v>0.8</v>
      </c>
      <c r="D362">
        <v>-34.42</v>
      </c>
      <c r="E362">
        <v>-0.41</v>
      </c>
      <c r="F362">
        <f>_10sept_0_all[[#This Row],[H_mag]]-26</f>
        <v>-60.61</v>
      </c>
      <c r="G362">
        <f>_10sept_0_all[[#This Row],[V_mag]]-26</f>
        <v>-60.42</v>
      </c>
    </row>
    <row r="363" spans="1:7" x14ac:dyDescent="0.25">
      <c r="A363">
        <v>180</v>
      </c>
      <c r="B363">
        <v>-34.44</v>
      </c>
      <c r="C363">
        <v>-2.6</v>
      </c>
      <c r="D363">
        <v>-34.19</v>
      </c>
      <c r="E363">
        <v>-3.74</v>
      </c>
      <c r="F363">
        <f>_10sept_0_all[[#This Row],[H_mag]]-26</f>
        <v>-60.44</v>
      </c>
      <c r="G363">
        <f>_10sept_0_all[[#This Row],[V_mag]]-26</f>
        <v>-60.19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BAD6A-C138-48D8-B6F8-030F637F8C73}">
  <dimension ref="A1:F362"/>
  <sheetViews>
    <sheetView tabSelected="1" topLeftCell="C1" workbookViewId="0">
      <selection activeCell="T5" sqref="T5"/>
    </sheetView>
  </sheetViews>
  <sheetFormatPr defaultRowHeight="15" x14ac:dyDescent="0.25"/>
  <cols>
    <col min="1" max="2" width="12.7109375" bestFit="1" customWidth="1"/>
    <col min="3" max="3" width="10.7109375" bestFit="1" customWidth="1"/>
    <col min="4" max="5" width="12.7109375" bestFit="1" customWidth="1"/>
    <col min="6" max="6" width="11" bestFit="1" customWidth="1"/>
    <col min="7" max="7" width="12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3</v>
      </c>
    </row>
    <row r="2" spans="1:6" x14ac:dyDescent="0.25">
      <c r="A2">
        <f>'10'!H3+'20'!H3+'30'!H3+'40'!H3+'50'!H3</f>
        <v>4.6798906653789676E-4</v>
      </c>
      <c r="B2">
        <f>'10'!I3+'20'!I3+'30'!I3+'40'!I3+'50'!I3</f>
        <v>-6.1118278744778636E-5</v>
      </c>
      <c r="C2">
        <f>20*LOG10(SQRT((A2*A2)+(B2*B2)))</f>
        <v>-66.521838267810196</v>
      </c>
      <c r="D2">
        <f>'10'!J3+'20'!J3+'30'!J3+'40'!J3+'50'!J3</f>
        <v>4.4682600356780419E-4</v>
      </c>
      <c r="E2">
        <f>'10'!K3+'20'!K3+'30'!K3+'40'!K3+'50'!K3</f>
        <v>-6.8629065670671195E-5</v>
      </c>
      <c r="F2">
        <f>20*LOG10(SQRT((D2*D2)+(E2*E2)))</f>
        <v>-66.895968250532292</v>
      </c>
    </row>
    <row r="3" spans="1:6" x14ac:dyDescent="0.25">
      <c r="A3">
        <f>'10'!H4+'20'!H4+'30'!H4+'40'!H4+'50'!H4</f>
        <v>5.158387605695775E-4</v>
      </c>
      <c r="B3">
        <f>'10'!I4+'20'!I4+'30'!I4+'40'!I4+'50'!I4</f>
        <v>-6.2377470102243065E-5</v>
      </c>
      <c r="C3">
        <f t="shared" ref="C3:C66" si="0">20*LOG10(SQRT((A3*A3)+(B3*B3)))</f>
        <v>-65.686674809426677</v>
      </c>
      <c r="D3">
        <f>'10'!J4+'20'!J4+'30'!J4+'40'!J4+'50'!J4</f>
        <v>5.0175183017836837E-4</v>
      </c>
      <c r="E3">
        <f>'10'!K4+'20'!K4+'30'!K4+'40'!K4+'50'!K4</f>
        <v>-6.3689752396346255E-5</v>
      </c>
      <c r="F3">
        <f t="shared" ref="F3:F66" si="1">20*LOG10(SQRT((D3*D3)+(E3*E3)))</f>
        <v>-65.920803030245608</v>
      </c>
    </row>
    <row r="4" spans="1:6" x14ac:dyDescent="0.25">
      <c r="A4">
        <f>'10'!H5+'20'!H5+'30'!H5+'40'!H5+'50'!H5</f>
        <v>5.5808989461853258E-4</v>
      </c>
      <c r="B4">
        <f>'10'!I5+'20'!I5+'30'!I5+'40'!I5+'50'!I5</f>
        <v>-5.9469983386564314E-5</v>
      </c>
      <c r="C4">
        <f t="shared" si="0"/>
        <v>-65.016880545410231</v>
      </c>
      <c r="D4">
        <f>'10'!J5+'20'!J5+'30'!J5+'40'!J5+'50'!J5</f>
        <v>5.28559992880428E-4</v>
      </c>
      <c r="E4">
        <f>'10'!K5+'20'!K5+'30'!K5+'40'!K5+'50'!K5</f>
        <v>-7.4944986502923288E-5</v>
      </c>
      <c r="F4">
        <f t="shared" si="1"/>
        <v>-65.451666953107875</v>
      </c>
    </row>
    <row r="5" spans="1:6" x14ac:dyDescent="0.25">
      <c r="A5">
        <f>'10'!H6+'20'!H6+'30'!H6+'40'!H6+'50'!H6</f>
        <v>5.7291103157696365E-4</v>
      </c>
      <c r="B5">
        <f>'10'!I6+'20'!I6+'30'!I6+'40'!I6+'50'!I6</f>
        <v>-5.446004225372413E-5</v>
      </c>
      <c r="C5">
        <f t="shared" si="0"/>
        <v>-64.799189213240496</v>
      </c>
      <c r="D5">
        <f>'10'!J6+'20'!J6+'30'!J6+'40'!J6+'50'!J6</f>
        <v>5.7052175589697993E-4</v>
      </c>
      <c r="E5">
        <f>'10'!K6+'20'!K6+'30'!K6+'40'!K6+'50'!K6</f>
        <v>-5.8294085891547179E-5</v>
      </c>
      <c r="F5">
        <f t="shared" si="1"/>
        <v>-64.829450073932705</v>
      </c>
    </row>
    <row r="6" spans="1:6" x14ac:dyDescent="0.25">
      <c r="A6">
        <f>'10'!H7+'20'!H7+'30'!H7+'40'!H7+'50'!H7</f>
        <v>5.9329650530704457E-4</v>
      </c>
      <c r="B6">
        <f>'10'!I7+'20'!I7+'30'!I7+'40'!I7+'50'!I7</f>
        <v>-4.349003331089711E-5</v>
      </c>
      <c r="C6">
        <f t="shared" si="0"/>
        <v>-64.511290999307832</v>
      </c>
      <c r="D6">
        <f>'10'!J7+'20'!J7+'30'!J7+'40'!J7+'50'!J7</f>
        <v>5.8526129686143854E-4</v>
      </c>
      <c r="E6">
        <f>'10'!K7+'20'!K7+'30'!K7+'40'!K7+'50'!K7</f>
        <v>-4.3944408104114905E-5</v>
      </c>
      <c r="F6">
        <f t="shared" si="1"/>
        <v>-64.628588115162941</v>
      </c>
    </row>
    <row r="7" spans="1:6" x14ac:dyDescent="0.25">
      <c r="A7">
        <f>'10'!H8+'20'!H8+'30'!H8+'40'!H8+'50'!H8</f>
        <v>6.2430172003426036E-4</v>
      </c>
      <c r="B7">
        <f>'10'!I8+'20'!I8+'30'!I8+'40'!I8+'50'!I8</f>
        <v>-2.8766464908713403E-5</v>
      </c>
      <c r="C7">
        <f t="shared" si="0"/>
        <v>-64.08289835308787</v>
      </c>
      <c r="D7">
        <f>'10'!J8+'20'!J8+'30'!J8+'40'!J8+'50'!J8</f>
        <v>6.1850174934089102E-4</v>
      </c>
      <c r="E7">
        <f>'10'!K8+'20'!K8+'30'!K8+'40'!K8+'50'!K8</f>
        <v>-3.2951153651341003E-5</v>
      </c>
      <c r="F7">
        <f t="shared" si="1"/>
        <v>-64.160872203105171</v>
      </c>
    </row>
    <row r="8" spans="1:6" x14ac:dyDescent="0.25">
      <c r="A8">
        <f>'10'!H9+'20'!H9+'30'!H9+'40'!H9+'50'!H9</f>
        <v>6.4669081641269765E-4</v>
      </c>
      <c r="B8">
        <f>'10'!I9+'20'!I9+'30'!I9+'40'!I9+'50'!I9</f>
        <v>-4.656456328720854E-6</v>
      </c>
      <c r="C8">
        <f t="shared" si="0"/>
        <v>-63.785840967836187</v>
      </c>
      <c r="D8">
        <f>'10'!J9+'20'!J9+'30'!J9+'40'!J9+'50'!J9</f>
        <v>6.3699696529701878E-4</v>
      </c>
      <c r="E8">
        <f>'10'!K9+'20'!K9+'30'!K9+'40'!K9+'50'!K9</f>
        <v>-4.7676541662693752E-6</v>
      </c>
      <c r="F8">
        <f t="shared" si="1"/>
        <v>-63.917009453164511</v>
      </c>
    </row>
    <row r="9" spans="1:6" x14ac:dyDescent="0.25">
      <c r="A9">
        <f>'10'!H10+'20'!H10+'30'!H10+'40'!H10+'50'!H10</f>
        <v>6.6751013357694124E-4</v>
      </c>
      <c r="B9">
        <f>'10'!I10+'20'!I10+'30'!I10+'40'!I10+'50'!I10</f>
        <v>2.4236869396029482E-5</v>
      </c>
      <c r="C9">
        <f t="shared" si="0"/>
        <v>-63.505120899071215</v>
      </c>
      <c r="D9">
        <f>'10'!J10+'20'!J10+'30'!J10+'40'!J10+'50'!J10</f>
        <v>6.5372858892676598E-4</v>
      </c>
      <c r="E9">
        <f>'10'!K10+'20'!K10+'30'!K10+'40'!K10+'50'!K10</f>
        <v>3.0364726492058578E-5</v>
      </c>
      <c r="F9">
        <f t="shared" si="1"/>
        <v>-63.682690780948406</v>
      </c>
    </row>
    <row r="10" spans="1:6" x14ac:dyDescent="0.25">
      <c r="A10">
        <f>'10'!H11+'20'!H11+'30'!H11+'40'!H11+'50'!H11</f>
        <v>6.5449247999590674E-4</v>
      </c>
      <c r="B10">
        <f>'10'!I11+'20'!I11+'30'!I11+'40'!I11+'50'!I11</f>
        <v>7.2984680451694967E-5</v>
      </c>
      <c r="C10">
        <f t="shared" si="0"/>
        <v>-63.628234256758702</v>
      </c>
      <c r="D10">
        <f>'10'!J11+'20'!J11+'30'!J11+'40'!J11+'50'!J11</f>
        <v>6.4533458815891752E-4</v>
      </c>
      <c r="E10">
        <f>'10'!K11+'20'!K11+'30'!K11+'40'!K11+'50'!K11</f>
        <v>6.6559164780365511E-5</v>
      </c>
      <c r="F10">
        <f t="shared" si="1"/>
        <v>-63.758346397531014</v>
      </c>
    </row>
    <row r="11" spans="1:6" x14ac:dyDescent="0.25">
      <c r="A11">
        <f>'10'!H12+'20'!H12+'30'!H12+'40'!H12+'50'!H12</f>
        <v>6.4436742698169931E-4</v>
      </c>
      <c r="B11">
        <f>'10'!I12+'20'!I12+'30'!I12+'40'!I12+'50'!I12</f>
        <v>1.058216624027533E-4</v>
      </c>
      <c r="C11">
        <f t="shared" si="0"/>
        <v>-63.701750580573972</v>
      </c>
      <c r="D11">
        <f>'10'!J12+'20'!J12+'30'!J12+'40'!J12+'50'!J12</f>
        <v>6.5011612760107213E-4</v>
      </c>
      <c r="E11">
        <f>'10'!K12+'20'!K12+'30'!K12+'40'!K12+'50'!K12</f>
        <v>1.1571987594083981E-4</v>
      </c>
      <c r="F11">
        <f t="shared" si="1"/>
        <v>-63.60471608261313</v>
      </c>
    </row>
    <row r="12" spans="1:6" x14ac:dyDescent="0.25">
      <c r="A12">
        <f>'10'!H13+'20'!H13+'30'!H13+'40'!H13+'50'!H13</f>
        <v>6.2315009561678277E-4</v>
      </c>
      <c r="B12">
        <f>'10'!I13+'20'!I13+'30'!I13+'40'!I13+'50'!I13</f>
        <v>1.6711994429150049E-4</v>
      </c>
      <c r="C12">
        <f t="shared" si="0"/>
        <v>-63.806508477274868</v>
      </c>
      <c r="D12">
        <f>'10'!J13+'20'!J13+'30'!J13+'40'!J13+'50'!J13</f>
        <v>6.1063677687167139E-4</v>
      </c>
      <c r="E12">
        <f>'10'!K13+'20'!K13+'30'!K13+'40'!K13+'50'!K13</f>
        <v>1.6103770947664036E-4</v>
      </c>
      <c r="F12">
        <f t="shared" si="1"/>
        <v>-63.992335062077395</v>
      </c>
    </row>
    <row r="13" spans="1:6" x14ac:dyDescent="0.25">
      <c r="A13">
        <f>'10'!H14+'20'!H14+'30'!H14+'40'!H14+'50'!H14</f>
        <v>5.9526331396092384E-4</v>
      </c>
      <c r="B13">
        <f>'10'!I14+'20'!I14+'30'!I14+'40'!I14+'50'!I14</f>
        <v>2.1078188617917529E-4</v>
      </c>
      <c r="C13">
        <f t="shared" si="0"/>
        <v>-63.992803353582566</v>
      </c>
      <c r="D13">
        <f>'10'!J14+'20'!J14+'30'!J14+'40'!J14+'50'!J14</f>
        <v>5.7958154403087354E-4</v>
      </c>
      <c r="E13">
        <f>'10'!K14+'20'!K14+'30'!K14+'40'!K14+'50'!K14</f>
        <v>2.0479313871726989E-4</v>
      </c>
      <c r="F13">
        <f t="shared" si="1"/>
        <v>-64.226748313411633</v>
      </c>
    </row>
    <row r="14" spans="1:6" x14ac:dyDescent="0.25">
      <c r="A14">
        <f>'10'!H15+'20'!H15+'30'!H15+'40'!H15+'50'!H15</f>
        <v>5.4169013115794784E-4</v>
      </c>
      <c r="B14">
        <f>'10'!I15+'20'!I15+'30'!I15+'40'!I15+'50'!I15</f>
        <v>2.6185921773897423E-4</v>
      </c>
      <c r="C14">
        <f t="shared" si="0"/>
        <v>-64.412932912879313</v>
      </c>
      <c r="D14">
        <f>'10'!J15+'20'!J15+'30'!J15+'40'!J15+'50'!J15</f>
        <v>5.2992994082220796E-4</v>
      </c>
      <c r="E14">
        <f>'10'!K15+'20'!K15+'30'!K15+'40'!K15+'50'!K15</f>
        <v>2.5556085569815518E-4</v>
      </c>
      <c r="F14">
        <f t="shared" si="1"/>
        <v>-64.607518578425498</v>
      </c>
    </row>
    <row r="15" spans="1:6" x14ac:dyDescent="0.25">
      <c r="A15">
        <f>'10'!H16+'20'!H16+'30'!H16+'40'!H16+'50'!H16</f>
        <v>4.8097270275754435E-4</v>
      </c>
      <c r="B15">
        <f>'10'!I16+'20'!I16+'30'!I16+'40'!I16+'50'!I16</f>
        <v>2.9805044174901021E-4</v>
      </c>
      <c r="C15">
        <f t="shared" si="0"/>
        <v>-64.946209827561518</v>
      </c>
      <c r="D15">
        <f>'10'!J16+'20'!J16+'30'!J16+'40'!J16+'50'!J16</f>
        <v>4.8001034135506515E-4</v>
      </c>
      <c r="E15">
        <f>'10'!K16+'20'!K16+'30'!K16+'40'!K16+'50'!K16</f>
        <v>2.9813321199572866E-4</v>
      </c>
      <c r="F15">
        <f t="shared" si="1"/>
        <v>-64.958101402569042</v>
      </c>
    </row>
    <row r="16" spans="1:6" x14ac:dyDescent="0.25">
      <c r="A16">
        <f>'10'!H17+'20'!H17+'30'!H17+'40'!H17+'50'!H17</f>
        <v>4.1166990888151733E-4</v>
      </c>
      <c r="B16">
        <f>'10'!I17+'20'!I17+'30'!I17+'40'!I17+'50'!I17</f>
        <v>3.272408754675419E-4</v>
      </c>
      <c r="C16">
        <f t="shared" si="0"/>
        <v>-65.582126679219726</v>
      </c>
      <c r="D16">
        <f>'10'!J17+'20'!J17+'30'!J17+'40'!J17+'50'!J17</f>
        <v>3.968590163081232E-4</v>
      </c>
      <c r="E16">
        <f>'10'!K17+'20'!K17+'30'!K17+'40'!K17+'50'!K17</f>
        <v>3.2742016512721456E-4</v>
      </c>
      <c r="F16">
        <f t="shared" si="1"/>
        <v>-65.772443468615251</v>
      </c>
    </row>
    <row r="17" spans="1:6" x14ac:dyDescent="0.25">
      <c r="A17">
        <f>'10'!H18+'20'!H18+'30'!H18+'40'!H18+'50'!H18</f>
        <v>3.347690899375785E-4</v>
      </c>
      <c r="B17">
        <f>'10'!I18+'20'!I18+'30'!I18+'40'!I18+'50'!I18</f>
        <v>3.493510075568967E-4</v>
      </c>
      <c r="C17">
        <f t="shared" si="0"/>
        <v>-66.305680326767941</v>
      </c>
      <c r="D17">
        <f>'10'!J18+'20'!J18+'30'!J18+'40'!J18+'50'!J18</f>
        <v>3.2862337052439329E-4</v>
      </c>
      <c r="E17">
        <f>'10'!K18+'20'!K18+'30'!K18+'40'!K18+'50'!K18</f>
        <v>3.6246175645286867E-4</v>
      </c>
      <c r="F17">
        <f t="shared" si="1"/>
        <v>-66.209269336185514</v>
      </c>
    </row>
    <row r="18" spans="1:6" x14ac:dyDescent="0.25">
      <c r="A18">
        <f>'10'!H19+'20'!H19+'30'!H19+'40'!H19+'50'!H19</f>
        <v>2.5104039730357292E-4</v>
      </c>
      <c r="B18">
        <f>'10'!I19+'20'!I19+'30'!I19+'40'!I19+'50'!I19</f>
        <v>3.7553255239143666E-4</v>
      </c>
      <c r="C18">
        <f t="shared" si="0"/>
        <v>-66.902719591964356</v>
      </c>
      <c r="D18">
        <f>'10'!J19+'20'!J19+'30'!J19+'40'!J19+'50'!J19</f>
        <v>2.4054755476724698E-4</v>
      </c>
      <c r="E18">
        <f>'10'!K19+'20'!K19+'30'!K19+'40'!K19+'50'!K19</f>
        <v>3.6552391855391162E-4</v>
      </c>
      <c r="F18">
        <f t="shared" si="1"/>
        <v>-67.178973094718927</v>
      </c>
    </row>
    <row r="19" spans="1:6" x14ac:dyDescent="0.25">
      <c r="A19">
        <f>'10'!H20+'20'!H20+'30'!H20+'40'!H20+'50'!H20</f>
        <v>1.559668331241871E-4</v>
      </c>
      <c r="B19">
        <f>'10'!I20+'20'!I20+'30'!I20+'40'!I20+'50'!I20</f>
        <v>3.916127512862228E-4</v>
      </c>
      <c r="C19">
        <f t="shared" si="0"/>
        <v>-67.503463003574069</v>
      </c>
      <c r="D19">
        <f>'10'!J20+'20'!J20+'30'!J20+'40'!J20+'50'!J20</f>
        <v>1.5846243050035184E-4</v>
      </c>
      <c r="E19">
        <f>'10'!K20+'20'!K20+'30'!K20+'40'!K20+'50'!K20</f>
        <v>3.9096366973345406E-4</v>
      </c>
      <c r="F19">
        <f t="shared" si="1"/>
        <v>-67.496704454420751</v>
      </c>
    </row>
    <row r="20" spans="1:6" x14ac:dyDescent="0.25">
      <c r="A20">
        <f>'10'!H21+'20'!H21+'30'!H21+'40'!H21+'50'!H21</f>
        <v>6.7806700267028264E-5</v>
      </c>
      <c r="B20">
        <f>'10'!I21+'20'!I21+'30'!I21+'40'!I21+'50'!I21</f>
        <v>3.9045501994497552E-4</v>
      </c>
      <c r="C20">
        <f t="shared" si="0"/>
        <v>-68.039541195297403</v>
      </c>
      <c r="D20">
        <f>'10'!J21+'20'!J21+'30'!J21+'40'!J21+'50'!J21</f>
        <v>6.6020051387543494E-5</v>
      </c>
      <c r="E20">
        <f>'10'!K21+'20'!K21+'30'!K21+'40'!K21+'50'!K21</f>
        <v>4.0357760318804234E-4</v>
      </c>
      <c r="F20">
        <f t="shared" si="1"/>
        <v>-67.766766456095127</v>
      </c>
    </row>
    <row r="21" spans="1:6" x14ac:dyDescent="0.25">
      <c r="A21">
        <f>'10'!H22+'20'!H22+'30'!H22+'40'!H22+'50'!H22</f>
        <v>-1.4076688771789839E-5</v>
      </c>
      <c r="B21">
        <f>'10'!I22+'20'!I22+'30'!I22+'40'!I22+'50'!I22</f>
        <v>3.9660035059968827E-4</v>
      </c>
      <c r="C21">
        <f t="shared" si="0"/>
        <v>-68.027470410969414</v>
      </c>
      <c r="D21">
        <f>'10'!J22+'20'!J22+'30'!J22+'40'!J22+'50'!J22</f>
        <v>-2.2902249632286785E-5</v>
      </c>
      <c r="E21">
        <f>'10'!K22+'20'!K22+'30'!K22+'40'!K22+'50'!K22</f>
        <v>3.9529504848660047E-4</v>
      </c>
      <c r="F21">
        <f t="shared" si="1"/>
        <v>-68.047018928572442</v>
      </c>
    </row>
    <row r="22" spans="1:6" x14ac:dyDescent="0.25">
      <c r="A22">
        <f>'10'!H23+'20'!H23+'30'!H23+'40'!H23+'50'!H23</f>
        <v>-1.1340109976360354E-4</v>
      </c>
      <c r="B22">
        <f>'10'!I23+'20'!I23+'30'!I23+'40'!I23+'50'!I23</f>
        <v>3.9274140407397475E-4</v>
      </c>
      <c r="C22">
        <f t="shared" si="0"/>
        <v>-67.7700894417478</v>
      </c>
      <c r="D22">
        <f>'10'!J23+'20'!J23+'30'!J23+'40'!J23+'50'!J23</f>
        <v>-1.2067879029553268E-4</v>
      </c>
      <c r="E22">
        <f>'10'!K23+'20'!K23+'30'!K23+'40'!K23+'50'!K23</f>
        <v>3.9109243428617972E-4</v>
      </c>
      <c r="F22">
        <f t="shared" si="1"/>
        <v>-67.759419879825032</v>
      </c>
    </row>
    <row r="23" spans="1:6" x14ac:dyDescent="0.25">
      <c r="A23">
        <f>'10'!H24+'20'!H24+'30'!H24+'40'!H24+'50'!H24</f>
        <v>-2.2421967788086619E-4</v>
      </c>
      <c r="B23">
        <f>'10'!I24+'20'!I24+'30'!I24+'40'!I24+'50'!I24</f>
        <v>3.7275713020246945E-4</v>
      </c>
      <c r="C23">
        <f t="shared" si="0"/>
        <v>-67.23027586417173</v>
      </c>
      <c r="D23">
        <f>'10'!J24+'20'!J24+'30'!J24+'40'!J24+'50'!J24</f>
        <v>-2.0563528387165119E-4</v>
      </c>
      <c r="E23">
        <f>'10'!K24+'20'!K24+'30'!K24+'40'!K24+'50'!K24</f>
        <v>3.6901921823762789E-4</v>
      </c>
      <c r="F23">
        <f t="shared" si="1"/>
        <v>-67.484565478333309</v>
      </c>
    </row>
    <row r="24" spans="1:6" x14ac:dyDescent="0.25">
      <c r="A24">
        <f>'10'!H25+'20'!H25+'30'!H25+'40'!H25+'50'!H25</f>
        <v>-3.1253593443457314E-4</v>
      </c>
      <c r="B24">
        <f>'10'!I25+'20'!I25+'30'!I25+'40'!I25+'50'!I25</f>
        <v>3.6163544763705884E-4</v>
      </c>
      <c r="C24">
        <f t="shared" si="0"/>
        <v>-66.411919047299051</v>
      </c>
      <c r="D24">
        <f>'10'!J25+'20'!J25+'30'!J25+'40'!J25+'50'!J25</f>
        <v>-3.2046712727607375E-4</v>
      </c>
      <c r="E24">
        <f>'10'!K25+'20'!K25+'30'!K25+'40'!K25+'50'!K25</f>
        <v>3.6086682388909437E-4</v>
      </c>
      <c r="F24">
        <f t="shared" si="1"/>
        <v>-66.327856778654578</v>
      </c>
    </row>
    <row r="25" spans="1:6" x14ac:dyDescent="0.25">
      <c r="A25">
        <f>'10'!H26+'20'!H26+'30'!H26+'40'!H26+'50'!H26</f>
        <v>-4.1892327522835251E-4</v>
      </c>
      <c r="B25">
        <f>'10'!I26+'20'!I26+'30'!I26+'40'!I26+'50'!I26</f>
        <v>3.189306183975886E-4</v>
      </c>
      <c r="C25">
        <f t="shared" si="0"/>
        <v>-65.571857023908507</v>
      </c>
      <c r="D25">
        <f>'10'!J26+'20'!J26+'30'!J26+'40'!J26+'50'!J26</f>
        <v>-4.1633152175659857E-4</v>
      </c>
      <c r="E25">
        <f>'10'!K26+'20'!K26+'30'!K26+'40'!K26+'50'!K26</f>
        <v>3.3705686711128801E-4</v>
      </c>
      <c r="F25">
        <f t="shared" si="1"/>
        <v>-65.42210014432176</v>
      </c>
    </row>
    <row r="26" spans="1:6" x14ac:dyDescent="0.25">
      <c r="A26">
        <f>'10'!H27+'20'!H27+'30'!H27+'40'!H27+'50'!H27</f>
        <v>-5.3106974189859487E-4</v>
      </c>
      <c r="B26">
        <f>'10'!I27+'20'!I27+'30'!I27+'40'!I27+'50'!I27</f>
        <v>2.8483053591860541E-4</v>
      </c>
      <c r="C26">
        <f t="shared" si="0"/>
        <v>-64.398978011045614</v>
      </c>
      <c r="D26">
        <f>'10'!J27+'20'!J27+'30'!J27+'40'!J27+'50'!J27</f>
        <v>-5.2858793319332975E-4</v>
      </c>
      <c r="E26">
        <f>'10'!K27+'20'!K27+'30'!K27+'40'!K27+'50'!K27</f>
        <v>2.8840559994219015E-4</v>
      </c>
      <c r="F26">
        <f t="shared" si="1"/>
        <v>-64.405925701647135</v>
      </c>
    </row>
    <row r="27" spans="1:6" x14ac:dyDescent="0.25">
      <c r="A27">
        <f>'10'!H28+'20'!H28+'30'!H28+'40'!H28+'50'!H28</f>
        <v>-6.3449838784995695E-4</v>
      </c>
      <c r="B27">
        <f>'10'!I28+'20'!I28+'30'!I28+'40'!I28+'50'!I28</f>
        <v>2.2415815901139549E-4</v>
      </c>
      <c r="C27">
        <f t="shared" si="0"/>
        <v>-63.440599325563255</v>
      </c>
      <c r="D27">
        <f>'10'!J28+'20'!J28+'30'!J28+'40'!J28+'50'!J28</f>
        <v>-6.1445679327380123E-4</v>
      </c>
      <c r="E27">
        <f>'10'!K28+'20'!K28+'30'!K28+'40'!K28+'50'!K28</f>
        <v>2.1176213144551116E-4</v>
      </c>
      <c r="F27">
        <f t="shared" si="1"/>
        <v>-63.74275729472587</v>
      </c>
    </row>
    <row r="28" spans="1:6" x14ac:dyDescent="0.25">
      <c r="A28">
        <f>'10'!H29+'20'!H29+'30'!H29+'40'!H29+'50'!H29</f>
        <v>-7.1181220119486321E-4</v>
      </c>
      <c r="B28">
        <f>'10'!I29+'20'!I29+'30'!I29+'40'!I29+'50'!I29</f>
        <v>1.432240533665183E-4</v>
      </c>
      <c r="C28">
        <f t="shared" si="0"/>
        <v>-62.780330510658338</v>
      </c>
      <c r="D28">
        <f>'10'!J29+'20'!J29+'30'!J29+'40'!J29+'50'!J29</f>
        <v>-7.1081848435600289E-4</v>
      </c>
      <c r="E28">
        <f>'10'!K29+'20'!K29+'30'!K29+'40'!K29+'50'!K29</f>
        <v>1.4944313662412063E-4</v>
      </c>
      <c r="F28">
        <f t="shared" si="1"/>
        <v>-62.776983668046796</v>
      </c>
    </row>
    <row r="29" spans="1:6" x14ac:dyDescent="0.25">
      <c r="A29">
        <f>'10'!H30+'20'!H30+'30'!H30+'40'!H30+'50'!H30</f>
        <v>-7.9257198102771842E-4</v>
      </c>
      <c r="B29">
        <f>'10'!I30+'20'!I30+'30'!I30+'40'!I30+'50'!I30</f>
        <v>5.8958039259546732E-5</v>
      </c>
      <c r="C29">
        <f t="shared" si="0"/>
        <v>-61.995259778227833</v>
      </c>
      <c r="D29">
        <f>'10'!J30+'20'!J30+'30'!J30+'40'!J30+'50'!J30</f>
        <v>-7.8353853445572736E-4</v>
      </c>
      <c r="E29">
        <f>'10'!K30+'20'!K30+'30'!K30+'40'!K30+'50'!K30</f>
        <v>6.8495157190686547E-5</v>
      </c>
      <c r="F29">
        <f t="shared" si="1"/>
        <v>-62.085730796879659</v>
      </c>
    </row>
    <row r="30" spans="1:6" x14ac:dyDescent="0.25">
      <c r="A30">
        <f>'10'!H31+'20'!H31+'30'!H31+'40'!H31+'50'!H31</f>
        <v>-8.223009369383742E-4</v>
      </c>
      <c r="B30">
        <f>'10'!I31+'20'!I31+'30'!I31+'40'!I31+'50'!I31</f>
        <v>-4.940549735971711E-5</v>
      </c>
      <c r="C30">
        <f t="shared" si="0"/>
        <v>-61.683735153535089</v>
      </c>
      <c r="D30">
        <f>'10'!J31+'20'!J31+'30'!J31+'40'!J31+'50'!J31</f>
        <v>-8.2319596195565227E-4</v>
      </c>
      <c r="E30">
        <f>'10'!K31+'20'!K31+'30'!K31+'40'!K31+'50'!K31</f>
        <v>-3.2341098500597674E-5</v>
      </c>
      <c r="F30">
        <f t="shared" si="1"/>
        <v>-61.683237259480649</v>
      </c>
    </row>
    <row r="31" spans="1:6" x14ac:dyDescent="0.25">
      <c r="A31">
        <f>'10'!H32+'20'!H32+'30'!H32+'40'!H32+'50'!H32</f>
        <v>-8.3242833084934203E-4</v>
      </c>
      <c r="B31">
        <f>'10'!I32+'20'!I32+'30'!I32+'40'!I32+'50'!I32</f>
        <v>-1.3809841295132298E-4</v>
      </c>
      <c r="C31">
        <f t="shared" si="0"/>
        <v>-61.475150671086709</v>
      </c>
      <c r="D31">
        <f>'10'!J32+'20'!J32+'30'!J32+'40'!J32+'50'!J32</f>
        <v>-8.3724093602331501E-4</v>
      </c>
      <c r="E31">
        <f>'10'!K32+'20'!K32+'30'!K32+'40'!K32+'50'!K32</f>
        <v>-1.4331743487819049E-4</v>
      </c>
      <c r="F31">
        <f t="shared" si="1"/>
        <v>-61.41756277658417</v>
      </c>
    </row>
    <row r="32" spans="1:6" x14ac:dyDescent="0.25">
      <c r="A32">
        <f>'10'!H33+'20'!H33+'30'!H33+'40'!H33+'50'!H33</f>
        <v>-7.9404445061382744E-4</v>
      </c>
      <c r="B32">
        <f>'10'!I33+'20'!I33+'30'!I33+'40'!I33+'50'!I33</f>
        <v>-2.5405565664275687E-4</v>
      </c>
      <c r="C32">
        <f t="shared" si="0"/>
        <v>-61.579834110767763</v>
      </c>
      <c r="D32">
        <f>'10'!J33+'20'!J33+'30'!J33+'40'!J33+'50'!J33</f>
        <v>-8.0174002126925145E-4</v>
      </c>
      <c r="E32">
        <f>'10'!K33+'20'!K33+'30'!K33+'40'!K33+'50'!K33</f>
        <v>-2.5316732477029177E-4</v>
      </c>
      <c r="F32">
        <f t="shared" si="1"/>
        <v>-61.50653841313752</v>
      </c>
    </row>
    <row r="33" spans="1:6" x14ac:dyDescent="0.25">
      <c r="A33">
        <f>'10'!H34+'20'!H34+'30'!H34+'40'!H34+'50'!H34</f>
        <v>-7.3835572434558677E-4</v>
      </c>
      <c r="B33">
        <f>'10'!I34+'20'!I34+'30'!I34+'40'!I34+'50'!I34</f>
        <v>-3.3585268380048161E-4</v>
      </c>
      <c r="C33">
        <f t="shared" si="0"/>
        <v>-61.817964151155707</v>
      </c>
      <c r="D33">
        <f>'10'!J34+'20'!J34+'30'!J34+'40'!J34+'50'!J34</f>
        <v>-7.3994915248147184E-4</v>
      </c>
      <c r="E33">
        <f>'10'!K34+'20'!K34+'30'!K34+'40'!K34+'50'!K34</f>
        <v>-3.343887436268293E-4</v>
      </c>
      <c r="F33">
        <f t="shared" si="1"/>
        <v>-61.808901941169481</v>
      </c>
    </row>
    <row r="34" spans="1:6" x14ac:dyDescent="0.25">
      <c r="A34">
        <f>'10'!H35+'20'!H35+'30'!H35+'40'!H35+'50'!H35</f>
        <v>-6.332034054655801E-4</v>
      </c>
      <c r="B34">
        <f>'10'!I35+'20'!I35+'30'!I35+'40'!I35+'50'!I35</f>
        <v>-4.0821828792984106E-4</v>
      </c>
      <c r="C34">
        <f t="shared" si="0"/>
        <v>-62.459662415796501</v>
      </c>
      <c r="D34">
        <f>'10'!J35+'20'!J35+'30'!J35+'40'!J35+'50'!J35</f>
        <v>-6.5455228035852934E-4</v>
      </c>
      <c r="E34">
        <f>'10'!K35+'20'!K35+'30'!K35+'40'!K35+'50'!K35</f>
        <v>-3.9823912220400586E-4</v>
      </c>
      <c r="F34">
        <f t="shared" si="1"/>
        <v>-62.313374204919398</v>
      </c>
    </row>
    <row r="35" spans="1:6" x14ac:dyDescent="0.25">
      <c r="A35">
        <f>'10'!H36+'20'!H36+'30'!H36+'40'!H36+'50'!H36</f>
        <v>-5.4584246959011294E-4</v>
      </c>
      <c r="B35">
        <f>'10'!I36+'20'!I36+'30'!I36+'40'!I36+'50'!I36</f>
        <v>-4.6019167829233797E-4</v>
      </c>
      <c r="C35">
        <f t="shared" si="0"/>
        <v>-62.926679997697377</v>
      </c>
      <c r="D35">
        <f>'10'!J36+'20'!J36+'30'!J36+'40'!J36+'50'!J36</f>
        <v>-5.5569104481898086E-4</v>
      </c>
      <c r="E35">
        <f>'10'!K36+'20'!K36+'30'!K36+'40'!K36+'50'!K36</f>
        <v>-4.4256930770111505E-4</v>
      </c>
      <c r="F35">
        <f t="shared" si="1"/>
        <v>-62.970010052737607</v>
      </c>
    </row>
    <row r="36" spans="1:6" x14ac:dyDescent="0.25">
      <c r="A36">
        <f>'10'!H37+'20'!H37+'30'!H37+'40'!H37+'50'!H37</f>
        <v>-4.3895625929235398E-4</v>
      </c>
      <c r="B36">
        <f>'10'!I37+'20'!I37+'30'!I37+'40'!I37+'50'!I37</f>
        <v>-4.961975868027316E-4</v>
      </c>
      <c r="C36">
        <f t="shared" si="0"/>
        <v>-63.576397202509447</v>
      </c>
      <c r="D36">
        <f>'10'!J37+'20'!J37+'30'!J37+'40'!J37+'50'!J37</f>
        <v>-4.3678252847375416E-4</v>
      </c>
      <c r="E36">
        <f>'10'!K37+'20'!K37+'30'!K37+'40'!K37+'50'!K37</f>
        <v>-4.7846166372964434E-4</v>
      </c>
      <c r="F36">
        <f t="shared" si="1"/>
        <v>-63.770563320737274</v>
      </c>
    </row>
    <row r="37" spans="1:6" x14ac:dyDescent="0.25">
      <c r="A37">
        <f>'10'!H38+'20'!H38+'30'!H38+'40'!H38+'50'!H38</f>
        <v>-3.3161178061158161E-4</v>
      </c>
      <c r="B37">
        <f>'10'!I38+'20'!I38+'30'!I38+'40'!I38+'50'!I38</f>
        <v>-4.717793511487465E-4</v>
      </c>
      <c r="C37">
        <f t="shared" si="0"/>
        <v>-64.781533268278949</v>
      </c>
      <c r="D37">
        <f>'10'!J38+'20'!J38+'30'!J38+'40'!J38+'50'!J38</f>
        <v>-3.2935825747405648E-4</v>
      </c>
      <c r="E37">
        <f>'10'!K38+'20'!K38+'30'!K38+'40'!K38+'50'!K38</f>
        <v>-4.7068961230910581E-4</v>
      </c>
      <c r="F37">
        <f t="shared" si="1"/>
        <v>-64.814524063647269</v>
      </c>
    </row>
    <row r="38" spans="1:6" x14ac:dyDescent="0.25">
      <c r="A38">
        <f>'10'!H39+'20'!H39+'30'!H39+'40'!H39+'50'!H39</f>
        <v>-2.3513686314330368E-4</v>
      </c>
      <c r="B38">
        <f>'10'!I39+'20'!I39+'30'!I39+'40'!I39+'50'!I39</f>
        <v>-4.5553972933582142E-4</v>
      </c>
      <c r="C38">
        <f t="shared" si="0"/>
        <v>-65.803650718288139</v>
      </c>
      <c r="D38">
        <f>'10'!J39+'20'!J39+'30'!J39+'40'!J39+'50'!J39</f>
        <v>-2.3470423311182666E-4</v>
      </c>
      <c r="E38">
        <f>'10'!K39+'20'!K39+'30'!K39+'40'!K39+'50'!K39</f>
        <v>-4.5453468065771328E-4</v>
      </c>
      <c r="F38">
        <f t="shared" si="1"/>
        <v>-65.822164359934717</v>
      </c>
    </row>
    <row r="39" spans="1:6" x14ac:dyDescent="0.25">
      <c r="A39">
        <f>'10'!H40+'20'!H40+'30'!H40+'40'!H40+'50'!H40</f>
        <v>-1.5345245239849903E-4</v>
      </c>
      <c r="B39">
        <f>'10'!I40+'20'!I40+'30'!I40+'40'!I40+'50'!I40</f>
        <v>-4.3524161662631278E-4</v>
      </c>
      <c r="C39">
        <f t="shared" si="0"/>
        <v>-66.716552230929807</v>
      </c>
      <c r="D39">
        <f>'10'!J40+'20'!J40+'30'!J40+'40'!J40+'50'!J40</f>
        <v>-1.7435151413442763E-4</v>
      </c>
      <c r="E39">
        <f>'10'!K40+'20'!K40+'30'!K40+'40'!K40+'50'!K40</f>
        <v>-4.3940878701527794E-4</v>
      </c>
      <c r="F39">
        <f t="shared" si="1"/>
        <v>-66.507641889825891</v>
      </c>
    </row>
    <row r="40" spans="1:6" x14ac:dyDescent="0.25">
      <c r="A40">
        <f>'10'!H41+'20'!H41+'30'!H41+'40'!H41+'50'!H41</f>
        <v>-9.9197366957878423E-5</v>
      </c>
      <c r="B40">
        <f>'10'!I41+'20'!I41+'30'!I41+'40'!I41+'50'!I41</f>
        <v>-4.0219812351896176E-4</v>
      </c>
      <c r="C40">
        <f t="shared" si="0"/>
        <v>-67.654739897524664</v>
      </c>
      <c r="D40">
        <f>'10'!J41+'20'!J41+'30'!J41+'40'!J41+'50'!J41</f>
        <v>-1.1215513845720005E-4</v>
      </c>
      <c r="E40">
        <f>'10'!K41+'20'!K41+'30'!K41+'40'!K41+'50'!K41</f>
        <v>-4.0282474497439075E-4</v>
      </c>
      <c r="F40">
        <f t="shared" si="1"/>
        <v>-67.573429319786428</v>
      </c>
    </row>
    <row r="41" spans="1:6" x14ac:dyDescent="0.25">
      <c r="A41">
        <f>'10'!H42+'20'!H42+'30'!H42+'40'!H42+'50'!H42</f>
        <v>-4.874564632022589E-5</v>
      </c>
      <c r="B41">
        <f>'10'!I42+'20'!I42+'30'!I42+'40'!I42+'50'!I42</f>
        <v>-3.6516019225419136E-4</v>
      </c>
      <c r="C41">
        <f t="shared" si="0"/>
        <v>-68.673622160009899</v>
      </c>
      <c r="D41">
        <f>'10'!J42+'20'!J42+'30'!J42+'40'!J42+'50'!J42</f>
        <v>-5.122500921667095E-5</v>
      </c>
      <c r="E41">
        <f>'10'!K42+'20'!K42+'30'!K42+'40'!K42+'50'!K42</f>
        <v>-3.6368370630562174E-4</v>
      </c>
      <c r="F41">
        <f t="shared" si="1"/>
        <v>-68.700207611090065</v>
      </c>
    </row>
    <row r="42" spans="1:6" x14ac:dyDescent="0.25">
      <c r="A42">
        <f>'10'!H43+'20'!H43+'30'!H43+'40'!H43+'50'!H43</f>
        <v>-4.423856740048786E-6</v>
      </c>
      <c r="B42">
        <f>'10'!I43+'20'!I43+'30'!I43+'40'!I43+'50'!I43</f>
        <v>-3.3141180206755364E-4</v>
      </c>
      <c r="C42">
        <f t="shared" si="0"/>
        <v>-69.591866825539881</v>
      </c>
      <c r="D42">
        <f>'10'!J43+'20'!J43+'30'!J43+'40'!J43+'50'!J43</f>
        <v>-1.2774013955069559E-5</v>
      </c>
      <c r="E42">
        <f>'10'!K43+'20'!K43+'30'!K43+'40'!K43+'50'!K43</f>
        <v>-3.1869070123099482E-4</v>
      </c>
      <c r="F42">
        <f t="shared" si="1"/>
        <v>-69.925640255865332</v>
      </c>
    </row>
    <row r="43" spans="1:6" x14ac:dyDescent="0.25">
      <c r="A43">
        <f>'10'!H44+'20'!H44+'30'!H44+'40'!H44+'50'!H44</f>
        <v>3.193486255304106E-5</v>
      </c>
      <c r="B43">
        <f>'10'!I44+'20'!I44+'30'!I44+'40'!I44+'50'!I44</f>
        <v>-2.7820513986930463E-4</v>
      </c>
      <c r="C43">
        <f t="shared" si="0"/>
        <v>-71.055845966362568</v>
      </c>
      <c r="D43">
        <f>'10'!J44+'20'!J44+'30'!J44+'40'!J44+'50'!J44</f>
        <v>4.1280178765289285E-5</v>
      </c>
      <c r="E43">
        <f>'10'!K44+'20'!K44+'30'!K44+'40'!K44+'50'!K44</f>
        <v>-2.9067193580999308E-4</v>
      </c>
      <c r="F43">
        <f t="shared" si="1"/>
        <v>-70.645218186393009</v>
      </c>
    </row>
    <row r="44" spans="1:6" x14ac:dyDescent="0.25">
      <c r="A44">
        <f>'10'!H45+'20'!H45+'30'!H45+'40'!H45+'50'!H45</f>
        <v>9.5464877991321485E-5</v>
      </c>
      <c r="B44">
        <f>'10'!I45+'20'!I45+'30'!I45+'40'!I45+'50'!I45</f>
        <v>-2.4799549418509734E-4</v>
      </c>
      <c r="C44">
        <f t="shared" si="0"/>
        <v>-71.51101141895208</v>
      </c>
      <c r="D44">
        <f>'10'!J45+'20'!J45+'30'!J45+'40'!J45+'50'!J45</f>
        <v>9.6514722174587727E-5</v>
      </c>
      <c r="E44">
        <f>'10'!K45+'20'!K45+'30'!K45+'40'!K45+'50'!K45</f>
        <v>-2.4043365048724688E-4</v>
      </c>
      <c r="F44">
        <f t="shared" si="1"/>
        <v>-71.731258470277808</v>
      </c>
    </row>
    <row r="45" spans="1:6" x14ac:dyDescent="0.25">
      <c r="A45">
        <f>'10'!H46+'20'!H46+'30'!H46+'40'!H46+'50'!H46</f>
        <v>1.6339922686388388E-4</v>
      </c>
      <c r="B45">
        <f>'10'!I46+'20'!I46+'30'!I46+'40'!I46+'50'!I46</f>
        <v>-1.7519837074486913E-4</v>
      </c>
      <c r="C45">
        <f t="shared" si="0"/>
        <v>-72.411351981832993</v>
      </c>
      <c r="D45">
        <f>'10'!J46+'20'!J46+'30'!J46+'40'!J46+'50'!J46</f>
        <v>1.4646195065233183E-4</v>
      </c>
      <c r="E45">
        <f>'10'!K46+'20'!K46+'30'!K46+'40'!K46+'50'!K46</f>
        <v>-1.8248011595258149E-4</v>
      </c>
      <c r="F45">
        <f t="shared" si="1"/>
        <v>-72.616151173103916</v>
      </c>
    </row>
    <row r="46" spans="1:6" x14ac:dyDescent="0.25">
      <c r="A46">
        <f>'10'!H47+'20'!H47+'30'!H47+'40'!H47+'50'!H47</f>
        <v>1.933867330341215E-4</v>
      </c>
      <c r="B46">
        <f>'10'!I47+'20'!I47+'30'!I47+'40'!I47+'50'!I47</f>
        <v>-1.1636049858293501E-4</v>
      </c>
      <c r="C46">
        <f t="shared" si="0"/>
        <v>-72.929564556653588</v>
      </c>
      <c r="D46">
        <f>'10'!J47+'20'!J47+'30'!J47+'40'!J47+'50'!J47</f>
        <v>1.9541035260312966E-4</v>
      </c>
      <c r="E46">
        <f>'10'!K47+'20'!K47+'30'!K47+'40'!K47+'50'!K47</f>
        <v>-1.1854446118393095E-4</v>
      </c>
      <c r="F46">
        <f t="shared" si="1"/>
        <v>-72.820134990024982</v>
      </c>
    </row>
    <row r="47" spans="1:6" x14ac:dyDescent="0.25">
      <c r="A47">
        <f>'10'!H48+'20'!H48+'30'!H48+'40'!H48+'50'!H48</f>
        <v>2.3767525305287289E-4</v>
      </c>
      <c r="B47">
        <f>'10'!I48+'20'!I48+'30'!I48+'40'!I48+'50'!I48</f>
        <v>-3.9290355350226395E-5</v>
      </c>
      <c r="C47">
        <f t="shared" si="0"/>
        <v>-72.363230478315955</v>
      </c>
      <c r="D47">
        <f>'10'!J48+'20'!J48+'30'!J48+'40'!J48+'50'!J48</f>
        <v>2.4223451070414016E-4</v>
      </c>
      <c r="E47">
        <f>'10'!K48+'20'!K48+'30'!K48+'40'!K48+'50'!K48</f>
        <v>-4.4005893697200116E-5</v>
      </c>
      <c r="F47">
        <f t="shared" si="1"/>
        <v>-72.174265046949756</v>
      </c>
    </row>
    <row r="48" spans="1:6" x14ac:dyDescent="0.25">
      <c r="A48">
        <f>'10'!H49+'20'!H49+'30'!H49+'40'!H49+'50'!H49</f>
        <v>2.7907127244128371E-4</v>
      </c>
      <c r="B48">
        <f>'10'!I49+'20'!I49+'30'!I49+'40'!I49+'50'!I49</f>
        <v>2.8960655906346608E-5</v>
      </c>
      <c r="C48">
        <f t="shared" si="0"/>
        <v>-71.039177023428891</v>
      </c>
      <c r="D48">
        <f>'10'!J49+'20'!J49+'30'!J49+'40'!J49+'50'!J49</f>
        <v>2.691529300398658E-4</v>
      </c>
      <c r="E48">
        <f>'10'!K49+'20'!K49+'30'!K49+'40'!K49+'50'!K49</f>
        <v>1.9535566732977976E-5</v>
      </c>
      <c r="F48">
        <f t="shared" si="1"/>
        <v>-71.377198757441718</v>
      </c>
    </row>
    <row r="49" spans="1:6" x14ac:dyDescent="0.25">
      <c r="A49">
        <f>'10'!H50+'20'!H50+'30'!H50+'40'!H50+'50'!H50</f>
        <v>2.9217233473858239E-4</v>
      </c>
      <c r="B49">
        <f>'10'!I50+'20'!I50+'30'!I50+'40'!I50+'50'!I50</f>
        <v>8.9787900220325895E-5</v>
      </c>
      <c r="C49">
        <f t="shared" si="0"/>
        <v>-70.295297337212347</v>
      </c>
      <c r="D49">
        <f>'10'!J50+'20'!J50+'30'!J50+'40'!J50+'50'!J50</f>
        <v>2.8337734689484257E-4</v>
      </c>
      <c r="E49">
        <f>'10'!K50+'20'!K50+'30'!K50+'40'!K50+'50'!K50</f>
        <v>8.4748832353185287E-5</v>
      </c>
      <c r="F49">
        <f t="shared" si="1"/>
        <v>-70.580659803037534</v>
      </c>
    </row>
    <row r="50" spans="1:6" x14ac:dyDescent="0.25">
      <c r="A50">
        <f>'10'!H51+'20'!H51+'30'!H51+'40'!H51+'50'!H51</f>
        <v>2.9666122437784024E-4</v>
      </c>
      <c r="B50">
        <f>'10'!I51+'20'!I51+'30'!I51+'40'!I51+'50'!I51</f>
        <v>1.5405929832709776E-4</v>
      </c>
      <c r="C50">
        <f t="shared" si="0"/>
        <v>-69.517829788907619</v>
      </c>
      <c r="D50">
        <f>'10'!J51+'20'!J51+'30'!J51+'40'!J51+'50'!J51</f>
        <v>2.8373382193393263E-4</v>
      </c>
      <c r="E50">
        <f>'10'!K51+'20'!K51+'30'!K51+'40'!K51+'50'!K51</f>
        <v>1.5456575529693126E-4</v>
      </c>
      <c r="F50">
        <f t="shared" si="1"/>
        <v>-69.813184109448542</v>
      </c>
    </row>
    <row r="51" spans="1:6" x14ac:dyDescent="0.25">
      <c r="A51">
        <f>'10'!H52+'20'!H52+'30'!H52+'40'!H52+'50'!H52</f>
        <v>2.6938447146960197E-4</v>
      </c>
      <c r="B51">
        <f>'10'!I52+'20'!I52+'30'!I52+'40'!I52+'50'!I52</f>
        <v>2.0978936565109387E-4</v>
      </c>
      <c r="C51">
        <f t="shared" si="0"/>
        <v>-69.333775456449999</v>
      </c>
      <c r="D51">
        <f>'10'!J52+'20'!J52+'30'!J52+'40'!J52+'50'!J52</f>
        <v>2.6706870258749271E-4</v>
      </c>
      <c r="E51">
        <f>'10'!K52+'20'!K52+'30'!K52+'40'!K52+'50'!K52</f>
        <v>2.0366632588459443E-4</v>
      </c>
      <c r="F51">
        <f t="shared" si="1"/>
        <v>-69.476690929987711</v>
      </c>
    </row>
    <row r="52" spans="1:6" x14ac:dyDescent="0.25">
      <c r="A52">
        <f>'10'!H53+'20'!H53+'30'!H53+'40'!H53+'50'!H53</f>
        <v>2.4798265926463534E-4</v>
      </c>
      <c r="B52">
        <f>'10'!I53+'20'!I53+'30'!I53+'40'!I53+'50'!I53</f>
        <v>2.5233064496245583E-4</v>
      </c>
      <c r="C52">
        <f t="shared" si="0"/>
        <v>-69.025130932972601</v>
      </c>
      <c r="D52">
        <f>'10'!J53+'20'!J53+'30'!J53+'40'!J53+'50'!J53</f>
        <v>2.305236803822082E-4</v>
      </c>
      <c r="E52">
        <f>'10'!K53+'20'!K53+'30'!K53+'40'!K53+'50'!K53</f>
        <v>2.4662881274641925E-4</v>
      </c>
      <c r="F52">
        <f t="shared" si="1"/>
        <v>-69.432211180690871</v>
      </c>
    </row>
    <row r="53" spans="1:6" x14ac:dyDescent="0.25">
      <c r="A53">
        <f>'10'!H54+'20'!H54+'30'!H54+'40'!H54+'50'!H54</f>
        <v>1.9564327253421588E-4</v>
      </c>
      <c r="B53">
        <f>'10'!I54+'20'!I54+'30'!I54+'40'!I54+'50'!I54</f>
        <v>2.6972361993258268E-4</v>
      </c>
      <c r="C53">
        <f t="shared" si="0"/>
        <v>-69.545709206274978</v>
      </c>
      <c r="D53">
        <f>'10'!J54+'20'!J54+'30'!J54+'40'!J54+'50'!J54</f>
        <v>1.7763706929351371E-4</v>
      </c>
      <c r="E53">
        <f>'10'!K54+'20'!K54+'30'!K54+'40'!K54+'50'!K54</f>
        <v>2.6600396721514734E-4</v>
      </c>
      <c r="F53">
        <f t="shared" si="1"/>
        <v>-69.900690154752425</v>
      </c>
    </row>
    <row r="54" spans="1:6" x14ac:dyDescent="0.25">
      <c r="A54">
        <f>'10'!H55+'20'!H55+'30'!H55+'40'!H55+'50'!H55</f>
        <v>1.1768039648876035E-4</v>
      </c>
      <c r="B54">
        <f>'10'!I55+'20'!I55+'30'!I55+'40'!I55+'50'!I55</f>
        <v>2.7246405921116498E-4</v>
      </c>
      <c r="C54">
        <f t="shared" si="0"/>
        <v>-70.55096368543812</v>
      </c>
      <c r="D54">
        <f>'10'!J55+'20'!J55+'30'!J55+'40'!J55+'50'!J55</f>
        <v>1.0520859127862587E-4</v>
      </c>
      <c r="E54">
        <f>'10'!K55+'20'!K55+'30'!K55+'40'!K55+'50'!K55</f>
        <v>2.7392512161464051E-4</v>
      </c>
      <c r="F54">
        <f t="shared" si="1"/>
        <v>-70.649775809748434</v>
      </c>
    </row>
    <row r="55" spans="1:6" x14ac:dyDescent="0.25">
      <c r="A55">
        <f>'10'!H56+'20'!H56+'30'!H56+'40'!H56+'50'!H56</f>
        <v>4.7931642134160893E-5</v>
      </c>
      <c r="B55">
        <f>'10'!I56+'20'!I56+'30'!I56+'40'!I56+'50'!I56</f>
        <v>2.7722276318594124E-4</v>
      </c>
      <c r="C55">
        <f t="shared" si="0"/>
        <v>-71.015496144320338</v>
      </c>
      <c r="D55">
        <f>'10'!J56+'20'!J56+'30'!J56+'40'!J56+'50'!J56</f>
        <v>3.5278235090583756E-5</v>
      </c>
      <c r="E55">
        <f>'10'!K56+'20'!K56+'30'!K56+'40'!K56+'50'!K56</f>
        <v>2.7084253105964817E-4</v>
      </c>
      <c r="F55">
        <f t="shared" si="1"/>
        <v>-71.272598306298804</v>
      </c>
    </row>
    <row r="56" spans="1:6" x14ac:dyDescent="0.25">
      <c r="A56">
        <f>'10'!H57+'20'!H57+'30'!H57+'40'!H57+'50'!H57</f>
        <v>-1.1890171416314545E-5</v>
      </c>
      <c r="B56">
        <f>'10'!I57+'20'!I57+'30'!I57+'40'!I57+'50'!I57</f>
        <v>2.501803852490131E-4</v>
      </c>
      <c r="C56">
        <f t="shared" si="0"/>
        <v>-72.025136261546962</v>
      </c>
      <c r="D56">
        <f>'10'!J57+'20'!J57+'30'!J57+'40'!J57+'50'!J57</f>
        <v>-3.2164945733003506E-5</v>
      </c>
      <c r="E56">
        <f>'10'!K57+'20'!K57+'30'!K57+'40'!K57+'50'!K57</f>
        <v>2.5167268697759128E-4</v>
      </c>
      <c r="F56">
        <f t="shared" si="1"/>
        <v>-71.912913588913554</v>
      </c>
    </row>
    <row r="57" spans="1:6" x14ac:dyDescent="0.25">
      <c r="A57">
        <f>'10'!H58+'20'!H58+'30'!H58+'40'!H58+'50'!H58</f>
        <v>-8.1842154273704265E-5</v>
      </c>
      <c r="B57">
        <f>'10'!I58+'20'!I58+'30'!I58+'40'!I58+'50'!I58</f>
        <v>2.2771622243034916E-4</v>
      </c>
      <c r="C57">
        <f t="shared" si="0"/>
        <v>-72.324522121293967</v>
      </c>
      <c r="D57">
        <f>'10'!J58+'20'!J58+'30'!J58+'40'!J58+'50'!J58</f>
        <v>-8.9820198077327724E-5</v>
      </c>
      <c r="E57">
        <f>'10'!K58+'20'!K58+'30'!K58+'40'!K58+'50'!K58</f>
        <v>2.2936149508442327E-4</v>
      </c>
      <c r="F57">
        <f t="shared" si="1"/>
        <v>-72.16994771550938</v>
      </c>
    </row>
    <row r="58" spans="1:6" x14ac:dyDescent="0.25">
      <c r="A58">
        <f>'10'!H59+'20'!H59+'30'!H59+'40'!H59+'50'!H59</f>
        <v>-1.4320425589196039E-4</v>
      </c>
      <c r="B58">
        <f>'10'!I59+'20'!I59+'30'!I59+'40'!I59+'50'!I59</f>
        <v>1.7584427708821184E-4</v>
      </c>
      <c r="C58">
        <f t="shared" si="0"/>
        <v>-72.887947179103577</v>
      </c>
      <c r="D58">
        <f>'10'!J59+'20'!J59+'30'!J59+'40'!J59+'50'!J59</f>
        <v>-1.498460835304677E-4</v>
      </c>
      <c r="E58">
        <f>'10'!K59+'20'!K59+'30'!K59+'40'!K59+'50'!K59</f>
        <v>1.6739921723030806E-4</v>
      </c>
      <c r="F58">
        <f t="shared" si="1"/>
        <v>-72.969120855127287</v>
      </c>
    </row>
    <row r="59" spans="1:6" x14ac:dyDescent="0.25">
      <c r="A59">
        <f>'10'!H60+'20'!H60+'30'!H60+'40'!H60+'50'!H60</f>
        <v>-1.8893161584390775E-4</v>
      </c>
      <c r="B59">
        <f>'10'!I60+'20'!I60+'30'!I60+'40'!I60+'50'!I60</f>
        <v>1.2018634701829696E-4</v>
      </c>
      <c r="C59">
        <f t="shared" si="0"/>
        <v>-72.998164198266608</v>
      </c>
      <c r="D59">
        <f>'10'!J60+'20'!J60+'30'!J60+'40'!J60+'50'!J60</f>
        <v>-2.1602793311261437E-4</v>
      </c>
      <c r="E59">
        <f>'10'!K60+'20'!K60+'30'!K60+'40'!K60+'50'!K60</f>
        <v>1.2849847329527065E-4</v>
      </c>
      <c r="F59">
        <f t="shared" si="1"/>
        <v>-71.994208903726431</v>
      </c>
    </row>
    <row r="60" spans="1:6" x14ac:dyDescent="0.25">
      <c r="A60">
        <f>'10'!H61+'20'!H61+'30'!H61+'40'!H61+'50'!H61</f>
        <v>-2.350969655713842E-4</v>
      </c>
      <c r="B60">
        <f>'10'!I61+'20'!I61+'30'!I61+'40'!I61+'50'!I61</f>
        <v>4.2599171005973958E-5</v>
      </c>
      <c r="C60">
        <f t="shared" si="0"/>
        <v>-72.434759207791743</v>
      </c>
      <c r="D60">
        <f>'10'!J61+'20'!J61+'30'!J61+'40'!J61+'50'!J61</f>
        <v>-2.483913908317393E-4</v>
      </c>
      <c r="E60">
        <f>'10'!K61+'20'!K61+'30'!K61+'40'!K61+'50'!K61</f>
        <v>4.5177440564243173E-5</v>
      </c>
      <c r="F60">
        <f t="shared" si="1"/>
        <v>-71.955928181838985</v>
      </c>
    </row>
    <row r="61" spans="1:6" x14ac:dyDescent="0.25">
      <c r="A61">
        <f>'10'!H62+'20'!H62+'30'!H62+'40'!H62+'50'!H62</f>
        <v>-2.5334040213665331E-4</v>
      </c>
      <c r="B61">
        <f>'10'!I62+'20'!I62+'30'!I62+'40'!I62+'50'!I62</f>
        <v>-3.3242334356335212E-5</v>
      </c>
      <c r="C61">
        <f t="shared" si="0"/>
        <v>-71.851771976391376</v>
      </c>
      <c r="D61">
        <f>'10'!J62+'20'!J62+'30'!J62+'40'!J62+'50'!J62</f>
        <v>-2.6981978463906886E-4</v>
      </c>
      <c r="E61">
        <f>'10'!K62+'20'!K62+'30'!K62+'40'!K62+'50'!K62</f>
        <v>-3.9524647520410212E-5</v>
      </c>
      <c r="F61">
        <f t="shared" si="1"/>
        <v>-71.28631920293671</v>
      </c>
    </row>
    <row r="62" spans="1:6" x14ac:dyDescent="0.25">
      <c r="A62">
        <f>'10'!H63+'20'!H63+'30'!H63+'40'!H63+'50'!H63</f>
        <v>-2.6107294247562705E-4</v>
      </c>
      <c r="B62">
        <f>'10'!I63+'20'!I63+'30'!I63+'40'!I63+'50'!I63</f>
        <v>-1.1983360143911466E-4</v>
      </c>
      <c r="C62">
        <f t="shared" si="0"/>
        <v>-70.834451314190602</v>
      </c>
      <c r="D62">
        <f>'10'!J63+'20'!J63+'30'!J63+'40'!J63+'50'!J63</f>
        <v>-2.7982662997346207E-4</v>
      </c>
      <c r="E62">
        <f>'10'!K63+'20'!K63+'30'!K63+'40'!K63+'50'!K63</f>
        <v>-1.2124466746096426E-4</v>
      </c>
      <c r="F62">
        <f t="shared" si="1"/>
        <v>-70.315020511269012</v>
      </c>
    </row>
    <row r="63" spans="1:6" x14ac:dyDescent="0.25">
      <c r="A63">
        <f>'10'!H64+'20'!H64+'30'!H64+'40'!H64+'50'!H64</f>
        <v>-2.5802195156166403E-4</v>
      </c>
      <c r="B63">
        <f>'10'!I64+'20'!I64+'30'!I64+'40'!I64+'50'!I64</f>
        <v>-2.0872634833119582E-4</v>
      </c>
      <c r="C63">
        <f t="shared" si="0"/>
        <v>-69.580469787085207</v>
      </c>
      <c r="D63">
        <f>'10'!J64+'20'!J64+'30'!J64+'40'!J64+'50'!J64</f>
        <v>-2.6031290900193981E-4</v>
      </c>
      <c r="E63">
        <f>'10'!K64+'20'!K64+'30'!K64+'40'!K64+'50'!K64</f>
        <v>-2.1611094418463319E-4</v>
      </c>
      <c r="F63">
        <f t="shared" si="1"/>
        <v>-69.413206447272927</v>
      </c>
    </row>
    <row r="64" spans="1:6" x14ac:dyDescent="0.25">
      <c r="A64">
        <f>'10'!H65+'20'!H65+'30'!H65+'40'!H65+'50'!H65</f>
        <v>-2.2820919172097099E-4</v>
      </c>
      <c r="B64">
        <f>'10'!I65+'20'!I65+'30'!I65+'40'!I65+'50'!I65</f>
        <v>-2.7368006524498243E-4</v>
      </c>
      <c r="C64">
        <f t="shared" si="0"/>
        <v>-68.962639477431892</v>
      </c>
      <c r="D64">
        <f>'10'!J65+'20'!J65+'30'!J65+'40'!J65+'50'!J65</f>
        <v>-2.2375705268030624E-4</v>
      </c>
      <c r="E64">
        <f>'10'!K65+'20'!K65+'30'!K65+'40'!K65+'50'!K65</f>
        <v>-2.8960160043319812E-4</v>
      </c>
      <c r="F64">
        <f t="shared" si="1"/>
        <v>-68.73101684500061</v>
      </c>
    </row>
    <row r="65" spans="1:6" x14ac:dyDescent="0.25">
      <c r="A65">
        <f>'10'!H66+'20'!H66+'30'!H66+'40'!H66+'50'!H66</f>
        <v>-1.7220523219625363E-4</v>
      </c>
      <c r="B65">
        <f>'10'!I66+'20'!I66+'30'!I66+'40'!I66+'50'!I66</f>
        <v>-3.3819132538101646E-4</v>
      </c>
      <c r="C65">
        <f t="shared" si="0"/>
        <v>-68.415530260648282</v>
      </c>
      <c r="D65">
        <f>'10'!J66+'20'!J66+'30'!J66+'40'!J66+'50'!J66</f>
        <v>-1.6371207018766134E-4</v>
      </c>
      <c r="E65">
        <f>'10'!K66+'20'!K66+'30'!K66+'40'!K66+'50'!K66</f>
        <v>-3.2762968165224161E-4</v>
      </c>
      <c r="F65">
        <f t="shared" si="1"/>
        <v>-68.724324701461086</v>
      </c>
    </row>
    <row r="66" spans="1:6" x14ac:dyDescent="0.25">
      <c r="A66">
        <f>'10'!H67+'20'!H67+'30'!H67+'40'!H67+'50'!H67</f>
        <v>-1.0726300054155282E-4</v>
      </c>
      <c r="B66">
        <f>'10'!I67+'20'!I67+'30'!I67+'40'!I67+'50'!I67</f>
        <v>-3.7350463786679691E-4</v>
      </c>
      <c r="C66">
        <f t="shared" si="0"/>
        <v>-68.209912272973384</v>
      </c>
      <c r="D66">
        <f>'10'!J67+'20'!J67+'30'!J67+'40'!J67+'50'!J67</f>
        <v>-1.0215966620872409E-4</v>
      </c>
      <c r="E66">
        <f>'10'!K67+'20'!K67+'30'!K67+'40'!K67+'50'!K67</f>
        <v>-3.6232080066278522E-4</v>
      </c>
      <c r="F66">
        <f t="shared" si="1"/>
        <v>-68.485904306559775</v>
      </c>
    </row>
    <row r="67" spans="1:6" x14ac:dyDescent="0.25">
      <c r="A67">
        <f>'10'!H68+'20'!H68+'30'!H68+'40'!H68+'50'!H68</f>
        <v>-2.0648192302492353E-5</v>
      </c>
      <c r="B67">
        <f>'10'!I68+'20'!I68+'30'!I68+'40'!I68+'50'!I68</f>
        <v>-3.7719906538787409E-4</v>
      </c>
      <c r="C67">
        <f t="shared" ref="C67:C130" si="2">20*LOG10(SQRT((A67*A67)+(B67*B67)))</f>
        <v>-68.455593408789142</v>
      </c>
      <c r="D67">
        <f>'10'!J68+'20'!J68+'30'!J68+'40'!J68+'50'!J68</f>
        <v>-1.4382776491175488E-5</v>
      </c>
      <c r="E67">
        <f>'10'!K68+'20'!K68+'30'!K68+'40'!K68+'50'!K68</f>
        <v>-3.7531279674688466E-4</v>
      </c>
      <c r="F67">
        <f t="shared" ref="F67:F130" si="3">20*LOG10(SQRT((D67*D67)+(E67*E67)))</f>
        <v>-68.505759251236071</v>
      </c>
    </row>
    <row r="68" spans="1:6" x14ac:dyDescent="0.25">
      <c r="A68">
        <f>'10'!H69+'20'!H69+'30'!H69+'40'!H69+'50'!H69</f>
        <v>7.2597425769835305E-5</v>
      </c>
      <c r="B68">
        <f>'10'!I69+'20'!I69+'30'!I69+'40'!I69+'50'!I69</f>
        <v>-3.5739855857040893E-4</v>
      </c>
      <c r="C68">
        <f t="shared" si="2"/>
        <v>-68.761349193071325</v>
      </c>
      <c r="D68">
        <f>'10'!J69+'20'!J69+'30'!J69+'40'!J69+'50'!J69</f>
        <v>9.0203072790091219E-5</v>
      </c>
      <c r="E68">
        <f>'10'!K69+'20'!K69+'30'!K69+'40'!K69+'50'!K69</f>
        <v>-3.4353912349899837E-4</v>
      </c>
      <c r="F68">
        <f t="shared" si="3"/>
        <v>-68.990930406553147</v>
      </c>
    </row>
    <row r="69" spans="1:6" x14ac:dyDescent="0.25">
      <c r="A69">
        <f>'10'!H70+'20'!H70+'30'!H70+'40'!H70+'50'!H70</f>
        <v>1.8800484005260861E-4</v>
      </c>
      <c r="B69">
        <f>'10'!I70+'20'!I70+'30'!I70+'40'!I70+'50'!I70</f>
        <v>-3.0520439203467279E-4</v>
      </c>
      <c r="C69">
        <f t="shared" si="2"/>
        <v>-68.911119434560803</v>
      </c>
      <c r="D69">
        <f>'10'!J70+'20'!J70+'30'!J70+'40'!J70+'50'!J70</f>
        <v>1.9962085735272789E-4</v>
      </c>
      <c r="E69">
        <f>'10'!K70+'20'!K70+'30'!K70+'40'!K70+'50'!K70</f>
        <v>-2.9677646145232682E-4</v>
      </c>
      <c r="F69">
        <f t="shared" si="3"/>
        <v>-68.930454069174033</v>
      </c>
    </row>
    <row r="70" spans="1:6" x14ac:dyDescent="0.25">
      <c r="A70">
        <f>'10'!H71+'20'!H71+'30'!H71+'40'!H71+'50'!H71</f>
        <v>2.857447449762551E-4</v>
      </c>
      <c r="B70">
        <f>'10'!I71+'20'!I71+'30'!I71+'40'!I71+'50'!I71</f>
        <v>-2.3609269091151962E-4</v>
      </c>
      <c r="C70">
        <f t="shared" si="2"/>
        <v>-68.620454518287488</v>
      </c>
      <c r="D70">
        <f>'10'!J71+'20'!J71+'30'!J71+'40'!J71+'50'!J71</f>
        <v>2.9484287430601563E-4</v>
      </c>
      <c r="E70">
        <f>'10'!K71+'20'!K71+'30'!K71+'40'!K71+'50'!K71</f>
        <v>-2.3637615669945826E-4</v>
      </c>
      <c r="F70">
        <f t="shared" si="3"/>
        <v>-68.452535209921763</v>
      </c>
    </row>
    <row r="71" spans="1:6" x14ac:dyDescent="0.25">
      <c r="A71">
        <f>'10'!H72+'20'!H72+'30'!H72+'40'!H72+'50'!H72</f>
        <v>3.7580365844087834E-4</v>
      </c>
      <c r="B71">
        <f>'10'!I72+'20'!I72+'30'!I72+'40'!I72+'50'!I72</f>
        <v>-1.6658514213448129E-4</v>
      </c>
      <c r="C71">
        <f t="shared" si="2"/>
        <v>-67.721672661828734</v>
      </c>
      <c r="D71">
        <f>'10'!J72+'20'!J72+'30'!J72+'40'!J72+'50'!J72</f>
        <v>3.7490284251956267E-4</v>
      </c>
      <c r="E71">
        <f>'10'!K72+'20'!K72+'30'!K72+'40'!K72+'50'!K72</f>
        <v>-1.4710847242190798E-4</v>
      </c>
      <c r="F71">
        <f t="shared" si="3"/>
        <v>-67.899677754183287</v>
      </c>
    </row>
    <row r="72" spans="1:6" x14ac:dyDescent="0.25">
      <c r="A72">
        <f>'10'!H73+'20'!H73+'30'!H73+'40'!H73+'50'!H73</f>
        <v>4.1821476416271941E-4</v>
      </c>
      <c r="B72">
        <f>'10'!I73+'20'!I73+'30'!I73+'40'!I73+'50'!I73</f>
        <v>-9.1512044121948364E-5</v>
      </c>
      <c r="C72">
        <f t="shared" si="2"/>
        <v>-67.36889560654852</v>
      </c>
      <c r="D72">
        <f>'10'!J73+'20'!J73+'30'!J73+'40'!J73+'50'!J73</f>
        <v>4.1969732281788182E-4</v>
      </c>
      <c r="E72">
        <f>'10'!K73+'20'!K73+'30'!K73+'40'!K73+'50'!K73</f>
        <v>-6.6251461068609697E-5</v>
      </c>
      <c r="F72">
        <f t="shared" si="3"/>
        <v>-67.434383518439972</v>
      </c>
    </row>
    <row r="73" spans="1:6" x14ac:dyDescent="0.25">
      <c r="A73">
        <f>'10'!H74+'20'!H74+'30'!H74+'40'!H74+'50'!H74</f>
        <v>4.4757112729960626E-4</v>
      </c>
      <c r="B73">
        <f>'10'!I74+'20'!I74+'30'!I74+'40'!I74+'50'!I74</f>
        <v>-5.7612912052236866E-6</v>
      </c>
      <c r="C73">
        <f t="shared" si="2"/>
        <v>-66.982039194568443</v>
      </c>
      <c r="D73">
        <f>'10'!J74+'20'!J74+'30'!J74+'40'!J74+'50'!J74</f>
        <v>4.4125191960125006E-4</v>
      </c>
      <c r="E73">
        <f>'10'!K74+'20'!K74+'30'!K74+'40'!K74+'50'!K74</f>
        <v>-7.7246055252959162E-6</v>
      </c>
      <c r="F73">
        <f t="shared" si="3"/>
        <v>-67.104937093168672</v>
      </c>
    </row>
    <row r="74" spans="1:6" x14ac:dyDescent="0.25">
      <c r="A74">
        <f>'10'!H75+'20'!H75+'30'!H75+'40'!H75+'50'!H75</f>
        <v>4.2810114360374767E-4</v>
      </c>
      <c r="B74">
        <f>'10'!I75+'20'!I75+'30'!I75+'40'!I75+'50'!I75</f>
        <v>5.0891628077776621E-5</v>
      </c>
      <c r="C74">
        <f t="shared" si="2"/>
        <v>-67.308127891123974</v>
      </c>
      <c r="D74">
        <f>'10'!J75+'20'!J75+'30'!J75+'40'!J75+'50'!J75</f>
        <v>4.3395485084548772E-4</v>
      </c>
      <c r="E74">
        <f>'10'!K75+'20'!K75+'30'!K75+'40'!K75+'50'!K75</f>
        <v>4.5744703434715629E-5</v>
      </c>
      <c r="F74">
        <f t="shared" si="3"/>
        <v>-67.20311637220351</v>
      </c>
    </row>
    <row r="75" spans="1:6" x14ac:dyDescent="0.25">
      <c r="A75">
        <f>'10'!H76+'20'!H76+'30'!H76+'40'!H76+'50'!H76</f>
        <v>3.8589497461717821E-4</v>
      </c>
      <c r="B75">
        <f>'10'!I76+'20'!I76+'30'!I76+'40'!I76+'50'!I76</f>
        <v>1.1361626238336954E-4</v>
      </c>
      <c r="C75">
        <f t="shared" si="2"/>
        <v>-67.909581777436173</v>
      </c>
      <c r="D75">
        <f>'10'!J76+'20'!J76+'30'!J76+'40'!J76+'50'!J76</f>
        <v>3.8767634625643844E-4</v>
      </c>
      <c r="E75">
        <f>'10'!K76+'20'!K76+'30'!K76+'40'!K76+'50'!K76</f>
        <v>1.0036969782232041E-4</v>
      </c>
      <c r="F75">
        <f t="shared" si="3"/>
        <v>-67.948849255410252</v>
      </c>
    </row>
    <row r="76" spans="1:6" x14ac:dyDescent="0.25">
      <c r="A76">
        <f>'10'!H77+'20'!H77+'30'!H77+'40'!H77+'50'!H77</f>
        <v>2.9879156961634039E-4</v>
      </c>
      <c r="B76">
        <f>'10'!I77+'20'!I77+'30'!I77+'40'!I77+'50'!I77</f>
        <v>1.4396487081777941E-4</v>
      </c>
      <c r="C76">
        <f t="shared" si="2"/>
        <v>-69.58598289098461</v>
      </c>
      <c r="D76">
        <f>'10'!J77+'20'!J77+'30'!J77+'40'!J77+'50'!J77</f>
        <v>3.0826745856242857E-4</v>
      </c>
      <c r="E76">
        <f>'10'!K77+'20'!K77+'30'!K77+'40'!K77+'50'!K77</f>
        <v>1.637010527311185E-4</v>
      </c>
      <c r="F76">
        <f t="shared" si="3"/>
        <v>-69.142569468730002</v>
      </c>
    </row>
    <row r="77" spans="1:6" x14ac:dyDescent="0.25">
      <c r="A77">
        <f>'10'!H78+'20'!H78+'30'!H78+'40'!H78+'50'!H78</f>
        <v>1.8444710368146504E-4</v>
      </c>
      <c r="B77">
        <f>'10'!I78+'20'!I78+'30'!I78+'40'!I78+'50'!I78</f>
        <v>1.918717527502809E-4</v>
      </c>
      <c r="C77">
        <f t="shared" si="2"/>
        <v>-71.497490144085688</v>
      </c>
      <c r="D77">
        <f>'10'!J78+'20'!J78+'30'!J78+'40'!J78+'50'!J78</f>
        <v>1.8765613682083585E-4</v>
      </c>
      <c r="E77">
        <f>'10'!K78+'20'!K78+'30'!K78+'40'!K78+'50'!K78</f>
        <v>1.9075414723971921E-4</v>
      </c>
      <c r="F77">
        <f t="shared" si="3"/>
        <v>-71.450750264141035</v>
      </c>
    </row>
    <row r="78" spans="1:6" x14ac:dyDescent="0.25">
      <c r="A78">
        <f>'10'!H79+'20'!H79+'30'!H79+'40'!H79+'50'!H79</f>
        <v>7.7495037567549429E-5</v>
      </c>
      <c r="B78">
        <f>'10'!I79+'20'!I79+'30'!I79+'40'!I79+'50'!I79</f>
        <v>2.0282238768438025E-4</v>
      </c>
      <c r="C78">
        <f t="shared" si="2"/>
        <v>-73.265882949739662</v>
      </c>
      <c r="D78">
        <f>'10'!J79+'20'!J79+'30'!J79+'40'!J79+'50'!J79</f>
        <v>8.2647733994539068E-5</v>
      </c>
      <c r="E78">
        <f>'10'!K79+'20'!K79+'30'!K79+'40'!K79+'50'!K79</f>
        <v>2.1534654409986219E-4</v>
      </c>
      <c r="F78">
        <f t="shared" si="3"/>
        <v>-72.740493320166522</v>
      </c>
    </row>
    <row r="79" spans="1:6" x14ac:dyDescent="0.25">
      <c r="A79">
        <f>'10'!H80+'20'!H80+'30'!H80+'40'!H80+'50'!H80</f>
        <v>-4.278139932294397E-5</v>
      </c>
      <c r="B79">
        <f>'10'!I80+'20'!I80+'30'!I80+'40'!I80+'50'!I80</f>
        <v>2.2287613422154243E-4</v>
      </c>
      <c r="C79">
        <f t="shared" si="2"/>
        <v>-72.881588776330574</v>
      </c>
      <c r="D79">
        <f>'10'!J80+'20'!J80+'30'!J80+'40'!J80+'50'!J80</f>
        <v>-3.7051188809263845E-5</v>
      </c>
      <c r="E79">
        <f>'10'!K80+'20'!K80+'30'!K80+'40'!K80+'50'!K80</f>
        <v>2.3290462701371244E-4</v>
      </c>
      <c r="F79">
        <f t="shared" si="3"/>
        <v>-72.547896619211315</v>
      </c>
    </row>
    <row r="80" spans="1:6" x14ac:dyDescent="0.25">
      <c r="A80">
        <f>'10'!H81+'20'!H81+'30'!H81+'40'!H81+'50'!H81</f>
        <v>-1.3763509562474377E-4</v>
      </c>
      <c r="B80">
        <f>'10'!I81+'20'!I81+'30'!I81+'40'!I81+'50'!I81</f>
        <v>2.1506155926705542E-4</v>
      </c>
      <c r="C80">
        <f t="shared" si="2"/>
        <v>-71.85786417638711</v>
      </c>
      <c r="D80">
        <f>'10'!J81+'20'!J81+'30'!J81+'40'!J81+'50'!J81</f>
        <v>-1.288526333249666E-4</v>
      </c>
      <c r="E80">
        <f>'10'!K81+'20'!K81+'30'!K81+'40'!K81+'50'!K81</f>
        <v>2.2067771240617497E-4</v>
      </c>
      <c r="F80">
        <f t="shared" si="3"/>
        <v>-71.850758193914317</v>
      </c>
    </row>
    <row r="81" spans="1:6" x14ac:dyDescent="0.25">
      <c r="A81">
        <f>'10'!H82+'20'!H82+'30'!H82+'40'!H82+'50'!H82</f>
        <v>-2.1319800606892523E-4</v>
      </c>
      <c r="B81">
        <f>'10'!I82+'20'!I82+'30'!I82+'40'!I82+'50'!I82</f>
        <v>1.9219931674490805E-4</v>
      </c>
      <c r="C81">
        <f t="shared" si="2"/>
        <v>-70.841045859949574</v>
      </c>
      <c r="D81">
        <f>'10'!J82+'20'!J82+'30'!J82+'40'!J82+'50'!J82</f>
        <v>-2.1340194987596369E-4</v>
      </c>
      <c r="E81">
        <f>'10'!K82+'20'!K82+'30'!K82+'40'!K82+'50'!K82</f>
        <v>2.0080733614002749E-4</v>
      </c>
      <c r="F81">
        <f t="shared" si="3"/>
        <v>-70.661889926030156</v>
      </c>
    </row>
    <row r="82" spans="1:6" x14ac:dyDescent="0.25">
      <c r="A82">
        <f>'10'!H83+'20'!H83+'30'!H83+'40'!H83+'50'!H83</f>
        <v>-2.5127075447095137E-4</v>
      </c>
      <c r="B82">
        <f>'10'!I83+'20'!I83+'30'!I83+'40'!I83+'50'!I83</f>
        <v>1.4355014560965874E-4</v>
      </c>
      <c r="C82">
        <f t="shared" si="2"/>
        <v>-70.770481848888778</v>
      </c>
      <c r="D82">
        <f>'10'!J83+'20'!J83+'30'!J83+'40'!J83+'50'!J83</f>
        <v>-2.6526857312982358E-4</v>
      </c>
      <c r="E82">
        <f>'10'!K83+'20'!K83+'30'!K83+'40'!K83+'50'!K83</f>
        <v>1.6039330235577008E-4</v>
      </c>
      <c r="F82">
        <f t="shared" si="3"/>
        <v>-70.173063165097162</v>
      </c>
    </row>
    <row r="83" spans="1:6" x14ac:dyDescent="0.25">
      <c r="A83">
        <f>'10'!H84+'20'!H84+'30'!H84+'40'!H84+'50'!H84</f>
        <v>-2.970734556359668E-4</v>
      </c>
      <c r="B83">
        <f>'10'!I84+'20'!I84+'30'!I84+'40'!I84+'50'!I84</f>
        <v>8.6325773586159185E-5</v>
      </c>
      <c r="C83">
        <f t="shared" si="2"/>
        <v>-70.190663833067518</v>
      </c>
      <c r="D83">
        <f>'10'!J84+'20'!J84+'30'!J84+'40'!J84+'50'!J84</f>
        <v>-2.9702564657445557E-4</v>
      </c>
      <c r="E83">
        <f>'10'!K84+'20'!K84+'30'!K84+'40'!K84+'50'!K84</f>
        <v>8.8913994634617568E-5</v>
      </c>
      <c r="F83">
        <f t="shared" si="3"/>
        <v>-70.17141359634698</v>
      </c>
    </row>
    <row r="84" spans="1:6" x14ac:dyDescent="0.25">
      <c r="A84">
        <f>'10'!H85+'20'!H85+'30'!H85+'40'!H85+'50'!H85</f>
        <v>-3.0809945722758624E-4</v>
      </c>
      <c r="B84">
        <f>'10'!I85+'20'!I85+'30'!I85+'40'!I85+'50'!I85</f>
        <v>1.4087672666863267E-5</v>
      </c>
      <c r="C84">
        <f t="shared" si="2"/>
        <v>-70.217110916405346</v>
      </c>
      <c r="D84">
        <f>'10'!J85+'20'!J85+'30'!J85+'40'!J85+'50'!J85</f>
        <v>-3.1050569740818321E-4</v>
      </c>
      <c r="E84">
        <f>'10'!K85+'20'!K85+'30'!K85+'40'!K85+'50'!K85</f>
        <v>8.2886354914419799E-6</v>
      </c>
      <c r="F84">
        <f t="shared" si="3"/>
        <v>-70.155514986726615</v>
      </c>
    </row>
    <row r="85" spans="1:6" x14ac:dyDescent="0.25">
      <c r="A85">
        <f>'10'!H86+'20'!H86+'30'!H86+'40'!H86+'50'!H86</f>
        <v>-2.9138704484568017E-4</v>
      </c>
      <c r="B85">
        <f>'10'!I86+'20'!I86+'30'!I86+'40'!I86+'50'!I86</f>
        <v>-8.7825307977490793E-5</v>
      </c>
      <c r="C85">
        <f t="shared" si="2"/>
        <v>-70.332966552444361</v>
      </c>
      <c r="D85">
        <f>'10'!J86+'20'!J86+'30'!J86+'40'!J86+'50'!J86</f>
        <v>-2.9758995364365614E-4</v>
      </c>
      <c r="E85">
        <f>'10'!K86+'20'!K86+'30'!K86+'40'!K86+'50'!K86</f>
        <v>-9.5961211411517861E-5</v>
      </c>
      <c r="F85">
        <f t="shared" si="3"/>
        <v>-70.098017825643211</v>
      </c>
    </row>
    <row r="86" spans="1:6" x14ac:dyDescent="0.25">
      <c r="A86">
        <f>'10'!H87+'20'!H87+'30'!H87+'40'!H87+'50'!H87</f>
        <v>-2.6489742755295782E-4</v>
      </c>
      <c r="B86">
        <f>'10'!I87+'20'!I87+'30'!I87+'40'!I87+'50'!I87</f>
        <v>-1.8669034227534697E-4</v>
      </c>
      <c r="C86">
        <f t="shared" si="2"/>
        <v>-69.787117301960521</v>
      </c>
      <c r="D86">
        <f>'10'!J87+'20'!J87+'30'!J87+'40'!J87+'50'!J87</f>
        <v>-2.5632761735183457E-4</v>
      </c>
      <c r="E86">
        <f>'10'!K87+'20'!K87+'30'!K87+'40'!K87+'50'!K87</f>
        <v>-1.8358208146668578E-4</v>
      </c>
      <c r="F86">
        <f t="shared" si="3"/>
        <v>-70.025864050968693</v>
      </c>
    </row>
    <row r="87" spans="1:6" x14ac:dyDescent="0.25">
      <c r="A87">
        <f>'10'!H88+'20'!H88+'30'!H88+'40'!H88+'50'!H88</f>
        <v>-2.1079644509731523E-4</v>
      </c>
      <c r="B87">
        <f>'10'!I88+'20'!I88+'30'!I88+'40'!I88+'50'!I88</f>
        <v>-2.6793446981505643E-4</v>
      </c>
      <c r="C87">
        <f t="shared" si="2"/>
        <v>-69.347041019375922</v>
      </c>
      <c r="D87">
        <f>'10'!J88+'20'!J88+'30'!J88+'40'!J88+'50'!J88</f>
        <v>-2.120523506731561E-4</v>
      </c>
      <c r="E87">
        <f>'10'!K88+'20'!K88+'30'!K88+'40'!K88+'50'!K88</f>
        <v>-2.6800191973224395E-4</v>
      </c>
      <c r="F87">
        <f t="shared" si="3"/>
        <v>-69.325897736435223</v>
      </c>
    </row>
    <row r="88" spans="1:6" x14ac:dyDescent="0.25">
      <c r="A88">
        <f>'10'!H89+'20'!H89+'30'!H89+'40'!H89+'50'!H89</f>
        <v>-1.4275607877465879E-4</v>
      </c>
      <c r="B88">
        <f>'10'!I89+'20'!I89+'30'!I89+'40'!I89+'50'!I89</f>
        <v>-3.2416891702438856E-4</v>
      </c>
      <c r="C88">
        <f t="shared" si="2"/>
        <v>-69.014781539971011</v>
      </c>
      <c r="D88">
        <f>'10'!J89+'20'!J89+'30'!J89+'40'!J89+'50'!J89</f>
        <v>-1.2757124334920048E-4</v>
      </c>
      <c r="E88">
        <f>'10'!K89+'20'!K89+'30'!K89+'40'!K89+'50'!K89</f>
        <v>-3.2086420455338462E-4</v>
      </c>
      <c r="F88">
        <f t="shared" si="3"/>
        <v>-69.236207944186646</v>
      </c>
    </row>
    <row r="89" spans="1:6" x14ac:dyDescent="0.25">
      <c r="A89">
        <f>'10'!H90+'20'!H90+'30'!H90+'40'!H90+'50'!H90</f>
        <v>-4.9516157196252019E-5</v>
      </c>
      <c r="B89">
        <f>'10'!I90+'20'!I90+'30'!I90+'40'!I90+'50'!I90</f>
        <v>-3.624882107262701E-4</v>
      </c>
      <c r="C89">
        <f t="shared" si="2"/>
        <v>-68.733830756784045</v>
      </c>
      <c r="D89">
        <f>'10'!J90+'20'!J90+'30'!J90+'40'!J90+'50'!J90</f>
        <v>-6.3790213258986571E-5</v>
      </c>
      <c r="E89">
        <f>'10'!K90+'20'!K90+'30'!K90+'40'!K90+'50'!K90</f>
        <v>-3.5659921968111491E-4</v>
      </c>
      <c r="F89">
        <f t="shared" si="3"/>
        <v>-68.819596077792212</v>
      </c>
    </row>
    <row r="90" spans="1:6" x14ac:dyDescent="0.25">
      <c r="A90">
        <f>'10'!H91+'20'!H91+'30'!H91+'40'!H91+'50'!H91</f>
        <v>4.0055037946724263E-5</v>
      </c>
      <c r="B90">
        <f>'10'!I91+'20'!I91+'30'!I91+'40'!I91+'50'!I91</f>
        <v>-3.4674620991376117E-4</v>
      </c>
      <c r="C90">
        <f t="shared" si="2"/>
        <v>-69.142195907032416</v>
      </c>
      <c r="D90">
        <f>'10'!J91+'20'!J91+'30'!J91+'40'!J91+'50'!J91</f>
        <v>3.5847094823615686E-5</v>
      </c>
      <c r="E90">
        <f>'10'!K91+'20'!K91+'30'!K91+'40'!K91+'50'!K91</f>
        <v>-3.5341702348621609E-4</v>
      </c>
      <c r="F90">
        <f t="shared" si="3"/>
        <v>-68.989798548535816</v>
      </c>
    </row>
    <row r="91" spans="1:6" x14ac:dyDescent="0.25">
      <c r="A91">
        <f>'10'!H92+'20'!H92+'30'!H92+'40'!H92+'50'!H92</f>
        <v>1.3699068631000148E-4</v>
      </c>
      <c r="B91">
        <f>'10'!I92+'20'!I92+'30'!I92+'40'!I92+'50'!I92</f>
        <v>-3.097177339780058E-4</v>
      </c>
      <c r="C91">
        <f t="shared" si="2"/>
        <v>-69.404686806528844</v>
      </c>
      <c r="D91">
        <f>'10'!J92+'20'!J92+'30'!J92+'40'!J92+'50'!J92</f>
        <v>1.1563608225942853E-4</v>
      </c>
      <c r="E91">
        <f>'10'!K92+'20'!K92+'30'!K92+'40'!K92+'50'!K92</f>
        <v>-3.1280793157027856E-4</v>
      </c>
      <c r="F91">
        <f t="shared" si="3"/>
        <v>-69.538151350879332</v>
      </c>
    </row>
    <row r="92" spans="1:6" x14ac:dyDescent="0.25">
      <c r="A92">
        <f>'10'!H93+'20'!H93+'30'!H93+'40'!H93+'50'!H93</f>
        <v>2.2436355921590068E-4</v>
      </c>
      <c r="B92">
        <f>'10'!I93+'20'!I93+'30'!I93+'40'!I93+'50'!I93</f>
        <v>-2.3756994111154566E-4</v>
      </c>
      <c r="C92">
        <f t="shared" si="2"/>
        <v>-69.715162509111977</v>
      </c>
      <c r="D92">
        <f>'10'!J93+'20'!J93+'30'!J93+'40'!J93+'50'!J93</f>
        <v>2.1125180727485306E-4</v>
      </c>
      <c r="E92">
        <f>'10'!K93+'20'!K93+'30'!K93+'40'!K93+'50'!K93</f>
        <v>-2.36420236948132E-4</v>
      </c>
      <c r="F92">
        <f t="shared" si="3"/>
        <v>-69.977395077593272</v>
      </c>
    </row>
    <row r="93" spans="1:6" x14ac:dyDescent="0.25">
      <c r="A93">
        <f>'10'!H94+'20'!H94+'30'!H94+'40'!H94+'50'!H94</f>
        <v>3.1345004901541451E-4</v>
      </c>
      <c r="B93">
        <f>'10'!I94+'20'!I94+'30'!I94+'40'!I94+'50'!I94</f>
        <v>-1.5733631680926702E-4</v>
      </c>
      <c r="C93">
        <f t="shared" si="2"/>
        <v>-69.100749403730305</v>
      </c>
      <c r="D93">
        <f>'10'!J94+'20'!J94+'30'!J94+'40'!J94+'50'!J94</f>
        <v>2.8662568819595708E-4</v>
      </c>
      <c r="E93">
        <f>'10'!K94+'20'!K94+'30'!K94+'40'!K94+'50'!K94</f>
        <v>-1.5006714277613503E-4</v>
      </c>
      <c r="F93">
        <f t="shared" si="3"/>
        <v>-69.801593850938261</v>
      </c>
    </row>
    <row r="94" spans="1:6" x14ac:dyDescent="0.25">
      <c r="A94">
        <f>'10'!H95+'20'!H95+'30'!H95+'40'!H95+'50'!H95</f>
        <v>3.5543660583932439E-4</v>
      </c>
      <c r="B94">
        <f>'10'!I95+'20'!I95+'30'!I95+'40'!I95+'50'!I95</f>
        <v>-5.7803128102966157E-5</v>
      </c>
      <c r="C94">
        <f t="shared" si="2"/>
        <v>-68.87139113600476</v>
      </c>
      <c r="D94">
        <f>'10'!J95+'20'!J95+'30'!J95+'40'!J95+'50'!J95</f>
        <v>3.5793963952272106E-4</v>
      </c>
      <c r="E94">
        <f>'10'!K95+'20'!K95+'30'!K95+'40'!K95+'50'!K95</f>
        <v>-5.6497647769013909E-5</v>
      </c>
      <c r="F94">
        <f t="shared" si="3"/>
        <v>-68.816930381134085</v>
      </c>
    </row>
    <row r="95" spans="1:6" x14ac:dyDescent="0.25">
      <c r="A95">
        <f>'10'!H96+'20'!H96+'30'!H96+'40'!H96+'50'!H96</f>
        <v>3.9886819646804656E-4</v>
      </c>
      <c r="B95">
        <f>'10'!I96+'20'!I96+'30'!I96+'40'!I96+'50'!I96</f>
        <v>3.0222275586492072E-5</v>
      </c>
      <c r="C95">
        <f t="shared" si="2"/>
        <v>-67.958549807302035</v>
      </c>
      <c r="D95">
        <f>'10'!J96+'20'!J96+'30'!J96+'40'!J96+'50'!J96</f>
        <v>4.0467050224768586E-4</v>
      </c>
      <c r="E95">
        <f>'10'!K96+'20'!K96+'30'!K96+'40'!K96+'50'!K96</f>
        <v>2.039518726695735E-5</v>
      </c>
      <c r="F95">
        <f t="shared" si="3"/>
        <v>-67.846951467085418</v>
      </c>
    </row>
    <row r="96" spans="1:6" x14ac:dyDescent="0.25">
      <c r="A96">
        <f>'10'!H97+'20'!H97+'30'!H97+'40'!H97+'50'!H97</f>
        <v>4.0404903525880138E-4</v>
      </c>
      <c r="B96">
        <f>'10'!I97+'20'!I97+'30'!I97+'40'!I97+'50'!I97</f>
        <v>8.9295546345526171E-5</v>
      </c>
      <c r="C96">
        <f t="shared" si="2"/>
        <v>-67.664218743880127</v>
      </c>
      <c r="D96">
        <f>'10'!J97+'20'!J97+'30'!J97+'40'!J97+'50'!J97</f>
        <v>3.9473718044654468E-4</v>
      </c>
      <c r="E96">
        <f>'10'!K97+'20'!K97+'30'!K97+'40'!K97+'50'!K97</f>
        <v>9.3577635340256088E-5</v>
      </c>
      <c r="F96">
        <f t="shared" si="3"/>
        <v>-67.836382065442862</v>
      </c>
    </row>
    <row r="97" spans="1:6" x14ac:dyDescent="0.25">
      <c r="A97">
        <f>'10'!H98+'20'!H98+'30'!H98+'40'!H98+'50'!H98</f>
        <v>3.7163592821552873E-4</v>
      </c>
      <c r="B97">
        <f>'10'!I98+'20'!I98+'30'!I98+'40'!I98+'50'!I98</f>
        <v>1.3989269901586989E-4</v>
      </c>
      <c r="C97">
        <f t="shared" si="2"/>
        <v>-68.022144914606443</v>
      </c>
      <c r="D97">
        <f>'10'!J98+'20'!J98+'30'!J98+'40'!J98+'50'!J98</f>
        <v>3.528875580001511E-4</v>
      </c>
      <c r="E97">
        <f>'10'!K98+'20'!K98+'30'!K98+'40'!K98+'50'!K98</f>
        <v>1.4405961188824058E-4</v>
      </c>
      <c r="F97">
        <f t="shared" si="3"/>
        <v>-68.377857975884581</v>
      </c>
    </row>
    <row r="98" spans="1:6" x14ac:dyDescent="0.25">
      <c r="A98">
        <f>'10'!H99+'20'!H99+'30'!H99+'40'!H99+'50'!H99</f>
        <v>2.8272824798642821E-4</v>
      </c>
      <c r="B98">
        <f>'10'!I99+'20'!I99+'30'!I99+'40'!I99+'50'!I99</f>
        <v>1.7660195403813113E-4</v>
      </c>
      <c r="C98">
        <f t="shared" si="2"/>
        <v>-69.541940399220408</v>
      </c>
      <c r="D98">
        <f>'10'!J99+'20'!J99+'30'!J99+'40'!J99+'50'!J99</f>
        <v>2.8198003069863947E-4</v>
      </c>
      <c r="E98">
        <f>'10'!K99+'20'!K99+'30'!K99+'40'!K99+'50'!K99</f>
        <v>2.0921792002510893E-4</v>
      </c>
      <c r="F98">
        <f t="shared" si="3"/>
        <v>-69.090901981118975</v>
      </c>
    </row>
    <row r="99" spans="1:6" x14ac:dyDescent="0.25">
      <c r="A99">
        <f>'10'!H100+'20'!H100+'30'!H100+'40'!H100+'50'!H100</f>
        <v>1.5498888980786102E-4</v>
      </c>
      <c r="B99">
        <f>'10'!I100+'20'!I100+'30'!I100+'40'!I100+'50'!I100</f>
        <v>2.478993798815444E-4</v>
      </c>
      <c r="C99">
        <f t="shared" si="2"/>
        <v>-70.681575446881098</v>
      </c>
      <c r="D99">
        <f>'10'!J100+'20'!J100+'30'!J100+'40'!J100+'50'!J100</f>
        <v>1.4093105923817248E-4</v>
      </c>
      <c r="E99">
        <f>'10'!K100+'20'!K100+'30'!K100+'40'!K100+'50'!K100</f>
        <v>2.7295577998201942E-4</v>
      </c>
      <c r="F99">
        <f t="shared" si="3"/>
        <v>-70.251825146585844</v>
      </c>
    </row>
    <row r="100" spans="1:6" x14ac:dyDescent="0.25">
      <c r="A100">
        <f>'10'!H101+'20'!H101+'30'!H101+'40'!H101+'50'!H101</f>
        <v>-2.5303392014470051E-5</v>
      </c>
      <c r="B100">
        <f>'10'!I101+'20'!I101+'30'!I101+'40'!I101+'50'!I101</f>
        <v>2.745178317446283E-4</v>
      </c>
      <c r="C100">
        <f t="shared" si="2"/>
        <v>-71.191846842980638</v>
      </c>
      <c r="D100">
        <f>'10'!J101+'20'!J101+'30'!J101+'40'!J101+'50'!J101</f>
        <v>-2.0294355064821097E-5</v>
      </c>
      <c r="E100">
        <f>'10'!K101+'20'!K101+'30'!K101+'40'!K101+'50'!K101</f>
        <v>3.1727058038791197E-4</v>
      </c>
      <c r="F100">
        <f t="shared" si="3"/>
        <v>-69.953670692406178</v>
      </c>
    </row>
    <row r="101" spans="1:6" x14ac:dyDescent="0.25">
      <c r="A101">
        <f>'10'!H102+'20'!H102+'30'!H102+'40'!H102+'50'!H102</f>
        <v>-2.1438396644229079E-4</v>
      </c>
      <c r="B101">
        <f>'10'!I102+'20'!I102+'30'!I102+'40'!I102+'50'!I102</f>
        <v>3.0671275113306265E-4</v>
      </c>
      <c r="C101">
        <f t="shared" si="2"/>
        <v>-68.537689966986775</v>
      </c>
      <c r="D101">
        <f>'10'!J102+'20'!J102+'30'!J102+'40'!J102+'50'!J102</f>
        <v>-2.1001929158174032E-4</v>
      </c>
      <c r="E101">
        <f>'10'!K102+'20'!K102+'30'!K102+'40'!K102+'50'!K102</f>
        <v>2.9630615833136113E-4</v>
      </c>
      <c r="F101">
        <f t="shared" si="3"/>
        <v>-68.797372854787483</v>
      </c>
    </row>
    <row r="102" spans="1:6" x14ac:dyDescent="0.25">
      <c r="A102">
        <f>'10'!H103+'20'!H103+'30'!H103+'40'!H103+'50'!H103</f>
        <v>-3.6728352123021582E-4</v>
      </c>
      <c r="B102">
        <f>'10'!I103+'20'!I103+'30'!I103+'40'!I103+'50'!I103</f>
        <v>3.2057596800133531E-4</v>
      </c>
      <c r="C102">
        <f t="shared" si="2"/>
        <v>-66.240326941546044</v>
      </c>
      <c r="D102">
        <f>'10'!J103+'20'!J103+'30'!J103+'40'!J103+'50'!J103</f>
        <v>-3.7254786368558169E-4</v>
      </c>
      <c r="E102">
        <f>'10'!K103+'20'!K103+'30'!K103+'40'!K103+'50'!K103</f>
        <v>3.2210804999701368E-4</v>
      </c>
      <c r="F102">
        <f t="shared" si="3"/>
        <v>-66.152067666893103</v>
      </c>
    </row>
    <row r="103" spans="1:6" x14ac:dyDescent="0.25">
      <c r="A103">
        <f>'10'!H104+'20'!H104+'30'!H104+'40'!H104+'50'!H104</f>
        <v>-4.9909949522819528E-4</v>
      </c>
      <c r="B103">
        <f>'10'!I104+'20'!I104+'30'!I104+'40'!I104+'50'!I104</f>
        <v>2.8697686294318591E-4</v>
      </c>
      <c r="C103">
        <f t="shared" si="2"/>
        <v>-64.795740809290919</v>
      </c>
      <c r="D103">
        <f>'10'!J104+'20'!J104+'30'!J104+'40'!J104+'50'!J104</f>
        <v>-4.9907987041324315E-4</v>
      </c>
      <c r="E103">
        <f>'10'!K104+'20'!K104+'30'!K104+'40'!K104+'50'!K104</f>
        <v>2.9521439783859136E-4</v>
      </c>
      <c r="F103">
        <f t="shared" si="3"/>
        <v>-64.733606231758515</v>
      </c>
    </row>
    <row r="104" spans="1:6" x14ac:dyDescent="0.25">
      <c r="A104">
        <f>'10'!H105+'20'!H105+'30'!H105+'40'!H105+'50'!H105</f>
        <v>-5.5933251766617843E-4</v>
      </c>
      <c r="B104">
        <f>'10'!I105+'20'!I105+'30'!I105+'40'!I105+'50'!I105</f>
        <v>1.930137040238445E-4</v>
      </c>
      <c r="C104">
        <f t="shared" si="2"/>
        <v>-64.557990133192618</v>
      </c>
      <c r="D104">
        <f>'10'!J105+'20'!J105+'30'!J105+'40'!J105+'50'!J105</f>
        <v>-5.8269543668812386E-4</v>
      </c>
      <c r="E104">
        <f>'10'!K105+'20'!K105+'30'!K105+'40'!K105+'50'!K105</f>
        <v>2.5106663761104652E-4</v>
      </c>
      <c r="F104">
        <f t="shared" si="3"/>
        <v>-63.951602877779941</v>
      </c>
    </row>
    <row r="105" spans="1:6" x14ac:dyDescent="0.25">
      <c r="A105">
        <f>'10'!H106+'20'!H106+'30'!H106+'40'!H106+'50'!H106</f>
        <v>-5.8137321739077622E-4</v>
      </c>
      <c r="B105">
        <f>'10'!I106+'20'!I106+'30'!I106+'40'!I106+'50'!I106</f>
        <v>1.0403244609809244E-4</v>
      </c>
      <c r="C105">
        <f t="shared" si="2"/>
        <v>-64.574016505152471</v>
      </c>
      <c r="D105">
        <f>'10'!J106+'20'!J106+'30'!J106+'40'!J106+'50'!J106</f>
        <v>-5.9620105070566599E-4</v>
      </c>
      <c r="E105">
        <f>'10'!K106+'20'!K106+'30'!K106+'40'!K106+'50'!K106</f>
        <v>1.5322530789752057E-4</v>
      </c>
      <c r="F105">
        <f t="shared" si="3"/>
        <v>-64.214367834980507</v>
      </c>
    </row>
    <row r="106" spans="1:6" x14ac:dyDescent="0.25">
      <c r="A106">
        <f>'10'!H107+'20'!H107+'30'!H107+'40'!H107+'50'!H107</f>
        <v>-5.6938355752466545E-4</v>
      </c>
      <c r="B106">
        <f>'10'!I107+'20'!I107+'30'!I107+'40'!I107+'50'!I107</f>
        <v>-5.7060682351930654E-6</v>
      </c>
      <c r="C106">
        <f t="shared" si="2"/>
        <v>-64.891465427822283</v>
      </c>
      <c r="D106">
        <f>'10'!J107+'20'!J107+'30'!J107+'40'!J107+'50'!J107</f>
        <v>-5.7669707849713819E-4</v>
      </c>
      <c r="E106">
        <f>'10'!K107+'20'!K107+'30'!K107+'40'!K107+'50'!K107</f>
        <v>4.9766626037330995E-5</v>
      </c>
      <c r="F106">
        <f t="shared" si="3"/>
        <v>-64.74882292817199</v>
      </c>
    </row>
    <row r="107" spans="1:6" x14ac:dyDescent="0.25">
      <c r="A107">
        <f>'10'!H108+'20'!H108+'30'!H108+'40'!H108+'50'!H108</f>
        <v>-5.0188885476547046E-4</v>
      </c>
      <c r="B107">
        <f>'10'!I108+'20'!I108+'30'!I108+'40'!I108+'50'!I108</f>
        <v>-1.0151217996903785E-4</v>
      </c>
      <c r="C107">
        <f t="shared" si="2"/>
        <v>-65.813720411814444</v>
      </c>
      <c r="D107">
        <f>'10'!J108+'20'!J108+'30'!J108+'40'!J108+'50'!J108</f>
        <v>-5.1796591783879174E-4</v>
      </c>
      <c r="E107">
        <f>'10'!K108+'20'!K108+'30'!K108+'40'!K108+'50'!K108</f>
        <v>-8.2794653106087407E-5</v>
      </c>
      <c r="F107">
        <f t="shared" si="3"/>
        <v>-65.604405110822498</v>
      </c>
    </row>
    <row r="108" spans="1:6" x14ac:dyDescent="0.25">
      <c r="A108">
        <f>'10'!H109+'20'!H109+'30'!H109+'40'!H109+'50'!H109</f>
        <v>-4.4280607680893781E-4</v>
      </c>
      <c r="B108">
        <f>'10'!I109+'20'!I109+'30'!I109+'40'!I109+'50'!I109</f>
        <v>-2.1461619492963194E-4</v>
      </c>
      <c r="C108">
        <f t="shared" si="2"/>
        <v>-66.159382457810693</v>
      </c>
      <c r="D108">
        <f>'10'!J109+'20'!J109+'30'!J109+'40'!J109+'50'!J109</f>
        <v>-4.3090575527924364E-4</v>
      </c>
      <c r="E108">
        <f>'10'!K109+'20'!K109+'30'!K109+'40'!K109+'50'!K109</f>
        <v>-2.0885961438033799E-4</v>
      </c>
      <c r="F108">
        <f t="shared" si="3"/>
        <v>-66.395919518779706</v>
      </c>
    </row>
    <row r="109" spans="1:6" x14ac:dyDescent="0.25">
      <c r="A109">
        <f>'10'!H110+'20'!H110+'30'!H110+'40'!H110+'50'!H110</f>
        <v>-3.3427983988280397E-4</v>
      </c>
      <c r="B109">
        <f>'10'!I110+'20'!I110+'30'!I110+'40'!I110+'50'!I110</f>
        <v>-3.6800079508524401E-4</v>
      </c>
      <c r="C109">
        <f t="shared" si="2"/>
        <v>-66.070084654936849</v>
      </c>
      <c r="D109">
        <f>'10'!J110+'20'!J110+'30'!J110+'40'!J110+'50'!J110</f>
        <v>-3.067887580545652E-4</v>
      </c>
      <c r="E109">
        <f>'10'!K110+'20'!K110+'30'!K110+'40'!K110+'50'!K110</f>
        <v>-3.5107489956536474E-4</v>
      </c>
      <c r="F109">
        <f t="shared" si="3"/>
        <v>-66.627945463182982</v>
      </c>
    </row>
    <row r="110" spans="1:6" x14ac:dyDescent="0.25">
      <c r="A110">
        <f>'10'!H111+'20'!H111+'30'!H111+'40'!H111+'50'!H111</f>
        <v>-2.1867419219609734E-4</v>
      </c>
      <c r="B110">
        <f>'10'!I111+'20'!I111+'30'!I111+'40'!I111+'50'!I111</f>
        <v>-4.6990013791897386E-4</v>
      </c>
      <c r="C110">
        <f t="shared" si="2"/>
        <v>-65.708543120467652</v>
      </c>
      <c r="D110">
        <f>'10'!J111+'20'!J111+'30'!J111+'40'!J111+'50'!J111</f>
        <v>-1.9702159970537924E-4</v>
      </c>
      <c r="E110">
        <f>'10'!K111+'20'!K111+'30'!K111+'40'!K111+'50'!K111</f>
        <v>-4.5997691321160921E-4</v>
      </c>
      <c r="F110">
        <f t="shared" si="3"/>
        <v>-66.013721423381824</v>
      </c>
    </row>
    <row r="111" spans="1:6" x14ac:dyDescent="0.25">
      <c r="A111">
        <f>'10'!H112+'20'!H112+'30'!H112+'40'!H112+'50'!H112</f>
        <v>-9.7743720229942163E-5</v>
      </c>
      <c r="B111">
        <f>'10'!I112+'20'!I112+'30'!I112+'40'!I112+'50'!I112</f>
        <v>-5.5910593284295485E-4</v>
      </c>
      <c r="C111">
        <f t="shared" si="2"/>
        <v>-64.919374438996243</v>
      </c>
      <c r="D111">
        <f>'10'!J112+'20'!J112+'30'!J112+'40'!J112+'50'!J112</f>
        <v>-7.3864852550813783E-5</v>
      </c>
      <c r="E111">
        <f>'10'!K112+'20'!K112+'30'!K112+'40'!K112+'50'!K112</f>
        <v>-5.6929649014310683E-4</v>
      </c>
      <c r="F111">
        <f t="shared" si="3"/>
        <v>-64.820727404283915</v>
      </c>
    </row>
    <row r="112" spans="1:6" x14ac:dyDescent="0.25">
      <c r="A112">
        <f>'10'!H113+'20'!H113+'30'!H113+'40'!H113+'50'!H113</f>
        <v>6.0280342204779879E-5</v>
      </c>
      <c r="B112">
        <f>'10'!I113+'20'!I113+'30'!I113+'40'!I113+'50'!I113</f>
        <v>-5.894363143698878E-4</v>
      </c>
      <c r="C112">
        <f t="shared" si="2"/>
        <v>-64.546076559084412</v>
      </c>
      <c r="D112">
        <f>'10'!J113+'20'!J113+'30'!J113+'40'!J113+'50'!J113</f>
        <v>6.4113982854668394E-5</v>
      </c>
      <c r="E112">
        <f>'10'!K113+'20'!K113+'30'!K113+'40'!K113+'50'!K113</f>
        <v>-6.1067062492608235E-4</v>
      </c>
      <c r="F112">
        <f t="shared" si="3"/>
        <v>-64.236249962189845</v>
      </c>
    </row>
    <row r="113" spans="1:6" x14ac:dyDescent="0.25">
      <c r="A113">
        <f>'10'!H114+'20'!H114+'30'!H114+'40'!H114+'50'!H114</f>
        <v>1.8919300096482993E-4</v>
      </c>
      <c r="B113">
        <f>'10'!I114+'20'!I114+'30'!I114+'40'!I114+'50'!I114</f>
        <v>-6.1416830707150495E-4</v>
      </c>
      <c r="C113">
        <f t="shared" si="2"/>
        <v>-63.840534174290539</v>
      </c>
      <c r="D113">
        <f>'10'!J114+'20'!J114+'30'!J114+'40'!J114+'50'!J114</f>
        <v>2.0630525264505689E-4</v>
      </c>
      <c r="E113">
        <f>'10'!K114+'20'!K114+'30'!K114+'40'!K114+'50'!K114</f>
        <v>-6.2766688179742493E-4</v>
      </c>
      <c r="F113">
        <f t="shared" si="3"/>
        <v>-63.599883203633482</v>
      </c>
    </row>
    <row r="114" spans="1:6" x14ac:dyDescent="0.25">
      <c r="A114">
        <f>'10'!H115+'20'!H115+'30'!H115+'40'!H115+'50'!H115</f>
        <v>3.4890583348976174E-4</v>
      </c>
      <c r="B114">
        <f>'10'!I115+'20'!I115+'30'!I115+'40'!I115+'50'!I115</f>
        <v>-5.8617700818661914E-4</v>
      </c>
      <c r="C114">
        <f t="shared" si="2"/>
        <v>-63.322307665688697</v>
      </c>
      <c r="D114">
        <f>'10'!J115+'20'!J115+'30'!J115+'40'!J115+'50'!J115</f>
        <v>3.3909836351353706E-4</v>
      </c>
      <c r="E114">
        <f>'10'!K115+'20'!K115+'30'!K115+'40'!K115+'50'!K115</f>
        <v>-5.5975053350058705E-4</v>
      </c>
      <c r="F114">
        <f t="shared" si="3"/>
        <v>-63.682434487894582</v>
      </c>
    </row>
    <row r="115" spans="1:6" x14ac:dyDescent="0.25">
      <c r="A115">
        <f>'10'!H116+'20'!H116+'30'!H116+'40'!H116+'50'!H116</f>
        <v>4.8099671628904509E-4</v>
      </c>
      <c r="B115">
        <f>'10'!I116+'20'!I116+'30'!I116+'40'!I116+'50'!I116</f>
        <v>-4.786583923114731E-4</v>
      </c>
      <c r="C115">
        <f t="shared" si="2"/>
        <v>-63.367970580818607</v>
      </c>
      <c r="D115">
        <f>'10'!J116+'20'!J116+'30'!J116+'40'!J116+'50'!J116</f>
        <v>4.9741076606970756E-4</v>
      </c>
      <c r="E115">
        <f>'10'!K116+'20'!K116+'30'!K116+'40'!K116+'50'!K116</f>
        <v>-4.7206834246120986E-4</v>
      </c>
      <c r="F115">
        <f t="shared" si="3"/>
        <v>-63.276564284867682</v>
      </c>
    </row>
    <row r="116" spans="1:6" x14ac:dyDescent="0.25">
      <c r="A116">
        <f>'10'!H117+'20'!H117+'30'!H117+'40'!H117+'50'!H117</f>
        <v>6.1231875600051137E-4</v>
      </c>
      <c r="B116">
        <f>'10'!I117+'20'!I117+'30'!I117+'40'!I117+'50'!I117</f>
        <v>-3.1342397764574437E-4</v>
      </c>
      <c r="C116">
        <f t="shared" si="2"/>
        <v>-63.24983855078024</v>
      </c>
      <c r="D116">
        <f>'10'!J117+'20'!J117+'30'!J117+'40'!J117+'50'!J117</f>
        <v>6.0572115780880003E-4</v>
      </c>
      <c r="E116">
        <f>'10'!K117+'20'!K117+'30'!K117+'40'!K117+'50'!K117</f>
        <v>-3.2597148734556721E-4</v>
      </c>
      <c r="F116">
        <f t="shared" si="3"/>
        <v>-63.249960782814753</v>
      </c>
    </row>
    <row r="117" spans="1:6" x14ac:dyDescent="0.25">
      <c r="A117">
        <f>'10'!H118+'20'!H118+'30'!H118+'40'!H118+'50'!H118</f>
        <v>7.0504689127817363E-4</v>
      </c>
      <c r="B117">
        <f>'10'!I118+'20'!I118+'30'!I118+'40'!I118+'50'!I118</f>
        <v>-8.1048938357704378E-5</v>
      </c>
      <c r="C117">
        <f t="shared" si="2"/>
        <v>-62.978624963377428</v>
      </c>
      <c r="D117">
        <f>'10'!J118+'20'!J118+'30'!J118+'40'!J118+'50'!J118</f>
        <v>7.3548339304544124E-4</v>
      </c>
      <c r="E117">
        <f>'10'!K118+'20'!K118+'30'!K118+'40'!K118+'50'!K118</f>
        <v>-9.149088007070138E-5</v>
      </c>
      <c r="F117">
        <f t="shared" si="3"/>
        <v>-62.601853389183511</v>
      </c>
    </row>
    <row r="118" spans="1:6" x14ac:dyDescent="0.25">
      <c r="A118">
        <f>'10'!H119+'20'!H119+'30'!H119+'40'!H119+'50'!H119</f>
        <v>7.8377023243785741E-4</v>
      </c>
      <c r="B118">
        <f>'10'!I119+'20'!I119+'30'!I119+'40'!I119+'50'!I119</f>
        <v>1.1401779146342453E-4</v>
      </c>
      <c r="C118">
        <f t="shared" si="2"/>
        <v>-62.025275966736899</v>
      </c>
      <c r="D118">
        <f>'10'!J119+'20'!J119+'30'!J119+'40'!J119+'50'!J119</f>
        <v>8.2418266540035473E-4</v>
      </c>
      <c r="E118">
        <f>'10'!K119+'20'!K119+'30'!K119+'40'!K119+'50'!K119</f>
        <v>1.1237353223099141E-4</v>
      </c>
      <c r="F118">
        <f t="shared" si="3"/>
        <v>-61.599536083859839</v>
      </c>
    </row>
    <row r="119" spans="1:6" x14ac:dyDescent="0.25">
      <c r="A119">
        <f>'10'!H120+'20'!H120+'30'!H120+'40'!H120+'50'!H120</f>
        <v>7.9620429489193326E-4</v>
      </c>
      <c r="B119">
        <f>'10'!I120+'20'!I120+'30'!I120+'40'!I120+'50'!I120</f>
        <v>3.4633516427438362E-4</v>
      </c>
      <c r="C119">
        <f t="shared" si="2"/>
        <v>-61.226924060869301</v>
      </c>
      <c r="D119">
        <f>'10'!J120+'20'!J120+'30'!J120+'40'!J120+'50'!J120</f>
        <v>8.408341251814462E-4</v>
      </c>
      <c r="E119">
        <f>'10'!K120+'20'!K120+'30'!K120+'40'!K120+'50'!K120</f>
        <v>3.7179599605754792E-4</v>
      </c>
      <c r="F119">
        <f t="shared" si="3"/>
        <v>-60.730228931689084</v>
      </c>
    </row>
    <row r="120" spans="1:6" x14ac:dyDescent="0.25">
      <c r="A120">
        <f>'10'!H121+'20'!H121+'30'!H121+'40'!H121+'50'!H121</f>
        <v>8.1926403076223433E-4</v>
      </c>
      <c r="B120">
        <f>'10'!I121+'20'!I121+'30'!I121+'40'!I121+'50'!I121</f>
        <v>5.8782717388485505E-4</v>
      </c>
      <c r="C120">
        <f t="shared" si="2"/>
        <v>-59.927925086441036</v>
      </c>
      <c r="D120">
        <f>'10'!J121+'20'!J121+'30'!J121+'40'!J121+'50'!J121</f>
        <v>8.0659105228436266E-4</v>
      </c>
      <c r="E120">
        <f>'10'!K121+'20'!K121+'30'!K121+'40'!K121+'50'!K121</f>
        <v>5.8277186894421557E-4</v>
      </c>
      <c r="F120">
        <f t="shared" si="3"/>
        <v>-60.04271737356494</v>
      </c>
    </row>
    <row r="121" spans="1:6" x14ac:dyDescent="0.25">
      <c r="A121">
        <f>'10'!H122+'20'!H122+'30'!H122+'40'!H122+'50'!H122</f>
        <v>7.4782798471538709E-4</v>
      </c>
      <c r="B121">
        <f>'10'!I122+'20'!I122+'30'!I122+'40'!I122+'50'!I122</f>
        <v>8.1370249643143385E-4</v>
      </c>
      <c r="C121">
        <f t="shared" si="2"/>
        <v>-59.131568594852418</v>
      </c>
      <c r="D121">
        <f>'10'!J122+'20'!J122+'30'!J122+'40'!J122+'50'!J122</f>
        <v>7.61691433881865E-4</v>
      </c>
      <c r="E121">
        <f>'10'!K122+'20'!K122+'30'!K122+'40'!K122+'50'!K122</f>
        <v>7.9442902085944994E-4</v>
      </c>
      <c r="F121">
        <f t="shared" si="3"/>
        <v>-59.167513985978431</v>
      </c>
    </row>
    <row r="122" spans="1:6" x14ac:dyDescent="0.25">
      <c r="A122">
        <f>'10'!H123+'20'!H123+'30'!H123+'40'!H123+'50'!H123</f>
        <v>5.8986954304135768E-4</v>
      </c>
      <c r="B122">
        <f>'10'!I123+'20'!I123+'30'!I123+'40'!I123+'50'!I123</f>
        <v>9.3041956377275887E-4</v>
      </c>
      <c r="C122">
        <f t="shared" si="2"/>
        <v>-59.159148981525355</v>
      </c>
      <c r="D122">
        <f>'10'!J123+'20'!J123+'30'!J123+'40'!J123+'50'!J123</f>
        <v>5.9986952839287736E-4</v>
      </c>
      <c r="E122">
        <f>'10'!K123+'20'!K123+'30'!K123+'40'!K123+'50'!K123</f>
        <v>9.885356117516537E-4</v>
      </c>
      <c r="F122">
        <f t="shared" si="3"/>
        <v>-58.738536162371851</v>
      </c>
    </row>
    <row r="123" spans="1:6" x14ac:dyDescent="0.25">
      <c r="A123">
        <f>'10'!H124+'20'!H124+'30'!H124+'40'!H124+'50'!H124</f>
        <v>3.84164642117424E-4</v>
      </c>
      <c r="B123">
        <f>'10'!I124+'20'!I124+'30'!I124+'40'!I124+'50'!I124</f>
        <v>1.1072427516590113E-3</v>
      </c>
      <c r="C123">
        <f t="shared" si="2"/>
        <v>-58.621495245667234</v>
      </c>
      <c r="D123">
        <f>'10'!J124+'20'!J124+'30'!J124+'40'!J124+'50'!J124</f>
        <v>3.7987466931848734E-4</v>
      </c>
      <c r="E123">
        <f>'10'!K124+'20'!K124+'30'!K124+'40'!K124+'50'!K124</f>
        <v>1.0980994547605449E-3</v>
      </c>
      <c r="F123">
        <f t="shared" si="3"/>
        <v>-58.696253206607111</v>
      </c>
    </row>
    <row r="124" spans="1:6" x14ac:dyDescent="0.25">
      <c r="A124">
        <f>'10'!H125+'20'!H125+'30'!H125+'40'!H125+'50'!H125</f>
        <v>1.2520184940969755E-4</v>
      </c>
      <c r="B124">
        <f>'10'!I125+'20'!I125+'30'!I125+'40'!I125+'50'!I125</f>
        <v>1.1992869765039655E-3</v>
      </c>
      <c r="C124">
        <f t="shared" si="2"/>
        <v>-58.374461208826141</v>
      </c>
      <c r="D124">
        <f>'10'!J125+'20'!J125+'30'!J125+'40'!J125+'50'!J125</f>
        <v>1.3679363838685528E-4</v>
      </c>
      <c r="E124">
        <f>'10'!K125+'20'!K125+'30'!K125+'40'!K125+'50'!K125</f>
        <v>1.190796020790477E-3</v>
      </c>
      <c r="F124">
        <f t="shared" si="3"/>
        <v>-58.426315919360718</v>
      </c>
    </row>
    <row r="125" spans="1:6" x14ac:dyDescent="0.25">
      <c r="A125">
        <f>'10'!H126+'20'!H126+'30'!H126+'40'!H126+'50'!H126</f>
        <v>-2.3945041206336498E-4</v>
      </c>
      <c r="B125">
        <f>'10'!I126+'20'!I126+'30'!I126+'40'!I126+'50'!I126</f>
        <v>1.2651410617234688E-3</v>
      </c>
      <c r="C125">
        <f t="shared" si="2"/>
        <v>-57.804368469709374</v>
      </c>
      <c r="D125">
        <f>'10'!J126+'20'!J126+'30'!J126+'40'!J126+'50'!J126</f>
        <v>-1.8299188413454224E-4</v>
      </c>
      <c r="E125">
        <f>'10'!K126+'20'!K126+'30'!K126+'40'!K126+'50'!K126</f>
        <v>1.2511454788987533E-3</v>
      </c>
      <c r="F125">
        <f t="shared" si="3"/>
        <v>-57.96191996505015</v>
      </c>
    </row>
    <row r="126" spans="1:6" x14ac:dyDescent="0.25">
      <c r="A126">
        <f>'10'!H127+'20'!H127+'30'!H127+'40'!H127+'50'!H127</f>
        <v>-5.6308749642437349E-4</v>
      </c>
      <c r="B126">
        <f>'10'!I127+'20'!I127+'30'!I127+'40'!I127+'50'!I127</f>
        <v>1.2638961999655582E-3</v>
      </c>
      <c r="C126">
        <f t="shared" si="2"/>
        <v>-57.17944372320008</v>
      </c>
      <c r="D126">
        <f>'10'!J127+'20'!J127+'30'!J127+'40'!J127+'50'!J127</f>
        <v>-5.6124038231834187E-4</v>
      </c>
      <c r="E126">
        <f>'10'!K127+'20'!K127+'30'!K127+'40'!K127+'50'!K127</f>
        <v>1.2294299943824915E-3</v>
      </c>
      <c r="F126">
        <f t="shared" si="3"/>
        <v>-57.383829680240993</v>
      </c>
    </row>
    <row r="127" spans="1:6" x14ac:dyDescent="0.25">
      <c r="A127">
        <f>'10'!H128+'20'!H128+'30'!H128+'40'!H128+'50'!H128</f>
        <v>-9.382492392408314E-4</v>
      </c>
      <c r="B127">
        <f>'10'!I128+'20'!I128+'30'!I128+'40'!I128+'50'!I128</f>
        <v>1.162926330495353E-3</v>
      </c>
      <c r="C127">
        <f t="shared" si="2"/>
        <v>-56.511678215314454</v>
      </c>
      <c r="D127">
        <f>'10'!J128+'20'!J128+'30'!J128+'40'!J128+'50'!J128</f>
        <v>-9.4102485312155164E-4</v>
      </c>
      <c r="E127">
        <f>'10'!K128+'20'!K128+'30'!K128+'40'!K128+'50'!K128</f>
        <v>1.1781019657943501E-3</v>
      </c>
      <c r="F127">
        <f t="shared" si="3"/>
        <v>-56.433142076809645</v>
      </c>
    </row>
    <row r="128" spans="1:6" x14ac:dyDescent="0.25">
      <c r="A128">
        <f>'10'!H129+'20'!H129+'30'!H129+'40'!H129+'50'!H129</f>
        <v>-1.3458060811976768E-3</v>
      </c>
      <c r="B128">
        <f>'10'!I129+'20'!I129+'30'!I129+'40'!I129+'50'!I129</f>
        <v>9.8059749813045501E-4</v>
      </c>
      <c r="C128">
        <f t="shared" si="2"/>
        <v>-55.570868643102898</v>
      </c>
      <c r="D128">
        <f>'10'!J129+'20'!J129+'30'!J129+'40'!J129+'50'!J129</f>
        <v>-1.299525982132061E-3</v>
      </c>
      <c r="E128">
        <f>'10'!K129+'20'!K129+'30'!K129+'40'!K129+'50'!K129</f>
        <v>1.0268948852287004E-3</v>
      </c>
      <c r="F128">
        <f t="shared" si="3"/>
        <v>-55.617297228626789</v>
      </c>
    </row>
    <row r="129" spans="1:6" x14ac:dyDescent="0.25">
      <c r="A129">
        <f>'10'!H130+'20'!H130+'30'!H130+'40'!H130+'50'!H130</f>
        <v>-1.6869761786883714E-3</v>
      </c>
      <c r="B129">
        <f>'10'!I130+'20'!I130+'30'!I130+'40'!I130+'50'!I130</f>
        <v>7.9645872464304619E-4</v>
      </c>
      <c r="C129">
        <f t="shared" si="2"/>
        <v>-54.583914137730112</v>
      </c>
      <c r="D129">
        <f>'10'!J130+'20'!J130+'30'!J130+'40'!J130+'50'!J130</f>
        <v>-1.6379282657624805E-3</v>
      </c>
      <c r="E129">
        <f>'10'!K130+'20'!K130+'30'!K130+'40'!K130+'50'!K130</f>
        <v>7.9425708375293193E-4</v>
      </c>
      <c r="F129">
        <f t="shared" si="3"/>
        <v>-54.796929303087019</v>
      </c>
    </row>
    <row r="130" spans="1:6" x14ac:dyDescent="0.25">
      <c r="A130">
        <f>'10'!H131+'20'!H131+'30'!H131+'40'!H131+'50'!H131</f>
        <v>-1.9881897486267249E-3</v>
      </c>
      <c r="B130">
        <f>'10'!I131+'20'!I131+'30'!I131+'40'!I131+'50'!I131</f>
        <v>5.3002689524426377E-4</v>
      </c>
      <c r="C130">
        <f t="shared" si="2"/>
        <v>-53.73266893237318</v>
      </c>
      <c r="D130">
        <f>'10'!J131+'20'!J131+'30'!J131+'40'!J131+'50'!J131</f>
        <v>-1.9865409430718096E-3</v>
      </c>
      <c r="E130">
        <f>'10'!K131+'20'!K131+'30'!K131+'40'!K131+'50'!K131</f>
        <v>5.3574618558714616E-4</v>
      </c>
      <c r="F130">
        <f t="shared" si="3"/>
        <v>-53.733138856501377</v>
      </c>
    </row>
    <row r="131" spans="1:6" x14ac:dyDescent="0.25">
      <c r="A131">
        <f>'10'!H132+'20'!H132+'30'!H132+'40'!H132+'50'!H132</f>
        <v>-2.2402387651565816E-3</v>
      </c>
      <c r="B131">
        <f>'10'!I132+'20'!I132+'30'!I132+'40'!I132+'50'!I132</f>
        <v>1.9154042454199176E-4</v>
      </c>
      <c r="C131">
        <f t="shared" ref="C131:C194" si="4">20*LOG10(SQRT((A131*A131)+(B131*B131)))</f>
        <v>-52.96248130469597</v>
      </c>
      <c r="D131">
        <f>'10'!J132+'20'!J132+'30'!J132+'40'!J132+'50'!J132</f>
        <v>-2.2366646842594921E-3</v>
      </c>
      <c r="E131">
        <f>'10'!K132+'20'!K132+'30'!K132+'40'!K132+'50'!K132</f>
        <v>1.8777324188497333E-4</v>
      </c>
      <c r="F131">
        <f t="shared" ref="F131:F194" si="5">20*LOG10(SQRT((D131*D131)+(E131*E131)))</f>
        <v>-52.977480693979459</v>
      </c>
    </row>
    <row r="132" spans="1:6" x14ac:dyDescent="0.25">
      <c r="A132">
        <f>'10'!H133+'20'!H133+'30'!H133+'40'!H133+'50'!H133</f>
        <v>-2.4094692394342329E-3</v>
      </c>
      <c r="B132">
        <f>'10'!I133+'20'!I133+'30'!I133+'40'!I133+'50'!I133</f>
        <v>-2.6793934008426373E-4</v>
      </c>
      <c r="C132">
        <f t="shared" si="4"/>
        <v>-52.308196648079679</v>
      </c>
      <c r="D132">
        <f>'10'!J133+'20'!J133+'30'!J133+'40'!J133+'50'!J133</f>
        <v>-2.3906326673311211E-3</v>
      </c>
      <c r="E132">
        <f>'10'!K133+'20'!K133+'30'!K133+'40'!K133+'50'!K133</f>
        <v>-2.4737958874599796E-4</v>
      </c>
      <c r="F132">
        <f t="shared" si="5"/>
        <v>-52.383486644164385</v>
      </c>
    </row>
    <row r="133" spans="1:6" x14ac:dyDescent="0.25">
      <c r="A133">
        <f>'10'!H134+'20'!H134+'30'!H134+'40'!H134+'50'!H134</f>
        <v>-2.4571473896210783E-3</v>
      </c>
      <c r="B133">
        <f>'10'!I134+'20'!I134+'30'!I134+'40'!I134+'50'!I134</f>
        <v>-7.9551204933255254E-4</v>
      </c>
      <c r="C133">
        <f t="shared" si="4"/>
        <v>-51.758472943769419</v>
      </c>
      <c r="D133">
        <f>'10'!J134+'20'!J134+'30'!J134+'40'!J134+'50'!J134</f>
        <v>-2.4894483608486999E-3</v>
      </c>
      <c r="E133">
        <f>'10'!K134+'20'!K134+'30'!K134+'40'!K134+'50'!K134</f>
        <v>-7.5411816721521294E-4</v>
      </c>
      <c r="F133">
        <f t="shared" si="5"/>
        <v>-51.696649671740758</v>
      </c>
    </row>
    <row r="134" spans="1:6" x14ac:dyDescent="0.25">
      <c r="A134">
        <f>'10'!H135+'20'!H135+'30'!H135+'40'!H135+'50'!H135</f>
        <v>-2.4630100723455678E-3</v>
      </c>
      <c r="B134">
        <f>'10'!I135+'20'!I135+'30'!I135+'40'!I135+'50'!I135</f>
        <v>-1.2969809530216276E-3</v>
      </c>
      <c r="C134">
        <f t="shared" si="4"/>
        <v>-51.107779791250351</v>
      </c>
      <c r="D134">
        <f>'10'!J135+'20'!J135+'30'!J135+'40'!J135+'50'!J135</f>
        <v>-2.4570236331470235E-3</v>
      </c>
      <c r="E134">
        <f>'10'!K135+'20'!K135+'30'!K135+'40'!K135+'50'!K135</f>
        <v>-1.2753040428861255E-3</v>
      </c>
      <c r="F134">
        <f t="shared" si="5"/>
        <v>-51.155804584930003</v>
      </c>
    </row>
    <row r="135" spans="1:6" x14ac:dyDescent="0.25">
      <c r="A135">
        <f>'10'!H136+'20'!H136+'30'!H136+'40'!H136+'50'!H136</f>
        <v>-2.3629878290719166E-3</v>
      </c>
      <c r="B135">
        <f>'10'!I136+'20'!I136+'30'!I136+'40'!I136+'50'!I136</f>
        <v>-1.8484676977050924E-3</v>
      </c>
      <c r="C135">
        <f t="shared" si="4"/>
        <v>-50.457312257167793</v>
      </c>
      <c r="D135">
        <f>'10'!J136+'20'!J136+'30'!J136+'40'!J136+'50'!J136</f>
        <v>-2.3542759788628409E-3</v>
      </c>
      <c r="E135">
        <f>'10'!K136+'20'!K136+'30'!K136+'40'!K136+'50'!K136</f>
        <v>-1.8666767162760977E-3</v>
      </c>
      <c r="F135">
        <f t="shared" si="5"/>
        <v>-50.444518741063995</v>
      </c>
    </row>
    <row r="136" spans="1:6" x14ac:dyDescent="0.25">
      <c r="A136">
        <f>'10'!H137+'20'!H137+'30'!H137+'40'!H137+'50'!H137</f>
        <v>-2.1256826707451602E-3</v>
      </c>
      <c r="B136">
        <f>'10'!I137+'20'!I137+'30'!I137+'40'!I137+'50'!I137</f>
        <v>-2.4599801366214187E-3</v>
      </c>
      <c r="C136">
        <f t="shared" si="4"/>
        <v>-49.759238174895813</v>
      </c>
      <c r="D136">
        <f>'10'!J137+'20'!J137+'30'!J137+'40'!J137+'50'!J137</f>
        <v>-2.1395325763475834E-3</v>
      </c>
      <c r="E136">
        <f>'10'!K137+'20'!K137+'30'!K137+'40'!K137+'50'!K137</f>
        <v>-2.4987434033556686E-3</v>
      </c>
      <c r="F136">
        <f t="shared" si="5"/>
        <v>-49.657198307314445</v>
      </c>
    </row>
    <row r="137" spans="1:6" x14ac:dyDescent="0.25">
      <c r="A137">
        <f>'10'!H138+'20'!H138+'30'!H138+'40'!H138+'50'!H138</f>
        <v>-1.8463062343773715E-3</v>
      </c>
      <c r="B137">
        <f>'10'!I138+'20'!I138+'30'!I138+'40'!I138+'50'!I138</f>
        <v>-3.0986237899763907E-3</v>
      </c>
      <c r="C137">
        <f t="shared" si="4"/>
        <v>-48.857121515490135</v>
      </c>
      <c r="D137">
        <f>'10'!J138+'20'!J138+'30'!J138+'40'!J138+'50'!J138</f>
        <v>-1.8261485122513354E-3</v>
      </c>
      <c r="E137">
        <f>'10'!K138+'20'!K138+'30'!K138+'40'!K138+'50'!K138</f>
        <v>-3.1002183465688666E-3</v>
      </c>
      <c r="F137">
        <f t="shared" si="5"/>
        <v>-48.878586211258337</v>
      </c>
    </row>
    <row r="138" spans="1:6" x14ac:dyDescent="0.25">
      <c r="A138">
        <f>'10'!H139+'20'!H139+'30'!H139+'40'!H139+'50'!H139</f>
        <v>-1.4745095017556567E-3</v>
      </c>
      <c r="B138">
        <f>'10'!I139+'20'!I139+'30'!I139+'40'!I139+'50'!I139</f>
        <v>-3.6622346965711119E-3</v>
      </c>
      <c r="C138">
        <f t="shared" si="4"/>
        <v>-48.072613924487683</v>
      </c>
      <c r="D138">
        <f>'10'!J139+'20'!J139+'30'!J139+'40'!J139+'50'!J139</f>
        <v>-1.4479723528173986E-3</v>
      </c>
      <c r="E138">
        <f>'10'!K139+'20'!K139+'30'!K139+'40'!K139+'50'!K139</f>
        <v>-3.7046249837733593E-3</v>
      </c>
      <c r="F138">
        <f t="shared" si="5"/>
        <v>-48.007696324185162</v>
      </c>
    </row>
    <row r="139" spans="1:6" x14ac:dyDescent="0.25">
      <c r="A139">
        <f>'10'!H140+'20'!H140+'30'!H140+'40'!H140+'50'!H140</f>
        <v>-9.1504018970664904E-4</v>
      </c>
      <c r="B139">
        <f>'10'!I140+'20'!I140+'30'!I140+'40'!I140+'50'!I140</f>
        <v>-4.1950001397231098E-3</v>
      </c>
      <c r="C139">
        <f t="shared" si="4"/>
        <v>-47.343492082981442</v>
      </c>
      <c r="D139">
        <f>'10'!J140+'20'!J140+'30'!J140+'40'!J140+'50'!J140</f>
        <v>-9.5406274064279513E-4</v>
      </c>
      <c r="E139">
        <f>'10'!K140+'20'!K140+'30'!K140+'40'!K140+'50'!K140</f>
        <v>-4.205769577936674E-3</v>
      </c>
      <c r="F139">
        <f t="shared" si="5"/>
        <v>-47.305166295398294</v>
      </c>
    </row>
    <row r="140" spans="1:6" x14ac:dyDescent="0.25">
      <c r="A140">
        <f>'10'!H141+'20'!H141+'30'!H141+'40'!H141+'50'!H141</f>
        <v>-3.5740300195357327E-4</v>
      </c>
      <c r="B140">
        <f>'10'!I141+'20'!I141+'30'!I141+'40'!I141+'50'!I141</f>
        <v>-4.6530426311119817E-3</v>
      </c>
      <c r="C140">
        <f t="shared" si="4"/>
        <v>-46.619711855412561</v>
      </c>
      <c r="D140">
        <f>'10'!J141+'20'!J141+'30'!J141+'40'!J141+'50'!J141</f>
        <v>-3.6806066490585582E-4</v>
      </c>
      <c r="E140">
        <f>'10'!K141+'20'!K141+'30'!K141+'40'!K141+'50'!K141</f>
        <v>-4.6903054194421655E-3</v>
      </c>
      <c r="F140">
        <f t="shared" si="5"/>
        <v>-46.549315871219576</v>
      </c>
    </row>
    <row r="141" spans="1:6" x14ac:dyDescent="0.25">
      <c r="A141">
        <f>'10'!H142+'20'!H142+'30'!H142+'40'!H142+'50'!H142</f>
        <v>4.0929948633068868E-4</v>
      </c>
      <c r="B141">
        <f>'10'!I142+'20'!I142+'30'!I142+'40'!I142+'50'!I142</f>
        <v>-5.0448815058956997E-3</v>
      </c>
      <c r="C141">
        <f t="shared" si="4"/>
        <v>-45.914487524108523</v>
      </c>
      <c r="D141">
        <f>'10'!J142+'20'!J142+'30'!J142+'40'!J142+'50'!J142</f>
        <v>4.0177973627341984E-4</v>
      </c>
      <c r="E141">
        <f>'10'!K142+'20'!K142+'30'!K142+'40'!K142+'50'!K142</f>
        <v>-5.1165315813186526E-3</v>
      </c>
      <c r="F141">
        <f t="shared" si="5"/>
        <v>-45.793789140131018</v>
      </c>
    </row>
    <row r="142" spans="1:6" x14ac:dyDescent="0.25">
      <c r="A142">
        <f>'10'!H143+'20'!H143+'30'!H143+'40'!H143+'50'!H143</f>
        <v>1.1750558279800525E-3</v>
      </c>
      <c r="B142">
        <f>'10'!I143+'20'!I143+'30'!I143+'40'!I143+'50'!I143</f>
        <v>-5.3557156371279498E-3</v>
      </c>
      <c r="C142">
        <f t="shared" si="4"/>
        <v>-45.219467918573045</v>
      </c>
      <c r="D142">
        <f>'10'!J143+'20'!J143+'30'!J143+'40'!J143+'50'!J143</f>
        <v>1.1803236786522256E-3</v>
      </c>
      <c r="E142">
        <f>'10'!K143+'20'!K143+'30'!K143+'40'!K143+'50'!K143</f>
        <v>-5.3320695419942603E-3</v>
      </c>
      <c r="F142">
        <f t="shared" si="5"/>
        <v>-45.254322222949135</v>
      </c>
    </row>
    <row r="143" spans="1:6" x14ac:dyDescent="0.25">
      <c r="A143">
        <f>'10'!H144+'20'!H144+'30'!H144+'40'!H144+'50'!H144</f>
        <v>2.030321832757892E-3</v>
      </c>
      <c r="B143">
        <f>'10'!I144+'20'!I144+'30'!I144+'40'!I144+'50'!I144</f>
        <v>-5.4681644614474386E-3</v>
      </c>
      <c r="C143">
        <f t="shared" si="4"/>
        <v>-44.682270205511514</v>
      </c>
      <c r="D143">
        <f>'10'!J144+'20'!J144+'30'!J144+'40'!J144+'50'!J144</f>
        <v>2.0607143964915453E-3</v>
      </c>
      <c r="E143">
        <f>'10'!K144+'20'!K144+'30'!K144+'40'!K144+'50'!K144</f>
        <v>-5.5181754440074629E-3</v>
      </c>
      <c r="F143">
        <f t="shared" si="5"/>
        <v>-44.59710526514791</v>
      </c>
    </row>
    <row r="144" spans="1:6" x14ac:dyDescent="0.25">
      <c r="A144">
        <f>'10'!H145+'20'!H145+'30'!H145+'40'!H145+'50'!H145</f>
        <v>3.0091697476320968E-3</v>
      </c>
      <c r="B144">
        <f>'10'!I145+'20'!I145+'30'!I145+'40'!I145+'50'!I145</f>
        <v>-5.5073715063335095E-3</v>
      </c>
      <c r="C144">
        <f t="shared" si="4"/>
        <v>-44.046554386935107</v>
      </c>
      <c r="D144">
        <f>'10'!J145+'20'!J145+'30'!J145+'40'!J145+'50'!J145</f>
        <v>3.0403005736923134E-3</v>
      </c>
      <c r="E144">
        <f>'10'!K145+'20'!K145+'30'!K145+'40'!K145+'50'!K145</f>
        <v>-5.5137885629565602E-3</v>
      </c>
      <c r="F144">
        <f t="shared" si="5"/>
        <v>-44.018083802318777</v>
      </c>
    </row>
    <row r="145" spans="1:6" x14ac:dyDescent="0.25">
      <c r="A145">
        <f>'10'!H146+'20'!H146+'30'!H146+'40'!H146+'50'!H146</f>
        <v>4.0563099948497869E-3</v>
      </c>
      <c r="B145">
        <f>'10'!I146+'20'!I146+'30'!I146+'40'!I146+'50'!I146</f>
        <v>-5.3650014756517076E-3</v>
      </c>
      <c r="C145">
        <f t="shared" si="4"/>
        <v>-43.445072446803778</v>
      </c>
      <c r="D145">
        <f>'10'!J146+'20'!J146+'30'!J146+'40'!J146+'50'!J146</f>
        <v>4.0942115731328124E-3</v>
      </c>
      <c r="E145">
        <f>'10'!K146+'20'!K146+'30'!K146+'40'!K146+'50'!K146</f>
        <v>-5.4101340404426775E-3</v>
      </c>
      <c r="F145">
        <f t="shared" si="5"/>
        <v>-43.369390351776033</v>
      </c>
    </row>
    <row r="146" spans="1:6" x14ac:dyDescent="0.25">
      <c r="A146">
        <f>'10'!H147+'20'!H147+'30'!H147+'40'!H147+'50'!H147</f>
        <v>5.0674875391709352E-3</v>
      </c>
      <c r="B146">
        <f>'10'!I147+'20'!I147+'30'!I147+'40'!I147+'50'!I147</f>
        <v>-5.1918891363863162E-3</v>
      </c>
      <c r="C146">
        <f t="shared" si="4"/>
        <v>-42.787241947748697</v>
      </c>
      <c r="D146">
        <f>'10'!J147+'20'!J147+'30'!J147+'40'!J147+'50'!J147</f>
        <v>5.0994359392576016E-3</v>
      </c>
      <c r="E146">
        <f>'10'!K147+'20'!K147+'30'!K147+'40'!K147+'50'!K147</f>
        <v>-5.1499408698948042E-3</v>
      </c>
      <c r="F146">
        <f t="shared" si="5"/>
        <v>-42.79624530795644</v>
      </c>
    </row>
    <row r="147" spans="1:6" x14ac:dyDescent="0.25">
      <c r="A147">
        <f>'10'!H148+'20'!H148+'30'!H148+'40'!H148+'50'!H148</f>
        <v>6.1206530028467404E-3</v>
      </c>
      <c r="B147">
        <f>'10'!I148+'20'!I148+'30'!I148+'40'!I148+'50'!I148</f>
        <v>-4.7209591822914027E-3</v>
      </c>
      <c r="C147">
        <f t="shared" si="4"/>
        <v>-42.23663189512456</v>
      </c>
      <c r="D147">
        <f>'10'!J148+'20'!J148+'30'!J148+'40'!J148+'50'!J148</f>
        <v>6.1930143700603566E-3</v>
      </c>
      <c r="E147">
        <f>'10'!K148+'20'!K148+'30'!K148+'40'!K148+'50'!K148</f>
        <v>-4.7408790039142595E-3</v>
      </c>
      <c r="F147">
        <f t="shared" si="5"/>
        <v>-42.158867477045661</v>
      </c>
    </row>
    <row r="148" spans="1:6" x14ac:dyDescent="0.25">
      <c r="A148">
        <f>'10'!H149+'20'!H149+'30'!H149+'40'!H149+'50'!H149</f>
        <v>7.1825559647071538E-3</v>
      </c>
      <c r="B148">
        <f>'10'!I149+'20'!I149+'30'!I149+'40'!I149+'50'!I149</f>
        <v>-4.2045966618537598E-3</v>
      </c>
      <c r="C148">
        <f t="shared" si="4"/>
        <v>-41.594689613334275</v>
      </c>
      <c r="D148">
        <f>'10'!J149+'20'!J149+'30'!J149+'40'!J149+'50'!J149</f>
        <v>7.220983732287428E-3</v>
      </c>
      <c r="E148">
        <f>'10'!K149+'20'!K149+'30'!K149+'40'!K149+'50'!K149</f>
        <v>-4.1935451527559571E-3</v>
      </c>
      <c r="F148">
        <f t="shared" si="5"/>
        <v>-41.565901318481693</v>
      </c>
    </row>
    <row r="149" spans="1:6" x14ac:dyDescent="0.25">
      <c r="A149">
        <f>'10'!H150+'20'!H150+'30'!H150+'40'!H150+'50'!H150</f>
        <v>8.1566346147491312E-3</v>
      </c>
      <c r="B149">
        <f>'10'!I150+'20'!I150+'30'!I150+'40'!I150+'50'!I150</f>
        <v>-3.4942765226112513E-3</v>
      </c>
      <c r="C149">
        <f t="shared" si="4"/>
        <v>-41.03800967746804</v>
      </c>
      <c r="D149">
        <f>'10'!J150+'20'!J150+'30'!J150+'40'!J150+'50'!J150</f>
        <v>8.2187653343494E-3</v>
      </c>
      <c r="E149">
        <f>'10'!K150+'20'!K150+'30'!K150+'40'!K150+'50'!K150</f>
        <v>-3.484313461110315E-3</v>
      </c>
      <c r="F149">
        <f t="shared" si="5"/>
        <v>-40.986041086103057</v>
      </c>
    </row>
    <row r="150" spans="1:6" x14ac:dyDescent="0.25">
      <c r="A150">
        <f>'10'!H151+'20'!H151+'30'!H151+'40'!H151+'50'!H151</f>
        <v>9.0590742682180141E-3</v>
      </c>
      <c r="B150">
        <f>'10'!I151+'20'!I151+'30'!I151+'40'!I151+'50'!I151</f>
        <v>-2.6766651174213864E-3</v>
      </c>
      <c r="C150">
        <f t="shared" si="4"/>
        <v>-40.494824743862061</v>
      </c>
      <c r="D150">
        <f>'10'!J151+'20'!J151+'30'!J151+'40'!J151+'50'!J151</f>
        <v>9.1417369411140002E-3</v>
      </c>
      <c r="E150">
        <f>'10'!K151+'20'!K151+'30'!K151+'40'!K151+'50'!K151</f>
        <v>-2.649454335981738E-3</v>
      </c>
      <c r="F150">
        <f t="shared" si="5"/>
        <v>-40.429151256989961</v>
      </c>
    </row>
    <row r="151" spans="1:6" x14ac:dyDescent="0.25">
      <c r="A151">
        <f>'10'!H152+'20'!H152+'30'!H152+'40'!H152+'50'!H152</f>
        <v>9.9373056890649254E-3</v>
      </c>
      <c r="B151">
        <f>'10'!I152+'20'!I152+'30'!I152+'40'!I152+'50'!I152</f>
        <v>-1.8041786641822587E-3</v>
      </c>
      <c r="C151">
        <f t="shared" si="4"/>
        <v>-39.913780927254763</v>
      </c>
      <c r="D151">
        <f>'10'!J152+'20'!J152+'30'!J152+'40'!J152+'50'!J152</f>
        <v>9.9654969842870103E-3</v>
      </c>
      <c r="E151">
        <f>'10'!K152+'20'!K152+'30'!K152+'40'!K152+'50'!K152</f>
        <v>-1.7934187699704318E-3</v>
      </c>
      <c r="F151">
        <f t="shared" si="5"/>
        <v>-39.891597125660091</v>
      </c>
    </row>
    <row r="152" spans="1:6" x14ac:dyDescent="0.25">
      <c r="A152">
        <f>'10'!H153+'20'!H153+'30'!H153+'40'!H153+'50'!H153</f>
        <v>1.0692972919224629E-2</v>
      </c>
      <c r="B152">
        <f>'10'!I153+'20'!I153+'30'!I153+'40'!I153+'50'!I153</f>
        <v>-6.7380543243000975E-4</v>
      </c>
      <c r="C152">
        <f t="shared" si="4"/>
        <v>-39.400820078257077</v>
      </c>
      <c r="D152">
        <f>'10'!J153+'20'!J153+'30'!J153+'40'!J153+'50'!J153</f>
        <v>1.0763503305723664E-2</v>
      </c>
      <c r="E152">
        <f>'10'!K153+'20'!K153+'30'!K153+'40'!K153+'50'!K153</f>
        <v>-6.5505758550490011E-4</v>
      </c>
      <c r="F152">
        <f t="shared" si="5"/>
        <v>-39.344871192878173</v>
      </c>
    </row>
    <row r="153" spans="1:6" x14ac:dyDescent="0.25">
      <c r="A153">
        <f>'10'!H154+'20'!H154+'30'!H154+'40'!H154+'50'!H154</f>
        <v>1.1354870503121955E-2</v>
      </c>
      <c r="B153">
        <f>'10'!I154+'20'!I154+'30'!I154+'40'!I154+'50'!I154</f>
        <v>4.2880865963945605E-4</v>
      </c>
      <c r="C153">
        <f t="shared" si="4"/>
        <v>-38.89016704372662</v>
      </c>
      <c r="D153">
        <f>'10'!J154+'20'!J154+'30'!J154+'40'!J154+'50'!J154</f>
        <v>1.14390559111826E-2</v>
      </c>
      <c r="E153">
        <f>'10'!K154+'20'!K154+'30'!K154+'40'!K154+'50'!K154</f>
        <v>4.7828517374525707E-4</v>
      </c>
      <c r="F153">
        <f t="shared" si="5"/>
        <v>-38.824610597114876</v>
      </c>
    </row>
    <row r="154" spans="1:6" x14ac:dyDescent="0.25">
      <c r="A154">
        <f>'10'!H155+'20'!H155+'30'!H155+'40'!H155+'50'!H155</f>
        <v>1.1929895861535913E-2</v>
      </c>
      <c r="B154">
        <f>'10'!I155+'20'!I155+'30'!I155+'40'!I155+'50'!I155</f>
        <v>1.5928568637676667E-3</v>
      </c>
      <c r="C154">
        <f t="shared" si="4"/>
        <v>-38.390526935981349</v>
      </c>
      <c r="D154">
        <f>'10'!J155+'20'!J155+'30'!J155+'40'!J155+'50'!J155</f>
        <v>1.1957752490743809E-2</v>
      </c>
      <c r="E154">
        <f>'10'!K155+'20'!K155+'30'!K155+'40'!K155+'50'!K155</f>
        <v>1.6077317495806396E-3</v>
      </c>
      <c r="F154">
        <f t="shared" si="5"/>
        <v>-38.369202239490107</v>
      </c>
    </row>
    <row r="155" spans="1:6" x14ac:dyDescent="0.25">
      <c r="A155">
        <f>'10'!H156+'20'!H156+'30'!H156+'40'!H156+'50'!H156</f>
        <v>1.2400189075161159E-2</v>
      </c>
      <c r="B155">
        <f>'10'!I156+'20'!I156+'30'!I156+'40'!I156+'50'!I156</f>
        <v>2.8496180198393697E-3</v>
      </c>
      <c r="C155">
        <f t="shared" si="4"/>
        <v>-37.907933583184686</v>
      </c>
      <c r="D155">
        <f>'10'!J156+'20'!J156+'30'!J156+'40'!J156+'50'!J156</f>
        <v>1.247932088245686E-2</v>
      </c>
      <c r="E155">
        <f>'10'!K156+'20'!K156+'30'!K156+'40'!K156+'50'!K156</f>
        <v>2.8670180111555078E-3</v>
      </c>
      <c r="F155">
        <f t="shared" si="5"/>
        <v>-37.852799912972223</v>
      </c>
    </row>
    <row r="156" spans="1:6" x14ac:dyDescent="0.25">
      <c r="A156">
        <f>'10'!H157+'20'!H157+'30'!H157+'40'!H157+'50'!H157</f>
        <v>1.2772051055262069E-2</v>
      </c>
      <c r="B156">
        <f>'10'!I157+'20'!I157+'30'!I157+'40'!I157+'50'!I157</f>
        <v>4.2287085635752232E-3</v>
      </c>
      <c r="C156">
        <f t="shared" si="4"/>
        <v>-37.423039954581498</v>
      </c>
      <c r="D156">
        <f>'10'!J157+'20'!J157+'30'!J157+'40'!J157+'50'!J157</f>
        <v>1.2809977708637081E-2</v>
      </c>
      <c r="E156">
        <f>'10'!K157+'20'!K157+'30'!K157+'40'!K157+'50'!K157</f>
        <v>4.2670944323142945E-3</v>
      </c>
      <c r="F156">
        <f t="shared" si="5"/>
        <v>-37.392046984520576</v>
      </c>
    </row>
    <row r="157" spans="1:6" x14ac:dyDescent="0.25">
      <c r="A157">
        <f>'10'!H158+'20'!H158+'30'!H158+'40'!H158+'50'!H158</f>
        <v>1.3040153119716355E-2</v>
      </c>
      <c r="B157">
        <f>'10'!I158+'20'!I158+'30'!I158+'40'!I158+'50'!I158</f>
        <v>5.6528069387224277E-3</v>
      </c>
      <c r="C157">
        <f t="shared" si="4"/>
        <v>-36.946490182535726</v>
      </c>
      <c r="D157">
        <f>'10'!J158+'20'!J158+'30'!J158+'40'!J158+'50'!J158</f>
        <v>1.3060044709575731E-2</v>
      </c>
      <c r="E157">
        <f>'10'!K158+'20'!K158+'30'!K158+'40'!K158+'50'!K158</f>
        <v>5.6773253708090454E-3</v>
      </c>
      <c r="F157">
        <f t="shared" si="5"/>
        <v>-36.929389210493085</v>
      </c>
    </row>
    <row r="158" spans="1:6" x14ac:dyDescent="0.25">
      <c r="A158">
        <f>'10'!H159+'20'!H159+'30'!H159+'40'!H159+'50'!H159</f>
        <v>1.3202206288057001E-2</v>
      </c>
      <c r="B158">
        <f>'10'!I159+'20'!I159+'30'!I159+'40'!I159+'50'!I159</f>
        <v>7.0000549126611952E-3</v>
      </c>
      <c r="C158">
        <f t="shared" si="4"/>
        <v>-36.511131836028312</v>
      </c>
      <c r="D158">
        <f>'10'!J159+'20'!J159+'30'!J159+'40'!J159+'50'!J159</f>
        <v>1.3223016911302728E-2</v>
      </c>
      <c r="E158">
        <f>'10'!K159+'20'!K159+'30'!K159+'40'!K159+'50'!K159</f>
        <v>7.0230456289729851E-3</v>
      </c>
      <c r="F158">
        <f t="shared" si="5"/>
        <v>-36.494199002475661</v>
      </c>
    </row>
    <row r="159" spans="1:6" x14ac:dyDescent="0.25">
      <c r="A159">
        <f>'10'!H160+'20'!H160+'30'!H160+'40'!H160+'50'!H160</f>
        <v>1.3234462732148511E-2</v>
      </c>
      <c r="B159">
        <f>'10'!I160+'20'!I160+'30'!I160+'40'!I160+'50'!I160</f>
        <v>8.4178729405408395E-3</v>
      </c>
      <c r="C159">
        <f t="shared" si="4"/>
        <v>-36.090444344862476</v>
      </c>
      <c r="D159">
        <f>'10'!J160+'20'!J160+'30'!J160+'40'!J160+'50'!J160</f>
        <v>1.3258522455071108E-2</v>
      </c>
      <c r="E159">
        <f>'10'!K160+'20'!K160+'30'!K160+'40'!K160+'50'!K160</f>
        <v>8.3415039150810406E-3</v>
      </c>
      <c r="F159">
        <f t="shared" si="5"/>
        <v>-36.10180120749596</v>
      </c>
    </row>
    <row r="160" spans="1:6" x14ac:dyDescent="0.25">
      <c r="A160">
        <f>'10'!H161+'20'!H161+'30'!H161+'40'!H161+'50'!H161</f>
        <v>1.3157969702286988E-2</v>
      </c>
      <c r="B160">
        <f>'10'!I161+'20'!I161+'30'!I161+'40'!I161+'50'!I161</f>
        <v>9.8225159544772858E-3</v>
      </c>
      <c r="C160">
        <f t="shared" si="4"/>
        <v>-35.692575823058611</v>
      </c>
      <c r="D160">
        <f>'10'!J161+'20'!J161+'30'!J161+'40'!J161+'50'!J161</f>
        <v>1.3176257835248064E-2</v>
      </c>
      <c r="E160">
        <f>'10'!K161+'20'!K161+'30'!K161+'40'!K161+'50'!K161</f>
        <v>9.7850905492577814E-3</v>
      </c>
      <c r="F160">
        <f t="shared" si="5"/>
        <v>-35.696640466957525</v>
      </c>
    </row>
    <row r="161" spans="1:6" x14ac:dyDescent="0.25">
      <c r="A161">
        <f>'10'!H162+'20'!H162+'30'!H162+'40'!H162+'50'!H162</f>
        <v>1.2993365475233658E-2</v>
      </c>
      <c r="B161">
        <f>'10'!I162+'20'!I162+'30'!I162+'40'!I162+'50'!I162</f>
        <v>1.117482098667541E-2</v>
      </c>
      <c r="C161">
        <f t="shared" si="4"/>
        <v>-35.320898866617242</v>
      </c>
      <c r="D161">
        <f>'10'!J162+'20'!J162+'30'!J162+'40'!J162+'50'!J162</f>
        <v>1.3036287682474038E-2</v>
      </c>
      <c r="E161">
        <f>'10'!K162+'20'!K162+'30'!K162+'40'!K162+'50'!K162</f>
        <v>1.109884772138168E-2</v>
      </c>
      <c r="F161">
        <f t="shared" si="5"/>
        <v>-35.329408916528912</v>
      </c>
    </row>
    <row r="162" spans="1:6" x14ac:dyDescent="0.25">
      <c r="A162">
        <f>'10'!H163+'20'!H163+'30'!H163+'40'!H163+'50'!H163</f>
        <v>1.2809005246429358E-2</v>
      </c>
      <c r="B162">
        <f>'10'!I163+'20'!I163+'30'!I163+'40'!I163+'50'!I163</f>
        <v>1.237238006368524E-2</v>
      </c>
      <c r="C162">
        <f t="shared" si="4"/>
        <v>-34.987402087497344</v>
      </c>
      <c r="D162">
        <f>'10'!J163+'20'!J163+'30'!J163+'40'!J163+'50'!J163</f>
        <v>1.2825667193374139E-2</v>
      </c>
      <c r="E162">
        <f>'10'!K163+'20'!K163+'30'!K163+'40'!K163+'50'!K163</f>
        <v>1.2357998604116734E-2</v>
      </c>
      <c r="F162">
        <f t="shared" si="5"/>
        <v>-34.986423574431953</v>
      </c>
    </row>
    <row r="163" spans="1:6" x14ac:dyDescent="0.25">
      <c r="A163">
        <f>'10'!H164+'20'!H164+'30'!H164+'40'!H164+'50'!H164</f>
        <v>1.2489334587877625E-2</v>
      </c>
      <c r="B163">
        <f>'10'!I164+'20'!I164+'30'!I164+'40'!I164+'50'!I164</f>
        <v>1.361063110083378E-2</v>
      </c>
      <c r="C163">
        <f t="shared" si="4"/>
        <v>-34.669492844214403</v>
      </c>
      <c r="D163">
        <f>'10'!J164+'20'!J164+'30'!J164+'40'!J164+'50'!J164</f>
        <v>1.2528014693815313E-2</v>
      </c>
      <c r="E163">
        <f>'10'!K164+'20'!K164+'30'!K164+'40'!K164+'50'!K164</f>
        <v>1.3559134428444267E-2</v>
      </c>
      <c r="F163">
        <f t="shared" si="5"/>
        <v>-34.674987845177242</v>
      </c>
    </row>
    <row r="164" spans="1:6" x14ac:dyDescent="0.25">
      <c r="A164">
        <f>'10'!H165+'20'!H165+'30'!H165+'40'!H165+'50'!H165</f>
        <v>1.2147244090825272E-2</v>
      </c>
      <c r="B164">
        <f>'10'!I165+'20'!I165+'30'!I165+'40'!I165+'50'!I165</f>
        <v>1.476304358431468E-2</v>
      </c>
      <c r="C164">
        <f t="shared" si="4"/>
        <v>-34.371090601503752</v>
      </c>
      <c r="D164">
        <f>'10'!J165+'20'!J165+'30'!J165+'40'!J165+'50'!J165</f>
        <v>1.2184977547265155E-2</v>
      </c>
      <c r="E164">
        <f>'10'!K165+'20'!K165+'30'!K165+'40'!K165+'50'!K165</f>
        <v>1.4688913856678221E-2</v>
      </c>
      <c r="F164">
        <f t="shared" si="5"/>
        <v>-34.386149046174204</v>
      </c>
    </row>
    <row r="165" spans="1:6" x14ac:dyDescent="0.25">
      <c r="A165">
        <f>'10'!H166+'20'!H166+'30'!H166+'40'!H166+'50'!H166</f>
        <v>1.1685886138641455E-2</v>
      </c>
      <c r="B165">
        <f>'10'!I166+'20'!I166+'30'!I166+'40'!I166+'50'!I166</f>
        <v>1.590765210696328E-2</v>
      </c>
      <c r="C165">
        <f t="shared" si="4"/>
        <v>-34.093661923972263</v>
      </c>
      <c r="D165">
        <f>'10'!J166+'20'!J166+'30'!J166+'40'!J166+'50'!J166</f>
        <v>1.170460352020733E-2</v>
      </c>
      <c r="E165">
        <f>'10'!K166+'20'!K166+'30'!K166+'40'!K166+'50'!K166</f>
        <v>1.5855195554956257E-2</v>
      </c>
      <c r="F165">
        <f t="shared" si="5"/>
        <v>-34.107375854681287</v>
      </c>
    </row>
    <row r="166" spans="1:6" x14ac:dyDescent="0.25">
      <c r="A166">
        <f>'10'!H167+'20'!H167+'30'!H167+'40'!H167+'50'!H167</f>
        <v>1.1245175167743177E-2</v>
      </c>
      <c r="B166">
        <f>'10'!I167+'20'!I167+'30'!I167+'40'!I167+'50'!I167</f>
        <v>1.6931481412801656E-2</v>
      </c>
      <c r="C166">
        <f t="shared" si="4"/>
        <v>-33.839142894330948</v>
      </c>
      <c r="D166">
        <f>'10'!J167+'20'!J167+'30'!J167+'40'!J167+'50'!J167</f>
        <v>1.129423608582244E-2</v>
      </c>
      <c r="E166">
        <f>'10'!K167+'20'!K167+'30'!K167+'40'!K167+'50'!K167</f>
        <v>1.6830200992523303E-2</v>
      </c>
      <c r="F166">
        <f t="shared" si="5"/>
        <v>-33.86353248456539</v>
      </c>
    </row>
    <row r="167" spans="1:6" x14ac:dyDescent="0.25">
      <c r="A167">
        <f>'10'!H168+'20'!H168+'30'!H168+'40'!H168+'50'!H168</f>
        <v>1.0787411871754481E-2</v>
      </c>
      <c r="B167">
        <f>'10'!I168+'20'!I168+'30'!I168+'40'!I168+'50'!I168</f>
        <v>1.77916522275193E-2</v>
      </c>
      <c r="C167">
        <f t="shared" si="4"/>
        <v>-33.636012345575942</v>
      </c>
      <c r="D167">
        <f>'10'!J168+'20'!J168+'30'!J168+'40'!J168+'50'!J168</f>
        <v>1.0808297755830846E-2</v>
      </c>
      <c r="E167">
        <f>'10'!K168+'20'!K168+'30'!K168+'40'!K168+'50'!K168</f>
        <v>1.7730010590945748E-2</v>
      </c>
      <c r="F167">
        <f t="shared" si="5"/>
        <v>-33.653488695731724</v>
      </c>
    </row>
    <row r="168" spans="1:6" x14ac:dyDescent="0.25">
      <c r="A168">
        <f>'10'!H169+'20'!H169+'30'!H169+'40'!H169+'50'!H169</f>
        <v>1.0382533250953337E-2</v>
      </c>
      <c r="B168">
        <f>'10'!I169+'20'!I169+'30'!I169+'40'!I169+'50'!I169</f>
        <v>1.8547808793121529E-2</v>
      </c>
      <c r="C168">
        <f t="shared" si="4"/>
        <v>-33.450362715148437</v>
      </c>
      <c r="D168">
        <f>'10'!J169+'20'!J169+'30'!J169+'40'!J169+'50'!J169</f>
        <v>1.0462221563910941E-2</v>
      </c>
      <c r="E168">
        <f>'10'!K169+'20'!K169+'30'!K169+'40'!K169+'50'!K169</f>
        <v>1.8451499058972143E-2</v>
      </c>
      <c r="F168">
        <f t="shared" si="5"/>
        <v>-33.468686609633863</v>
      </c>
    </row>
    <row r="169" spans="1:6" x14ac:dyDescent="0.25">
      <c r="A169">
        <f>'10'!H170+'20'!H170+'30'!H170+'40'!H170+'50'!H170</f>
        <v>9.9209659713151918E-3</v>
      </c>
      <c r="B169">
        <f>'10'!I170+'20'!I170+'30'!I170+'40'!I170+'50'!I170</f>
        <v>1.9286315126316733E-2</v>
      </c>
      <c r="C169">
        <f t="shared" si="4"/>
        <v>-33.275442119940777</v>
      </c>
      <c r="D169">
        <f>'10'!J170+'20'!J170+'30'!J170+'40'!J170+'50'!J170</f>
        <v>9.9320001512305106E-3</v>
      </c>
      <c r="E169">
        <f>'10'!K170+'20'!K170+'30'!K170+'40'!K170+'50'!K170</f>
        <v>1.9216841263963964E-2</v>
      </c>
      <c r="F169">
        <f t="shared" si="5"/>
        <v>-33.298176112956391</v>
      </c>
    </row>
    <row r="170" spans="1:6" x14ac:dyDescent="0.25">
      <c r="A170">
        <f>'10'!H171+'20'!H171+'30'!H171+'40'!H171+'50'!H171</f>
        <v>9.7127538640571255E-3</v>
      </c>
      <c r="B170">
        <f>'10'!I171+'20'!I171+'30'!I171+'40'!I171+'50'!I171</f>
        <v>1.9702353776018471E-2</v>
      </c>
      <c r="C170">
        <f t="shared" si="4"/>
        <v>-33.164843820861179</v>
      </c>
      <c r="D170">
        <f>'10'!J171+'20'!J171+'30'!J171+'40'!J171+'50'!J171</f>
        <v>9.7700331413371547E-3</v>
      </c>
      <c r="E170">
        <f>'10'!K171+'20'!K171+'30'!K171+'40'!K171+'50'!K171</f>
        <v>1.9641087367141208E-2</v>
      </c>
      <c r="F170">
        <f t="shared" si="5"/>
        <v>-33.176510421990557</v>
      </c>
    </row>
    <row r="171" spans="1:6" x14ac:dyDescent="0.25">
      <c r="A171">
        <f>'10'!H172+'20'!H172+'30'!H172+'40'!H172+'50'!H172</f>
        <v>9.4458698754853552E-3</v>
      </c>
      <c r="B171">
        <f>'10'!I172+'20'!I172+'30'!I172+'40'!I172+'50'!I172</f>
        <v>2.0126818214601914E-2</v>
      </c>
      <c r="C171">
        <f t="shared" si="4"/>
        <v>-33.059977313549012</v>
      </c>
      <c r="D171">
        <f>'10'!J172+'20'!J172+'30'!J172+'40'!J172+'50'!J172</f>
        <v>9.4441873791498449E-3</v>
      </c>
      <c r="E171">
        <f>'10'!K172+'20'!K172+'30'!K172+'40'!K172+'50'!K172</f>
        <v>2.0100760522949807E-2</v>
      </c>
      <c r="F171">
        <f t="shared" si="5"/>
        <v>-33.069476552983502</v>
      </c>
    </row>
    <row r="172" spans="1:6" x14ac:dyDescent="0.25">
      <c r="A172">
        <f>'10'!H173+'20'!H173+'30'!H173+'40'!H173+'50'!H173</f>
        <v>9.1420048200378558E-3</v>
      </c>
      <c r="B172">
        <f>'10'!I173+'20'!I173+'30'!I173+'40'!I173+'50'!I173</f>
        <v>2.049879725976218E-2</v>
      </c>
      <c r="C172">
        <f t="shared" si="4"/>
        <v>-32.977617148198512</v>
      </c>
      <c r="D172">
        <f>'10'!J173+'20'!J173+'30'!J173+'40'!J173+'50'!J173</f>
        <v>9.1492987153457151E-3</v>
      </c>
      <c r="E172">
        <f>'10'!K173+'20'!K173+'30'!K173+'40'!K173+'50'!K173</f>
        <v>2.0443439495543742E-2</v>
      </c>
      <c r="F172">
        <f t="shared" si="5"/>
        <v>-32.996044770631777</v>
      </c>
    </row>
    <row r="173" spans="1:6" x14ac:dyDescent="0.25">
      <c r="A173">
        <f>'10'!H174+'20'!H174+'30'!H174+'40'!H174+'50'!H174</f>
        <v>8.9200874613612445E-3</v>
      </c>
      <c r="B173">
        <f>'10'!I174+'20'!I174+'30'!I174+'40'!I174+'50'!I174</f>
        <v>2.0720536405992696E-2</v>
      </c>
      <c r="C173">
        <f t="shared" si="4"/>
        <v>-32.933602191183347</v>
      </c>
      <c r="D173">
        <f>'10'!J174+'20'!J174+'30'!J174+'40'!J174+'50'!J174</f>
        <v>8.9290155402015816E-3</v>
      </c>
      <c r="E173">
        <f>'10'!K174+'20'!K174+'30'!K174+'40'!K174+'50'!K174</f>
        <v>2.0665807239355412E-2</v>
      </c>
      <c r="F173">
        <f t="shared" si="5"/>
        <v>-32.951609023684803</v>
      </c>
    </row>
    <row r="174" spans="1:6" x14ac:dyDescent="0.25">
      <c r="A174">
        <f>'10'!H175+'20'!H175+'30'!H175+'40'!H175+'50'!H175</f>
        <v>8.8428361977008919E-3</v>
      </c>
      <c r="B174">
        <f>'10'!I175+'20'!I175+'30'!I175+'40'!I175+'50'!I175</f>
        <v>2.0800791725467251E-2</v>
      </c>
      <c r="C174">
        <f t="shared" si="4"/>
        <v>-32.916907147784677</v>
      </c>
      <c r="D174">
        <f>'10'!J175+'20'!J175+'30'!J175+'40'!J175+'50'!J175</f>
        <v>8.8929285697762067E-3</v>
      </c>
      <c r="E174">
        <f>'10'!K175+'20'!K175+'30'!K175+'40'!K175+'50'!K175</f>
        <v>2.0694029378867215E-2</v>
      </c>
      <c r="F174">
        <f t="shared" si="5"/>
        <v>-32.947119977736421</v>
      </c>
    </row>
    <row r="175" spans="1:6" x14ac:dyDescent="0.25">
      <c r="A175">
        <f>'10'!H176+'20'!H176+'30'!H176+'40'!H176+'50'!H176</f>
        <v>8.7253076567880491E-3</v>
      </c>
      <c r="B175">
        <f>'10'!I176+'20'!I176+'30'!I176+'40'!I176+'50'!I176</f>
        <v>2.0783828669260672E-2</v>
      </c>
      <c r="C175">
        <f t="shared" si="4"/>
        <v>-32.94052063392661</v>
      </c>
      <c r="D175">
        <f>'10'!J176+'20'!J176+'30'!J176+'40'!J176+'50'!J176</f>
        <v>8.7826262995886022E-3</v>
      </c>
      <c r="E175">
        <f>'10'!K176+'20'!K176+'30'!K176+'40'!K176+'50'!K176</f>
        <v>2.0707909950166227E-2</v>
      </c>
      <c r="F175">
        <f t="shared" si="5"/>
        <v>-32.958906321750931</v>
      </c>
    </row>
    <row r="176" spans="1:6" x14ac:dyDescent="0.25">
      <c r="A176">
        <f>'10'!H177+'20'!H177+'30'!H177+'40'!H177+'50'!H177</f>
        <v>8.821689444665215E-3</v>
      </c>
      <c r="B176">
        <f>'10'!I177+'20'!I177+'30'!I177+'40'!I177+'50'!I177</f>
        <v>2.0586101414679363E-2</v>
      </c>
      <c r="C176">
        <f t="shared" si="4"/>
        <v>-32.996340079213404</v>
      </c>
      <c r="D176">
        <f>'10'!J177+'20'!J177+'30'!J177+'40'!J177+'50'!J177</f>
        <v>8.9107574457098493E-3</v>
      </c>
      <c r="E176">
        <f>'10'!K177+'20'!K177+'30'!K177+'40'!K177+'50'!K177</f>
        <v>2.0472249626989649E-2</v>
      </c>
      <c r="F176">
        <f t="shared" si="5"/>
        <v>-33.023221153273916</v>
      </c>
    </row>
    <row r="177" spans="1:6" x14ac:dyDescent="0.25">
      <c r="A177">
        <f>'10'!H178+'20'!H178+'30'!H178+'40'!H178+'50'!H178</f>
        <v>8.7566256633886258E-3</v>
      </c>
      <c r="B177">
        <f>'10'!I178+'20'!I178+'30'!I178+'40'!I178+'50'!I178</f>
        <v>2.0397002823496491E-2</v>
      </c>
      <c r="C177">
        <f t="shared" si="4"/>
        <v>-33.074031431839664</v>
      </c>
      <c r="D177">
        <f>'10'!J178+'20'!J178+'30'!J178+'40'!J178+'50'!J178</f>
        <v>8.7968113693073172E-3</v>
      </c>
      <c r="E177">
        <f>'10'!K178+'20'!K178+'30'!K178+'40'!K178+'50'!K178</f>
        <v>2.0316284882640291E-2</v>
      </c>
      <c r="F177">
        <f t="shared" si="5"/>
        <v>-33.096839988410764</v>
      </c>
    </row>
    <row r="178" spans="1:6" x14ac:dyDescent="0.25">
      <c r="A178">
        <f>'10'!H179+'20'!H179+'30'!H179+'40'!H179+'50'!H179</f>
        <v>8.8054611174898465E-3</v>
      </c>
      <c r="B178">
        <f>'10'!I179+'20'!I179+'30'!I179+'40'!I179+'50'!I179</f>
        <v>2.0068517022942812E-2</v>
      </c>
      <c r="C178">
        <f t="shared" si="4"/>
        <v>-33.185041226795711</v>
      </c>
      <c r="D178">
        <f>'10'!J179+'20'!J179+'30'!J179+'40'!J179+'50'!J179</f>
        <v>8.9146721044441185E-3</v>
      </c>
      <c r="E178">
        <f>'10'!K179+'20'!K179+'30'!K179+'40'!K179+'50'!K179</f>
        <v>1.9965884018383083E-2</v>
      </c>
      <c r="F178">
        <f t="shared" si="5"/>
        <v>-33.204740771375938</v>
      </c>
    </row>
    <row r="179" spans="1:6" x14ac:dyDescent="0.25">
      <c r="A179">
        <f>'10'!H180+'20'!H180+'30'!H180+'40'!H180+'50'!H180</f>
        <v>8.9635376136283067E-3</v>
      </c>
      <c r="B179">
        <f>'10'!I180+'20'!I180+'30'!I180+'40'!I180+'50'!I180</f>
        <v>1.9604030140872915E-2</v>
      </c>
      <c r="C179">
        <f t="shared" si="4"/>
        <v>-33.328619039389665</v>
      </c>
      <c r="D179">
        <f>'10'!J180+'20'!J180+'30'!J180+'40'!J180+'50'!J180</f>
        <v>9.0302991344104223E-3</v>
      </c>
      <c r="E179">
        <f>'10'!K180+'20'!K180+'30'!K180+'40'!K180+'50'!K180</f>
        <v>1.9503394907728604E-2</v>
      </c>
      <c r="F179">
        <f t="shared" si="5"/>
        <v>-33.354250393878388</v>
      </c>
    </row>
    <row r="180" spans="1:6" x14ac:dyDescent="0.25">
      <c r="A180">
        <f>'10'!H181+'20'!H181+'30'!H181+'40'!H181+'50'!H181</f>
        <v>9.1148184311824372E-3</v>
      </c>
      <c r="B180">
        <f>'10'!I181+'20'!I181+'30'!I181+'40'!I181+'50'!I181</f>
        <v>1.9010668411262806E-2</v>
      </c>
      <c r="C180">
        <f t="shared" si="4"/>
        <v>-33.521424718951579</v>
      </c>
      <c r="D180">
        <f>'10'!J181+'20'!J181+'30'!J181+'40'!J181+'50'!J181</f>
        <v>9.180513319573395E-3</v>
      </c>
      <c r="E180">
        <f>'10'!K181+'20'!K181+'30'!K181+'40'!K181+'50'!K181</f>
        <v>1.8903229811954993E-2</v>
      </c>
      <c r="F180">
        <f t="shared" si="5"/>
        <v>-33.549572436781787</v>
      </c>
    </row>
    <row r="181" spans="1:6" x14ac:dyDescent="0.25">
      <c r="A181">
        <f>'10'!H182+'20'!H182+'30'!H182+'40'!H182+'50'!H182</f>
        <v>9.2424139923253101E-3</v>
      </c>
      <c r="B181">
        <f>'10'!I182+'20'!I182+'30'!I182+'40'!I182+'50'!I182</f>
        <v>1.8313702097815139E-2</v>
      </c>
      <c r="C181">
        <f t="shared" si="4"/>
        <v>-33.759099223742737</v>
      </c>
      <c r="D181">
        <f>'10'!J182+'20'!J182+'30'!J182+'40'!J182+'50'!J182</f>
        <v>9.3286675142558104E-3</v>
      </c>
      <c r="E181">
        <f>'10'!K182+'20'!K182+'30'!K182+'40'!K182+'50'!K182</f>
        <v>1.8211031766793104E-2</v>
      </c>
      <c r="F181">
        <f t="shared" si="5"/>
        <v>-33.781326018845142</v>
      </c>
    </row>
    <row r="182" spans="1:6" x14ac:dyDescent="0.25">
      <c r="A182">
        <f>'10'!H183+'20'!H183+'30'!H183+'40'!H183+'50'!H183</f>
        <v>9.4506795110516212E-3</v>
      </c>
      <c r="B182">
        <f>'10'!I183+'20'!I183+'30'!I183+'40'!I183+'50'!I183</f>
        <v>1.7543846746131388E-2</v>
      </c>
      <c r="C182">
        <f t="shared" si="4"/>
        <v>-34.010980329293396</v>
      </c>
      <c r="D182">
        <f>'10'!J183+'20'!J183+'30'!J183+'40'!J183+'50'!J183</f>
        <v>9.4913664966998056E-3</v>
      </c>
      <c r="E182">
        <f>'10'!K183+'20'!K183+'30'!K183+'40'!K183+'50'!K183</f>
        <v>1.7411149112499916E-2</v>
      </c>
      <c r="F182">
        <f t="shared" si="5"/>
        <v>-34.053487718236461</v>
      </c>
    </row>
    <row r="183" spans="1:6" x14ac:dyDescent="0.25">
      <c r="A183">
        <f>'10'!H184+'20'!H184+'30'!H184+'40'!H184+'50'!H184</f>
        <v>9.6901246218583561E-3</v>
      </c>
      <c r="B183">
        <f>'10'!I184+'20'!I184+'30'!I184+'40'!I184+'50'!I184</f>
        <v>1.6617890224791768E-2</v>
      </c>
      <c r="C183">
        <f t="shared" si="4"/>
        <v>-34.317363162605645</v>
      </c>
      <c r="D183">
        <f>'10'!J184+'20'!J184+'30'!J184+'40'!J184+'50'!J184</f>
        <v>9.6961840992536158E-3</v>
      </c>
      <c r="E183">
        <f>'10'!K184+'20'!K184+'30'!K184+'40'!K184+'50'!K184</f>
        <v>1.6500138054722658E-2</v>
      </c>
      <c r="F183">
        <f t="shared" si="5"/>
        <v>-34.361980089896448</v>
      </c>
    </row>
    <row r="184" spans="1:6" x14ac:dyDescent="0.25">
      <c r="A184">
        <f>'10'!H185+'20'!H185+'30'!H185+'40'!H185+'50'!H185</f>
        <v>9.8476200075769439E-3</v>
      </c>
      <c r="B184">
        <f>'10'!I185+'20'!I185+'30'!I185+'40'!I185+'50'!I185</f>
        <v>1.562162598853312E-2</v>
      </c>
      <c r="C184">
        <f t="shared" si="4"/>
        <v>-34.672318430881184</v>
      </c>
      <c r="D184">
        <f>'10'!J185+'20'!J185+'30'!J185+'40'!J185+'50'!J185</f>
        <v>9.8204159808724257E-3</v>
      </c>
      <c r="E184">
        <f>'10'!K185+'20'!K185+'30'!K185+'40'!K185+'50'!K185</f>
        <v>1.551383180700449E-2</v>
      </c>
      <c r="F184">
        <f t="shared" si="5"/>
        <v>-34.722160648321044</v>
      </c>
    </row>
    <row r="185" spans="1:6" x14ac:dyDescent="0.25">
      <c r="A185">
        <f>'10'!H186+'20'!H186+'30'!H186+'40'!H186+'50'!H186</f>
        <v>1.0037731768579647E-2</v>
      </c>
      <c r="B185">
        <f>'10'!I186+'20'!I186+'30'!I186+'40'!I186+'50'!I186</f>
        <v>1.4497994792472588E-2</v>
      </c>
      <c r="C185">
        <f t="shared" si="4"/>
        <v>-35.073123550223222</v>
      </c>
      <c r="D185">
        <f>'10'!J186+'20'!J186+'30'!J186+'40'!J186+'50'!J186</f>
        <v>1.00351388478775E-2</v>
      </c>
      <c r="E185">
        <f>'10'!K186+'20'!K186+'30'!K186+'40'!K186+'50'!K186</f>
        <v>1.4409820268129004E-2</v>
      </c>
      <c r="F185">
        <f t="shared" si="5"/>
        <v>-35.109603685759446</v>
      </c>
    </row>
    <row r="186" spans="1:6" x14ac:dyDescent="0.25">
      <c r="A186">
        <f>'10'!H187+'20'!H187+'30'!H187+'40'!H187+'50'!H187</f>
        <v>1.019214455977914E-2</v>
      </c>
      <c r="B186">
        <f>'10'!I187+'20'!I187+'30'!I187+'40'!I187+'50'!I187</f>
        <v>1.339986392446333E-2</v>
      </c>
      <c r="C186">
        <f t="shared" si="4"/>
        <v>-35.475447384584257</v>
      </c>
      <c r="D186">
        <f>'10'!J187+'20'!J187+'30'!J187+'40'!J187+'50'!J187</f>
        <v>1.0187195316848557E-2</v>
      </c>
      <c r="E186">
        <f>'10'!K187+'20'!K187+'30'!K187+'40'!K187+'50'!K187</f>
        <v>1.3270007612747839E-2</v>
      </c>
      <c r="F186">
        <f t="shared" si="5"/>
        <v>-35.530404703600766</v>
      </c>
    </row>
    <row r="187" spans="1:6" x14ac:dyDescent="0.25">
      <c r="A187">
        <f>'10'!H188+'20'!H188+'30'!H188+'40'!H188+'50'!H188</f>
        <v>1.0329403455676985E-2</v>
      </c>
      <c r="B187">
        <f>'10'!I188+'20'!I188+'30'!I188+'40'!I188+'50'!I188</f>
        <v>1.2173928447111113E-2</v>
      </c>
      <c r="C187">
        <f t="shared" si="4"/>
        <v>-35.936282740410299</v>
      </c>
      <c r="D187">
        <f>'10'!J188+'20'!J188+'30'!J188+'40'!J188+'50'!J188</f>
        <v>1.0290069899690725E-2</v>
      </c>
      <c r="E187">
        <f>'10'!K188+'20'!K188+'30'!K188+'40'!K188+'50'!K188</f>
        <v>1.210109902538061E-2</v>
      </c>
      <c r="F187">
        <f t="shared" si="5"/>
        <v>-35.980446472567003</v>
      </c>
    </row>
    <row r="188" spans="1:6" x14ac:dyDescent="0.25">
      <c r="A188">
        <f>'10'!H189+'20'!H189+'30'!H189+'40'!H189+'50'!H189</f>
        <v>1.0311537446680194E-2</v>
      </c>
      <c r="B188">
        <f>'10'!I189+'20'!I189+'30'!I189+'40'!I189+'50'!I189</f>
        <v>1.0962483449385678E-2</v>
      </c>
      <c r="C188">
        <f t="shared" si="4"/>
        <v>-36.449244157075874</v>
      </c>
      <c r="D188">
        <f>'10'!J189+'20'!J189+'30'!J189+'40'!J189+'50'!J189</f>
        <v>1.0316693148216642E-2</v>
      </c>
      <c r="E188">
        <f>'10'!K189+'20'!K189+'30'!K189+'40'!K189+'50'!K189</f>
        <v>1.0880265854746779E-2</v>
      </c>
      <c r="F188">
        <f t="shared" si="5"/>
        <v>-36.481759853335134</v>
      </c>
    </row>
    <row r="189" spans="1:6" x14ac:dyDescent="0.25">
      <c r="A189">
        <f>'10'!H190+'20'!H190+'30'!H190+'40'!H190+'50'!H190</f>
        <v>1.0300747670047645E-2</v>
      </c>
      <c r="B189">
        <f>'10'!I190+'20'!I190+'30'!I190+'40'!I190+'50'!I190</f>
        <v>9.6728278635582528E-3</v>
      </c>
      <c r="C189">
        <f t="shared" si="4"/>
        <v>-36.996893540001878</v>
      </c>
      <c r="D189">
        <f>'10'!J190+'20'!J190+'30'!J190+'40'!J190+'50'!J190</f>
        <v>1.0307735424331407E-2</v>
      </c>
      <c r="E189">
        <f>'10'!K190+'20'!K190+'30'!K190+'40'!K190+'50'!K190</f>
        <v>9.5885379157828188E-3</v>
      </c>
      <c r="F189">
        <f t="shared" si="5"/>
        <v>-37.029194260493966</v>
      </c>
    </row>
    <row r="190" spans="1:6" x14ac:dyDescent="0.25">
      <c r="A190">
        <f>'10'!H191+'20'!H191+'30'!H191+'40'!H191+'50'!H191</f>
        <v>1.0192018489271287E-2</v>
      </c>
      <c r="B190">
        <f>'10'!I191+'20'!I191+'30'!I191+'40'!I191+'50'!I191</f>
        <v>8.3270887831914109E-3</v>
      </c>
      <c r="C190">
        <f t="shared" si="4"/>
        <v>-37.61407861447853</v>
      </c>
      <c r="D190">
        <f>'10'!J191+'20'!J191+'30'!J191+'40'!J191+'50'!J191</f>
        <v>1.0234212938368355E-2</v>
      </c>
      <c r="E190">
        <f>'10'!K191+'20'!K191+'30'!K191+'40'!K191+'50'!K191</f>
        <v>8.2057064922286954E-3</v>
      </c>
      <c r="F190">
        <f t="shared" si="5"/>
        <v>-37.642879421460691</v>
      </c>
    </row>
    <row r="191" spans="1:6" x14ac:dyDescent="0.25">
      <c r="A191">
        <f>'10'!H192+'20'!H192+'30'!H192+'40'!H192+'50'!H192</f>
        <v>9.9501665753360304E-3</v>
      </c>
      <c r="B191">
        <f>'10'!I192+'20'!I192+'30'!I192+'40'!I192+'50'!I192</f>
        <v>7.083133918620455E-3</v>
      </c>
      <c r="C191">
        <f t="shared" si="4"/>
        <v>-38.262992925442006</v>
      </c>
      <c r="D191">
        <f>'10'!J192+'20'!J192+'30'!J192+'40'!J192+'50'!J192</f>
        <v>9.9914541795435748E-3</v>
      </c>
      <c r="E191">
        <f>'10'!K192+'20'!K192+'30'!K192+'40'!K192+'50'!K192</f>
        <v>7.0096982449213835E-3</v>
      </c>
      <c r="F191">
        <f t="shared" si="5"/>
        <v>-38.269156829415977</v>
      </c>
    </row>
    <row r="192" spans="1:6" x14ac:dyDescent="0.25">
      <c r="A192">
        <f>'10'!H193+'20'!H193+'30'!H193+'40'!H193+'50'!H193</f>
        <v>9.6637965426394114E-3</v>
      </c>
      <c r="B192">
        <f>'10'!I193+'20'!I193+'30'!I193+'40'!I193+'50'!I193</f>
        <v>5.7930814027943823E-3</v>
      </c>
      <c r="C192">
        <f t="shared" si="4"/>
        <v>-38.963715513522665</v>
      </c>
      <c r="D192">
        <f>'10'!J193+'20'!J193+'30'!J193+'40'!J193+'50'!J193</f>
        <v>9.6600390647497529E-3</v>
      </c>
      <c r="E192">
        <f>'10'!K193+'20'!K193+'30'!K193+'40'!K193+'50'!K193</f>
        <v>5.7374012419070253E-3</v>
      </c>
      <c r="F192">
        <f t="shared" si="5"/>
        <v>-38.988232165116614</v>
      </c>
    </row>
    <row r="193" spans="1:6" x14ac:dyDescent="0.25">
      <c r="A193">
        <f>'10'!H194+'20'!H194+'30'!H194+'40'!H194+'50'!H194</f>
        <v>9.2636777734923376E-3</v>
      </c>
      <c r="B193">
        <f>'10'!I194+'20'!I194+'30'!I194+'40'!I194+'50'!I194</f>
        <v>4.5737218183125325E-3</v>
      </c>
      <c r="C193">
        <f t="shared" si="4"/>
        <v>-39.716945405521066</v>
      </c>
      <c r="D193">
        <f>'10'!J194+'20'!J194+'30'!J194+'40'!J194+'50'!J194</f>
        <v>9.2493646079811996E-3</v>
      </c>
      <c r="E193">
        <f>'10'!K194+'20'!K194+'30'!K194+'40'!K194+'50'!K194</f>
        <v>4.4955474569155504E-3</v>
      </c>
      <c r="F193">
        <f t="shared" si="5"/>
        <v>-39.756757138106884</v>
      </c>
    </row>
    <row r="194" spans="1:6" x14ac:dyDescent="0.25">
      <c r="A194">
        <f>'10'!H195+'20'!H195+'30'!H195+'40'!H195+'50'!H195</f>
        <v>8.7966728190392585E-3</v>
      </c>
      <c r="B194">
        <f>'10'!I195+'20'!I195+'30'!I195+'40'!I195+'50'!I195</f>
        <v>3.3683174004941396E-3</v>
      </c>
      <c r="C194">
        <f t="shared" si="4"/>
        <v>-40.519441299942557</v>
      </c>
      <c r="D194">
        <f>'10'!J195+'20'!J195+'30'!J195+'40'!J195+'50'!J195</f>
        <v>8.7817141281185639E-3</v>
      </c>
      <c r="E194">
        <f>'10'!K195+'20'!K195+'30'!K195+'40'!K195+'50'!K195</f>
        <v>3.316791528346956E-3</v>
      </c>
      <c r="F194">
        <f t="shared" si="5"/>
        <v>-40.549274381996213</v>
      </c>
    </row>
    <row r="195" spans="1:6" x14ac:dyDescent="0.25">
      <c r="A195">
        <f>'10'!H196+'20'!H196+'30'!H196+'40'!H196+'50'!H196</f>
        <v>8.3276833137813401E-3</v>
      </c>
      <c r="B195">
        <f>'10'!I196+'20'!I196+'30'!I196+'40'!I196+'50'!I196</f>
        <v>1.8576881078708619E-3</v>
      </c>
      <c r="C195">
        <f t="shared" ref="C195:C258" si="6">20*LOG10(SQRT((A195*A195)+(B195*B195)))</f>
        <v>-41.378607791129852</v>
      </c>
      <c r="D195">
        <f>'10'!J196+'20'!J196+'30'!J196+'40'!J196+'50'!J196</f>
        <v>8.323132506523407E-3</v>
      </c>
      <c r="E195">
        <f>'10'!K196+'20'!K196+'30'!K196+'40'!K196+'50'!K196</f>
        <v>1.8747926978912189E-3</v>
      </c>
      <c r="F195">
        <f t="shared" ref="F195:F258" si="7">20*LOG10(SQRT((D195*D195)+(E195*E195)))</f>
        <v>-41.379319655982876</v>
      </c>
    </row>
    <row r="196" spans="1:6" x14ac:dyDescent="0.25">
      <c r="A196">
        <f>'10'!H197+'20'!H197+'30'!H197+'40'!H197+'50'!H197</f>
        <v>7.6073983699629531E-3</v>
      </c>
      <c r="B196">
        <f>'10'!I197+'20'!I197+'30'!I197+'40'!I197+'50'!I197</f>
        <v>8.2092972063964114E-4</v>
      </c>
      <c r="C196">
        <f t="shared" si="6"/>
        <v>-42.324995405803008</v>
      </c>
      <c r="D196">
        <f>'10'!J197+'20'!J197+'30'!J197+'40'!J197+'50'!J197</f>
        <v>7.5709606329907655E-3</v>
      </c>
      <c r="E196">
        <f>'10'!K197+'20'!K197+'30'!K197+'40'!K197+'50'!K197</f>
        <v>8.2618292532802477E-4</v>
      </c>
      <c r="F196">
        <f t="shared" si="7"/>
        <v>-42.365568578178639</v>
      </c>
    </row>
    <row r="197" spans="1:6" x14ac:dyDescent="0.25">
      <c r="A197">
        <f>'10'!H198+'20'!H198+'30'!H198+'40'!H198+'50'!H198</f>
        <v>6.7962067677045214E-3</v>
      </c>
      <c r="B197">
        <f>'10'!I198+'20'!I198+'30'!I198+'40'!I198+'50'!I198</f>
        <v>2.5287635676713197E-4</v>
      </c>
      <c r="C197">
        <f t="shared" si="6"/>
        <v>-43.348659817837955</v>
      </c>
      <c r="D197">
        <f>'10'!J198+'20'!J198+'30'!J198+'40'!J198+'50'!J198</f>
        <v>6.8688905552764766E-3</v>
      </c>
      <c r="E197">
        <f>'10'!K198+'20'!K198+'30'!K198+'40'!K198+'50'!K198</f>
        <v>4.610559936827314E-4</v>
      </c>
      <c r="F197">
        <f t="shared" si="7"/>
        <v>-43.242745273711094</v>
      </c>
    </row>
    <row r="198" spans="1:6" x14ac:dyDescent="0.25">
      <c r="A198">
        <f>'10'!H199+'20'!H199+'30'!H199+'40'!H199+'50'!H199</f>
        <v>6.1246794114443517E-3</v>
      </c>
      <c r="B198">
        <f>'10'!I199+'20'!I199+'30'!I199+'40'!I199+'50'!I199</f>
        <v>-4.8166602669503914E-4</v>
      </c>
      <c r="C198">
        <f t="shared" si="6"/>
        <v>-44.231555277435831</v>
      </c>
      <c r="D198">
        <f>'10'!J199+'20'!J199+'30'!J199+'40'!J199+'50'!J199</f>
        <v>6.1120332891133246E-3</v>
      </c>
      <c r="E198">
        <f>'10'!K199+'20'!K199+'30'!K199+'40'!K199+'50'!K199</f>
        <v>-3.6909759111300987E-4</v>
      </c>
      <c r="F198">
        <f t="shared" si="7"/>
        <v>-44.260476772869836</v>
      </c>
    </row>
    <row r="199" spans="1:6" x14ac:dyDescent="0.25">
      <c r="A199">
        <f>'10'!H200+'20'!H200+'30'!H200+'40'!H200+'50'!H200</f>
        <v>5.4630649645452814E-3</v>
      </c>
      <c r="B199">
        <f>'10'!I200+'20'!I200+'30'!I200+'40'!I200+'50'!I200</f>
        <v>-1.0674646718001101E-3</v>
      </c>
      <c r="C199">
        <f t="shared" si="6"/>
        <v>-45.088546718746358</v>
      </c>
      <c r="D199">
        <f>'10'!J200+'20'!J200+'30'!J200+'40'!J200+'50'!J200</f>
        <v>5.2530516593371707E-3</v>
      </c>
      <c r="E199">
        <f>'10'!K200+'20'!K200+'30'!K200+'40'!K200+'50'!K200</f>
        <v>-1.004736279413563E-3</v>
      </c>
      <c r="F199">
        <f t="shared" si="7"/>
        <v>-45.435725211782966</v>
      </c>
    </row>
    <row r="200" spans="1:6" x14ac:dyDescent="0.25">
      <c r="A200">
        <f>'10'!H201+'20'!H201+'30'!H201+'40'!H201+'50'!H201</f>
        <v>4.3823380485677275E-3</v>
      </c>
      <c r="B200">
        <f>'10'!I201+'20'!I201+'30'!I201+'40'!I201+'50'!I201</f>
        <v>-1.6616496883492876E-3</v>
      </c>
      <c r="C200">
        <f t="shared" si="6"/>
        <v>-46.582496838872345</v>
      </c>
      <c r="D200">
        <f>'10'!J201+'20'!J201+'30'!J201+'40'!J201+'50'!J201</f>
        <v>4.3078544984211853E-3</v>
      </c>
      <c r="E200">
        <f>'10'!K201+'20'!K201+'30'!K201+'40'!K201+'50'!K201</f>
        <v>-1.5905527381325862E-3</v>
      </c>
      <c r="F200">
        <f t="shared" si="7"/>
        <v>-46.759755553590168</v>
      </c>
    </row>
    <row r="201" spans="1:6" x14ac:dyDescent="0.25">
      <c r="A201">
        <f>'10'!H202+'20'!H202+'30'!H202+'40'!H202+'50'!H202</f>
        <v>3.4919007958818414E-3</v>
      </c>
      <c r="B201">
        <f>'10'!I202+'20'!I202+'30'!I202+'40'!I202+'50'!I202</f>
        <v>-1.9809128964097507E-3</v>
      </c>
      <c r="C201">
        <f t="shared" si="6"/>
        <v>-47.927053640466603</v>
      </c>
      <c r="D201">
        <f>'10'!J202+'20'!J202+'30'!J202+'40'!J202+'50'!J202</f>
        <v>3.4993515451481761E-3</v>
      </c>
      <c r="E201">
        <f>'10'!K202+'20'!K202+'30'!K202+'40'!K202+'50'!K202</f>
        <v>-1.9584525090850955E-3</v>
      </c>
      <c r="F201">
        <f t="shared" si="7"/>
        <v>-47.936870164754176</v>
      </c>
    </row>
    <row r="202" spans="1:6" x14ac:dyDescent="0.25">
      <c r="A202">
        <f>'10'!H203+'20'!H203+'30'!H203+'40'!H203+'50'!H203</f>
        <v>2.6970778650711969E-3</v>
      </c>
      <c r="B202">
        <f>'10'!I203+'20'!I203+'30'!I203+'40'!I203+'50'!I203</f>
        <v>-2.1681479362176963E-3</v>
      </c>
      <c r="C202">
        <f t="shared" si="6"/>
        <v>-49.217210513132784</v>
      </c>
      <c r="D202">
        <f>'10'!J203+'20'!J203+'30'!J203+'40'!J203+'50'!J203</f>
        <v>2.6788109261696321E-3</v>
      </c>
      <c r="E202">
        <f>'10'!K203+'20'!K203+'30'!K203+'40'!K203+'50'!K203</f>
        <v>-2.1645270197639616E-3</v>
      </c>
      <c r="F202">
        <f t="shared" si="7"/>
        <v>-49.258711807852848</v>
      </c>
    </row>
    <row r="203" spans="1:6" x14ac:dyDescent="0.25">
      <c r="A203">
        <f>'10'!H204+'20'!H204+'30'!H204+'40'!H204+'50'!H204</f>
        <v>1.8319676725338211E-3</v>
      </c>
      <c r="B203">
        <f>'10'!I204+'20'!I204+'30'!I204+'40'!I204+'50'!I204</f>
        <v>-2.2911897383610814E-3</v>
      </c>
      <c r="C203">
        <f t="shared" si="6"/>
        <v>-50.652160197631062</v>
      </c>
      <c r="D203">
        <f>'10'!J204+'20'!J204+'30'!J204+'40'!J204+'50'!J204</f>
        <v>1.8591684550115016E-3</v>
      </c>
      <c r="E203">
        <f>'10'!K204+'20'!K204+'30'!K204+'40'!K204+'50'!K204</f>
        <v>-2.2597485648278336E-3</v>
      </c>
      <c r="F203">
        <f t="shared" si="7"/>
        <v>-50.673755308296023</v>
      </c>
    </row>
    <row r="204" spans="1:6" x14ac:dyDescent="0.25">
      <c r="A204">
        <f>'10'!H205+'20'!H205+'30'!H205+'40'!H205+'50'!H205</f>
        <v>1.1138358045230925E-3</v>
      </c>
      <c r="B204">
        <f>'10'!I205+'20'!I205+'30'!I205+'40'!I205+'50'!I205</f>
        <v>-2.2662007557463074E-3</v>
      </c>
      <c r="C204">
        <f t="shared" si="6"/>
        <v>-51.954315259412603</v>
      </c>
      <c r="D204">
        <f>'10'!J205+'20'!J205+'30'!J205+'40'!J205+'50'!J205</f>
        <v>1.1098836228257568E-3</v>
      </c>
      <c r="E204">
        <f>'10'!K205+'20'!K205+'30'!K205+'40'!K205+'50'!K205</f>
        <v>-2.2586386220615506E-3</v>
      </c>
      <c r="F204">
        <f t="shared" si="7"/>
        <v>-51.983706196915861</v>
      </c>
    </row>
    <row r="205" spans="1:6" x14ac:dyDescent="0.25">
      <c r="A205">
        <f>'10'!H206+'20'!H206+'30'!H206+'40'!H206+'50'!H206</f>
        <v>4.1171901351098016E-4</v>
      </c>
      <c r="B205">
        <f>'10'!I206+'20'!I206+'30'!I206+'40'!I206+'50'!I206</f>
        <v>-2.0865581176446281E-3</v>
      </c>
      <c r="C205">
        <f t="shared" si="6"/>
        <v>-53.445506251722122</v>
      </c>
      <c r="D205">
        <f>'10'!J206+'20'!J206+'30'!J206+'40'!J206+'50'!J206</f>
        <v>4.4674796757037684E-4</v>
      </c>
      <c r="E205">
        <f>'10'!K206+'20'!K206+'30'!K206+'40'!K206+'50'!K206</f>
        <v>-2.1203679876176944E-3</v>
      </c>
      <c r="F205">
        <f t="shared" si="7"/>
        <v>-53.283140716819297</v>
      </c>
    </row>
    <row r="206" spans="1:6" x14ac:dyDescent="0.25">
      <c r="A206">
        <f>'10'!H207+'20'!H207+'30'!H207+'40'!H207+'50'!H207</f>
        <v>-1.3757029147681713E-4</v>
      </c>
      <c r="B206">
        <f>'10'!I207+'20'!I207+'30'!I207+'40'!I207+'50'!I207</f>
        <v>-1.8782607253213348E-3</v>
      </c>
      <c r="C206">
        <f t="shared" si="6"/>
        <v>-54.501646547921645</v>
      </c>
      <c r="D206">
        <f>'10'!J207+'20'!J207+'30'!J207+'40'!J207+'50'!J207</f>
        <v>-1.6061531798968734E-4</v>
      </c>
      <c r="E206">
        <f>'10'!K207+'20'!K207+'30'!K207+'40'!K207+'50'!K207</f>
        <v>-1.8940917683170516E-3</v>
      </c>
      <c r="F206">
        <f t="shared" si="7"/>
        <v>-54.420862545497322</v>
      </c>
    </row>
    <row r="207" spans="1:6" x14ac:dyDescent="0.25">
      <c r="A207">
        <f>'10'!H208+'20'!H208+'30'!H208+'40'!H208+'50'!H208</f>
        <v>-6.6303450740184998E-4</v>
      </c>
      <c r="B207">
        <f>'10'!I208+'20'!I208+'30'!I208+'40'!I208+'50'!I208</f>
        <v>-1.6060691121739224E-3</v>
      </c>
      <c r="C207">
        <f t="shared" si="6"/>
        <v>-55.201264215863837</v>
      </c>
      <c r="D207">
        <f>'10'!J208+'20'!J208+'30'!J208+'40'!J208+'50'!J208</f>
        <v>-6.6124097176067952E-4</v>
      </c>
      <c r="E207">
        <f>'10'!K208+'20'!K208+'30'!K208+'40'!K208+'50'!K208</f>
        <v>-1.6386598868455707E-3</v>
      </c>
      <c r="F207">
        <f t="shared" si="7"/>
        <v>-55.055050848479667</v>
      </c>
    </row>
    <row r="208" spans="1:6" x14ac:dyDescent="0.25">
      <c r="A208">
        <f>'10'!H209+'20'!H209+'30'!H209+'40'!H209+'50'!H209</f>
        <v>-1.1115433830038172E-3</v>
      </c>
      <c r="B208">
        <f>'10'!I209+'20'!I209+'30'!I209+'40'!I209+'50'!I209</f>
        <v>-1.2527789533610509E-3</v>
      </c>
      <c r="C208">
        <f t="shared" si="6"/>
        <v>-55.520696429055683</v>
      </c>
      <c r="D208">
        <f>'10'!J209+'20'!J209+'30'!J209+'40'!J209+'50'!J209</f>
        <v>-1.13005297535901E-3</v>
      </c>
      <c r="E208">
        <f>'10'!K209+'20'!K209+'30'!K209+'40'!K209+'50'!K209</f>
        <v>-1.3011743732820147E-3</v>
      </c>
      <c r="F208">
        <f t="shared" si="7"/>
        <v>-55.272326602924537</v>
      </c>
    </row>
    <row r="209" spans="1:6" x14ac:dyDescent="0.25">
      <c r="A209">
        <f>'10'!H210+'20'!H210+'30'!H210+'40'!H210+'50'!H210</f>
        <v>-1.4438206349923995E-3</v>
      </c>
      <c r="B209">
        <f>'10'!I210+'20'!I210+'30'!I210+'40'!I210+'50'!I210</f>
        <v>-8.9148953407587942E-4</v>
      </c>
      <c r="C209">
        <f t="shared" si="6"/>
        <v>-55.407022809013249</v>
      </c>
      <c r="D209">
        <f>'10'!J210+'20'!J210+'30'!J210+'40'!J210+'50'!J210</f>
        <v>-1.4800505896617904E-3</v>
      </c>
      <c r="E209">
        <f>'10'!K210+'20'!K210+'30'!K210+'40'!K210+'50'!K210</f>
        <v>-9.3842309961100886E-4</v>
      </c>
      <c r="F209">
        <f t="shared" si="7"/>
        <v>-55.126936456174064</v>
      </c>
    </row>
    <row r="210" spans="1:6" x14ac:dyDescent="0.25">
      <c r="A210">
        <f>'10'!H211+'20'!H211+'30'!H211+'40'!H211+'50'!H211</f>
        <v>-1.699349566861282E-3</v>
      </c>
      <c r="B210">
        <f>'10'!I211+'20'!I211+'30'!I211+'40'!I211+'50'!I211</f>
        <v>-4.9809833712590389E-4</v>
      </c>
      <c r="C210">
        <f t="shared" si="6"/>
        <v>-55.036390546243261</v>
      </c>
      <c r="D210">
        <f>'10'!J211+'20'!J211+'30'!J211+'40'!J211+'50'!J211</f>
        <v>-1.7317526065823772E-3</v>
      </c>
      <c r="E210">
        <f>'10'!K211+'20'!K211+'30'!K211+'40'!K211+'50'!K211</f>
        <v>-5.1224986925547391E-4</v>
      </c>
      <c r="F210">
        <f t="shared" si="7"/>
        <v>-54.866003249785429</v>
      </c>
    </row>
    <row r="211" spans="1:6" x14ac:dyDescent="0.25">
      <c r="A211">
        <f>'10'!H212+'20'!H212+'30'!H212+'40'!H212+'50'!H212</f>
        <v>-1.8809868846635406E-3</v>
      </c>
      <c r="B211">
        <f>'10'!I212+'20'!I212+'30'!I212+'40'!I212+'50'!I212</f>
        <v>-9.4281476233317525E-5</v>
      </c>
      <c r="C211">
        <f t="shared" si="6"/>
        <v>-54.50138731080493</v>
      </c>
      <c r="D211">
        <f>'10'!J212+'20'!J212+'30'!J212+'40'!J212+'50'!J212</f>
        <v>-1.905256752872426E-3</v>
      </c>
      <c r="E211">
        <f>'10'!K212+'20'!K212+'30'!K212+'40'!K212+'50'!K212</f>
        <v>-9.6161443954987671E-5</v>
      </c>
      <c r="F211">
        <f t="shared" si="7"/>
        <v>-54.389880714146564</v>
      </c>
    </row>
    <row r="212" spans="1:6" x14ac:dyDescent="0.25">
      <c r="A212">
        <f>'10'!H213+'20'!H213+'30'!H213+'40'!H213+'50'!H213</f>
        <v>-1.9539960206350886E-3</v>
      </c>
      <c r="B212">
        <f>'10'!I213+'20'!I213+'30'!I213+'40'!I213+'50'!I213</f>
        <v>3.1920189933611011E-4</v>
      </c>
      <c r="C212">
        <f t="shared" si="6"/>
        <v>-54.067150075054613</v>
      </c>
      <c r="D212">
        <f>'10'!J213+'20'!J213+'30'!J213+'40'!J213+'50'!J213</f>
        <v>-1.9472640441492279E-3</v>
      </c>
      <c r="E212">
        <f>'10'!K213+'20'!K213+'30'!K213+'40'!K213+'50'!K213</f>
        <v>3.4363411123661551E-4</v>
      </c>
      <c r="F212">
        <f t="shared" si="7"/>
        <v>-54.078319441264867</v>
      </c>
    </row>
    <row r="213" spans="1:6" x14ac:dyDescent="0.25">
      <c r="A213">
        <f>'10'!H214+'20'!H214+'30'!H214+'40'!H214+'50'!H214</f>
        <v>-1.9844431621925621E-3</v>
      </c>
      <c r="B213">
        <f>'10'!I214+'20'!I214+'30'!I214+'40'!I214+'50'!I214</f>
        <v>7.6710566916843195E-4</v>
      </c>
      <c r="C213">
        <f t="shared" si="6"/>
        <v>-53.442407593413606</v>
      </c>
      <c r="D213">
        <f>'10'!J214+'20'!J214+'30'!J214+'40'!J214+'50'!J214</f>
        <v>-1.9678420336907937E-3</v>
      </c>
      <c r="E213">
        <f>'10'!K214+'20'!K214+'30'!K214+'40'!K214+'50'!K214</f>
        <v>7.3976030306388736E-4</v>
      </c>
      <c r="F213">
        <f t="shared" si="7"/>
        <v>-53.546123600844723</v>
      </c>
    </row>
    <row r="214" spans="1:6" x14ac:dyDescent="0.25">
      <c r="A214">
        <f>'10'!H215+'20'!H215+'30'!H215+'40'!H215+'50'!H215</f>
        <v>-1.880214682631384E-3</v>
      </c>
      <c r="B214">
        <f>'10'!I215+'20'!I215+'30'!I215+'40'!I215+'50'!I215</f>
        <v>1.1523120985261282E-3</v>
      </c>
      <c r="C214">
        <f t="shared" si="6"/>
        <v>-53.130930132918266</v>
      </c>
      <c r="D214">
        <f>'10'!J215+'20'!J215+'30'!J215+'40'!J215+'50'!J215</f>
        <v>-1.8860636093397595E-3</v>
      </c>
      <c r="E214">
        <f>'10'!K215+'20'!K215+'30'!K215+'40'!K215+'50'!K215</f>
        <v>1.1549312753751117E-3</v>
      </c>
      <c r="F214">
        <f t="shared" si="7"/>
        <v>-53.105932634121814</v>
      </c>
    </row>
    <row r="215" spans="1:6" x14ac:dyDescent="0.25">
      <c r="A215">
        <f>'10'!H216+'20'!H216+'30'!H216+'40'!H216+'50'!H216</f>
        <v>-1.7179646653372304E-3</v>
      </c>
      <c r="B215">
        <f>'10'!I216+'20'!I216+'30'!I216+'40'!I216+'50'!I216</f>
        <v>1.4953959541978631E-3</v>
      </c>
      <c r="C215">
        <f t="shared" si="6"/>
        <v>-52.850325430087281</v>
      </c>
      <c r="D215">
        <f>'10'!J216+'20'!J216+'30'!J216+'40'!J216+'50'!J216</f>
        <v>-1.7103006827485791E-3</v>
      </c>
      <c r="E215">
        <f>'10'!K216+'20'!K216+'30'!K216+'40'!K216+'50'!K216</f>
        <v>1.5117071753629342E-3</v>
      </c>
      <c r="F215">
        <f t="shared" si="7"/>
        <v>-52.831300176163822</v>
      </c>
    </row>
    <row r="216" spans="1:6" x14ac:dyDescent="0.25">
      <c r="A216">
        <f>'10'!H217+'20'!H217+'30'!H217+'40'!H217+'50'!H217</f>
        <v>-1.4833595897037807E-3</v>
      </c>
      <c r="B216">
        <f>'10'!I217+'20'!I217+'30'!I217+'40'!I217+'50'!I217</f>
        <v>1.8249719432754904E-3</v>
      </c>
      <c r="C216">
        <f t="shared" si="6"/>
        <v>-52.572059001891205</v>
      </c>
      <c r="D216">
        <f>'10'!J217+'20'!J217+'30'!J217+'40'!J217+'50'!J217</f>
        <v>-1.4644785163889201E-3</v>
      </c>
      <c r="E216">
        <f>'10'!K217+'20'!K217+'30'!K217+'40'!K217+'50'!K217</f>
        <v>1.8449874025901441E-3</v>
      </c>
      <c r="F216">
        <f t="shared" si="7"/>
        <v>-52.558106463726581</v>
      </c>
    </row>
    <row r="217" spans="1:6" x14ac:dyDescent="0.25">
      <c r="A217">
        <f>'10'!H218+'20'!H218+'30'!H218+'40'!H218+'50'!H218</f>
        <v>-1.1768779579133094E-3</v>
      </c>
      <c r="B217">
        <f>'10'!I218+'20'!I218+'30'!I218+'40'!I218+'50'!I218</f>
        <v>2.0771183930121981E-3</v>
      </c>
      <c r="C217">
        <f t="shared" si="6"/>
        <v>-52.441660959297209</v>
      </c>
      <c r="D217">
        <f>'10'!J218+'20'!J218+'30'!J218+'40'!J218+'50'!J218</f>
        <v>-1.1386474037221547E-3</v>
      </c>
      <c r="E217">
        <f>'10'!K218+'20'!K218+'30'!K218+'40'!K218+'50'!K218</f>
        <v>2.0555877866035729E-3</v>
      </c>
      <c r="F217">
        <f t="shared" si="7"/>
        <v>-52.579068176824165</v>
      </c>
    </row>
    <row r="218" spans="1:6" x14ac:dyDescent="0.25">
      <c r="A218">
        <f>'10'!H219+'20'!H219+'30'!H219+'40'!H219+'50'!H219</f>
        <v>-7.8657383533703863E-4</v>
      </c>
      <c r="B218">
        <f>'10'!I219+'20'!I219+'30'!I219+'40'!I219+'50'!I219</f>
        <v>2.2424587693715978E-3</v>
      </c>
      <c r="C218">
        <f t="shared" si="6"/>
        <v>-52.481576233880475</v>
      </c>
      <c r="D218">
        <f>'10'!J219+'20'!J219+'30'!J219+'40'!J219+'50'!J219</f>
        <v>-7.7177093094859357E-4</v>
      </c>
      <c r="E218">
        <f>'10'!K219+'20'!K219+'30'!K219+'40'!K219+'50'!K219</f>
        <v>2.228618790910008E-3</v>
      </c>
      <c r="F218">
        <f t="shared" si="7"/>
        <v>-52.547399631379804</v>
      </c>
    </row>
    <row r="219" spans="1:6" x14ac:dyDescent="0.25">
      <c r="A219">
        <f>'10'!H220+'20'!H220+'30'!H220+'40'!H220+'50'!H220</f>
        <v>-3.7946060070773288E-4</v>
      </c>
      <c r="B219">
        <f>'10'!I220+'20'!I220+'30'!I220+'40'!I220+'50'!I220</f>
        <v>2.3408123722346557E-3</v>
      </c>
      <c r="C219">
        <f t="shared" si="6"/>
        <v>-52.500015710407133</v>
      </c>
      <c r="D219">
        <f>'10'!J220+'20'!J220+'30'!J220+'40'!J220+'50'!J220</f>
        <v>-3.7447377871117438E-4</v>
      </c>
      <c r="E219">
        <f>'10'!K220+'20'!K220+'30'!K220+'40'!K220+'50'!K220</f>
        <v>2.3101111085361403E-3</v>
      </c>
      <c r="F219">
        <f t="shared" si="7"/>
        <v>-52.614696335299811</v>
      </c>
    </row>
    <row r="220" spans="1:6" x14ac:dyDescent="0.25">
      <c r="A220">
        <f>'10'!H221+'20'!H221+'30'!H221+'40'!H221+'50'!H221</f>
        <v>1.294358828186003E-5</v>
      </c>
      <c r="B220">
        <f>'10'!I221+'20'!I221+'30'!I221+'40'!I221+'50'!I221</f>
        <v>2.2985655679918279E-3</v>
      </c>
      <c r="C220">
        <f t="shared" si="6"/>
        <v>-52.770724352024146</v>
      </c>
      <c r="D220">
        <f>'10'!J221+'20'!J221+'30'!J221+'40'!J221+'50'!J221</f>
        <v>3.4142369057960129E-5</v>
      </c>
      <c r="E220">
        <f>'10'!K221+'20'!K221+'30'!K221+'40'!K221+'50'!K221</f>
        <v>2.3123699332298821E-3</v>
      </c>
      <c r="F220">
        <f t="shared" si="7"/>
        <v>-52.717907030098473</v>
      </c>
    </row>
    <row r="221" spans="1:6" x14ac:dyDescent="0.25">
      <c r="A221">
        <f>'10'!H222+'20'!H222+'30'!H222+'40'!H222+'50'!H222</f>
        <v>4.1844160505829923E-4</v>
      </c>
      <c r="B221">
        <f>'10'!I222+'20'!I222+'30'!I222+'40'!I222+'50'!I222</f>
        <v>2.2367468823644206E-3</v>
      </c>
      <c r="C221">
        <f t="shared" si="6"/>
        <v>-52.858270511655554</v>
      </c>
      <c r="D221">
        <f>'10'!J222+'20'!J222+'30'!J222+'40'!J222+'50'!J222</f>
        <v>4.2501803184226747E-4</v>
      </c>
      <c r="E221">
        <f>'10'!K222+'20'!K222+'30'!K222+'40'!K222+'50'!K222</f>
        <v>2.2134810739633977E-3</v>
      </c>
      <c r="F221">
        <f t="shared" si="7"/>
        <v>-52.941244223899446</v>
      </c>
    </row>
    <row r="222" spans="1:6" x14ac:dyDescent="0.25">
      <c r="A222">
        <f>'10'!H223+'20'!H223+'30'!H223+'40'!H223+'50'!H223</f>
        <v>7.681920939078612E-4</v>
      </c>
      <c r="B222">
        <f>'10'!I223+'20'!I223+'30'!I223+'40'!I223+'50'!I223</f>
        <v>2.1263066768123823E-3</v>
      </c>
      <c r="C222">
        <f t="shared" si="6"/>
        <v>-52.914686979691787</v>
      </c>
      <c r="D222">
        <f>'10'!J223+'20'!J223+'30'!J223+'40'!J223+'50'!J223</f>
        <v>8.0550848381352638E-4</v>
      </c>
      <c r="E222">
        <f>'10'!K223+'20'!K223+'30'!K223+'40'!K223+'50'!K223</f>
        <v>2.1092449716315141E-3</v>
      </c>
      <c r="F222">
        <f t="shared" si="7"/>
        <v>-52.926207623207745</v>
      </c>
    </row>
    <row r="223" spans="1:6" x14ac:dyDescent="0.25">
      <c r="A223">
        <f>'10'!H224+'20'!H224+'30'!H224+'40'!H224+'50'!H224</f>
        <v>1.1369862954212859E-3</v>
      </c>
      <c r="B223">
        <f>'10'!I224+'20'!I224+'30'!I224+'40'!I224+'50'!I224</f>
        <v>1.9395160083042289E-3</v>
      </c>
      <c r="C223">
        <f t="shared" si="6"/>
        <v>-52.96325220350802</v>
      </c>
      <c r="D223">
        <f>'10'!J224+'20'!J224+'30'!J224+'40'!J224+'50'!J224</f>
        <v>1.1721509147509304E-3</v>
      </c>
      <c r="E223">
        <f>'10'!K224+'20'!K224+'30'!K224+'40'!K224+'50'!K224</f>
        <v>1.9415413206410226E-3</v>
      </c>
      <c r="F223">
        <f t="shared" si="7"/>
        <v>-52.88739527714155</v>
      </c>
    </row>
    <row r="224" spans="1:6" x14ac:dyDescent="0.25">
      <c r="A224">
        <f>'10'!H225+'20'!H225+'30'!H225+'40'!H225+'50'!H225</f>
        <v>1.4784113590104954E-3</v>
      </c>
      <c r="B224">
        <f>'10'!I225+'20'!I225+'30'!I225+'40'!I225+'50'!I225</f>
        <v>1.7236273661958351E-3</v>
      </c>
      <c r="C224">
        <f t="shared" si="6"/>
        <v>-52.876372763238848</v>
      </c>
      <c r="D224">
        <f>'10'!J225+'20'!J225+'30'!J225+'40'!J225+'50'!J225</f>
        <v>1.5068946489835669E-3</v>
      </c>
      <c r="E224">
        <f>'10'!K225+'20'!K225+'30'!K225+'40'!K225+'50'!K225</f>
        <v>1.6533732598074677E-3</v>
      </c>
      <c r="F224">
        <f t="shared" si="7"/>
        <v>-53.006501871799408</v>
      </c>
    </row>
    <row r="225" spans="1:6" x14ac:dyDescent="0.25">
      <c r="A225">
        <f>'10'!H226+'20'!H226+'30'!H226+'40'!H226+'50'!H226</f>
        <v>1.7987730985648033E-3</v>
      </c>
      <c r="B225">
        <f>'10'!I226+'20'!I226+'30'!I226+'40'!I226+'50'!I226</f>
        <v>1.4448217428857705E-3</v>
      </c>
      <c r="C225">
        <f t="shared" si="6"/>
        <v>-52.738358214493957</v>
      </c>
      <c r="D225">
        <f>'10'!J226+'20'!J226+'30'!J226+'40'!J226+'50'!J226</f>
        <v>1.8194459744498056E-3</v>
      </c>
      <c r="E225">
        <f>'10'!K226+'20'!K226+'30'!K226+'40'!K226+'50'!K226</f>
        <v>1.3870794952730954E-3</v>
      </c>
      <c r="F225">
        <f t="shared" si="7"/>
        <v>-52.811353179395731</v>
      </c>
    </row>
    <row r="226" spans="1:6" x14ac:dyDescent="0.25">
      <c r="A226">
        <f>'10'!H227+'20'!H227+'30'!H227+'40'!H227+'50'!H227</f>
        <v>2.0039390493013262E-3</v>
      </c>
      <c r="B226">
        <f>'10'!I227+'20'!I227+'30'!I227+'40'!I227+'50'!I227</f>
        <v>1.0634252959954792E-3</v>
      </c>
      <c r="C226">
        <f t="shared" si="6"/>
        <v>-52.884757808357072</v>
      </c>
      <c r="D226">
        <f>'10'!J227+'20'!J227+'30'!J227+'40'!J227+'50'!J227</f>
        <v>2.0048444653956005E-3</v>
      </c>
      <c r="E226">
        <f>'10'!K227+'20'!K227+'30'!K227+'40'!K227+'50'!K227</f>
        <v>1.0196278753563572E-3</v>
      </c>
      <c r="F226">
        <f t="shared" si="7"/>
        <v>-52.959316863515141</v>
      </c>
    </row>
    <row r="227" spans="1:6" x14ac:dyDescent="0.25">
      <c r="A227">
        <f>'10'!H228+'20'!H228+'30'!H228+'40'!H228+'50'!H228</f>
        <v>2.2201286253159466E-3</v>
      </c>
      <c r="B227">
        <f>'10'!I228+'20'!I228+'30'!I228+'40'!I228+'50'!I228</f>
        <v>6.9813023757574991E-4</v>
      </c>
      <c r="C227">
        <f t="shared" si="6"/>
        <v>-52.662927230814098</v>
      </c>
      <c r="D227">
        <f>'10'!J228+'20'!J228+'30'!J228+'40'!J228+'50'!J228</f>
        <v>2.2238999250128928E-3</v>
      </c>
      <c r="E227">
        <f>'10'!K228+'20'!K228+'30'!K228+'40'!K228+'50'!K228</f>
        <v>6.5901145801623294E-4</v>
      </c>
      <c r="F227">
        <f t="shared" si="7"/>
        <v>-52.692155465484809</v>
      </c>
    </row>
    <row r="228" spans="1:6" x14ac:dyDescent="0.25">
      <c r="A228">
        <f>'10'!H229+'20'!H229+'30'!H229+'40'!H229+'50'!H229</f>
        <v>2.3188991168877106E-3</v>
      </c>
      <c r="B228">
        <f>'10'!I229+'20'!I229+'30'!I229+'40'!I229+'50'!I229</f>
        <v>2.821176498788233E-4</v>
      </c>
      <c r="C228">
        <f t="shared" si="6"/>
        <v>-52.630553193286751</v>
      </c>
      <c r="D228">
        <f>'10'!J229+'20'!J229+'30'!J229+'40'!J229+'50'!J229</f>
        <v>2.3093462872440075E-3</v>
      </c>
      <c r="E228">
        <f>'10'!K229+'20'!K229+'30'!K229+'40'!K229+'50'!K229</f>
        <v>2.5599245870545559E-4</v>
      </c>
      <c r="F228">
        <f t="shared" si="7"/>
        <v>-52.677178510429059</v>
      </c>
    </row>
    <row r="229" spans="1:6" x14ac:dyDescent="0.25">
      <c r="A229">
        <f>'10'!H230+'20'!H230+'30'!H230+'40'!H230+'50'!H230</f>
        <v>2.3685374897448007E-3</v>
      </c>
      <c r="B229">
        <f>'10'!I230+'20'!I230+'30'!I230+'40'!I230+'50'!I230</f>
        <v>-1.6053867490021623E-4</v>
      </c>
      <c r="C229">
        <f t="shared" si="6"/>
        <v>-52.490488577514455</v>
      </c>
      <c r="D229">
        <f>'10'!J230+'20'!J230+'30'!J230+'40'!J230+'50'!J230</f>
        <v>2.3982955079327683E-3</v>
      </c>
      <c r="E229">
        <f>'10'!K230+'20'!K230+'30'!K230+'40'!K230+'50'!K230</f>
        <v>-1.5858957702048271E-4</v>
      </c>
      <c r="F229">
        <f t="shared" si="7"/>
        <v>-52.38299737607143</v>
      </c>
    </row>
    <row r="230" spans="1:6" x14ac:dyDescent="0.25">
      <c r="A230">
        <f>'10'!H231+'20'!H231+'30'!H231+'40'!H231+'50'!H231</f>
        <v>2.2567153826947854E-3</v>
      </c>
      <c r="B230">
        <f>'10'!I231+'20'!I231+'30'!I231+'40'!I231+'50'!I231</f>
        <v>-5.9413254077809443E-4</v>
      </c>
      <c r="C230">
        <f t="shared" si="6"/>
        <v>-52.639416782457992</v>
      </c>
      <c r="D230">
        <f>'10'!J231+'20'!J231+'30'!J231+'40'!J231+'50'!J231</f>
        <v>2.3208409720974193E-3</v>
      </c>
      <c r="E230">
        <f>'10'!K231+'20'!K231+'30'!K231+'40'!K231+'50'!K231</f>
        <v>-5.9401468677317004E-4</v>
      </c>
      <c r="F230">
        <f t="shared" si="7"/>
        <v>-52.411519501127046</v>
      </c>
    </row>
    <row r="231" spans="1:6" x14ac:dyDescent="0.25">
      <c r="A231">
        <f>'10'!H232+'20'!H232+'30'!H232+'40'!H232+'50'!H232</f>
        <v>2.1214420684390672E-3</v>
      </c>
      <c r="B231">
        <f>'10'!I232+'20'!I232+'30'!I232+'40'!I232+'50'!I232</f>
        <v>-9.8335227514738258E-4</v>
      </c>
      <c r="C231">
        <f t="shared" si="6"/>
        <v>-52.622113554952847</v>
      </c>
      <c r="D231">
        <f>'10'!J232+'20'!J232+'30'!J232+'40'!J232+'50'!J232</f>
        <v>2.2152900325274763E-3</v>
      </c>
      <c r="E231">
        <f>'10'!K232+'20'!K232+'30'!K232+'40'!K232+'50'!K232</f>
        <v>-1.0310220846715427E-3</v>
      </c>
      <c r="F231">
        <f t="shared" si="7"/>
        <v>-52.239880994911978</v>
      </c>
    </row>
    <row r="232" spans="1:6" x14ac:dyDescent="0.25">
      <c r="A232">
        <f>'10'!H233+'20'!H233+'30'!H233+'40'!H233+'50'!H233</f>
        <v>1.8544038555245489E-3</v>
      </c>
      <c r="B232">
        <f>'10'!I233+'20'!I233+'30'!I233+'40'!I233+'50'!I233</f>
        <v>-1.3586559134598306E-3</v>
      </c>
      <c r="C232">
        <f t="shared" si="6"/>
        <v>-52.769747677205949</v>
      </c>
      <c r="D232">
        <f>'10'!J233+'20'!J233+'30'!J233+'40'!J233+'50'!J233</f>
        <v>1.9320537941914283E-3</v>
      </c>
      <c r="E232">
        <f>'10'!K233+'20'!K233+'30'!K233+'40'!K233+'50'!K233</f>
        <v>-1.3921318852762594E-3</v>
      </c>
      <c r="F232">
        <f t="shared" si="7"/>
        <v>-52.463508407228986</v>
      </c>
    </row>
    <row r="233" spans="1:6" x14ac:dyDescent="0.25">
      <c r="A233">
        <f>'10'!H234+'20'!H234+'30'!H234+'40'!H234+'50'!H234</f>
        <v>1.5404090142198163E-3</v>
      </c>
      <c r="B233">
        <f>'10'!I234+'20'!I234+'30'!I234+'40'!I234+'50'!I234</f>
        <v>-1.7182494382443358E-3</v>
      </c>
      <c r="C233">
        <f t="shared" si="6"/>
        <v>-52.736607277931299</v>
      </c>
      <c r="D233">
        <f>'10'!J234+'20'!J234+'30'!J234+'40'!J234+'50'!J234</f>
        <v>1.5823356473198163E-3</v>
      </c>
      <c r="E233">
        <f>'10'!K234+'20'!K234+'30'!K234+'40'!K234+'50'!K234</f>
        <v>-1.772748283344302E-3</v>
      </c>
      <c r="F233">
        <f t="shared" si="7"/>
        <v>-52.482266224804135</v>
      </c>
    </row>
    <row r="234" spans="1:6" x14ac:dyDescent="0.25">
      <c r="A234">
        <f>'10'!H235+'20'!H235+'30'!H235+'40'!H235+'50'!H235</f>
        <v>1.0970176646344794E-3</v>
      </c>
      <c r="B234">
        <f>'10'!I235+'20'!I235+'30'!I235+'40'!I235+'50'!I235</f>
        <v>-1.8642746794670369E-3</v>
      </c>
      <c r="C234">
        <f t="shared" si="6"/>
        <v>-53.298499401149087</v>
      </c>
      <c r="D234">
        <f>'10'!J235+'20'!J235+'30'!J235+'40'!J235+'50'!J235</f>
        <v>1.0992006040358715E-3</v>
      </c>
      <c r="E234">
        <f>'10'!K235+'20'!K235+'30'!K235+'40'!K235+'50'!K235</f>
        <v>-1.9184399911078521E-3</v>
      </c>
      <c r="F234">
        <f t="shared" si="7"/>
        <v>-53.10810702226761</v>
      </c>
    </row>
    <row r="235" spans="1:6" x14ac:dyDescent="0.25">
      <c r="A235">
        <f>'10'!H236+'20'!H236+'30'!H236+'40'!H236+'50'!H236</f>
        <v>6.4828941723661172E-4</v>
      </c>
      <c r="B235">
        <f>'10'!I236+'20'!I236+'30'!I236+'40'!I236+'50'!I236</f>
        <v>-1.9897284611736883E-3</v>
      </c>
      <c r="C235">
        <f t="shared" si="6"/>
        <v>-53.585954498356116</v>
      </c>
      <c r="D235">
        <f>'10'!J236+'20'!J236+'30'!J236+'40'!J236+'50'!J236</f>
        <v>6.6192820504643425E-4</v>
      </c>
      <c r="E235">
        <f>'10'!K236+'20'!K236+'30'!K236+'40'!K236+'50'!K236</f>
        <v>-2.0704562526910704E-3</v>
      </c>
      <c r="F235">
        <f t="shared" si="7"/>
        <v>-53.256038819238505</v>
      </c>
    </row>
    <row r="236" spans="1:6" x14ac:dyDescent="0.25">
      <c r="A236">
        <f>'10'!H237+'20'!H237+'30'!H237+'40'!H237+'50'!H237</f>
        <v>1.9168091906291102E-4</v>
      </c>
      <c r="B236">
        <f>'10'!I237+'20'!I237+'30'!I237+'40'!I237+'50'!I237</f>
        <v>-1.9922145412216261E-3</v>
      </c>
      <c r="C236">
        <f t="shared" si="6"/>
        <v>-53.973258780770763</v>
      </c>
      <c r="D236">
        <f>'10'!J237+'20'!J237+'30'!J237+'40'!J237+'50'!J237</f>
        <v>1.8506811305821138E-4</v>
      </c>
      <c r="E236">
        <f>'10'!K237+'20'!K237+'30'!K237+'40'!K237+'50'!K237</f>
        <v>-2.0612106453341936E-3</v>
      </c>
      <c r="F236">
        <f t="shared" si="7"/>
        <v>-53.682681974096191</v>
      </c>
    </row>
    <row r="237" spans="1:6" x14ac:dyDescent="0.25">
      <c r="A237">
        <f>'10'!H238+'20'!H238+'30'!H238+'40'!H238+'50'!H238</f>
        <v>-2.5786122899630078E-4</v>
      </c>
      <c r="B237">
        <f>'10'!I238+'20'!I238+'30'!I238+'40'!I238+'50'!I238</f>
        <v>-1.9478047137703944E-3</v>
      </c>
      <c r="C237">
        <f t="shared" si="6"/>
        <v>-54.133636862280326</v>
      </c>
      <c r="D237">
        <f>'10'!J238+'20'!J238+'30'!J238+'40'!J238+'50'!J238</f>
        <v>-2.6351474199124163E-4</v>
      </c>
      <c r="E237">
        <f>'10'!K238+'20'!K238+'30'!K238+'40'!K238+'50'!K238</f>
        <v>-1.9611289303624341E-3</v>
      </c>
      <c r="F237">
        <f t="shared" si="7"/>
        <v>-54.072164651562282</v>
      </c>
    </row>
    <row r="238" spans="1:6" x14ac:dyDescent="0.25">
      <c r="A238">
        <f>'10'!H239+'20'!H239+'30'!H239+'40'!H239+'50'!H239</f>
        <v>-6.3024004737842975E-4</v>
      </c>
      <c r="B238">
        <f>'10'!I239+'20'!I239+'30'!I239+'40'!I239+'50'!I239</f>
        <v>-1.7846346367271075E-3</v>
      </c>
      <c r="C238">
        <f t="shared" si="6"/>
        <v>-54.458594689356623</v>
      </c>
      <c r="D238">
        <f>'10'!J239+'20'!J239+'30'!J239+'40'!J239+'50'!J239</f>
        <v>-6.4402181178253512E-4</v>
      </c>
      <c r="E238">
        <f>'10'!K239+'20'!K239+'30'!K239+'40'!K239+'50'!K239</f>
        <v>-1.7923790510211179E-3</v>
      </c>
      <c r="F238">
        <f t="shared" si="7"/>
        <v>-54.404061369206367</v>
      </c>
    </row>
    <row r="239" spans="1:6" x14ac:dyDescent="0.25">
      <c r="A239">
        <f>'10'!H240+'20'!H240+'30'!H240+'40'!H240+'50'!H240</f>
        <v>-9.7810449634872019E-4</v>
      </c>
      <c r="B239">
        <f>'10'!I240+'20'!I240+'30'!I240+'40'!I240+'50'!I240</f>
        <v>-1.6082025575419399E-3</v>
      </c>
      <c r="C239">
        <f t="shared" si="6"/>
        <v>-54.506283730612928</v>
      </c>
      <c r="D239">
        <f>'10'!J240+'20'!J240+'30'!J240+'40'!J240+'50'!J240</f>
        <v>-9.7986362239835582E-4</v>
      </c>
      <c r="E239">
        <f>'10'!K240+'20'!K240+'30'!K240+'40'!K240+'50'!K240</f>
        <v>-1.5966864242305454E-3</v>
      </c>
      <c r="F239">
        <f t="shared" si="7"/>
        <v>-54.547497716928611</v>
      </c>
    </row>
    <row r="240" spans="1:6" x14ac:dyDescent="0.25">
      <c r="A240">
        <f>'10'!H241+'20'!H241+'30'!H241+'40'!H241+'50'!H241</f>
        <v>-1.2062912459844955E-3</v>
      </c>
      <c r="B240">
        <f>'10'!I241+'20'!I241+'30'!I241+'40'!I241+'50'!I241</f>
        <v>-1.3273979958698169E-3</v>
      </c>
      <c r="C240">
        <f t="shared" si="6"/>
        <v>-54.925321981476323</v>
      </c>
      <c r="D240">
        <f>'10'!J241+'20'!J241+'30'!J241+'40'!J241+'50'!J241</f>
        <v>-1.2120398907117863E-3</v>
      </c>
      <c r="E240">
        <f>'10'!K241+'20'!K241+'30'!K241+'40'!K241+'50'!K241</f>
        <v>-1.3102497939803128E-3</v>
      </c>
      <c r="F240">
        <f t="shared" si="7"/>
        <v>-54.967821437845373</v>
      </c>
    </row>
    <row r="241" spans="1:6" x14ac:dyDescent="0.25">
      <c r="A241">
        <f>'10'!H242+'20'!H242+'30'!H242+'40'!H242+'50'!H242</f>
        <v>-1.4246914140094926E-3</v>
      </c>
      <c r="B241">
        <f>'10'!I242+'20'!I242+'30'!I242+'40'!I242+'50'!I242</f>
        <v>-1.0368709693913927E-3</v>
      </c>
      <c r="C241">
        <f t="shared" si="6"/>
        <v>-55.079597915119507</v>
      </c>
      <c r="D241">
        <f>'10'!J242+'20'!J242+'30'!J242+'40'!J242+'50'!J242</f>
        <v>-1.392264868782194E-3</v>
      </c>
      <c r="E241">
        <f>'10'!K242+'20'!K242+'30'!K242+'40'!K242+'50'!K242</f>
        <v>-1.0157717631994415E-3</v>
      </c>
      <c r="F241">
        <f t="shared" si="7"/>
        <v>-55.272152216040695</v>
      </c>
    </row>
    <row r="242" spans="1:6" x14ac:dyDescent="0.25">
      <c r="A242">
        <f>'10'!H243+'20'!H243+'30'!H243+'40'!H243+'50'!H243</f>
        <v>-1.4932217544373302E-3</v>
      </c>
      <c r="B242">
        <f>'10'!I243+'20'!I243+'30'!I243+'40'!I243+'50'!I243</f>
        <v>-7.3611026982284993E-4</v>
      </c>
      <c r="C242">
        <f t="shared" si="6"/>
        <v>-55.572742207081774</v>
      </c>
      <c r="D242">
        <f>'10'!J243+'20'!J243+'30'!J243+'40'!J243+'50'!J243</f>
        <v>-1.4954432911076609E-3</v>
      </c>
      <c r="E242">
        <f>'10'!K243+'20'!K243+'30'!K243+'40'!K243+'50'!K243</f>
        <v>-7.2741173309222101E-4</v>
      </c>
      <c r="F242">
        <f t="shared" si="7"/>
        <v>-55.582297188537595</v>
      </c>
    </row>
    <row r="243" spans="1:6" x14ac:dyDescent="0.25">
      <c r="A243">
        <f>'10'!H244+'20'!H244+'30'!H244+'40'!H244+'50'!H244</f>
        <v>-1.589400581501553E-3</v>
      </c>
      <c r="B243">
        <f>'10'!I244+'20'!I244+'30'!I244+'40'!I244+'50'!I244</f>
        <v>-4.0976081585506071E-4</v>
      </c>
      <c r="C243">
        <f t="shared" si="6"/>
        <v>-55.69586588799703</v>
      </c>
      <c r="D243">
        <f>'10'!J244+'20'!J244+'30'!J244+'40'!J244+'50'!J244</f>
        <v>-1.5771369536954551E-3</v>
      </c>
      <c r="E243">
        <f>'10'!K244+'20'!K244+'30'!K244+'40'!K244+'50'!K244</f>
        <v>-3.8350602006892247E-4</v>
      </c>
      <c r="F243">
        <f t="shared" si="7"/>
        <v>-55.793120445274802</v>
      </c>
    </row>
    <row r="244" spans="1:6" x14ac:dyDescent="0.25">
      <c r="A244">
        <f>'10'!H245+'20'!H245+'30'!H245+'40'!H245+'50'!H245</f>
        <v>-1.547480330787806E-3</v>
      </c>
      <c r="B244">
        <f>'10'!I245+'20'!I245+'30'!I245+'40'!I245+'50'!I245</f>
        <v>-7.5408000902245137E-5</v>
      </c>
      <c r="C244">
        <f t="shared" si="6"/>
        <v>-56.197196854848158</v>
      </c>
      <c r="D244">
        <f>'10'!J245+'20'!J245+'30'!J245+'40'!J245+'50'!J245</f>
        <v>-1.5342146957793719E-3</v>
      </c>
      <c r="E244">
        <f>'10'!K245+'20'!K245+'30'!K245+'40'!K245+'50'!K245</f>
        <v>-5.5778578127227494E-5</v>
      </c>
      <c r="F244">
        <f t="shared" si="7"/>
        <v>-56.276540559510465</v>
      </c>
    </row>
    <row r="245" spans="1:6" x14ac:dyDescent="0.25">
      <c r="A245">
        <f>'10'!H246+'20'!H246+'30'!H246+'40'!H246+'50'!H246</f>
        <v>-1.4730354113625754E-3</v>
      </c>
      <c r="B245">
        <f>'10'!I246+'20'!I246+'30'!I246+'40'!I246+'50'!I246</f>
        <v>2.3473201838496204E-4</v>
      </c>
      <c r="C245">
        <f t="shared" si="6"/>
        <v>-56.526831711210065</v>
      </c>
      <c r="D245">
        <f>'10'!J246+'20'!J246+'30'!J246+'40'!J246+'50'!J246</f>
        <v>-1.4531889403009972E-3</v>
      </c>
      <c r="E245">
        <f>'10'!K246+'20'!K246+'30'!K246+'40'!K246+'50'!K246</f>
        <v>2.8073348901944465E-4</v>
      </c>
      <c r="F245">
        <f t="shared" si="7"/>
        <v>-56.594429856363632</v>
      </c>
    </row>
    <row r="246" spans="1:6" x14ac:dyDescent="0.25">
      <c r="A246">
        <f>'10'!H247+'20'!H247+'30'!H247+'40'!H247+'50'!H247</f>
        <v>-1.3265758437245837E-3</v>
      </c>
      <c r="B246">
        <f>'10'!I247+'20'!I247+'30'!I247+'40'!I247+'50'!I247</f>
        <v>5.4324565670173025E-4</v>
      </c>
      <c r="C246">
        <f t="shared" si="6"/>
        <v>-56.872052262191922</v>
      </c>
      <c r="D246">
        <f>'10'!J247+'20'!J247+'30'!J247+'40'!J247+'50'!J247</f>
        <v>-1.2959849248784187E-3</v>
      </c>
      <c r="E246">
        <f>'10'!K247+'20'!K247+'30'!K247+'40'!K247+'50'!K247</f>
        <v>5.5104044367382645E-4</v>
      </c>
      <c r="F246">
        <f t="shared" si="7"/>
        <v>-57.02628559925985</v>
      </c>
    </row>
    <row r="247" spans="1:6" x14ac:dyDescent="0.25">
      <c r="A247">
        <f>'10'!H248+'20'!H248+'30'!H248+'40'!H248+'50'!H248</f>
        <v>-1.1075939398948556E-3</v>
      </c>
      <c r="B247">
        <f>'10'!I248+'20'!I248+'30'!I248+'40'!I248+'50'!I248</f>
        <v>7.7962092061899463E-4</v>
      </c>
      <c r="C247">
        <f t="shared" si="6"/>
        <v>-57.364649750768095</v>
      </c>
      <c r="D247">
        <f>'10'!J248+'20'!J248+'30'!J248+'40'!J248+'50'!J248</f>
        <v>-1.0830333503191758E-3</v>
      </c>
      <c r="E247">
        <f>'10'!K248+'20'!K248+'30'!K248+'40'!K248+'50'!K248</f>
        <v>7.9901860213376936E-4</v>
      </c>
      <c r="F247">
        <f t="shared" si="7"/>
        <v>-57.419875631686644</v>
      </c>
    </row>
    <row r="248" spans="1:6" x14ac:dyDescent="0.25">
      <c r="A248">
        <f>'10'!H249+'20'!H249+'30'!H249+'40'!H249+'50'!H249</f>
        <v>-8.1998091306749498E-4</v>
      </c>
      <c r="B248">
        <f>'10'!I249+'20'!I249+'30'!I249+'40'!I249+'50'!I249</f>
        <v>9.6385559731071891E-4</v>
      </c>
      <c r="C248">
        <f t="shared" si="6"/>
        <v>-57.955038884571707</v>
      </c>
      <c r="D248">
        <f>'10'!J249+'20'!J249+'30'!J249+'40'!J249+'50'!J249</f>
        <v>-7.937776719991542E-4</v>
      </c>
      <c r="E248">
        <f>'10'!K249+'20'!K249+'30'!K249+'40'!K249+'50'!K249</f>
        <v>9.6735031221709198E-4</v>
      </c>
      <c r="F248">
        <f t="shared" si="7"/>
        <v>-58.05249948999861</v>
      </c>
    </row>
    <row r="249" spans="1:6" x14ac:dyDescent="0.25">
      <c r="A249">
        <f>'10'!H250+'20'!H250+'30'!H250+'40'!H250+'50'!H250</f>
        <v>-5.1408507843768892E-4</v>
      </c>
      <c r="B249">
        <f>'10'!I250+'20'!I250+'30'!I250+'40'!I250+'50'!I250</f>
        <v>1.0657156429858662E-3</v>
      </c>
      <c r="C249">
        <f t="shared" si="6"/>
        <v>-58.538616345713464</v>
      </c>
      <c r="D249">
        <f>'10'!J250+'20'!J250+'30'!J250+'40'!J250+'50'!J250</f>
        <v>-4.7752162439365674E-4</v>
      </c>
      <c r="E249">
        <f>'10'!K250+'20'!K250+'30'!K250+'40'!K250+'50'!K250</f>
        <v>1.053010691537389E-3</v>
      </c>
      <c r="F249">
        <f t="shared" si="7"/>
        <v>-58.739145848294186</v>
      </c>
    </row>
    <row r="250" spans="1:6" x14ac:dyDescent="0.25">
      <c r="A250">
        <f>'10'!H251+'20'!H251+'30'!H251+'40'!H251+'50'!H251</f>
        <v>-1.9127867659317512E-4</v>
      </c>
      <c r="B250">
        <f>'10'!I251+'20'!I251+'30'!I251+'40'!I251+'50'!I251</f>
        <v>1.0575515430234703E-3</v>
      </c>
      <c r="C250">
        <f t="shared" si="6"/>
        <v>-59.37416963588295</v>
      </c>
      <c r="D250">
        <f>'10'!J251+'20'!J251+'30'!J251+'40'!J251+'50'!J251</f>
        <v>-1.5025892851279005E-4</v>
      </c>
      <c r="E250">
        <f>'10'!K251+'20'!K251+'30'!K251+'40'!K251+'50'!K251</f>
        <v>1.057922211329834E-3</v>
      </c>
      <c r="F250">
        <f t="shared" si="7"/>
        <v>-59.424186523180005</v>
      </c>
    </row>
    <row r="251" spans="1:6" x14ac:dyDescent="0.25">
      <c r="A251">
        <f>'10'!H252+'20'!H252+'30'!H252+'40'!H252+'50'!H252</f>
        <v>1.3218506745124901E-4</v>
      </c>
      <c r="B251">
        <f>'10'!I252+'20'!I252+'30'!I252+'40'!I252+'50'!I252</f>
        <v>9.9364803315652372E-4</v>
      </c>
      <c r="C251">
        <f t="shared" si="6"/>
        <v>-59.979163514513687</v>
      </c>
      <c r="D251">
        <f>'10'!J252+'20'!J252+'30'!J252+'40'!J252+'50'!J252</f>
        <v>1.5977908296782735E-4</v>
      </c>
      <c r="E251">
        <f>'10'!K252+'20'!K252+'30'!K252+'40'!K252+'50'!K252</f>
        <v>9.8755012140632685E-4</v>
      </c>
      <c r="F251">
        <f t="shared" si="7"/>
        <v>-59.996593871773733</v>
      </c>
    </row>
    <row r="252" spans="1:6" x14ac:dyDescent="0.25">
      <c r="A252">
        <f>'10'!H253+'20'!H253+'30'!H253+'40'!H253+'50'!H253</f>
        <v>3.8711822172530114E-4</v>
      </c>
      <c r="B252">
        <f>'10'!I253+'20'!I253+'30'!I253+'40'!I253+'50'!I253</f>
        <v>8.3541078830082574E-4</v>
      </c>
      <c r="C252">
        <f t="shared" si="6"/>
        <v>-60.717210835479378</v>
      </c>
      <c r="D252">
        <f>'10'!J253+'20'!J253+'30'!J253+'40'!J253+'50'!J253</f>
        <v>4.1762192813491958E-4</v>
      </c>
      <c r="E252">
        <f>'10'!K253+'20'!K253+'30'!K253+'40'!K253+'50'!K253</f>
        <v>8.2561521454438186E-4</v>
      </c>
      <c r="F252">
        <f t="shared" si="7"/>
        <v>-60.675016002884412</v>
      </c>
    </row>
    <row r="253" spans="1:6" x14ac:dyDescent="0.25">
      <c r="A253">
        <f>'10'!H254+'20'!H254+'30'!H254+'40'!H254+'50'!H254</f>
        <v>6.1918780566266722E-4</v>
      </c>
      <c r="B253">
        <f>'10'!I254+'20'!I254+'30'!I254+'40'!I254+'50'!I254</f>
        <v>6.6208378537652396E-4</v>
      </c>
      <c r="C253">
        <f t="shared" si="6"/>
        <v>-60.852610918665412</v>
      </c>
      <c r="D253">
        <f>'10'!J254+'20'!J254+'30'!J254+'40'!J254+'50'!J254</f>
        <v>6.275782491527767E-4</v>
      </c>
      <c r="E253">
        <f>'10'!K254+'20'!K254+'30'!K254+'40'!K254+'50'!K254</f>
        <v>6.5707311993864538E-4</v>
      </c>
      <c r="F253">
        <f t="shared" si="7"/>
        <v>-60.832305557174607</v>
      </c>
    </row>
    <row r="254" spans="1:6" x14ac:dyDescent="0.25">
      <c r="A254">
        <f>'10'!H255+'20'!H255+'30'!H255+'40'!H255+'50'!H255</f>
        <v>7.5666877667713672E-4</v>
      </c>
      <c r="B254">
        <f>'10'!I255+'20'!I255+'30'!I255+'40'!I255+'50'!I255</f>
        <v>4.7548544618871276E-4</v>
      </c>
      <c r="C254">
        <f t="shared" si="6"/>
        <v>-60.976521790304645</v>
      </c>
      <c r="D254">
        <f>'10'!J255+'20'!J255+'30'!J255+'40'!J255+'50'!J255</f>
        <v>7.6559967120506576E-4</v>
      </c>
      <c r="E254">
        <f>'10'!K255+'20'!K255+'30'!K255+'40'!K255+'50'!K255</f>
        <v>4.5298026825494112E-4</v>
      </c>
      <c r="F254">
        <f t="shared" si="7"/>
        <v>-61.016401852140653</v>
      </c>
    </row>
    <row r="255" spans="1:6" x14ac:dyDescent="0.25">
      <c r="A255">
        <f>'10'!H256+'20'!H256+'30'!H256+'40'!H256+'50'!H256</f>
        <v>8.5769491847260059E-4</v>
      </c>
      <c r="B255">
        <f>'10'!I256+'20'!I256+'30'!I256+'40'!I256+'50'!I256</f>
        <v>2.7200418702469635E-4</v>
      </c>
      <c r="C255">
        <f t="shared" si="6"/>
        <v>-60.917150970722993</v>
      </c>
      <c r="D255">
        <f>'10'!J256+'20'!J256+'30'!J256+'40'!J256+'50'!J256</f>
        <v>8.5549920514530939E-4</v>
      </c>
      <c r="E255">
        <f>'10'!K256+'20'!K256+'30'!K256+'40'!K256+'50'!K256</f>
        <v>2.4490435496816554E-4</v>
      </c>
      <c r="F255">
        <f t="shared" si="7"/>
        <v>-61.01353221625498</v>
      </c>
    </row>
    <row r="256" spans="1:6" x14ac:dyDescent="0.25">
      <c r="A256">
        <f>'10'!H257+'20'!H257+'30'!H257+'40'!H257+'50'!H257</f>
        <v>8.864355222556597E-4</v>
      </c>
      <c r="B256">
        <f>'10'!I257+'20'!I257+'30'!I257+'40'!I257+'50'!I257</f>
        <v>6.2222014930541194E-5</v>
      </c>
      <c r="C256">
        <f t="shared" si="6"/>
        <v>-61.025711273152147</v>
      </c>
      <c r="D256">
        <f>'10'!J257+'20'!J257+'30'!J257+'40'!J257+'50'!J257</f>
        <v>8.731895257270523E-4</v>
      </c>
      <c r="E256">
        <f>'10'!K257+'20'!K257+'30'!K257+'40'!K257+'50'!K257</f>
        <v>3.5453173402237408E-5</v>
      </c>
      <c r="F256">
        <f t="shared" si="7"/>
        <v>-61.170676129751307</v>
      </c>
    </row>
    <row r="257" spans="1:6" x14ac:dyDescent="0.25">
      <c r="A257">
        <f>'10'!H258+'20'!H258+'30'!H258+'40'!H258+'50'!H258</f>
        <v>8.7676423334761948E-4</v>
      </c>
      <c r="B257">
        <f>'10'!I258+'20'!I258+'30'!I258+'40'!I258+'50'!I258</f>
        <v>-1.2728089841808544E-4</v>
      </c>
      <c r="C257">
        <f t="shared" si="6"/>
        <v>-61.05176846799943</v>
      </c>
      <c r="D257">
        <f>'10'!J258+'20'!J258+'30'!J258+'40'!J258+'50'!J258</f>
        <v>8.5541122624581184E-4</v>
      </c>
      <c r="E257">
        <f>'10'!K258+'20'!K258+'30'!K258+'40'!K258+'50'!K258</f>
        <v>-1.4465587322614937E-4</v>
      </c>
      <c r="F257">
        <f t="shared" si="7"/>
        <v>-61.23404806190382</v>
      </c>
    </row>
    <row r="258" spans="1:6" x14ac:dyDescent="0.25">
      <c r="A258">
        <f>'10'!H259+'20'!H259+'30'!H259+'40'!H259+'50'!H259</f>
        <v>8.1859231124920505E-4</v>
      </c>
      <c r="B258">
        <f>'10'!I259+'20'!I259+'30'!I259+'40'!I259+'50'!I259</f>
        <v>-2.8556393282287051E-4</v>
      </c>
      <c r="C258">
        <f t="shared" si="6"/>
        <v>-61.239900399884284</v>
      </c>
      <c r="D258">
        <f>'10'!J259+'20'!J259+'30'!J259+'40'!J259+'50'!J259</f>
        <v>8.1485951759482607E-4</v>
      </c>
      <c r="E258">
        <f>'10'!K259+'20'!K259+'30'!K259+'40'!K259+'50'!K259</f>
        <v>-3.1833004237836473E-4</v>
      </c>
      <c r="F258">
        <f t="shared" si="7"/>
        <v>-61.161512345510999</v>
      </c>
    </row>
    <row r="259" spans="1:6" x14ac:dyDescent="0.25">
      <c r="A259">
        <f>'10'!H260+'20'!H260+'30'!H260+'40'!H260+'50'!H260</f>
        <v>7.4794372296037065E-4</v>
      </c>
      <c r="B259">
        <f>'10'!I260+'20'!I260+'30'!I260+'40'!I260+'50'!I260</f>
        <v>-4.4999400406669197E-4</v>
      </c>
      <c r="C259">
        <f t="shared" ref="C259:C322" si="8">20*LOG10(SQRT((A259*A259)+(B259*B259)))</f>
        <v>-61.18093808932754</v>
      </c>
      <c r="D259">
        <f>'10'!J260+'20'!J260+'30'!J260+'40'!J260+'50'!J260</f>
        <v>7.1902277235616594E-4</v>
      </c>
      <c r="E259">
        <f>'10'!K260+'20'!K260+'30'!K260+'40'!K260+'50'!K260</f>
        <v>-4.765044860585911E-4</v>
      </c>
      <c r="F259">
        <f t="shared" ref="F259:F322" si="9">20*LOG10(SQRT((D259*D259)+(E259*E259)))</f>
        <v>-61.283977199801704</v>
      </c>
    </row>
    <row r="260" spans="1:6" x14ac:dyDescent="0.25">
      <c r="A260">
        <f>'10'!H261+'20'!H261+'30'!H261+'40'!H261+'50'!H261</f>
        <v>6.0900198607724814E-4</v>
      </c>
      <c r="B260">
        <f>'10'!I261+'20'!I261+'30'!I261+'40'!I261+'50'!I261</f>
        <v>-5.9006712341499361E-4</v>
      </c>
      <c r="C260">
        <f t="shared" si="8"/>
        <v>-61.432332816292394</v>
      </c>
      <c r="D260">
        <f>'10'!J261+'20'!J261+'30'!J261+'40'!J261+'50'!J261</f>
        <v>5.9842626436189478E-4</v>
      </c>
      <c r="E260">
        <f>'10'!K261+'20'!K261+'30'!K261+'40'!K261+'50'!K261</f>
        <v>-6.0681924297840224E-4</v>
      </c>
      <c r="F260">
        <f t="shared" si="9"/>
        <v>-61.388578932550082</v>
      </c>
    </row>
    <row r="261" spans="1:6" x14ac:dyDescent="0.25">
      <c r="A261">
        <f>'10'!H262+'20'!H262+'30'!H262+'40'!H262+'50'!H262</f>
        <v>4.5328216743951294E-4</v>
      </c>
      <c r="B261">
        <f>'10'!I262+'20'!I262+'30'!I262+'40'!I262+'50'!I262</f>
        <v>-7.1682070729207133E-4</v>
      </c>
      <c r="C261">
        <f t="shared" si="8"/>
        <v>-61.430919625143268</v>
      </c>
      <c r="D261">
        <f>'10'!J262+'20'!J262+'30'!J262+'40'!J262+'50'!J262</f>
        <v>4.3094721549688617E-4</v>
      </c>
      <c r="E261">
        <f>'10'!K262+'20'!K262+'30'!K262+'40'!K262+'50'!K262</f>
        <v>-7.2420064660583575E-4</v>
      </c>
      <c r="F261">
        <f t="shared" si="9"/>
        <v>-61.486302909910762</v>
      </c>
    </row>
    <row r="262" spans="1:6" x14ac:dyDescent="0.25">
      <c r="A262">
        <f>'10'!H263+'20'!H263+'30'!H263+'40'!H263+'50'!H263</f>
        <v>2.7566454122622991E-4</v>
      </c>
      <c r="B262">
        <f>'10'!I263+'20'!I263+'30'!I263+'40'!I263+'50'!I263</f>
        <v>-7.8100654205242345E-4</v>
      </c>
      <c r="C262">
        <f t="shared" si="8"/>
        <v>-61.636998420442822</v>
      </c>
      <c r="D262">
        <f>'10'!J263+'20'!J263+'30'!J263+'40'!J263+'50'!J263</f>
        <v>2.7066527522101217E-4</v>
      </c>
      <c r="E262">
        <f>'10'!K263+'20'!K263+'30'!K263+'40'!K263+'50'!K263</f>
        <v>-8.0776171953586995E-4</v>
      </c>
      <c r="F262">
        <f t="shared" si="9"/>
        <v>-61.392197254816324</v>
      </c>
    </row>
    <row r="263" spans="1:6" x14ac:dyDescent="0.25">
      <c r="A263">
        <f>'10'!H264+'20'!H264+'30'!H264+'40'!H264+'50'!H264</f>
        <v>9.4734968296034138E-5</v>
      </c>
      <c r="B263">
        <f>'10'!I264+'20'!I264+'30'!I264+'40'!I264+'50'!I264</f>
        <v>-8.2139128084395441E-4</v>
      </c>
      <c r="C263">
        <f t="shared" si="8"/>
        <v>-61.651608771928395</v>
      </c>
      <c r="D263">
        <f>'10'!J264+'20'!J264+'30'!J264+'40'!J264+'50'!J264</f>
        <v>8.1091336335171018E-5</v>
      </c>
      <c r="E263">
        <f>'10'!K264+'20'!K264+'30'!K264+'40'!K264+'50'!K264</f>
        <v>-8.4405826455134412E-4</v>
      </c>
      <c r="F263">
        <f t="shared" si="9"/>
        <v>-61.432649734925597</v>
      </c>
    </row>
    <row r="264" spans="1:6" x14ac:dyDescent="0.25">
      <c r="A264">
        <f>'10'!H265+'20'!H265+'30'!H265+'40'!H265+'50'!H265</f>
        <v>-8.2712364067938425E-5</v>
      </c>
      <c r="B264">
        <f>'10'!I265+'20'!I265+'30'!I265+'40'!I265+'50'!I265</f>
        <v>-8.1885964228032497E-4</v>
      </c>
      <c r="C264">
        <f t="shared" si="8"/>
        <v>-61.691724715873157</v>
      </c>
      <c r="D264">
        <f>'10'!J265+'20'!J265+'30'!J265+'40'!J265+'50'!J265</f>
        <v>-1.0109627619507181E-4</v>
      </c>
      <c r="E264">
        <f>'10'!K265+'20'!K265+'30'!K265+'40'!K265+'50'!K265</f>
        <v>-8.415378776687189E-4</v>
      </c>
      <c r="F264">
        <f t="shared" si="9"/>
        <v>-61.436297731416644</v>
      </c>
    </row>
    <row r="265" spans="1:6" x14ac:dyDescent="0.25">
      <c r="A265">
        <f>'10'!H266+'20'!H266+'30'!H266+'40'!H266+'50'!H266</f>
        <v>-2.3457038188610046E-4</v>
      </c>
      <c r="B265">
        <f>'10'!I266+'20'!I266+'30'!I266+'40'!I266+'50'!I266</f>
        <v>-7.4605993452802732E-4</v>
      </c>
      <c r="C265">
        <f t="shared" si="8"/>
        <v>-62.135121511182014</v>
      </c>
      <c r="D265">
        <f>'10'!J266+'20'!J266+'30'!J266+'40'!J266+'50'!J266</f>
        <v>-2.3275356513166346E-4</v>
      </c>
      <c r="E265">
        <f>'10'!K266+'20'!K266+'30'!K266+'40'!K266+'50'!K266</f>
        <v>-7.5260564195209797E-4</v>
      </c>
      <c r="F265">
        <f t="shared" si="9"/>
        <v>-62.071955946197406</v>
      </c>
    </row>
    <row r="266" spans="1:6" x14ac:dyDescent="0.25">
      <c r="A266">
        <f>'10'!H267+'20'!H267+'30'!H267+'40'!H267+'50'!H267</f>
        <v>-3.5115543824032274E-4</v>
      </c>
      <c r="B266">
        <f>'10'!I267+'20'!I267+'30'!I267+'40'!I267+'50'!I267</f>
        <v>-6.493664176251123E-4</v>
      </c>
      <c r="C266">
        <f t="shared" si="8"/>
        <v>-62.636139478946845</v>
      </c>
      <c r="D266">
        <f>'10'!J267+'20'!J267+'30'!J267+'40'!J267+'50'!J267</f>
        <v>-3.5314102654560855E-4</v>
      </c>
      <c r="E266">
        <f>'10'!K267+'20'!K267+'30'!K267+'40'!K267+'50'!K267</f>
        <v>-6.5453551340423724E-4</v>
      </c>
      <c r="F266">
        <f t="shared" si="9"/>
        <v>-62.571764583992632</v>
      </c>
    </row>
    <row r="267" spans="1:6" x14ac:dyDescent="0.25">
      <c r="A267">
        <f>'10'!H268+'20'!H268+'30'!H268+'40'!H268+'50'!H268</f>
        <v>-4.1104195213600991E-4</v>
      </c>
      <c r="B267">
        <f>'10'!I268+'20'!I268+'30'!I268+'40'!I268+'50'!I268</f>
        <v>-5.1829214171611449E-4</v>
      </c>
      <c r="C267">
        <f t="shared" si="8"/>
        <v>-63.589403222265936</v>
      </c>
      <c r="D267">
        <f>'10'!J268+'20'!J268+'30'!J268+'40'!J268+'50'!J268</f>
        <v>-4.2897439000521382E-4</v>
      </c>
      <c r="E267">
        <f>'10'!K268+'20'!K268+'30'!K268+'40'!K268+'50'!K268</f>
        <v>-5.2329865064980286E-4</v>
      </c>
      <c r="F267">
        <f t="shared" si="9"/>
        <v>-63.392668170043677</v>
      </c>
    </row>
    <row r="268" spans="1:6" x14ac:dyDescent="0.25">
      <c r="A268">
        <f>'10'!H269+'20'!H269+'30'!H269+'40'!H269+'50'!H269</f>
        <v>-4.4821519982032767E-4</v>
      </c>
      <c r="B268">
        <f>'10'!I269+'20'!I269+'30'!I269+'40'!I269+'50'!I269</f>
        <v>-3.6094141088610719E-4</v>
      </c>
      <c r="C268">
        <f t="shared" si="8"/>
        <v>-64.799417108857497</v>
      </c>
      <c r="D268">
        <f>'10'!J269+'20'!J269+'30'!J269+'40'!J269+'50'!J269</f>
        <v>-4.5758741080990939E-4</v>
      </c>
      <c r="E268">
        <f>'10'!K269+'20'!K269+'30'!K269+'40'!K269+'50'!K269</f>
        <v>-3.5514069800052683E-4</v>
      </c>
      <c r="F268">
        <f t="shared" si="9"/>
        <v>-64.742930373424301</v>
      </c>
    </row>
    <row r="269" spans="1:6" x14ac:dyDescent="0.25">
      <c r="A269">
        <f>'10'!H270+'20'!H270+'30'!H270+'40'!H270+'50'!H270</f>
        <v>-4.2491008915404008E-4</v>
      </c>
      <c r="B269">
        <f>'10'!I270+'20'!I270+'30'!I270+'40'!I270+'50'!I270</f>
        <v>-1.7276438434322511E-4</v>
      </c>
      <c r="C269">
        <f t="shared" si="8"/>
        <v>-66.769622809534269</v>
      </c>
      <c r="D269">
        <f>'10'!J270+'20'!J270+'30'!J270+'40'!J270+'50'!J270</f>
        <v>-4.2216711351527637E-4</v>
      </c>
      <c r="E269">
        <f>'10'!K270+'20'!K270+'30'!K270+'40'!K270+'50'!K270</f>
        <v>-1.6830958192392279E-4</v>
      </c>
      <c r="F269">
        <f t="shared" si="9"/>
        <v>-66.84968099502224</v>
      </c>
    </row>
    <row r="270" spans="1:6" x14ac:dyDescent="0.25">
      <c r="A270">
        <f>'10'!H271+'20'!H271+'30'!H271+'40'!H271+'50'!H271</f>
        <v>-3.5306615509602703E-4</v>
      </c>
      <c r="B270">
        <f>'10'!I271+'20'!I271+'30'!I271+'40'!I271+'50'!I271</f>
        <v>-4.5209432366372787E-6</v>
      </c>
      <c r="C270">
        <f t="shared" si="8"/>
        <v>-69.042166213763849</v>
      </c>
      <c r="D270">
        <f>'10'!J271+'20'!J271+'30'!J271+'40'!J271+'50'!J271</f>
        <v>-3.5522618305064077E-4</v>
      </c>
      <c r="E270">
        <f>'10'!K271+'20'!K271+'30'!K271+'40'!K271+'50'!K271</f>
        <v>-1.1861260948435224E-6</v>
      </c>
      <c r="F270">
        <f t="shared" si="9"/>
        <v>-68.989852192771465</v>
      </c>
    </row>
    <row r="271" spans="1:6" x14ac:dyDescent="0.25">
      <c r="A271">
        <f>'10'!H272+'20'!H272+'30'!H272+'40'!H272+'50'!H272</f>
        <v>-2.7668702960927062E-4</v>
      </c>
      <c r="B271">
        <f>'10'!I272+'20'!I272+'30'!I272+'40'!I272+'50'!I272</f>
        <v>1.6229906920343056E-4</v>
      </c>
      <c r="C271">
        <f t="shared" si="8"/>
        <v>-69.875985523508959</v>
      </c>
      <c r="D271">
        <f>'10'!J272+'20'!J272+'30'!J272+'40'!J272+'50'!J272</f>
        <v>-2.7350389143982964E-4</v>
      </c>
      <c r="E271">
        <f>'10'!K272+'20'!K272+'30'!K272+'40'!K272+'50'!K272</f>
        <v>1.5669064353820679E-4</v>
      </c>
      <c r="F271">
        <f t="shared" si="9"/>
        <v>-70.028044307379673</v>
      </c>
    </row>
    <row r="272" spans="1:6" x14ac:dyDescent="0.25">
      <c r="A272">
        <f>'10'!H273+'20'!H273+'30'!H273+'40'!H273+'50'!H273</f>
        <v>-1.6583045755207072E-4</v>
      </c>
      <c r="B272">
        <f>'10'!I273+'20'!I273+'30'!I273+'40'!I273+'50'!I273</f>
        <v>2.9357506806141996E-4</v>
      </c>
      <c r="C272">
        <f t="shared" si="8"/>
        <v>-69.442927797976665</v>
      </c>
      <c r="D272">
        <f>'10'!J273+'20'!J273+'30'!J273+'40'!J273+'50'!J273</f>
        <v>-1.56920892212493E-4</v>
      </c>
      <c r="E272">
        <f>'10'!K273+'20'!K273+'30'!K273+'40'!K273+'50'!K273</f>
        <v>2.9784927568165756E-4</v>
      </c>
      <c r="F272">
        <f t="shared" si="9"/>
        <v>-69.456230856885242</v>
      </c>
    </row>
    <row r="273" spans="1:6" x14ac:dyDescent="0.25">
      <c r="A273">
        <f>'10'!H274+'20'!H274+'30'!H274+'40'!H274+'50'!H274</f>
        <v>-4.6188032943400353E-5</v>
      </c>
      <c r="B273">
        <f>'10'!I274+'20'!I274+'30'!I274+'40'!I274+'50'!I274</f>
        <v>4.1504796686009002E-4</v>
      </c>
      <c r="C273">
        <f t="shared" si="8"/>
        <v>-67.584581283734281</v>
      </c>
      <c r="D273">
        <f>'10'!J274+'20'!J274+'30'!J274+'40'!J274+'50'!J274</f>
        <v>-4.1053064648521658E-5</v>
      </c>
      <c r="E273">
        <f>'10'!K274+'20'!K274+'30'!K274+'40'!K274+'50'!K274</f>
        <v>4.0340757473835174E-4</v>
      </c>
      <c r="F273">
        <f t="shared" si="9"/>
        <v>-67.840373648020972</v>
      </c>
    </row>
    <row r="274" spans="1:6" x14ac:dyDescent="0.25">
      <c r="A274">
        <f>'10'!H275+'20'!H275+'30'!H275+'40'!H275+'50'!H275</f>
        <v>6.7607744980424211E-5</v>
      </c>
      <c r="B274">
        <f>'10'!I275+'20'!I275+'30'!I275+'40'!I275+'50'!I275</f>
        <v>4.6102203706254618E-4</v>
      </c>
      <c r="C274">
        <f t="shared" si="8"/>
        <v>-66.633159202685363</v>
      </c>
      <c r="D274">
        <f>'10'!J275+'20'!J275+'30'!J275+'40'!J275+'50'!J275</f>
        <v>8.0455513091219578E-5</v>
      </c>
      <c r="E274">
        <f>'10'!K275+'20'!K275+'30'!K275+'40'!K275+'50'!K275</f>
        <v>4.6900001502962388E-4</v>
      </c>
      <c r="F274">
        <f t="shared" si="9"/>
        <v>-66.450581626136227</v>
      </c>
    </row>
    <row r="275" spans="1:6" x14ac:dyDescent="0.25">
      <c r="A275">
        <f>'10'!H276+'20'!H276+'30'!H276+'40'!H276+'50'!H276</f>
        <v>1.9518564888289062E-4</v>
      </c>
      <c r="B275">
        <f>'10'!I276+'20'!I276+'30'!I276+'40'!I276+'50'!I276</f>
        <v>5.1530896207443967E-4</v>
      </c>
      <c r="C275">
        <f t="shared" si="8"/>
        <v>-65.176399246116134</v>
      </c>
      <c r="D275">
        <f>'10'!J276+'20'!J276+'30'!J276+'40'!J276+'50'!J276</f>
        <v>2.0756026626892062E-4</v>
      </c>
      <c r="E275">
        <f>'10'!K276+'20'!K276+'30'!K276+'40'!K276+'50'!K276</f>
        <v>5.0115721756002123E-4</v>
      </c>
      <c r="F275">
        <f t="shared" si="9"/>
        <v>-65.312985525349049</v>
      </c>
    </row>
    <row r="276" spans="1:6" x14ac:dyDescent="0.25">
      <c r="A276">
        <f>'10'!H277+'20'!H277+'30'!H277+'40'!H277+'50'!H277</f>
        <v>3.0435390406758901E-4</v>
      </c>
      <c r="B276">
        <f>'10'!I277+'20'!I277+'30'!I277+'40'!I277+'50'!I277</f>
        <v>4.8045445392980786E-4</v>
      </c>
      <c r="C276">
        <f t="shared" si="8"/>
        <v>-64.9016897043347</v>
      </c>
      <c r="D276">
        <f>'10'!J277+'20'!J277+'30'!J277+'40'!J277+'50'!J277</f>
        <v>3.2211679355326304E-4</v>
      </c>
      <c r="E276">
        <f>'10'!K277+'20'!K277+'30'!K277+'40'!K277+'50'!K277</f>
        <v>4.6344987274193477E-4</v>
      </c>
      <c r="F276">
        <f t="shared" si="9"/>
        <v>-64.968291893328526</v>
      </c>
    </row>
    <row r="277" spans="1:6" x14ac:dyDescent="0.25">
      <c r="A277">
        <f>'10'!H278+'20'!H278+'30'!H278+'40'!H278+'50'!H278</f>
        <v>4.2530861094357275E-4</v>
      </c>
      <c r="B277">
        <f>'10'!I278+'20'!I278+'30'!I278+'40'!I278+'50'!I278</f>
        <v>4.0006265465523195E-4</v>
      </c>
      <c r="C277">
        <f t="shared" si="8"/>
        <v>-64.673251739856795</v>
      </c>
      <c r="D277">
        <f>'10'!J278+'20'!J278+'30'!J278+'40'!J278+'50'!J278</f>
        <v>4.3053173263057735E-4</v>
      </c>
      <c r="E277">
        <f>'10'!K278+'20'!K278+'30'!K278+'40'!K278+'50'!K278</f>
        <v>3.8095488692071208E-4</v>
      </c>
      <c r="F277">
        <f t="shared" si="9"/>
        <v>-64.808493004572881</v>
      </c>
    </row>
    <row r="278" spans="1:6" x14ac:dyDescent="0.25">
      <c r="A278">
        <f>'10'!H279+'20'!H279+'30'!H279+'40'!H279+'50'!H279</f>
        <v>4.9926277379274916E-4</v>
      </c>
      <c r="B278">
        <f>'10'!I279+'20'!I279+'30'!I279+'40'!I279+'50'!I279</f>
        <v>2.7639378628637639E-4</v>
      </c>
      <c r="C278">
        <f t="shared" si="8"/>
        <v>-64.872397924099602</v>
      </c>
      <c r="D278">
        <f>'10'!J279+'20'!J279+'30'!J279+'40'!J279+'50'!J279</f>
        <v>4.9898098741311069E-4</v>
      </c>
      <c r="E278">
        <f>'10'!K279+'20'!K279+'30'!K279+'40'!K279+'50'!K279</f>
        <v>2.6129073353749562E-4</v>
      </c>
      <c r="F278">
        <f t="shared" si="9"/>
        <v>-64.985916981484564</v>
      </c>
    </row>
    <row r="279" spans="1:6" x14ac:dyDescent="0.25">
      <c r="A279">
        <f>'10'!H280+'20'!H280+'30'!H280+'40'!H280+'50'!H280</f>
        <v>5.5679867851052528E-4</v>
      </c>
      <c r="B279">
        <f>'10'!I280+'20'!I280+'30'!I280+'40'!I280+'50'!I280</f>
        <v>1.3373257422766223E-4</v>
      </c>
      <c r="C279">
        <f t="shared" si="8"/>
        <v>-64.842464383531166</v>
      </c>
      <c r="D279">
        <f>'10'!J280+'20'!J280+'30'!J280+'40'!J280+'50'!J280</f>
        <v>5.6707119263679231E-4</v>
      </c>
      <c r="E279">
        <f>'10'!K280+'20'!K280+'30'!K280+'40'!K280+'50'!K280</f>
        <v>1.1182132303970191E-4</v>
      </c>
      <c r="F279">
        <f t="shared" si="9"/>
        <v>-64.761576533654463</v>
      </c>
    </row>
    <row r="280" spans="1:6" x14ac:dyDescent="0.25">
      <c r="A280">
        <f>'10'!H281+'20'!H281+'30'!H281+'40'!H281+'50'!H281</f>
        <v>5.576707815777085E-4</v>
      </c>
      <c r="B280">
        <f>'10'!I281+'20'!I281+'30'!I281+'40'!I281+'50'!I281</f>
        <v>-3.1451556875100551E-5</v>
      </c>
      <c r="C280">
        <f t="shared" si="8"/>
        <v>-65.058650317258198</v>
      </c>
      <c r="D280">
        <f>'10'!J281+'20'!J281+'30'!J281+'40'!J281+'50'!J281</f>
        <v>5.730361455306243E-4</v>
      </c>
      <c r="E280">
        <f>'10'!K281+'20'!K281+'30'!K281+'40'!K281+'50'!K281</f>
        <v>-5.4988744699150174E-5</v>
      </c>
      <c r="F280">
        <f t="shared" si="9"/>
        <v>-64.79655114970987</v>
      </c>
    </row>
    <row r="281" spans="1:6" x14ac:dyDescent="0.25">
      <c r="A281">
        <f>'10'!H282+'20'!H282+'30'!H282+'40'!H282+'50'!H282</f>
        <v>5.5361933588426581E-4</v>
      </c>
      <c r="B281">
        <f>'10'!I282+'20'!I282+'30'!I282+'40'!I282+'50'!I282</f>
        <v>-1.8871712382746085E-4</v>
      </c>
      <c r="C281">
        <f t="shared" si="8"/>
        <v>-64.6583610744608</v>
      </c>
      <c r="D281">
        <f>'10'!J282+'20'!J282+'30'!J282+'40'!J282+'50'!J282</f>
        <v>5.3439722900452946E-4</v>
      </c>
      <c r="E281">
        <f>'10'!K282+'20'!K282+'30'!K282+'40'!K282+'50'!K282</f>
        <v>-2.1038812250225074E-4</v>
      </c>
      <c r="F281">
        <f t="shared" si="9"/>
        <v>-64.816919902403981</v>
      </c>
    </row>
    <row r="282" spans="1:6" x14ac:dyDescent="0.25">
      <c r="A282">
        <f>'10'!H283+'20'!H283+'30'!H283+'40'!H283+'50'!H283</f>
        <v>4.6418681776085242E-4</v>
      </c>
      <c r="B282">
        <f>'10'!I283+'20'!I283+'30'!I283+'40'!I283+'50'!I283</f>
        <v>-3.1409222744688134E-4</v>
      </c>
      <c r="C282">
        <f t="shared" si="8"/>
        <v>-65.028998084781875</v>
      </c>
      <c r="D282">
        <f>'10'!J283+'20'!J283+'30'!J283+'40'!J283+'50'!J283</f>
        <v>4.6103205677774348E-4</v>
      </c>
      <c r="E282">
        <f>'10'!K283+'20'!K283+'30'!K283+'40'!K283+'50'!K283</f>
        <v>-3.47809234995443E-4</v>
      </c>
      <c r="F282">
        <f t="shared" si="9"/>
        <v>-64.768757462423835</v>
      </c>
    </row>
    <row r="283" spans="1:6" x14ac:dyDescent="0.25">
      <c r="A283">
        <f>'10'!H284+'20'!H284+'30'!H284+'40'!H284+'50'!H284</f>
        <v>3.7330396517807908E-4</v>
      </c>
      <c r="B283">
        <f>'10'!I284+'20'!I284+'30'!I284+'40'!I284+'50'!I284</f>
        <v>-4.414038240382776E-4</v>
      </c>
      <c r="C283">
        <f t="shared" si="8"/>
        <v>-64.760024089770113</v>
      </c>
      <c r="D283">
        <f>'10'!J284+'20'!J284+'30'!J284+'40'!J284+'50'!J284</f>
        <v>3.6254531722930948E-4</v>
      </c>
      <c r="E283">
        <f>'10'!K284+'20'!K284+'30'!K284+'40'!K284+'50'!K284</f>
        <v>-4.4733144740563135E-4</v>
      </c>
      <c r="F283">
        <f t="shared" si="9"/>
        <v>-64.794581317602976</v>
      </c>
    </row>
    <row r="284" spans="1:6" x14ac:dyDescent="0.25">
      <c r="A284">
        <f>'10'!H285+'20'!H285+'30'!H285+'40'!H285+'50'!H285</f>
        <v>2.3847319177189904E-4</v>
      </c>
      <c r="B284">
        <f>'10'!I285+'20'!I285+'30'!I285+'40'!I285+'50'!I285</f>
        <v>-5.0231113933868953E-4</v>
      </c>
      <c r="C284">
        <f t="shared" si="8"/>
        <v>-65.097802580475786</v>
      </c>
      <c r="D284">
        <f>'10'!J285+'20'!J285+'30'!J285+'40'!J285+'50'!J285</f>
        <v>2.4307466387576417E-4</v>
      </c>
      <c r="E284">
        <f>'10'!K285+'20'!K285+'30'!K285+'40'!K285+'50'!K285</f>
        <v>-5.2294351638778594E-4</v>
      </c>
      <c r="F284">
        <f t="shared" si="9"/>
        <v>-64.781362392344477</v>
      </c>
    </row>
    <row r="285" spans="1:6" x14ac:dyDescent="0.25">
      <c r="A285">
        <f>'10'!H286+'20'!H286+'30'!H286+'40'!H286+'50'!H286</f>
        <v>1.0934076873784707E-4</v>
      </c>
      <c r="B285">
        <f>'10'!I286+'20'!I286+'30'!I286+'40'!I286+'50'!I286</f>
        <v>-5.2337998179080916E-4</v>
      </c>
      <c r="C285">
        <f t="shared" si="8"/>
        <v>-65.438131745378826</v>
      </c>
      <c r="D285">
        <f>'10'!J286+'20'!J286+'30'!J286+'40'!J286+'50'!J286</f>
        <v>1.1227203697363917E-4</v>
      </c>
      <c r="E285">
        <f>'10'!K286+'20'!K286+'30'!K286+'40'!K286+'50'!K286</f>
        <v>-5.476341358702793E-4</v>
      </c>
      <c r="F285">
        <f t="shared" si="9"/>
        <v>-65.051386422609156</v>
      </c>
    </row>
    <row r="286" spans="1:6" x14ac:dyDescent="0.25">
      <c r="A286">
        <f>'10'!H287+'20'!H287+'30'!H287+'40'!H287+'50'!H287</f>
        <v>-1.6787527268449429E-5</v>
      </c>
      <c r="B286">
        <f>'10'!I287+'20'!I287+'30'!I287+'40'!I287+'50'!I287</f>
        <v>-5.0612252891263755E-4</v>
      </c>
      <c r="C286">
        <f t="shared" si="8"/>
        <v>-65.910111235476705</v>
      </c>
      <c r="D286">
        <f>'10'!J287+'20'!J287+'30'!J287+'40'!J287+'50'!J287</f>
        <v>-2.9812759921105743E-5</v>
      </c>
      <c r="E286">
        <f>'10'!K287+'20'!K287+'30'!K287+'40'!K287+'50'!K287</f>
        <v>-5.1209166509142237E-4</v>
      </c>
      <c r="F286">
        <f t="shared" si="9"/>
        <v>-65.798351236676965</v>
      </c>
    </row>
    <row r="287" spans="1:6" x14ac:dyDescent="0.25">
      <c r="A287">
        <f>'10'!H288+'20'!H288+'30'!H288+'40'!H288+'50'!H288</f>
        <v>-1.4548393980858053E-4</v>
      </c>
      <c r="B287">
        <f>'10'!I288+'20'!I288+'30'!I288+'40'!I288+'50'!I288</f>
        <v>-4.5276477293996488E-4</v>
      </c>
      <c r="C287">
        <f t="shared" si="8"/>
        <v>-66.45581292670586</v>
      </c>
      <c r="D287">
        <f>'10'!J288+'20'!J288+'30'!J288+'40'!J288+'50'!J288</f>
        <v>-1.5145488174322024E-4</v>
      </c>
      <c r="E287">
        <f>'10'!K288+'20'!K288+'30'!K288+'40'!K288+'50'!K288</f>
        <v>-4.4713689662282801E-4</v>
      </c>
      <c r="F287">
        <f t="shared" si="9"/>
        <v>-66.51948415137602</v>
      </c>
    </row>
    <row r="288" spans="1:6" x14ac:dyDescent="0.25">
      <c r="A288">
        <f>'10'!H289+'20'!H289+'30'!H289+'40'!H289+'50'!H289</f>
        <v>-2.317720310526826E-4</v>
      </c>
      <c r="B288">
        <f>'10'!I289+'20'!I289+'30'!I289+'40'!I289+'50'!I289</f>
        <v>-3.6057735548350862E-4</v>
      </c>
      <c r="C288">
        <f t="shared" si="8"/>
        <v>-67.35809752230243</v>
      </c>
      <c r="D288">
        <f>'10'!J289+'20'!J289+'30'!J289+'40'!J289+'50'!J289</f>
        <v>-2.4156724562594405E-4</v>
      </c>
      <c r="E288">
        <f>'10'!K289+'20'!K289+'30'!K289+'40'!K289+'50'!K289</f>
        <v>-3.5605606626916832E-4</v>
      </c>
      <c r="F288">
        <f t="shared" si="9"/>
        <v>-67.325216588243237</v>
      </c>
    </row>
    <row r="289" spans="1:6" x14ac:dyDescent="0.25">
      <c r="A289">
        <f>'10'!H290+'20'!H290+'30'!H290+'40'!H290+'50'!H290</f>
        <v>-3.0372561501322884E-4</v>
      </c>
      <c r="B289">
        <f>'10'!I290+'20'!I290+'30'!I290+'40'!I290+'50'!I290</f>
        <v>-2.4779818050962973E-4</v>
      </c>
      <c r="C289">
        <f t="shared" si="8"/>
        <v>-68.134584260343331</v>
      </c>
      <c r="D289">
        <f>'10'!J290+'20'!J290+'30'!J290+'40'!J290+'50'!J290</f>
        <v>-2.9678298852162869E-4</v>
      </c>
      <c r="E289">
        <f>'10'!K290+'20'!K290+'30'!K290+'40'!K290+'50'!K290</f>
        <v>-2.4255185722724191E-4</v>
      </c>
      <c r="F289">
        <f t="shared" si="9"/>
        <v>-68.329440718371131</v>
      </c>
    </row>
    <row r="290" spans="1:6" x14ac:dyDescent="0.25">
      <c r="A290">
        <f>'10'!H291+'20'!H291+'30'!H291+'40'!H291+'50'!H291</f>
        <v>-3.2345117366187052E-4</v>
      </c>
      <c r="B290">
        <f>'10'!I291+'20'!I291+'30'!I291+'40'!I291+'50'!I291</f>
        <v>-1.2981519197355142E-4</v>
      </c>
      <c r="C290">
        <f t="shared" si="8"/>
        <v>-69.155215089883342</v>
      </c>
      <c r="D290">
        <f>'10'!J291+'20'!J291+'30'!J291+'40'!J291+'50'!J291</f>
        <v>-3.2262744106946022E-4</v>
      </c>
      <c r="E290">
        <f>'10'!K291+'20'!K291+'30'!K291+'40'!K291+'50'!K291</f>
        <v>-1.1998462121744818E-4</v>
      </c>
      <c r="F290">
        <f t="shared" si="9"/>
        <v>-69.263374516146342</v>
      </c>
    </row>
    <row r="291" spans="1:6" x14ac:dyDescent="0.25">
      <c r="A291">
        <f>'10'!H292+'20'!H292+'30'!H292+'40'!H292+'50'!H292</f>
        <v>-3.3366999074531292E-4</v>
      </c>
      <c r="B291">
        <f>'10'!I292+'20'!I292+'30'!I292+'40'!I292+'50'!I292</f>
        <v>-4.3521768642218917E-6</v>
      </c>
      <c r="C291">
        <f t="shared" si="8"/>
        <v>-69.532918215291602</v>
      </c>
      <c r="D291">
        <f>'10'!J292+'20'!J292+'30'!J292+'40'!J292+'50'!J292</f>
        <v>-3.1595138930475025E-4</v>
      </c>
      <c r="E291">
        <f>'10'!K292+'20'!K292+'30'!K292+'40'!K292+'50'!K292</f>
        <v>8.712081639720775E-6</v>
      </c>
      <c r="F291">
        <f t="shared" si="9"/>
        <v>-70.004293786518176</v>
      </c>
    </row>
    <row r="292" spans="1:6" x14ac:dyDescent="0.25">
      <c r="A292">
        <f>'10'!H293+'20'!H293+'30'!H293+'40'!H293+'50'!H293</f>
        <v>-2.8610931344763525E-4</v>
      </c>
      <c r="B292">
        <f>'10'!I293+'20'!I293+'30'!I293+'40'!I293+'50'!I293</f>
        <v>1.2582914423127828E-4</v>
      </c>
      <c r="C292">
        <f t="shared" si="8"/>
        <v>-70.101431651774334</v>
      </c>
      <c r="D292">
        <f>'10'!J293+'20'!J293+'30'!J293+'40'!J293+'50'!J293</f>
        <v>-2.6769141500437995E-4</v>
      </c>
      <c r="E292">
        <f>'10'!K293+'20'!K293+'30'!K293+'40'!K293+'50'!K293</f>
        <v>1.3114306718576169E-4</v>
      </c>
      <c r="F292">
        <f t="shared" si="9"/>
        <v>-70.513073870904336</v>
      </c>
    </row>
    <row r="293" spans="1:6" x14ac:dyDescent="0.25">
      <c r="A293">
        <f>'10'!H294+'20'!H294+'30'!H294+'40'!H294+'50'!H294</f>
        <v>-2.0719971119961768E-4</v>
      </c>
      <c r="B293">
        <f>'10'!I294+'20'!I294+'30'!I294+'40'!I294+'50'!I294</f>
        <v>2.5119628792895322E-4</v>
      </c>
      <c r="C293">
        <f t="shared" si="8"/>
        <v>-69.745659327594538</v>
      </c>
      <c r="D293">
        <f>'10'!J294+'20'!J294+'30'!J294+'40'!J294+'50'!J294</f>
        <v>-1.953265278444714E-4</v>
      </c>
      <c r="E293">
        <f>'10'!K294+'20'!K294+'30'!K294+'40'!K294+'50'!K294</f>
        <v>2.4898491660262084E-4</v>
      </c>
      <c r="F293">
        <f t="shared" si="9"/>
        <v>-69.99366647577105</v>
      </c>
    </row>
    <row r="294" spans="1:6" x14ac:dyDescent="0.25">
      <c r="A294">
        <f>'10'!H295+'20'!H295+'30'!H295+'40'!H295+'50'!H295</f>
        <v>-1.0736831019422761E-4</v>
      </c>
      <c r="B294">
        <f>'10'!I295+'20'!I295+'30'!I295+'40'!I295+'50'!I295</f>
        <v>3.4561526569970526E-4</v>
      </c>
      <c r="C294">
        <f t="shared" si="8"/>
        <v>-68.828020900051584</v>
      </c>
      <c r="D294">
        <f>'10'!J295+'20'!J295+'30'!J295+'40'!J295+'50'!J295</f>
        <v>-1.0662670608767888E-4</v>
      </c>
      <c r="E294">
        <f>'10'!K295+'20'!K295+'30'!K295+'40'!K295+'50'!K295</f>
        <v>3.4920213667234532E-4</v>
      </c>
      <c r="F294">
        <f t="shared" si="9"/>
        <v>-68.751327540137922</v>
      </c>
    </row>
    <row r="295" spans="1:6" x14ac:dyDescent="0.25">
      <c r="A295">
        <f>'10'!H296+'20'!H296+'30'!H296+'40'!H296+'50'!H296</f>
        <v>-3.3665512178921979E-5</v>
      </c>
      <c r="B295">
        <f>'10'!I296+'20'!I296+'30'!I296+'40'!I296+'50'!I296</f>
        <v>4.275303911595233E-4</v>
      </c>
      <c r="C295">
        <f t="shared" si="8"/>
        <v>-67.353814267826678</v>
      </c>
      <c r="D295">
        <f>'10'!J296+'20'!J296+'30'!J296+'40'!J296+'50'!J296</f>
        <v>-2.0011976965798044E-5</v>
      </c>
      <c r="E295">
        <f>'10'!K296+'20'!K296+'30'!K296+'40'!K296+'50'!K296</f>
        <v>4.20553867966878E-4</v>
      </c>
      <c r="F295">
        <f t="shared" si="9"/>
        <v>-67.513744690729112</v>
      </c>
    </row>
    <row r="296" spans="1:6" x14ac:dyDescent="0.25">
      <c r="A296">
        <f>'10'!H297+'20'!H297+'30'!H297+'40'!H297+'50'!H297</f>
        <v>7.2056039255168888E-5</v>
      </c>
      <c r="B296">
        <f>'10'!I297+'20'!I297+'30'!I297+'40'!I297+'50'!I297</f>
        <v>4.6158679073861694E-4</v>
      </c>
      <c r="C296">
        <f t="shared" si="8"/>
        <v>-66.610369162070057</v>
      </c>
      <c r="D296">
        <f>'10'!J297+'20'!J297+'30'!J297+'40'!J297+'50'!J297</f>
        <v>7.9268975804174376E-5</v>
      </c>
      <c r="E296">
        <f>'10'!K297+'20'!K297+'30'!K297+'40'!K297+'50'!K297</f>
        <v>4.6166460913377378E-4</v>
      </c>
      <c r="F296">
        <f t="shared" si="9"/>
        <v>-66.587281796458427</v>
      </c>
    </row>
    <row r="297" spans="1:6" x14ac:dyDescent="0.25">
      <c r="A297">
        <f>'10'!H298+'20'!H298+'30'!H298+'40'!H298+'50'!H298</f>
        <v>1.6305791615283205E-4</v>
      </c>
      <c r="B297">
        <f>'10'!I298+'20'!I298+'30'!I298+'40'!I298+'50'!I298</f>
        <v>4.6599035660947004E-4</v>
      </c>
      <c r="C297">
        <f t="shared" si="8"/>
        <v>-66.130822867334558</v>
      </c>
      <c r="D297">
        <f>'10'!J298+'20'!J298+'30'!J298+'40'!J298+'50'!J298</f>
        <v>1.6523499968372279E-4</v>
      </c>
      <c r="E297">
        <f>'10'!K298+'20'!K298+'30'!K298+'40'!K298+'50'!K298</f>
        <v>4.6094243038716427E-4</v>
      </c>
      <c r="F297">
        <f t="shared" si="9"/>
        <v>-66.202041980924903</v>
      </c>
    </row>
    <row r="298" spans="1:6" x14ac:dyDescent="0.25">
      <c r="A298">
        <f>'10'!H299+'20'!H299+'30'!H299+'40'!H299+'50'!H299</f>
        <v>2.4877915224396046E-4</v>
      </c>
      <c r="B298">
        <f>'10'!I299+'20'!I299+'30'!I299+'40'!I299+'50'!I299</f>
        <v>4.3095655130632836E-4</v>
      </c>
      <c r="C298">
        <f t="shared" si="8"/>
        <v>-66.062237242208937</v>
      </c>
      <c r="D298">
        <f>'10'!J299+'20'!J299+'30'!J299+'40'!J299+'50'!J299</f>
        <v>2.3731816487641605E-4</v>
      </c>
      <c r="E298">
        <f>'10'!K299+'20'!K299+'30'!K299+'40'!K299+'50'!K299</f>
        <v>4.1038462331574436E-4</v>
      </c>
      <c r="F298">
        <f t="shared" si="9"/>
        <v>-66.483284152816239</v>
      </c>
    </row>
    <row r="299" spans="1:6" x14ac:dyDescent="0.25">
      <c r="A299">
        <f>'10'!H300+'20'!H300+'30'!H300+'40'!H300+'50'!H300</f>
        <v>3.3102491256803586E-4</v>
      </c>
      <c r="B299">
        <f>'10'!I300+'20'!I300+'30'!I300+'40'!I300+'50'!I300</f>
        <v>3.8341627654474742E-4</v>
      </c>
      <c r="C299">
        <f t="shared" si="8"/>
        <v>-65.907678325356315</v>
      </c>
      <c r="D299">
        <f>'10'!J300+'20'!J300+'30'!J300+'40'!J300+'50'!J300</f>
        <v>3.2826457784692102E-4</v>
      </c>
      <c r="E299">
        <f>'10'!K300+'20'!K300+'30'!K300+'40'!K300+'50'!K300</f>
        <v>3.6403141681364188E-4</v>
      </c>
      <c r="F299">
        <f t="shared" si="9"/>
        <v>-66.19288692916966</v>
      </c>
    </row>
    <row r="300" spans="1:6" x14ac:dyDescent="0.25">
      <c r="A300">
        <f>'10'!H301+'20'!H301+'30'!H301+'40'!H301+'50'!H301</f>
        <v>3.9669470122305755E-4</v>
      </c>
      <c r="B300">
        <f>'10'!I301+'20'!I301+'30'!I301+'40'!I301+'50'!I301</f>
        <v>2.8303725680034654E-4</v>
      </c>
      <c r="C300">
        <f t="shared" si="8"/>
        <v>-66.243788580648513</v>
      </c>
      <c r="D300">
        <f>'10'!J301+'20'!J301+'30'!J301+'40'!J301+'50'!J301</f>
        <v>3.7691294730285359E-4</v>
      </c>
      <c r="E300">
        <f>'10'!K301+'20'!K301+'30'!K301+'40'!K301+'50'!K301</f>
        <v>2.6082289554934043E-4</v>
      </c>
      <c r="F300">
        <f t="shared" si="9"/>
        <v>-66.775905823891335</v>
      </c>
    </row>
    <row r="301" spans="1:6" x14ac:dyDescent="0.25">
      <c r="A301">
        <f>'10'!H302+'20'!H302+'30'!H302+'40'!H302+'50'!H302</f>
        <v>4.5200099730833057E-4</v>
      </c>
      <c r="B301">
        <f>'10'!I302+'20'!I302+'30'!I302+'40'!I302+'50'!I302</f>
        <v>1.8876558814457869E-4</v>
      </c>
      <c r="C301">
        <f t="shared" si="8"/>
        <v>-66.199021441515157</v>
      </c>
      <c r="D301">
        <f>'10'!J302+'20'!J302+'30'!J302+'40'!J302+'50'!J302</f>
        <v>4.3193710786689616E-4</v>
      </c>
      <c r="E301">
        <f>'10'!K302+'20'!K302+'30'!K302+'40'!K302+'50'!K302</f>
        <v>1.725173275749464E-4</v>
      </c>
      <c r="F301">
        <f t="shared" si="9"/>
        <v>-66.64879448497922</v>
      </c>
    </row>
    <row r="302" spans="1:6" x14ac:dyDescent="0.25">
      <c r="A302">
        <f>'10'!H303+'20'!H303+'30'!H303+'40'!H303+'50'!H303</f>
        <v>4.7514974979088537E-4</v>
      </c>
      <c r="B302">
        <f>'10'!I303+'20'!I303+'30'!I303+'40'!I303+'50'!I303</f>
        <v>8.3067494345667709E-5</v>
      </c>
      <c r="C302">
        <f t="shared" si="8"/>
        <v>-66.332642890287815</v>
      </c>
      <c r="D302">
        <f>'10'!J303+'20'!J303+'30'!J303+'40'!J303+'50'!J303</f>
        <v>4.4946246853646898E-4</v>
      </c>
      <c r="E302">
        <f>'10'!K303+'20'!K303+'30'!K303+'40'!K303+'50'!K303</f>
        <v>8.183827906826921E-5</v>
      </c>
      <c r="F302">
        <f t="shared" si="9"/>
        <v>-66.804483883343067</v>
      </c>
    </row>
    <row r="303" spans="1:6" x14ac:dyDescent="0.25">
      <c r="A303">
        <f>'10'!H304+'20'!H304+'30'!H304+'40'!H304+'50'!H304</f>
        <v>4.717688340332664E-4</v>
      </c>
      <c r="B303">
        <f>'10'!I304+'20'!I304+'30'!I304+'40'!I304+'50'!I304</f>
        <v>-2.8996112974758988E-5</v>
      </c>
      <c r="C303">
        <f t="shared" si="8"/>
        <v>-66.509039866110967</v>
      </c>
      <c r="D303">
        <f>'10'!J304+'20'!J304+'30'!J304+'40'!J304+'50'!J304</f>
        <v>4.4827425382378786E-4</v>
      </c>
      <c r="E303">
        <f>'10'!K304+'20'!K304+'30'!K304+'40'!K304+'50'!K304</f>
        <v>-3.5407905702551526E-5</v>
      </c>
      <c r="F303">
        <f t="shared" si="9"/>
        <v>-66.942112745874724</v>
      </c>
    </row>
    <row r="304" spans="1:6" x14ac:dyDescent="0.25">
      <c r="A304">
        <f>'10'!H305+'20'!H305+'30'!H305+'40'!H305+'50'!H305</f>
        <v>4.3924918313113527E-4</v>
      </c>
      <c r="B304">
        <f>'10'!I305+'20'!I305+'30'!I305+'40'!I305+'50'!I305</f>
        <v>-1.2368524491785147E-4</v>
      </c>
      <c r="C304">
        <f t="shared" si="8"/>
        <v>-66.814402564977584</v>
      </c>
      <c r="D304">
        <f>'10'!J305+'20'!J305+'30'!J305+'40'!J305+'50'!J305</f>
        <v>4.3948840734256222E-4</v>
      </c>
      <c r="E304">
        <f>'10'!K305+'20'!K305+'30'!K305+'40'!K305+'50'!K305</f>
        <v>-1.3007135123569721E-4</v>
      </c>
      <c r="F304">
        <f t="shared" si="9"/>
        <v>-66.776388245819547</v>
      </c>
    </row>
    <row r="305" spans="1:6" x14ac:dyDescent="0.25">
      <c r="A305">
        <f>'10'!H306+'20'!H306+'30'!H306+'40'!H306+'50'!H306</f>
        <v>3.7729170913237107E-4</v>
      </c>
      <c r="B305">
        <f>'10'!I306+'20'!I306+'30'!I306+'40'!I306+'50'!I306</f>
        <v>-2.3055497288736762E-4</v>
      </c>
      <c r="C305">
        <f t="shared" si="8"/>
        <v>-67.088429546006097</v>
      </c>
      <c r="D305">
        <f>'10'!J306+'20'!J306+'30'!J306+'40'!J306+'50'!J306</f>
        <v>3.7436741481114048E-4</v>
      </c>
      <c r="E305">
        <f>'10'!K306+'20'!K306+'30'!K306+'40'!K306+'50'!K306</f>
        <v>-2.2494658197596499E-4</v>
      </c>
      <c r="F305">
        <f t="shared" si="9"/>
        <v>-67.195310682958407</v>
      </c>
    </row>
    <row r="306" spans="1:6" x14ac:dyDescent="0.25">
      <c r="A306">
        <f>'10'!H307+'20'!H307+'30'!H307+'40'!H307+'50'!H307</f>
        <v>3.1365234992956372E-4</v>
      </c>
      <c r="B306">
        <f>'10'!I307+'20'!I307+'30'!I307+'40'!I307+'50'!I307</f>
        <v>-3.1557880290785203E-4</v>
      </c>
      <c r="C306">
        <f t="shared" si="8"/>
        <v>-67.034054926155562</v>
      </c>
      <c r="D306">
        <f>'10'!J307+'20'!J307+'30'!J307+'40'!J307+'50'!J307</f>
        <v>3.0276254183421089E-4</v>
      </c>
      <c r="E306">
        <f>'10'!K307+'20'!K307+'30'!K307+'40'!K307+'50'!K307</f>
        <v>-3.1180814641535684E-4</v>
      </c>
      <c r="F306">
        <f t="shared" si="9"/>
        <v>-67.23792236083986</v>
      </c>
    </row>
    <row r="307" spans="1:6" x14ac:dyDescent="0.25">
      <c r="A307">
        <f>'10'!H308+'20'!H308+'30'!H308+'40'!H308+'50'!H308</f>
        <v>2.2351961132868476E-4</v>
      </c>
      <c r="B307">
        <f>'10'!I308+'20'!I308+'30'!I308+'40'!I308+'50'!I308</f>
        <v>-3.7535991214638362E-4</v>
      </c>
      <c r="C307">
        <f t="shared" si="8"/>
        <v>-67.192939997361933</v>
      </c>
      <c r="D307">
        <f>'10'!J308+'20'!J308+'30'!J308+'40'!J308+'50'!J308</f>
        <v>2.1605554534147265E-4</v>
      </c>
      <c r="E307">
        <f>'10'!K308+'20'!K308+'30'!K308+'40'!K308+'50'!K308</f>
        <v>-3.8840124918147544E-4</v>
      </c>
      <c r="F307">
        <f t="shared" si="9"/>
        <v>-67.043547801506293</v>
      </c>
    </row>
    <row r="308" spans="1:6" x14ac:dyDescent="0.25">
      <c r="A308">
        <f>'10'!H309+'20'!H309+'30'!H309+'40'!H309+'50'!H309</f>
        <v>1.2303897548031077E-4</v>
      </c>
      <c r="B308">
        <f>'10'!I309+'20'!I309+'30'!I309+'40'!I309+'50'!I309</f>
        <v>-4.2478443825717403E-4</v>
      </c>
      <c r="C308">
        <f t="shared" si="8"/>
        <v>-67.086746511758918</v>
      </c>
      <c r="D308">
        <f>'10'!J309+'20'!J309+'30'!J309+'40'!J309+'50'!J309</f>
        <v>1.2610991128531989E-4</v>
      </c>
      <c r="E308">
        <f>'10'!K309+'20'!K309+'30'!K309+'40'!K309+'50'!K309</f>
        <v>-4.3530102108442416E-4</v>
      </c>
      <c r="F308">
        <f t="shared" si="9"/>
        <v>-66.874192488881633</v>
      </c>
    </row>
    <row r="309" spans="1:6" x14ac:dyDescent="0.25">
      <c r="A309">
        <f>'10'!H310+'20'!H310+'30'!H310+'40'!H310+'50'!H310</f>
        <v>3.8509326017029718E-5</v>
      </c>
      <c r="B309">
        <f>'10'!I310+'20'!I310+'30'!I310+'40'!I310+'50'!I310</f>
        <v>-4.5153754677625861E-4</v>
      </c>
      <c r="C309">
        <f t="shared" si="8"/>
        <v>-66.874648486507326</v>
      </c>
      <c r="D309">
        <f>'10'!J310+'20'!J310+'30'!J310+'40'!J310+'50'!J310</f>
        <v>3.1838063777922385E-5</v>
      </c>
      <c r="E309">
        <f>'10'!K310+'20'!K310+'30'!K310+'40'!K310+'50'!K310</f>
        <v>-4.4906553713150872E-4</v>
      </c>
      <c r="F309">
        <f t="shared" si="9"/>
        <v>-66.932029919465649</v>
      </c>
    </row>
    <row r="310" spans="1:6" x14ac:dyDescent="0.25">
      <c r="A310">
        <f>'10'!H311+'20'!H311+'30'!H311+'40'!H311+'50'!H311</f>
        <v>-5.0293966836434183E-5</v>
      </c>
      <c r="B310">
        <f>'10'!I311+'20'!I311+'30'!I311+'40'!I311+'50'!I311</f>
        <v>-4.4726367138012878E-4</v>
      </c>
      <c r="C310">
        <f t="shared" si="8"/>
        <v>-66.934157070798008</v>
      </c>
      <c r="D310">
        <f>'10'!J311+'20'!J311+'30'!J311+'40'!J311+'50'!J311</f>
        <v>-4.5327572823843868E-5</v>
      </c>
      <c r="E310">
        <f>'10'!K311+'20'!K311+'30'!K311+'40'!K311+'50'!K311</f>
        <v>-4.4890345032460758E-4</v>
      </c>
      <c r="F310">
        <f t="shared" si="9"/>
        <v>-66.912885774123509</v>
      </c>
    </row>
    <row r="311" spans="1:6" x14ac:dyDescent="0.25">
      <c r="A311">
        <f>'10'!H312+'20'!H312+'30'!H312+'40'!H312+'50'!H312</f>
        <v>-1.283921318177045E-4</v>
      </c>
      <c r="B311">
        <f>'10'!I312+'20'!I312+'30'!I312+'40'!I312+'50'!I312</f>
        <v>-4.2393519414279213E-4</v>
      </c>
      <c r="C311">
        <f t="shared" si="8"/>
        <v>-67.072886271646027</v>
      </c>
      <c r="D311">
        <f>'10'!J312+'20'!J312+'30'!J312+'40'!J312+'50'!J312</f>
        <v>-1.2771713670131136E-4</v>
      </c>
      <c r="E311">
        <f>'10'!K312+'20'!K312+'30'!K312+'40'!K312+'50'!K312</f>
        <v>-4.2220829226868818E-4</v>
      </c>
      <c r="F311">
        <f t="shared" si="9"/>
        <v>-67.109207527654476</v>
      </c>
    </row>
    <row r="312" spans="1:6" x14ac:dyDescent="0.25">
      <c r="A312">
        <f>'10'!H313+'20'!H313+'30'!H313+'40'!H313+'50'!H313</f>
        <v>-1.9724105267750929E-4</v>
      </c>
      <c r="B312">
        <f>'10'!I313+'20'!I313+'30'!I313+'40'!I313+'50'!I313</f>
        <v>-3.7800329029065541E-4</v>
      </c>
      <c r="C312">
        <f t="shared" si="8"/>
        <v>-67.404287672905582</v>
      </c>
      <c r="D312">
        <f>'10'!J313+'20'!J313+'30'!J313+'40'!J313+'50'!J313</f>
        <v>-1.7868197264321389E-4</v>
      </c>
      <c r="E312">
        <f>'10'!K313+'20'!K313+'30'!K313+'40'!K313+'50'!K313</f>
        <v>-3.725239864007343E-4</v>
      </c>
      <c r="F312">
        <f t="shared" si="9"/>
        <v>-67.677629989675808</v>
      </c>
    </row>
    <row r="313" spans="1:6" x14ac:dyDescent="0.25">
      <c r="A313">
        <f>'10'!H314+'20'!H314+'30'!H314+'40'!H314+'50'!H314</f>
        <v>-2.2859144069879673E-4</v>
      </c>
      <c r="B313">
        <f>'10'!I314+'20'!I314+'30'!I314+'40'!I314+'50'!I314</f>
        <v>-3.1059795197795721E-4</v>
      </c>
      <c r="C313">
        <f t="shared" si="8"/>
        <v>-68.276156295490949</v>
      </c>
      <c r="D313">
        <f>'10'!J314+'20'!J314+'30'!J314+'40'!J314+'50'!J314</f>
        <v>-2.1779775496775177E-4</v>
      </c>
      <c r="E313">
        <f>'10'!K314+'20'!K314+'30'!K314+'40'!K314+'50'!K314</f>
        <v>-3.1497982691055447E-4</v>
      </c>
      <c r="F313">
        <f t="shared" si="9"/>
        <v>-68.337234012165766</v>
      </c>
    </row>
    <row r="314" spans="1:6" x14ac:dyDescent="0.25">
      <c r="A314">
        <f>'10'!H315+'20'!H315+'30'!H315+'40'!H315+'50'!H315</f>
        <v>-2.3596071237865635E-4</v>
      </c>
      <c r="B314">
        <f>'10'!I315+'20'!I315+'30'!I315+'40'!I315+'50'!I315</f>
        <v>-2.2860526256222573E-4</v>
      </c>
      <c r="C314">
        <f t="shared" si="8"/>
        <v>-69.668263420263685</v>
      </c>
      <c r="D314">
        <f>'10'!J315+'20'!J315+'30'!J315+'40'!J315+'50'!J315</f>
        <v>-2.3246060459512983E-4</v>
      </c>
      <c r="E314">
        <f>'10'!K315+'20'!K315+'30'!K315+'40'!K315+'50'!K315</f>
        <v>-2.3889662410921903E-4</v>
      </c>
      <c r="F314">
        <f t="shared" si="9"/>
        <v>-69.542486906682825</v>
      </c>
    </row>
    <row r="315" spans="1:6" x14ac:dyDescent="0.25">
      <c r="A315">
        <f>'10'!H316+'20'!H316+'30'!H316+'40'!H316+'50'!H316</f>
        <v>-2.4773710287679523E-4</v>
      </c>
      <c r="B315">
        <f>'10'!I316+'20'!I316+'30'!I316+'40'!I316+'50'!I316</f>
        <v>-1.5619609689566949E-4</v>
      </c>
      <c r="C315">
        <f t="shared" si="8"/>
        <v>-70.666600691351178</v>
      </c>
      <c r="D315">
        <f>'10'!J316+'20'!J316+'30'!J316+'40'!J316+'50'!J316</f>
        <v>-2.3516652811294677E-4</v>
      </c>
      <c r="E315">
        <f>'10'!K316+'20'!K316+'30'!K316+'40'!K316+'50'!K316</f>
        <v>-1.6355790600054734E-4</v>
      </c>
      <c r="F315">
        <f t="shared" si="9"/>
        <v>-70.858976782741351</v>
      </c>
    </row>
    <row r="316" spans="1:6" x14ac:dyDescent="0.25">
      <c r="A316">
        <f>'10'!H317+'20'!H317+'30'!H317+'40'!H317+'50'!H317</f>
        <v>-2.3072482028096698E-4</v>
      </c>
      <c r="B316">
        <f>'10'!I317+'20'!I317+'30'!I317+'40'!I317+'50'!I317</f>
        <v>-8.7388471831985169E-5</v>
      </c>
      <c r="C316">
        <f t="shared" si="8"/>
        <v>-72.155917916616417</v>
      </c>
      <c r="D316">
        <f>'10'!J317+'20'!J317+'30'!J317+'40'!J317+'50'!J317</f>
        <v>-2.1764146953099628E-4</v>
      </c>
      <c r="E316">
        <f>'10'!K317+'20'!K317+'30'!K317+'40'!K317+'50'!K317</f>
        <v>-9.1871690095283261E-5</v>
      </c>
      <c r="F316">
        <f t="shared" si="9"/>
        <v>-72.533018547360442</v>
      </c>
    </row>
    <row r="317" spans="1:6" x14ac:dyDescent="0.25">
      <c r="A317">
        <f>'10'!H318+'20'!H318+'30'!H318+'40'!H318+'50'!H318</f>
        <v>-2.061130944091868E-4</v>
      </c>
      <c r="B317">
        <f>'10'!I318+'20'!I318+'30'!I318+'40'!I318+'50'!I318</f>
        <v>-1.1113236791106051E-5</v>
      </c>
      <c r="C317">
        <f t="shared" si="8"/>
        <v>-73.705280981880833</v>
      </c>
      <c r="D317">
        <f>'10'!J318+'20'!J318+'30'!J318+'40'!J318+'50'!J318</f>
        <v>-2.0174206710330618E-4</v>
      </c>
      <c r="E317">
        <f>'10'!K318+'20'!K318+'30'!K318+'40'!K318+'50'!K318</f>
        <v>-1.1880943251279684E-5</v>
      </c>
      <c r="F317">
        <f t="shared" si="9"/>
        <v>-73.889034364573391</v>
      </c>
    </row>
    <row r="318" spans="1:6" x14ac:dyDescent="0.25">
      <c r="A318">
        <f>'10'!H319+'20'!H319+'30'!H319+'40'!H319+'50'!H319</f>
        <v>-1.7804383616349331E-4</v>
      </c>
      <c r="B318">
        <f>'10'!I319+'20'!I319+'30'!I319+'40'!I319+'50'!I319</f>
        <v>3.6438468159117232E-5</v>
      </c>
      <c r="C318">
        <f t="shared" si="8"/>
        <v>-74.811260140201256</v>
      </c>
      <c r="D318">
        <f>'10'!J319+'20'!J319+'30'!J319+'40'!J319+'50'!J319</f>
        <v>-1.5727230084327116E-4</v>
      </c>
      <c r="E318">
        <f>'10'!K319+'20'!K319+'30'!K319+'40'!K319+'50'!K319</f>
        <v>5.4922115026452556E-5</v>
      </c>
      <c r="F318">
        <f t="shared" si="9"/>
        <v>-75.56721122638325</v>
      </c>
    </row>
    <row r="319" spans="1:6" x14ac:dyDescent="0.25">
      <c r="A319">
        <f>'10'!H320+'20'!H320+'30'!H320+'40'!H320+'50'!H320</f>
        <v>-1.2506696957323069E-4</v>
      </c>
      <c r="B319">
        <f>'10'!I320+'20'!I320+'30'!I320+'40'!I320+'50'!I320</f>
        <v>9.3452857057593975E-5</v>
      </c>
      <c r="C319">
        <f t="shared" si="8"/>
        <v>-76.130521084918371</v>
      </c>
      <c r="D319">
        <f>'10'!J320+'20'!J320+'30'!J320+'40'!J320+'50'!J320</f>
        <v>-1.2574770123179399E-4</v>
      </c>
      <c r="E319">
        <f>'10'!K320+'20'!K320+'30'!K320+'40'!K320+'50'!K320</f>
        <v>1.0495847616491744E-4</v>
      </c>
      <c r="F319">
        <f t="shared" si="9"/>
        <v>-75.713993010611262</v>
      </c>
    </row>
    <row r="320" spans="1:6" x14ac:dyDescent="0.25">
      <c r="A320">
        <f>'10'!H321+'20'!H321+'30'!H321+'40'!H321+'50'!H321</f>
        <v>-8.2296488086899469E-5</v>
      </c>
      <c r="B320">
        <f>'10'!I321+'20'!I321+'30'!I321+'40'!I321+'50'!I321</f>
        <v>1.4300951648995574E-4</v>
      </c>
      <c r="C320">
        <f t="shared" si="8"/>
        <v>-75.650411443831246</v>
      </c>
      <c r="D320">
        <f>'10'!J321+'20'!J321+'30'!J321+'40'!J321+'50'!J321</f>
        <v>-8.0116577109250962E-5</v>
      </c>
      <c r="E320">
        <f>'10'!K321+'20'!K321+'30'!K321+'40'!K321+'50'!K321</f>
        <v>1.3181376196535086E-4</v>
      </c>
      <c r="F320">
        <f t="shared" si="9"/>
        <v>-76.235410525678375</v>
      </c>
    </row>
    <row r="321" spans="1:6" x14ac:dyDescent="0.25">
      <c r="A321">
        <f>'10'!H322+'20'!H322+'30'!H322+'40'!H322+'50'!H322</f>
        <v>-2.9505022691732211E-5</v>
      </c>
      <c r="B321">
        <f>'10'!I322+'20'!I322+'30'!I322+'40'!I322+'50'!I322</f>
        <v>1.5288734110223829E-4</v>
      </c>
      <c r="C321">
        <f t="shared" si="8"/>
        <v>-76.153762812053799</v>
      </c>
      <c r="D321">
        <f>'10'!J322+'20'!J322+'30'!J322+'40'!J322+'50'!J322</f>
        <v>-2.9851102054254542E-5</v>
      </c>
      <c r="E321">
        <f>'10'!K322+'20'!K322+'30'!K322+'40'!K322+'50'!K322</f>
        <v>1.5789632643327633E-4</v>
      </c>
      <c r="F321">
        <f t="shared" si="9"/>
        <v>-75.880044352221915</v>
      </c>
    </row>
    <row r="322" spans="1:6" x14ac:dyDescent="0.25">
      <c r="A322">
        <f>'10'!H323+'20'!H323+'30'!H323+'40'!H323+'50'!H323</f>
        <v>9.210443337619818E-6</v>
      </c>
      <c r="B322">
        <f>'10'!I323+'20'!I323+'30'!I323+'40'!I323+'50'!I323</f>
        <v>1.5711219513965066E-4</v>
      </c>
      <c r="C322">
        <f t="shared" si="8"/>
        <v>-76.060902271074667</v>
      </c>
      <c r="D322">
        <f>'10'!J323+'20'!J323+'30'!J323+'40'!J323+'50'!J323</f>
        <v>1.6509737940001424E-5</v>
      </c>
      <c r="E322">
        <f>'10'!K323+'20'!K323+'30'!K323+'40'!K323+'50'!K323</f>
        <v>1.5439037745672437E-4</v>
      </c>
      <c r="F322">
        <f t="shared" si="9"/>
        <v>-76.178215218252262</v>
      </c>
    </row>
    <row r="323" spans="1:6" x14ac:dyDescent="0.25">
      <c r="A323">
        <f>'10'!H324+'20'!H324+'30'!H324+'40'!H324+'50'!H324</f>
        <v>6.2560675944971407E-5</v>
      </c>
      <c r="B323">
        <f>'10'!I324+'20'!I324+'30'!I324+'40'!I324+'50'!I324</f>
        <v>1.517991670119919E-4</v>
      </c>
      <c r="C323">
        <f t="shared" ref="C323:C362" si="10">20*LOG10(SQRT((A323*A323)+(B323*B323)))</f>
        <v>-75.69331256219246</v>
      </c>
      <c r="D323">
        <f>'10'!J324+'20'!J324+'30'!J324+'40'!J324+'50'!J324</f>
        <v>5.8928813415564535E-5</v>
      </c>
      <c r="E323">
        <f>'10'!K324+'20'!K324+'30'!K324+'40'!K324+'50'!K324</f>
        <v>1.483496861892588E-4</v>
      </c>
      <c r="F323">
        <f t="shared" ref="F323:F362" si="11">20*LOG10(SQRT((D323*D323)+(E323*E323)))</f>
        <v>-75.937965803853288</v>
      </c>
    </row>
    <row r="324" spans="1:6" x14ac:dyDescent="0.25">
      <c r="A324">
        <f>'10'!H325+'20'!H325+'30'!H325+'40'!H325+'50'!H325</f>
        <v>1.1211813471656416E-4</v>
      </c>
      <c r="B324">
        <f>'10'!I325+'20'!I325+'30'!I325+'40'!I325+'50'!I325</f>
        <v>1.3022720903939282E-4</v>
      </c>
      <c r="C324">
        <f t="shared" si="10"/>
        <v>-75.297424048503871</v>
      </c>
      <c r="D324">
        <f>'10'!J325+'20'!J325+'30'!J325+'40'!J325+'50'!J325</f>
        <v>1.0541456229451902E-4</v>
      </c>
      <c r="E324">
        <f>'10'!K325+'20'!K325+'30'!K325+'40'!K325+'50'!K325</f>
        <v>1.3496137654135605E-4</v>
      </c>
      <c r="F324">
        <f t="shared" si="11"/>
        <v>-75.32735276636555</v>
      </c>
    </row>
    <row r="325" spans="1:6" x14ac:dyDescent="0.25">
      <c r="A325">
        <f>'10'!H326+'20'!H326+'30'!H326+'40'!H326+'50'!H326</f>
        <v>1.405514345486702E-4</v>
      </c>
      <c r="B325">
        <f>'10'!I326+'20'!I326+'30'!I326+'40'!I326+'50'!I326</f>
        <v>1.1694540392633112E-4</v>
      </c>
      <c r="C325">
        <f t="shared" si="10"/>
        <v>-74.758514995351661</v>
      </c>
      <c r="D325">
        <f>'10'!J326+'20'!J326+'30'!J326+'40'!J326+'50'!J326</f>
        <v>1.385770937229841E-4</v>
      </c>
      <c r="E325">
        <f>'10'!K326+'20'!K326+'30'!K326+'40'!K326+'50'!K326</f>
        <v>1.0939461299556141E-4</v>
      </c>
      <c r="F325">
        <f t="shared" si="11"/>
        <v>-75.062521592714745</v>
      </c>
    </row>
    <row r="326" spans="1:6" x14ac:dyDescent="0.25">
      <c r="A326">
        <f>'10'!H327+'20'!H327+'30'!H327+'40'!H327+'50'!H327</f>
        <v>1.6039041778283432E-4</v>
      </c>
      <c r="B326">
        <f>'10'!I327+'20'!I327+'30'!I327+'40'!I327+'50'!I327</f>
        <v>6.6651232288620978E-5</v>
      </c>
      <c r="C326">
        <f t="shared" si="10"/>
        <v>-75.204610689866925</v>
      </c>
      <c r="D326">
        <f>'10'!J327+'20'!J327+'30'!J327+'40'!J327+'50'!J327</f>
        <v>1.6759088379903988E-4</v>
      </c>
      <c r="E326">
        <f>'10'!K327+'20'!K327+'30'!K327+'40'!K327+'50'!K327</f>
        <v>7.2132910172788991E-5</v>
      </c>
      <c r="F326">
        <f t="shared" si="11"/>
        <v>-74.776880173966092</v>
      </c>
    </row>
    <row r="327" spans="1:6" x14ac:dyDescent="0.25">
      <c r="A327">
        <f>'10'!H328+'20'!H328+'30'!H328+'40'!H328+'50'!H328</f>
        <v>1.7460332644860015E-4</v>
      </c>
      <c r="B327">
        <f>'10'!I328+'20'!I328+'30'!I328+'40'!I328+'50'!I328</f>
        <v>4.7487861907809015E-5</v>
      </c>
      <c r="C327">
        <f t="shared" si="10"/>
        <v>-74.849025072020808</v>
      </c>
      <c r="D327">
        <f>'10'!J328+'20'!J328+'30'!J328+'40'!J328+'50'!J328</f>
        <v>1.8366419661907106E-4</v>
      </c>
      <c r="E327">
        <f>'10'!K328+'20'!K328+'30'!K328+'40'!K328+'50'!K328</f>
        <v>3.7047012833776969E-5</v>
      </c>
      <c r="F327">
        <f t="shared" si="11"/>
        <v>-74.546307964865207</v>
      </c>
    </row>
    <row r="328" spans="1:6" x14ac:dyDescent="0.25">
      <c r="A328">
        <f>'10'!H329+'20'!H329+'30'!H329+'40'!H329+'50'!H329</f>
        <v>1.683930691771553E-4</v>
      </c>
      <c r="B328">
        <f>'10'!I329+'20'!I329+'30'!I329+'40'!I329+'50'!I329</f>
        <v>-6.9344358136027066E-7</v>
      </c>
      <c r="C328">
        <f t="shared" si="10"/>
        <v>-75.473442101521272</v>
      </c>
      <c r="D328">
        <f>'10'!J329+'20'!J329+'30'!J329+'40'!J329+'50'!J329</f>
        <v>1.8312108949949994E-4</v>
      </c>
      <c r="E328">
        <f>'10'!K329+'20'!K329+'30'!K329+'40'!K329+'50'!K329</f>
        <v>5.1314878907045508E-6</v>
      </c>
      <c r="F328">
        <f t="shared" si="11"/>
        <v>-74.741823754430385</v>
      </c>
    </row>
    <row r="329" spans="1:6" x14ac:dyDescent="0.25">
      <c r="A329">
        <f>'10'!H330+'20'!H330+'30'!H330+'40'!H330+'50'!H330</f>
        <v>1.4911610126806658E-4</v>
      </c>
      <c r="B329">
        <f>'10'!I330+'20'!I330+'30'!I330+'40'!I330+'50'!I330</f>
        <v>-3.3400825990344778E-5</v>
      </c>
      <c r="C329">
        <f t="shared" si="10"/>
        <v>-76.316902973960396</v>
      </c>
      <c r="D329">
        <f>'10'!J330+'20'!J330+'30'!J330+'40'!J330+'50'!J330</f>
        <v>1.6650820778695214E-4</v>
      </c>
      <c r="E329">
        <f>'10'!K330+'20'!K330+'30'!K330+'40'!K330+'50'!K330</f>
        <v>-4.5418196944076666E-5</v>
      </c>
      <c r="F329">
        <f t="shared" si="11"/>
        <v>-75.259616308951081</v>
      </c>
    </row>
    <row r="330" spans="1:6" x14ac:dyDescent="0.25">
      <c r="A330">
        <f>'10'!H331+'20'!H331+'30'!H331+'40'!H331+'50'!H331</f>
        <v>1.1685517033466311E-4</v>
      </c>
      <c r="B330">
        <f>'10'!I331+'20'!I331+'30'!I331+'40'!I331+'50'!I331</f>
        <v>-8.5320447883057468E-5</v>
      </c>
      <c r="C330">
        <f t="shared" si="10"/>
        <v>-76.791330578699387</v>
      </c>
      <c r="D330">
        <f>'10'!J331+'20'!J331+'30'!J331+'40'!J331+'50'!J331</f>
        <v>1.1411688640232978E-4</v>
      </c>
      <c r="E330">
        <f>'10'!K331+'20'!K331+'30'!K331+'40'!K331+'50'!K331</f>
        <v>-8.2550612468096395E-5</v>
      </c>
      <c r="F330">
        <f t="shared" si="11"/>
        <v>-77.025181529015782</v>
      </c>
    </row>
    <row r="331" spans="1:6" x14ac:dyDescent="0.25">
      <c r="A331">
        <f>'10'!H332+'20'!H332+'30'!H332+'40'!H332+'50'!H332</f>
        <v>6.7167334330957778E-5</v>
      </c>
      <c r="B331">
        <f>'10'!I332+'20'!I332+'30'!I332+'40'!I332+'50'!I332</f>
        <v>-9.7574838919231783E-5</v>
      </c>
      <c r="C331">
        <f t="shared" si="10"/>
        <v>-78.528711392611172</v>
      </c>
      <c r="D331">
        <f>'10'!J332+'20'!J332+'30'!J332+'40'!J332+'50'!J332</f>
        <v>6.9328992200609119E-5</v>
      </c>
      <c r="E331">
        <f>'10'!K332+'20'!K332+'30'!K332+'40'!K332+'50'!K332</f>
        <v>-1.1177073226383661E-4</v>
      </c>
      <c r="F331">
        <f t="shared" si="11"/>
        <v>-77.619738359556095</v>
      </c>
    </row>
    <row r="332" spans="1:6" x14ac:dyDescent="0.25">
      <c r="A332">
        <f>'10'!H333+'20'!H333+'30'!H333+'40'!H333+'50'!H333</f>
        <v>1.4098517168937605E-5</v>
      </c>
      <c r="B332">
        <f>'10'!I333+'20'!I333+'30'!I333+'40'!I333+'50'!I333</f>
        <v>-1.3511387679210465E-4</v>
      </c>
      <c r="C332">
        <f t="shared" si="10"/>
        <v>-77.338970606385658</v>
      </c>
      <c r="D332">
        <f>'10'!J333+'20'!J333+'30'!J333+'40'!J333+'50'!J333</f>
        <v>2.6361870223516186E-6</v>
      </c>
      <c r="E332">
        <f>'10'!K333+'20'!K333+'30'!K333+'40'!K333+'50'!K333</f>
        <v>-1.2852635890427583E-4</v>
      </c>
      <c r="F332">
        <f t="shared" si="11"/>
        <v>-77.818329239348202</v>
      </c>
    </row>
    <row r="333" spans="1:6" x14ac:dyDescent="0.25">
      <c r="A333">
        <f>'10'!H334+'20'!H334+'30'!H334+'40'!H334+'50'!H334</f>
        <v>-4.6439793163584386E-5</v>
      </c>
      <c r="B333">
        <f>'10'!I334+'20'!I334+'30'!I334+'40'!I334+'50'!I334</f>
        <v>-1.6547467126897198E-4</v>
      </c>
      <c r="C333">
        <f t="shared" si="10"/>
        <v>-75.296112504521943</v>
      </c>
      <c r="D333">
        <f>'10'!J334+'20'!J334+'30'!J334+'40'!J334+'50'!J334</f>
        <v>-4.5699336630934103E-5</v>
      </c>
      <c r="E333">
        <f>'10'!K334+'20'!K334+'30'!K334+'40'!K334+'50'!K334</f>
        <v>-1.5346811385441047E-4</v>
      </c>
      <c r="F333">
        <f t="shared" si="11"/>
        <v>-75.910668817788036</v>
      </c>
    </row>
    <row r="334" spans="1:6" x14ac:dyDescent="0.25">
      <c r="A334">
        <f>'10'!H335+'20'!H335+'30'!H335+'40'!H335+'50'!H335</f>
        <v>-1.0253118187415907E-4</v>
      </c>
      <c r="B334">
        <f>'10'!I335+'20'!I335+'30'!I335+'40'!I335+'50'!I335</f>
        <v>-1.7514924959135544E-4</v>
      </c>
      <c r="C334">
        <f t="shared" si="10"/>
        <v>-73.852092319535828</v>
      </c>
      <c r="D334">
        <f>'10'!J335+'20'!J335+'30'!J335+'40'!J335+'50'!J335</f>
        <v>-1.0150079713646098E-4</v>
      </c>
      <c r="E334">
        <f>'10'!K335+'20'!K335+'30'!K335+'40'!K335+'50'!K335</f>
        <v>-1.8832045947420349E-4</v>
      </c>
      <c r="F334">
        <f t="shared" si="11"/>
        <v>-73.394474853452806</v>
      </c>
    </row>
    <row r="335" spans="1:6" x14ac:dyDescent="0.25">
      <c r="A335">
        <f>'10'!H336+'20'!H336+'30'!H336+'40'!H336+'50'!H336</f>
        <v>-1.5488870441684251E-4</v>
      </c>
      <c r="B335">
        <f>'10'!I336+'20'!I336+'30'!I336+'40'!I336+'50'!I336</f>
        <v>-2.0011887693993083E-4</v>
      </c>
      <c r="C335">
        <f t="shared" si="10"/>
        <v>-71.935617270529363</v>
      </c>
      <c r="D335">
        <f>'10'!J336+'20'!J336+'30'!J336+'40'!J336+'50'!J336</f>
        <v>-1.3281980277374397E-4</v>
      </c>
      <c r="E335">
        <f>'10'!K336+'20'!K336+'30'!K336+'40'!K336+'50'!K336</f>
        <v>-1.9026200581094641E-4</v>
      </c>
      <c r="F335">
        <f t="shared" si="11"/>
        <v>-72.688890533889406</v>
      </c>
    </row>
    <row r="336" spans="1:6" x14ac:dyDescent="0.25">
      <c r="A336">
        <f>'10'!H337+'20'!H337+'30'!H337+'40'!H337+'50'!H337</f>
        <v>-1.5601349912942576E-4</v>
      </c>
      <c r="B336">
        <f>'10'!I337+'20'!I337+'30'!I337+'40'!I337+'50'!I337</f>
        <v>-2.0708426941229096E-4</v>
      </c>
      <c r="C336">
        <f t="shared" si="10"/>
        <v>-71.724749611177288</v>
      </c>
      <c r="D336">
        <f>'10'!J337+'20'!J337+'30'!J337+'40'!J337+'50'!J337</f>
        <v>-1.6771038583076464E-4</v>
      </c>
      <c r="E336">
        <f>'10'!K337+'20'!K337+'30'!K337+'40'!K337+'50'!K337</f>
        <v>-1.905066733648638E-4</v>
      </c>
      <c r="F336">
        <f t="shared" si="11"/>
        <v>-71.909822046292845</v>
      </c>
    </row>
    <row r="337" spans="1:6" x14ac:dyDescent="0.25">
      <c r="A337">
        <f>'10'!H338+'20'!H338+'30'!H338+'40'!H338+'50'!H338</f>
        <v>-1.8888376190151642E-4</v>
      </c>
      <c r="B337">
        <f>'10'!I338+'20'!I338+'30'!I338+'40'!I338+'50'!I338</f>
        <v>-2.0408970761079062E-4</v>
      </c>
      <c r="C337">
        <f t="shared" si="10"/>
        <v>-71.116537630436682</v>
      </c>
      <c r="D337">
        <f>'10'!J338+'20'!J338+'30'!J338+'40'!J338+'50'!J338</f>
        <v>-1.8456563865101771E-4</v>
      </c>
      <c r="E337">
        <f>'10'!K338+'20'!K338+'30'!K338+'40'!K338+'50'!K338</f>
        <v>-1.9916191060265833E-4</v>
      </c>
      <c r="F337">
        <f t="shared" si="11"/>
        <v>-71.323561100599207</v>
      </c>
    </row>
    <row r="338" spans="1:6" x14ac:dyDescent="0.25">
      <c r="A338">
        <f>'10'!H339+'20'!H339+'30'!H339+'40'!H339+'50'!H339</f>
        <v>-2.0078355218543787E-4</v>
      </c>
      <c r="B338">
        <f>'10'!I339+'20'!I339+'30'!I339+'40'!I339+'50'!I339</f>
        <v>-2.0106062768463054E-4</v>
      </c>
      <c r="C338">
        <f t="shared" si="10"/>
        <v>-70.929144240221845</v>
      </c>
      <c r="D338">
        <f>'10'!J339+'20'!J339+'30'!J339+'40'!J339+'50'!J339</f>
        <v>-1.9272938603308838E-4</v>
      </c>
      <c r="E338">
        <f>'10'!K339+'20'!K339+'30'!K339+'40'!K339+'50'!K339</f>
        <v>-1.9473006200624573E-4</v>
      </c>
      <c r="F338">
        <f t="shared" si="11"/>
        <v>-71.245659055371618</v>
      </c>
    </row>
    <row r="339" spans="1:6" x14ac:dyDescent="0.25">
      <c r="A339">
        <f>'10'!H340+'20'!H340+'30'!H340+'40'!H340+'50'!H340</f>
        <v>-1.8276807742980495E-4</v>
      </c>
      <c r="B339">
        <f>'10'!I340+'20'!I340+'30'!I340+'40'!I340+'50'!I340</f>
        <v>-1.8528736596785288E-4</v>
      </c>
      <c r="C339">
        <f t="shared" si="10"/>
        <v>-71.691831581943532</v>
      </c>
      <c r="D339">
        <f>'10'!J340+'20'!J340+'30'!J340+'40'!J340+'50'!J340</f>
        <v>-1.7187675588318019E-4</v>
      </c>
      <c r="E339">
        <f>'10'!K340+'20'!K340+'30'!K340+'40'!K340+'50'!K340</f>
        <v>-1.8522350615051434E-4</v>
      </c>
      <c r="F339">
        <f t="shared" si="11"/>
        <v>-71.948434077413125</v>
      </c>
    </row>
    <row r="340" spans="1:6" x14ac:dyDescent="0.25">
      <c r="A340">
        <f>'10'!H341+'20'!H341+'30'!H341+'40'!H341+'50'!H341</f>
        <v>-1.6289216555631341E-4</v>
      </c>
      <c r="B340">
        <f>'10'!I341+'20'!I341+'30'!I341+'40'!I341+'50'!I341</f>
        <v>-1.6988036273113673E-4</v>
      </c>
      <c r="C340">
        <f t="shared" si="10"/>
        <v>-72.565435827566134</v>
      </c>
      <c r="D340">
        <f>'10'!J341+'20'!J341+'30'!J341+'40'!J341+'50'!J341</f>
        <v>-1.5575001983566037E-4</v>
      </c>
      <c r="E340">
        <f>'10'!K341+'20'!K341+'30'!K341+'40'!K341+'50'!K341</f>
        <v>-1.6920885024804697E-4</v>
      </c>
      <c r="F340">
        <f t="shared" si="11"/>
        <v>-72.766288661448399</v>
      </c>
    </row>
    <row r="341" spans="1:6" x14ac:dyDescent="0.25">
      <c r="A341">
        <f>'10'!H342+'20'!H342+'30'!H342+'40'!H342+'50'!H342</f>
        <v>-1.381952333548763E-4</v>
      </c>
      <c r="B341">
        <f>'10'!I342+'20'!I342+'30'!I342+'40'!I342+'50'!I342</f>
        <v>-1.5442943340674423E-4</v>
      </c>
      <c r="C341">
        <f t="shared" si="10"/>
        <v>-73.670735140825172</v>
      </c>
      <c r="D341">
        <f>'10'!J342+'20'!J342+'30'!J342+'40'!J342+'50'!J342</f>
        <v>-1.3602959532277778E-4</v>
      </c>
      <c r="E341">
        <f>'10'!K342+'20'!K342+'30'!K342+'40'!K342+'50'!K342</f>
        <v>-1.3912900945816072E-4</v>
      </c>
      <c r="F341">
        <f t="shared" si="11"/>
        <v>-74.218086985948176</v>
      </c>
    </row>
    <row r="342" spans="1:6" x14ac:dyDescent="0.25">
      <c r="A342">
        <f>'10'!H343+'20'!H343+'30'!H343+'40'!H343+'50'!H343</f>
        <v>-1.1144747051624153E-4</v>
      </c>
      <c r="B342">
        <f>'10'!I343+'20'!I343+'30'!I343+'40'!I343+'50'!I343</f>
        <v>-1.2606525381558955E-4</v>
      </c>
      <c r="C342">
        <f t="shared" si="10"/>
        <v>-75.480143119304344</v>
      </c>
      <c r="D342">
        <f>'10'!J343+'20'!J343+'30'!J343+'40'!J343+'50'!J343</f>
        <v>-9.9596690612784408E-5</v>
      </c>
      <c r="E342">
        <f>'10'!K343+'20'!K343+'30'!K343+'40'!K343+'50'!K343</f>
        <v>-1.2239545900225029E-4</v>
      </c>
      <c r="F342">
        <f t="shared" si="11"/>
        <v>-76.03798051237122</v>
      </c>
    </row>
    <row r="343" spans="1:6" x14ac:dyDescent="0.25">
      <c r="A343">
        <f>'10'!H344+'20'!H344+'30'!H344+'40'!H344+'50'!H344</f>
        <v>-8.8370320291344983E-5</v>
      </c>
      <c r="B343">
        <f>'10'!I344+'20'!I344+'30'!I344+'40'!I344+'50'!I344</f>
        <v>-1.1544227782774656E-4</v>
      </c>
      <c r="C343">
        <f t="shared" si="10"/>
        <v>-76.749724117814637</v>
      </c>
      <c r="D343">
        <f>'10'!J344+'20'!J344+'30'!J344+'40'!J344+'50'!J344</f>
        <v>-7.8786373203774241E-5</v>
      </c>
      <c r="E343">
        <f>'10'!K344+'20'!K344+'30'!K344+'40'!K344+'50'!K344</f>
        <v>-9.8403216329353004E-5</v>
      </c>
      <c r="F343">
        <f t="shared" si="11"/>
        <v>-77.988628312794802</v>
      </c>
    </row>
    <row r="344" spans="1:6" x14ac:dyDescent="0.25">
      <c r="A344">
        <f>'10'!H345+'20'!H345+'30'!H345+'40'!H345+'50'!H345</f>
        <v>-5.1687733147113895E-5</v>
      </c>
      <c r="B344">
        <f>'10'!I345+'20'!I345+'30'!I345+'40'!I345+'50'!I345</f>
        <v>-8.866805155467928E-5</v>
      </c>
      <c r="C344">
        <f t="shared" si="10"/>
        <v>-79.774213169938278</v>
      </c>
      <c r="D344">
        <f>'10'!J345+'20'!J345+'30'!J345+'40'!J345+'50'!J345</f>
        <v>-4.0908843254693986E-5</v>
      </c>
      <c r="E344">
        <f>'10'!K345+'20'!K345+'30'!K345+'40'!K345+'50'!K345</f>
        <v>-8.0764700035374789E-5</v>
      </c>
      <c r="F344">
        <f t="shared" si="11"/>
        <v>-80.863731342542081</v>
      </c>
    </row>
    <row r="345" spans="1:6" x14ac:dyDescent="0.25">
      <c r="A345">
        <f>'10'!H346+'20'!H346+'30'!H346+'40'!H346+'50'!H346</f>
        <v>-1.7583982991220253E-5</v>
      </c>
      <c r="B345">
        <f>'10'!I346+'20'!I346+'30'!I346+'40'!I346+'50'!I346</f>
        <v>-5.1615977842750917E-5</v>
      </c>
      <c r="C345">
        <f t="shared" si="10"/>
        <v>-85.267458411032266</v>
      </c>
      <c r="D345">
        <f>'10'!J346+'20'!J346+'30'!J346+'40'!J346+'50'!J346</f>
        <v>-9.7642546899584509E-6</v>
      </c>
      <c r="E345">
        <f>'10'!K346+'20'!K346+'30'!K346+'40'!K346+'50'!K346</f>
        <v>-4.4700698304310483E-5</v>
      </c>
      <c r="F345">
        <f t="shared" si="11"/>
        <v>-86.791284664753903</v>
      </c>
    </row>
    <row r="346" spans="1:6" x14ac:dyDescent="0.25">
      <c r="A346">
        <f>'10'!H347+'20'!H347+'30'!H347+'40'!H347+'50'!H347</f>
        <v>1.5844773718267921E-5</v>
      </c>
      <c r="B346">
        <f>'10'!I347+'20'!I347+'30'!I347+'40'!I347+'50'!I347</f>
        <v>-1.2158173911660776E-5</v>
      </c>
      <c r="C346">
        <f t="shared" si="10"/>
        <v>-93.991598651885454</v>
      </c>
      <c r="D346">
        <f>'10'!J347+'20'!J347+'30'!J347+'40'!J347+'50'!J347</f>
        <v>1.5941255513088852E-5</v>
      </c>
      <c r="E346">
        <f>'10'!K347+'20'!K347+'30'!K347+'40'!K347+'50'!K347</f>
        <v>-1.9534908895064523E-5</v>
      </c>
      <c r="F346">
        <f t="shared" si="11"/>
        <v>-91.96722994886747</v>
      </c>
    </row>
    <row r="347" spans="1:6" x14ac:dyDescent="0.25">
      <c r="A347">
        <f>'10'!H348+'20'!H348+'30'!H348+'40'!H348+'50'!H348</f>
        <v>4.1588083775488969E-5</v>
      </c>
      <c r="B347">
        <f>'10'!I348+'20'!I348+'30'!I348+'40'!I348+'50'!I348</f>
        <v>8.4759234481436932E-6</v>
      </c>
      <c r="C347">
        <f t="shared" si="10"/>
        <v>-87.443874330375507</v>
      </c>
      <c r="D347">
        <f>'10'!J348+'20'!J348+'30'!J348+'40'!J348+'50'!J348</f>
        <v>4.1063588086845114E-5</v>
      </c>
      <c r="E347">
        <f>'10'!K348+'20'!K348+'30'!K348+'40'!K348+'50'!K348</f>
        <v>1.0311062401084805E-5</v>
      </c>
      <c r="F347">
        <f t="shared" si="11"/>
        <v>-87.46532047032774</v>
      </c>
    </row>
    <row r="348" spans="1:6" x14ac:dyDescent="0.25">
      <c r="A348">
        <f>'10'!H349+'20'!H349+'30'!H349+'40'!H349+'50'!H349</f>
        <v>6.8644897467126523E-5</v>
      </c>
      <c r="B348">
        <f>'10'!I349+'20'!I349+'30'!I349+'40'!I349+'50'!I349</f>
        <v>3.0045073370358835E-5</v>
      </c>
      <c r="C348">
        <f t="shared" si="10"/>
        <v>-82.506635134621661</v>
      </c>
      <c r="D348">
        <f>'10'!J349+'20'!J349+'30'!J349+'40'!J349+'50'!J349</f>
        <v>6.2806966307775897E-5</v>
      </c>
      <c r="E348">
        <f>'10'!K349+'20'!K349+'30'!K349+'40'!K349+'50'!K349</f>
        <v>3.0864703425137902E-5</v>
      </c>
      <c r="F348">
        <f t="shared" si="11"/>
        <v>-83.100393062756666</v>
      </c>
    </row>
    <row r="349" spans="1:6" x14ac:dyDescent="0.25">
      <c r="A349">
        <f>'10'!H350+'20'!H350+'30'!H350+'40'!H350+'50'!H350</f>
        <v>7.9688062130092019E-5</v>
      </c>
      <c r="B349">
        <f>'10'!I350+'20'!I350+'30'!I350+'40'!I350+'50'!I350</f>
        <v>4.8907353462715935E-5</v>
      </c>
      <c r="C349">
        <f t="shared" si="10"/>
        <v>-80.583834118237192</v>
      </c>
      <c r="D349">
        <f>'10'!J350+'20'!J350+'30'!J350+'40'!J350+'50'!J350</f>
        <v>7.9181460016289099E-5</v>
      </c>
      <c r="E349">
        <f>'10'!K350+'20'!K350+'30'!K350+'40'!K350+'50'!K350</f>
        <v>4.7375167628774359E-5</v>
      </c>
      <c r="F349">
        <f t="shared" si="11"/>
        <v>-80.698607371278243</v>
      </c>
    </row>
    <row r="350" spans="1:6" x14ac:dyDescent="0.25">
      <c r="A350">
        <f>'10'!H351+'20'!H351+'30'!H351+'40'!H351+'50'!H351</f>
        <v>8.7623562896355E-5</v>
      </c>
      <c r="B350">
        <f>'10'!I351+'20'!I351+'30'!I351+'40'!I351+'50'!I351</f>
        <v>5.8367426514064415E-5</v>
      </c>
      <c r="C350">
        <f t="shared" si="10"/>
        <v>-79.552782012716975</v>
      </c>
      <c r="D350">
        <f>'10'!J351+'20'!J351+'30'!J351+'40'!J351+'50'!J351</f>
        <v>9.7241228822973169E-5</v>
      </c>
      <c r="E350">
        <f>'10'!K351+'20'!K351+'30'!K351+'40'!K351+'50'!K351</f>
        <v>5.160526328494081E-5</v>
      </c>
      <c r="F350">
        <f t="shared" si="11"/>
        <v>-79.165346557845041</v>
      </c>
    </row>
    <row r="351" spans="1:6" x14ac:dyDescent="0.25">
      <c r="A351">
        <f>'10'!H352+'20'!H352+'30'!H352+'40'!H352+'50'!H352</f>
        <v>1.0744709624332789E-4</v>
      </c>
      <c r="B351">
        <f>'10'!I352+'20'!I352+'30'!I352+'40'!I352+'50'!I352</f>
        <v>5.8527151151819174E-5</v>
      </c>
      <c r="C351">
        <f t="shared" si="10"/>
        <v>-78.247693249073706</v>
      </c>
      <c r="D351">
        <f>'10'!J352+'20'!J352+'30'!J352+'40'!J352+'50'!J352</f>
        <v>1.0521819790719741E-4</v>
      </c>
      <c r="E351">
        <f>'10'!K352+'20'!K352+'30'!K352+'40'!K352+'50'!K352</f>
        <v>5.7099133796613345E-5</v>
      </c>
      <c r="F351">
        <f t="shared" si="11"/>
        <v>-78.437180416012964</v>
      </c>
    </row>
    <row r="352" spans="1:6" x14ac:dyDescent="0.25">
      <c r="A352">
        <f>'10'!H353+'20'!H353+'30'!H353+'40'!H353+'50'!H353</f>
        <v>1.2912452699453573E-4</v>
      </c>
      <c r="B352">
        <f>'10'!I353+'20'!I353+'30'!I353+'40'!I353+'50'!I353</f>
        <v>4.9337216657400373E-5</v>
      </c>
      <c r="C352">
        <f t="shared" si="10"/>
        <v>-77.188005771260535</v>
      </c>
      <c r="D352">
        <f>'10'!J353+'20'!J353+'30'!J353+'40'!J353+'50'!J353</f>
        <v>1.2565655438735946E-4</v>
      </c>
      <c r="E352">
        <f>'10'!K353+'20'!K353+'30'!K353+'40'!K353+'50'!K353</f>
        <v>4.5649998224464578E-5</v>
      </c>
      <c r="F352">
        <f t="shared" si="11"/>
        <v>-77.477905897731489</v>
      </c>
    </row>
    <row r="353" spans="1:6" x14ac:dyDescent="0.25">
      <c r="A353">
        <f>'10'!H354+'20'!H354+'30'!H354+'40'!H354+'50'!H354</f>
        <v>1.427339937696211E-4</v>
      </c>
      <c r="B353">
        <f>'10'!I354+'20'!I354+'30'!I354+'40'!I354+'50'!I354</f>
        <v>2.3467541002422383E-5</v>
      </c>
      <c r="C353">
        <f t="shared" si="10"/>
        <v>-76.793611323123827</v>
      </c>
      <c r="D353">
        <f>'10'!J354+'20'!J354+'30'!J354+'40'!J354+'50'!J354</f>
        <v>1.4615646254991603E-4</v>
      </c>
      <c r="E353">
        <f>'10'!K354+'20'!K354+'30'!K354+'40'!K354+'50'!K354</f>
        <v>3.1107344594130817E-5</v>
      </c>
      <c r="F353">
        <f t="shared" si="11"/>
        <v>-76.511233659102402</v>
      </c>
    </row>
    <row r="354" spans="1:6" x14ac:dyDescent="0.25">
      <c r="A354">
        <f>'10'!H355+'20'!H355+'30'!H355+'40'!H355+'50'!H355</f>
        <v>1.7290284544883193E-4</v>
      </c>
      <c r="B354">
        <f>'10'!I355+'20'!I355+'30'!I355+'40'!I355+'50'!I355</f>
        <v>9.6732670884072994E-6</v>
      </c>
      <c r="C354">
        <f t="shared" si="10"/>
        <v>-75.230385072973164</v>
      </c>
      <c r="D354">
        <f>'10'!J355+'20'!J355+'30'!J355+'40'!J355+'50'!J355</f>
        <v>1.7057047317513613E-4</v>
      </c>
      <c r="E354">
        <f>'10'!K355+'20'!K355+'30'!K355+'40'!K355+'50'!K355</f>
        <v>1.0525729672399378E-5</v>
      </c>
      <c r="F354">
        <f t="shared" si="11"/>
        <v>-75.34541639867777</v>
      </c>
    </row>
    <row r="355" spans="1:6" x14ac:dyDescent="0.25">
      <c r="A355">
        <f>'10'!H356+'20'!H356+'30'!H356+'40'!H356+'50'!H356</f>
        <v>1.9136884043843323E-4</v>
      </c>
      <c r="B355">
        <f>'10'!I356+'20'!I356+'30'!I356+'40'!I356+'50'!I356</f>
        <v>7.1191663573268643E-6</v>
      </c>
      <c r="C355">
        <f t="shared" si="10"/>
        <v>-74.356569292737674</v>
      </c>
      <c r="D355">
        <f>'10'!J356+'20'!J356+'30'!J356+'40'!J356+'50'!J356</f>
        <v>2.0409564210319289E-4</v>
      </c>
      <c r="E355">
        <f>'10'!K356+'20'!K356+'30'!K356+'40'!K356+'50'!K356</f>
        <v>5.3779130318085643E-7</v>
      </c>
      <c r="F355">
        <f t="shared" si="11"/>
        <v>-73.80329521294145</v>
      </c>
    </row>
    <row r="356" spans="1:6" x14ac:dyDescent="0.25">
      <c r="A356">
        <f>'10'!H357+'20'!H357+'30'!H357+'40'!H357+'50'!H357</f>
        <v>2.3409059740569095E-4</v>
      </c>
      <c r="B356">
        <f>'10'!I357+'20'!I357+'30'!I357+'40'!I357+'50'!I357</f>
        <v>-1.72520085164339E-5</v>
      </c>
      <c r="C356">
        <f t="shared" si="10"/>
        <v>-72.588796179418381</v>
      </c>
      <c r="D356">
        <f>'10'!J357+'20'!J357+'30'!J357+'40'!J357+'50'!J357</f>
        <v>2.321513996968195E-4</v>
      </c>
      <c r="E356">
        <f>'10'!K357+'20'!K357+'30'!K357+'40'!K357+'50'!K357</f>
        <v>-1.6379858480153353E-5</v>
      </c>
      <c r="F356">
        <f t="shared" si="11"/>
        <v>-72.663007194731151</v>
      </c>
    </row>
    <row r="357" spans="1:6" x14ac:dyDescent="0.25">
      <c r="A357">
        <f>'10'!H358+'20'!H358+'30'!H358+'40'!H358+'50'!H358</f>
        <v>2.7084411122187883E-4</v>
      </c>
      <c r="B357">
        <f>'10'!I358+'20'!I358+'30'!I358+'40'!I358+'50'!I358</f>
        <v>-2.7856860849006092E-5</v>
      </c>
      <c r="C357">
        <f t="shared" si="10"/>
        <v>-71.29991135345476</v>
      </c>
      <c r="D357">
        <f>'10'!J358+'20'!J358+'30'!J358+'40'!J358+'50'!J358</f>
        <v>2.6412698752182608E-4</v>
      </c>
      <c r="E357">
        <f>'10'!K358+'20'!K358+'30'!K358+'40'!K358+'50'!K358</f>
        <v>-3.2244150227272718E-5</v>
      </c>
      <c r="F357">
        <f t="shared" si="11"/>
        <v>-71.499498691856815</v>
      </c>
    </row>
    <row r="358" spans="1:6" x14ac:dyDescent="0.25">
      <c r="A358">
        <f>'10'!H359+'20'!H359+'30'!H359+'40'!H359+'50'!H359</f>
        <v>2.921914801726702E-4</v>
      </c>
      <c r="B358">
        <f>'10'!I359+'20'!I359+'30'!I359+'40'!I359+'50'!I359</f>
        <v>-3.4628922100131502E-5</v>
      </c>
      <c r="C358">
        <f t="shared" si="10"/>
        <v>-70.626073827394137</v>
      </c>
      <c r="D358">
        <f>'10'!J359+'20'!J359+'30'!J359+'40'!J359+'50'!J359</f>
        <v>2.9741395571887395E-4</v>
      </c>
      <c r="E358">
        <f>'10'!K359+'20'!K359+'30'!K359+'40'!K359+'50'!K359</f>
        <v>-4.8247360993739784E-5</v>
      </c>
      <c r="F358">
        <f t="shared" si="11"/>
        <v>-70.419960969026192</v>
      </c>
    </row>
    <row r="359" spans="1:6" x14ac:dyDescent="0.25">
      <c r="A359">
        <f>'10'!H360+'20'!H360+'30'!H360+'40'!H360+'50'!H360</f>
        <v>3.252568851057213E-4</v>
      </c>
      <c r="B359">
        <f>'10'!I360+'20'!I360+'30'!I360+'40'!I360+'50'!I360</f>
        <v>-5.4011918788307035E-5</v>
      </c>
      <c r="C359">
        <f t="shared" si="10"/>
        <v>-69.637331861772267</v>
      </c>
      <c r="D359">
        <f>'10'!J360+'20'!J360+'30'!J360+'40'!J360+'50'!J360</f>
        <v>3.2813995204751024E-4</v>
      </c>
      <c r="E359">
        <f>'10'!K360+'20'!K360+'30'!K360+'40'!K360+'50'!K360</f>
        <v>-3.9943619145552699E-5</v>
      </c>
      <c r="F359">
        <f t="shared" si="11"/>
        <v>-69.614938072652507</v>
      </c>
    </row>
    <row r="360" spans="1:6" x14ac:dyDescent="0.25">
      <c r="A360">
        <f>'10'!H361+'20'!H361+'30'!H361+'40'!H361+'50'!H361</f>
        <v>3.6803224431114062E-4</v>
      </c>
      <c r="B360">
        <f>'10'!I361+'20'!I361+'30'!I361+'40'!I361+'50'!I361</f>
        <v>-6.2297294318869626E-5</v>
      </c>
      <c r="C360">
        <f t="shared" si="10"/>
        <v>-68.559594595083595</v>
      </c>
      <c r="D360">
        <f>'10'!J361+'20'!J361+'30'!J361+'40'!J361+'50'!J361</f>
        <v>3.5807338577118641E-4</v>
      </c>
      <c r="E360">
        <f>'10'!K361+'20'!K361+'30'!K361+'40'!K361+'50'!K361</f>
        <v>-5.3854207754910663E-5</v>
      </c>
      <c r="F360">
        <f t="shared" si="11"/>
        <v>-68.823415748088777</v>
      </c>
    </row>
    <row r="361" spans="1:6" x14ac:dyDescent="0.25">
      <c r="A361">
        <f>'10'!H362+'20'!H362+'30'!H362+'40'!H362+'50'!H362</f>
        <v>3.8641214858375927E-4</v>
      </c>
      <c r="B361">
        <f>'10'!I362+'20'!I362+'30'!I362+'40'!I362+'50'!I362</f>
        <v>-7.7367300795681799E-5</v>
      </c>
      <c r="C361">
        <f t="shared" si="10"/>
        <v>-68.088284105839122</v>
      </c>
      <c r="D361">
        <f>'10'!J362+'20'!J362+'30'!J362+'40'!J362+'50'!J362</f>
        <v>3.9106389236346137E-4</v>
      </c>
      <c r="E361">
        <f>'10'!K362+'20'!K362+'30'!K362+'40'!K362+'50'!K362</f>
        <v>-6.6174637779026986E-5</v>
      </c>
      <c r="F361">
        <f t="shared" si="11"/>
        <v>-68.032435292598151</v>
      </c>
    </row>
    <row r="362" spans="1:6" x14ac:dyDescent="0.25">
      <c r="A362">
        <f>'10'!H363+'20'!H363+'30'!H363+'40'!H363+'50'!H363</f>
        <v>4.1831694546011716E-4</v>
      </c>
      <c r="B362">
        <f>'10'!I363+'20'!I363+'30'!I363+'40'!I363+'50'!I363</f>
        <v>-7.1790177886853456E-5</v>
      </c>
      <c r="C362">
        <f t="shared" si="10"/>
        <v>-67.443828585573954</v>
      </c>
      <c r="D362">
        <f>'10'!J363+'20'!J363+'30'!J363+'40'!J363+'50'!J363</f>
        <v>4.1629425468643269E-4</v>
      </c>
      <c r="E362">
        <f>'10'!K363+'20'!K363+'30'!K363+'40'!K363+'50'!K363</f>
        <v>-7.9392615002530159E-5</v>
      </c>
      <c r="F362">
        <f t="shared" si="11"/>
        <v>-67.456837684743903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F A A B Q S w M E F A A C A A g A V 3 o x T / C j b 7 C p A A A A + A A A A B I A H A B D b 2 5 m a W c v U G F j a 2 F n Z S 5 4 b W w g o h g A K K A U A A A A A A A A A A A A A A A A A A A A A A A A A A A A h Y / R C o I w G I V f R X b v N p d W y O + E u u g m I Q i i 2 z G X j n S G m + m 7 d d E j 9 Q o J Z X X X 5 T l 8 B 7 7 z u N 0 h H e r K u 6 r W 6 s Y k K M A U e c r I J t e m S F D n T v 4 S p R x 2 Q p 5 F o b w R N j Y e r E 5 Q 6 d w l J q T v e 9 z P c N M W h F E a k G O 2 3 c t S 1 c L X x j p h p E K f V f 5 / h T g c X j K c 4 Q X D U R T N c R g G Q K Y a M m 2 + C B u N M Q X y U 8 K 6 q 1 z X K q 6 M v 1 k B m S K Q 9 w v + B F B L A w Q U A A I A C A B X e j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o x T 8 g Y C r u O A g A A s 0 w A A B M A H A B G b 3 J t d W x h c y 9 T Z W N 0 a W 9 u M S 5 t I K I Y A C i g F A A A A A A A A A A A A A A A A A A A A A A A A A A A A O 3 b z 4 v a Q B Q H 8 L v g / x C y F 4 U g + Q 3 p s i d L o a c e 9 B g I U a d r I E 5 k Z l K 6 L P u / d 2 z W I u n m 6 V 7 y P H y 9 i B n l j X 4 I f p / m a b E 1 V S O d V X c f P E 4 n 0 4 n e l 0 r s n A c 3 8 L U 4 m s I v A t 9 1 n p x a m O n E s b d V 0 6 q t s E e W + t f i a 7 N t D 0 K a 2 b e q F o t l I 4 1 9 o G f u j y / 5 e U n n x / 0 u L 6 U p S q X K l 8 I I b Q p V P e f b f X n Y C F U o o d v a P i 3 w V 7 Z g f l F 3 s S u N O / d S z 3 U 9 2 d a 1 F 4 R J O P e 6 f T y 4 y 3 0 p n + 1 e 1 y 9 H c d r i u t z Y T a x V K f X P R h 2 W T d 0 e 5 G l R z 7 p N e 6 + v b n c 0 c D 3 H 2 B X H i N / m z X P O x 0 N 7 / L s 0 a b w 4 v e 5 i I T q / Q L a n T V + s x I M r y e B K 2 l t 5 m 0 8 n l f z w f Q 2 g h E w o I V C G U S I m l A g o w y g x E 0 o M l G G U w H d m 4 R z f K 3 c H k z C d L Q l Q 6 L M l w t l y f z B l X f O o 2 M J g + Y 8 l / P v p R C O 2 L G H H c l E Y L M M s o z U t f R Z 0 L R T L a G 1 L n w V 9 C 8 U y W u P S Z 0 H n Q r G M l p D 7 L I j I F M t 4 U a z v g i w 2 D J N y Z b E U W Y x m 4 c l i K b I Y z c K T x V J k s W s s I / 5 e C Z r P 0 P D E 5 B Q x + R o L 4 x k D G o q G p 4 N J 0 c H Q L E w d T I o O h o L J u D q Y D B 0 M z c L T w W T o Y G g W n g 4 m Q 0 y m W X h i c o Y s R r P w Z L E M W Y x m Y c p i G b I Y B R O E X G G s q w w Y A o Y n j n W V A U P A 8 A S y r j J g C B i e S N Z V B g w B w x P K u s q A I W C Y Y t l 7 a d C Q V y j H u E L 5 P m E S w N w f T M g 4 A Y P A T M C M + l c / B v l u h x n 1 H 2 U M 8 9 0 O k z D C I D A P B m a / M K r i i s z / i o O H G l P i u k Y G o 0 p X R 5 U Y a Z D P K B q + a z E x s n R 1 Z I m R B h m N o h k 1 p G F 0 6 T M 0 j D E t Q k 6 7 A W h T S U a g 9 + o A s k B / A F B L A Q I t A B Q A A g A I A F d 6 M U / w o 2 + w q Q A A A P g A A A A S A A A A A A A A A A A A A A A A A A A A A A B D b 2 5 m a W c v U G F j a 2 F n Z S 5 4 b W x Q S w E C L Q A U A A I A C A B X e j F P D 8 r p q 6 Q A A A D p A A A A E w A A A A A A A A A A A A A A A A D 1 A A A A W 0 N v b n R l b n R f V H l w Z X N d L n h t b F B L A Q I t A B Q A A g A I A F d 6 M U / I G A q 7 j g I A A L N M A A A T A A A A A A A A A A A A A A A A A O Y B A A B G b 3 J t d W x h c y 9 T Z W N 0 a W 9 u M S 5 t U E s F B g A A A A A D A A M A w g A A A M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1 A Q A A A A A A o 7 U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c 2 V w d F 8 w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0 O j U 1 O j Q 2 L j A 3 O D c 2 M T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y M C 9 D a G F u Z 2 V k I F R 5 c G U u e 0 N v b H V t b j E s M H 0 m c X V v d D s s J n F 1 b 3 Q 7 U 2 V j d G l v b j E v M T B z Z X B 0 X z B f M j A v Q 2 h h b m d l Z C B U e X B l L n t D b 2 x 1 b W 4 y L D F 9 J n F 1 b 3 Q 7 L C Z x d W 9 0 O 1 N l Y 3 R p b 2 4 x L z E w c 2 V w d F 8 w X z I w L 0 N o Y W 5 n Z W Q g V H l w Z S 5 7 Q 2 9 s d W 1 u M y w y f S Z x d W 9 0 O y w m c X V v d D t T Z W N 0 a W 9 u M S 8 x M H N l c H R f M F 8 y M C 9 D a G F u Z 2 V k I F R 5 c G U u e 0 N v b H V t b j Q s M 3 0 m c X V v d D s s J n F 1 b 3 Q 7 U 2 V j d G l v b j E v M T B z Z X B 0 X z B f M j A v Q 2 h h b m d l Z C B U e X B l L n t D b 2 x 1 b W 4 1 L D R 9 J n F 1 b 3 Q 7 L C Z x d W 9 0 O 1 N l Y 3 R p b 2 4 x L z E w c 2 V w d F 8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H N l c H R f M F 8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Q 6 N T g 6 N T Q u M z M 2 M j M z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M w L 0 N o Y W 5 n Z W Q g V H l w Z S 5 7 Q 2 9 s d W 1 u M S w w f S Z x d W 9 0 O y w m c X V v d D t T Z W N 0 a W 9 u M S 8 x M H N l c H R f M F 8 z M C 9 D a G F u Z 2 V k I F R 5 c G U u e 0 N v b H V t b j I s M X 0 m c X V v d D s s J n F 1 b 3 Q 7 U 2 V j d G l v b j E v M T B z Z X B 0 X z B f M z A v Q 2 h h b m d l Z C B U e X B l L n t D b 2 x 1 b W 4 z L D J 9 J n F 1 b 3 Q 7 L C Z x d W 9 0 O 1 N l Y 3 R p b 2 4 x L z E w c 2 V w d F 8 w X z M w L 0 N o Y W 5 n Z W Q g V H l w Z S 5 7 Q 2 9 s d W 1 u N C w z f S Z x d W 9 0 O y w m c X V v d D t T Z W N 0 a W 9 u M S 8 x M H N l c H R f M F 8 z M C 9 D a G F u Z 2 V k I F R 5 c G U u e 0 N v b H V t b j U s N H 0 m c X V v d D s s J n F 1 b 3 Q 7 U 2 V j d G l v b j E v M T B z Z X B 0 X z B f M z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1 O j I 1 O j I z L j M 5 O D c 0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0 M C 9 D a G F u Z 2 V k I F R 5 c G U u e 0 N v b H V t b j E s M H 0 m c X V v d D s s J n F 1 b 3 Q 7 U 2 V j d G l v b j E v M T B z Z X B 0 X z B f N D A v Q 2 h h b m d l Z C B U e X B l L n t D b 2 x 1 b W 4 y L D F 9 J n F 1 b 3 Q 7 L C Z x d W 9 0 O 1 N l Y 3 R p b 2 4 x L z E w c 2 V w d F 8 w X z Q w L 0 N o Y W 5 n Z W Q g V H l w Z S 5 7 Q 2 9 s d W 1 u M y w y f S Z x d W 9 0 O y w m c X V v d D t T Z W N 0 a W 9 u M S 8 x M H N l c H R f M F 8 0 M C 9 D a G F u Z 2 V k I F R 5 c G U u e 0 N v b H V t b j Q s M 3 0 m c X V v d D s s J n F 1 b 3 Q 7 U 2 V j d G l v b j E v M T B z Z X B 0 X z B f N D A v Q 2 h h b m d l Z C B U e X B l L n t D b 2 x 1 b W 4 1 L D R 9 J n F 1 b 3 Q 7 L C Z x d W 9 0 O 1 N l Y 3 R p b 2 4 x L z E w c 2 V w d F 8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x M H N l c H R f M F 8 x M D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F Q x M z o 1 M D o 0 N i 4 2 M z E 3 N j g y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M 2 M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v Q 2 h h b m d l Z C B U e X B l L n t D b 2 x 1 b W 4 x L D B 9 J n F 1 b 3 Q 7 L C Z x d W 9 0 O 1 N l Y 3 R p b 2 4 x L z E w c 2 V w d F 8 w X z E w L 0 N o Y W 5 n Z W Q g V H l w Z S 5 7 Q 2 9 s d W 1 u M i w x f S Z x d W 9 0 O y w m c X V v d D t T Z W N 0 a W 9 u M S 8 x M H N l c H R f M F 8 x M C 9 D a G F u Z 2 V k I F R 5 c G U u e 0 N v b H V t b j M s M n 0 m c X V v d D s s J n F 1 b 3 Q 7 U 2 V j d G l v b j E v M T B z Z X B 0 X z B f M T A v Q 2 h h b m d l Z C B U e X B l L n t D b 2 x 1 b W 4 0 L D N 9 J n F 1 b 3 Q 7 L C Z x d W 9 0 O 1 N l Y 3 R p b 2 4 x L z E w c 2 V w d F 8 w X z E w L 0 N o Y W 5 n Z W Q g V H l w Z S 5 7 Q 2 9 s d W 1 u N S w 0 f S Z x d W 9 0 O y w m c X V v d D t T Z W N 0 a W 9 u M S 8 x M H N l c H R f M F 8 x M C 9 D a G F u Z 2 V k I F R 5 c G U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B U M T U 6 M j k 6 M j g u N D c y O D I 2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L 0 N o Y W 5 n Z W Q g V H l w Z S 5 7 Q 2 9 s d W 1 u M S w w f S Z x d W 9 0 O y w m c X V v d D t T Z W N 0 a W 9 u M S 8 x M H N l c H R f M F 8 1 M C 9 D a G F u Z 2 V k I F R 5 c G U u e 0 N v b H V t b j I s M X 0 m c X V v d D s s J n F 1 b 3 Q 7 U 2 V j d G l v b j E v M T B z Z X B 0 X z B f N T A v Q 2 h h b m d l Z C B U e X B l L n t D b 2 x 1 b W 4 z L D J 9 J n F 1 b 3 Q 7 L C Z x d W 9 0 O 1 N l Y 3 R p b 2 4 x L z E w c 2 V w d F 8 w X z U w L 0 N o Y W 5 n Z W Q g V H l w Z S 5 7 Q 2 9 s d W 1 u N C w z f S Z x d W 9 0 O y w m c X V v d D t T Z W N 0 a W 9 u M S 8 x M H N l c H R f M F 8 1 M C 9 D a G F u Z 2 V k I F R 5 c G U u e 0 N v b H V t b j U s N H 0 m c X V v d D s s J n F 1 b 3 Q 7 U 2 V j d G l v b j E v M T B z Z X B 0 X z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X z E w c 2 V w d F 8 w X z E w N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w V D E z O j U w O j Q 2 L j Y z M T c 2 O D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z Y y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9 D a G F u Z 2 V k I F R 5 c G U u e 0 N v b H V t b j E s M H 0 m c X V v d D s s J n F 1 b 3 Q 7 U 2 V j d G l v b j E v M T B z Z X B 0 X z B f M T A v Q 2 h h b m d l Z C B U e X B l L n t D b 2 x 1 b W 4 y L D F 9 J n F 1 b 3 Q 7 L C Z x d W 9 0 O 1 N l Y 3 R p b 2 4 x L z E w c 2 V w d F 8 w X z E w L 0 N o Y W 5 n Z W Q g V H l w Z S 5 7 Q 2 9 s d W 1 u M y w y f S Z x d W 9 0 O y w m c X V v d D t T Z W N 0 a W 9 u M S 8 x M H N l c H R f M F 8 x M C 9 D a G F u Z 2 V k I F R 5 c G U u e 0 N v b H V t b j Q s M 3 0 m c X V v d D s s J n F 1 b 3 Q 7 U 2 V j d G l v b j E v M T B z Z X B 0 X z B f M T A v Q 2 h h b m d l Z C B U e X B l L n t D b 2 x 1 b W 4 1 L D R 9 J n F 1 b 3 Q 7 L C Z x d W 9 0 O 1 N l Y 3 R p b 2 4 x L z E w c 2 V w d F 8 w X z E w L 0 N o Y W 5 n Z W Q g V H l w Z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B z Z X B 0 X z B f Y W x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M V Q x M z o y M D o 0 M C 4 2 M j k 2 N D c 2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Y W x s L 0 N o Y W 5 n Z W Q g V H l w Z S 5 7 Q 2 9 s d W 1 u M S w w f S Z x d W 9 0 O y w m c X V v d D t T Z W N 0 a W 9 u M S 8 x M H N l c H R f M F 9 h b G w v Q 2 h h b m d l Z C B U e X B l L n t D b 2 x 1 b W 4 y L D F 9 J n F 1 b 3 Q 7 L C Z x d W 9 0 O 1 N l Y 3 R p b 2 4 x L z E w c 2 V w d F 8 w X 2 F s b C 9 D a G F u Z 2 V k I F R 5 c G U u e 0 N v b H V t b j M s M n 0 m c X V v d D s s J n F 1 b 3 Q 7 U 2 V j d G l v b j E v M T B z Z X B 0 X z B f Y W x s L 0 N o Y W 5 n Z W Q g V H l w Z S 5 7 Q 2 9 s d W 1 u N C w z f S Z x d W 9 0 O y w m c X V v d D t T Z W N 0 a W 9 u M S 8 x M H N l c H R f M F 9 h b G w v Q 2 h h b m d l Z C B U e X B l L n t D b 2 x 1 b W 4 1 L D R 9 J n F 1 b 3 Q 7 L C Z x d W 9 0 O 1 N l Y 3 R p b 2 4 x L z E w c 2 V w d F 8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M z U 6 M D c u M D g x O D g 1 M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9 D a G F u Z 2 V k I F R 5 c G U u e 0 N v b H V t b j E s M H 0 m c X V v d D s s J n F 1 b 3 Q 7 U 2 V j d G l v b j E v M T J z Z X B 0 X z M w X z E w L 0 N o Y W 5 n Z W Q g V H l w Z S 5 7 Q 2 9 s d W 1 u M i w x f S Z x d W 9 0 O y w m c X V v d D t T Z W N 0 a W 9 u M S 8 x M n N l c H R f M z B f M T A v Q 2 h h b m d l Z C B U e X B l L n t D b 2 x 1 b W 4 z L D J 9 J n F 1 b 3 Q 7 L C Z x d W 9 0 O 1 N l Y 3 R p b 2 4 x L z E y c 2 V w d F 8 z M F 8 x M C 9 D a G F u Z 2 V k I F R 5 c G U u e 0 N v b H V t b j Q s M 3 0 m c X V v d D s s J n F 1 b 3 Q 7 U 2 V j d G l v b j E v M T J z Z X B 0 X z M w X z E w L 0 N o Y W 5 n Z W Q g V H l w Z S 5 7 Q 2 9 s d W 1 u N S w 0 f S Z x d W 9 0 O y w m c X V v d D t T Z W N 0 a W 9 u M S 8 x M n N l c H R f M z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M 3 O j Q 2 L j c 1 N T M 4 M T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v Q 2 h h b m d l Z C B U e X B l L n t D b 2 x 1 b W 4 x L D B 9 J n F 1 b 3 Q 7 L C Z x d W 9 0 O 1 N l Y 3 R p b 2 4 x L z E y c 2 V w d F 8 z M F 8 y M C 9 D a G F u Z 2 V k I F R 5 c G U u e 0 N v b H V t b j I s M X 0 m c X V v d D s s J n F 1 b 3 Q 7 U 2 V j d G l v b j E v M T J z Z X B 0 X z M w X z I w L 0 N o Y W 5 n Z W Q g V H l w Z S 5 7 Q 2 9 s d W 1 u M y w y f S Z x d W 9 0 O y w m c X V v d D t T Z W N 0 a W 9 u M S 8 x M n N l c H R f M z B f M j A v Q 2 h h b m d l Z C B U e X B l L n t D b 2 x 1 b W 4 0 L D N 9 J n F 1 b 3 Q 7 L C Z x d W 9 0 O 1 N l Y 3 R p b 2 4 x L z E y c 2 V w d F 8 z M F 8 y M C 9 D a G F u Z 2 V k I F R 5 c G U u e 0 N v b H V t b j U s N H 0 m c X V v d D s s J n F 1 b 3 Q 7 U 2 V j d G l v b j E v M T J z Z X B 0 X z M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z O T o z M C 4 0 M T I z M z E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L 0 N o Y W 5 n Z W Q g V H l w Z S 5 7 Q 2 9 s d W 1 u M S w w f S Z x d W 9 0 O y w m c X V v d D t T Z W N 0 a W 9 u M S 8 x M n N l c H R f M z B f M z A v Q 2 h h b m d l Z C B U e X B l L n t D b 2 x 1 b W 4 y L D F 9 J n F 1 b 3 Q 7 L C Z x d W 9 0 O 1 N l Y 3 R p b 2 4 x L z E y c 2 V w d F 8 z M F 8 z M C 9 D a G F u Z 2 V k I F R 5 c G U u e 0 N v b H V t b j M s M n 0 m c X V v d D s s J n F 1 b 3 Q 7 U 2 V j d G l v b j E v M T J z Z X B 0 X z M w X z M w L 0 N o Y W 5 n Z W Q g V H l w Z S 5 7 Q 2 9 s d W 1 u N C w z f S Z x d W 9 0 O y w m c X V v d D t T Z W N 0 a W 9 u M S 8 x M n N l c H R f M z B f M z A v Q 2 h h b m d l Z C B U e X B l L n t D b 2 x 1 b W 4 1 L D R 9 J n F 1 b 3 Q 7 L C Z x d W 9 0 O 1 N l Y 3 R p b 2 4 x L z E y c 2 V w d F 8 z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A 6 M z g u M T Y y N z c 4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9 D a G F u Z 2 V k I F R 5 c G U u e 0 N v b H V t b j E s M H 0 m c X V v d D s s J n F 1 b 3 Q 7 U 2 V j d G l v b j E v M T J z Z X B 0 X z M w X z Q w L 0 N o Y W 5 n Z W Q g V H l w Z S 5 7 Q 2 9 s d W 1 u M i w x f S Z x d W 9 0 O y w m c X V v d D t T Z W N 0 a W 9 u M S 8 x M n N l c H R f M z B f N D A v Q 2 h h b m d l Z C B U e X B l L n t D b 2 x 1 b W 4 z L D J 9 J n F 1 b 3 Q 7 L C Z x d W 9 0 O 1 N l Y 3 R p b 2 4 x L z E y c 2 V w d F 8 z M F 8 0 M C 9 D a G F u Z 2 V k I F R 5 c G U u e 0 N v b H V t b j Q s M 3 0 m c X V v d D s s J n F 1 b 3 Q 7 U 2 V j d G l v b j E v M T J z Z X B 0 X z M w X z Q w L 0 N o Y W 5 n Z W Q g V H l w Z S 5 7 Q 2 9 s d W 1 u N S w 0 f S Z x d W 9 0 O y w m c X V v d D t T Z W N 0 a W 9 u M S 8 x M n N l c H R f M z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Q x O j U z L j E z M T Y 5 N j J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v Q 2 h h b m d l Z C B U e X B l L n t D b 2 x 1 b W 4 x L D B 9 J n F 1 b 3 Q 7 L C Z x d W 9 0 O 1 N l Y 3 R p b 2 4 x L z E y c 2 V w d F 8 z M F 8 1 M C 9 D a G F u Z 2 V k I F R 5 c G U u e 0 N v b H V t b j I s M X 0 m c X V v d D s s J n F 1 b 3 Q 7 U 2 V j d G l v b j E v M T J z Z X B 0 X z M w X z U w L 0 N o Y W 5 n Z W Q g V H l w Z S 5 7 Q 2 9 s d W 1 u M y w y f S Z x d W 9 0 O y w m c X V v d D t T Z W N 0 a W 9 u M S 8 x M n N l c H R f M z B f N T A v Q 2 h h b m d l Z C B U e X B l L n t D b 2 x 1 b W 4 0 L D N 9 J n F 1 b 3 Q 7 L C Z x d W 9 0 O 1 N l Y 3 R p b 2 4 x L z E y c 2 V w d F 8 z M F 8 1 M C 9 D a G F u Z 2 V k I F R 5 c G U u e 0 N v b H V t b j U s N H 0 m c X V v d D s s J n F 1 b 3 Q 7 U 2 V j d G l v b j E v M T J z Z X B 0 X z M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D M 6 M T E u M j Q x N T M z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9 h b G w v Q 2 h h b m d l Z C B U e X B l L n t D b 2 x 1 b W 4 x L D B 9 J n F 1 b 3 Q 7 L C Z x d W 9 0 O 1 N l Y 3 R p b 2 4 x L z E y c 2 V w d F 8 z M F 9 h b G w v Q 2 h h b m d l Z C B U e X B l L n t D b 2 x 1 b W 4 y L D F 9 J n F 1 b 3 Q 7 L C Z x d W 9 0 O 1 N l Y 3 R p b 2 4 x L z E y c 2 V w d F 8 z M F 9 h b G w v Q 2 h h b m d l Z C B U e X B l L n t D b 2 x 1 b W 4 z L D J 9 J n F 1 b 3 Q 7 L C Z x d W 9 0 O 1 N l Y 3 R p b 2 4 x L z E y c 2 V w d F 8 z M F 9 h b G w v Q 2 h h b m d l Z C B U e X B l L n t D b 2 x 1 b W 4 0 L D N 9 J n F 1 b 3 Q 7 L C Z x d W 9 0 O 1 N l Y 3 R p b 2 4 x L z E y c 2 V w d F 8 z M F 9 h b G w v Q 2 h h b m d l Z C B U e X B l L n t D b 2 x 1 b W 4 1 L D R 9 J n F 1 b 3 Q 7 L C Z x d W 9 0 O 1 N l Y 3 R p b 2 4 x L z E y c 2 V w d F 8 z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I 6 M D Q u O T E 2 M D U 0 M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x M C 9 D a G F u Z 2 V k I F R 5 c G U u e 0 N v b H V t b j E s M H 0 m c X V v d D s s J n F 1 b 3 Q 7 U 2 V j d G l v b j E v M T J z Z X B 0 X z Y w X z E w L 0 N o Y W 5 n Z W Q g V H l w Z S 5 7 Q 2 9 s d W 1 u M i w x f S Z x d W 9 0 O y w m c X V v d D t T Z W N 0 a W 9 u M S 8 x M n N l c H R f N j B f M T A v Q 2 h h b m d l Z C B U e X B l L n t D b 2 x 1 b W 4 z L D J 9 J n F 1 b 3 Q 7 L C Z x d W 9 0 O 1 N l Y 3 R p b 2 4 x L z E y c 2 V w d F 8 2 M F 8 x M C 9 D a G F u Z 2 V k I F R 5 c G U u e 0 N v b H V t b j Q s M 3 0 m c X V v d D s s J n F 1 b 3 Q 7 U 2 V j d G l v b j E v M T J z Z X B 0 X z Y w X z E w L 0 N o Y W 5 n Z W Q g V H l w Z S 5 7 Q 2 9 s d W 1 u N S w 0 f S Z x d W 9 0 O y w m c X V v d D t T Z W N 0 a W 9 u M S 8 x M n N l c H R f N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z O j Q 2 L j k 1 N z Q 3 N D R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M j A v Q 2 h h b m d l Z C B U e X B l L n t D b 2 x 1 b W 4 x L D B 9 J n F 1 b 3 Q 7 L C Z x d W 9 0 O 1 N l Y 3 R p b 2 4 x L z E y c 2 V w d F 8 2 M F 8 y M C 9 D a G F u Z 2 V k I F R 5 c G U u e 0 N v b H V t b j I s M X 0 m c X V v d D s s J n F 1 b 3 Q 7 U 2 V j d G l v b j E v M T J z Z X B 0 X z Y w X z I w L 0 N o Y W 5 n Z W Q g V H l w Z S 5 7 Q 2 9 s d W 1 u M y w y f S Z x d W 9 0 O y w m c X V v d D t T Z W N 0 a W 9 u M S 8 x M n N l c H R f N j B f M j A v Q 2 h h b m d l Z C B U e X B l L n t D b 2 x 1 b W 4 0 L D N 9 J n F 1 b 3 Q 7 L C Z x d W 9 0 O 1 N l Y 3 R p b 2 4 x L z E y c 2 V w d F 8 2 M F 8 y M C 9 D a G F u Z 2 V k I F R 5 c G U u e 0 N v b H V t b j U s N H 0 m c X V v d D s s J n F 1 b 3 Q 7 U 2 V j d G l v b j E v M T J z Z X B 0 X z Y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N D o 0 N i 4 z O D Y 3 M z k 4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M w L 0 N o Y W 5 n Z W Q g V H l w Z S 5 7 Q 2 9 s d W 1 u M S w w f S Z x d W 9 0 O y w m c X V v d D t T Z W N 0 a W 9 u M S 8 x M n N l c H R f N j B f M z A v Q 2 h h b m d l Z C B U e X B l L n t D b 2 x 1 b W 4 y L D F 9 J n F 1 b 3 Q 7 L C Z x d W 9 0 O 1 N l Y 3 R p b 2 4 x L z E y c 2 V w d F 8 2 M F 8 z M C 9 D a G F u Z 2 V k I F R 5 c G U u e 0 N v b H V t b j M s M n 0 m c X V v d D s s J n F 1 b 3 Q 7 U 2 V j d G l v b j E v M T J z Z X B 0 X z Y w X z M w L 0 N o Y W 5 n Z W Q g V H l w Z S 5 7 Q 2 9 s d W 1 u N C w z f S Z x d W 9 0 O y w m c X V v d D t T Z W N 0 a W 9 u M S 8 x M n N l c H R f N j B f M z A v Q 2 h h b m d l Z C B U e X B l L n t D b 2 x 1 b W 4 1 L D R 9 J n F 1 b 3 Q 7 L C Z x d W 9 0 O 1 N l Y 3 R p b 2 4 x L z E y c 2 V w d F 8 2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z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M z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Y 6 N T g u M T g z O D k 0 O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z M C A o M i k v Q 2 h h b m d l Z C B U e X B l L n t D b 2 x 1 b W 4 x L D B 9 J n F 1 b 3 Q 7 L C Z x d W 9 0 O 1 N l Y 3 R p b 2 4 x L z E y c 2 V w d F 8 2 M F 8 z M C A o M i k v Q 2 h h b m d l Z C B U e X B l L n t D b 2 x 1 b W 4 y L D F 9 J n F 1 b 3 Q 7 L C Z x d W 9 0 O 1 N l Y 3 R p b 2 4 x L z E y c 2 V w d F 8 2 M F 8 z M C A o M i k v Q 2 h h b m d l Z C B U e X B l L n t D b 2 x 1 b W 4 z L D J 9 J n F 1 b 3 Q 7 L C Z x d W 9 0 O 1 N l Y 3 R p b 2 4 x L z E y c 2 V w d F 8 2 M F 8 z M C A o M i k v Q 2 h h b m d l Z C B U e X B l L n t D b 2 x 1 b W 4 0 L D N 9 J n F 1 b 3 Q 7 L C Z x d W 9 0 O 1 N l Y 3 R p b 2 4 x L z E y c 2 V w d F 8 2 M F 8 z M C A o M i k v Q 2 h h b m d l Z C B U e X B l L n t D b 2 x 1 b W 4 1 L D R 9 J n F 1 b 3 Q 7 L C Z x d W 9 0 O 1 N l Y 3 R p b 2 4 x L z E y c 2 V w d F 8 2 M F 8 z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w O j U 3 O j U 3 L j I 2 M j Y w M z F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N j B f N D A v Q 2 h h b m d l Z C B U e X B l L n t D b 2 x 1 b W 4 x L D B 9 J n F 1 b 3 Q 7 L C Z x d W 9 0 O 1 N l Y 3 R p b 2 4 x L z E y c 2 V w d F 8 2 M F 8 0 M C 9 D a G F u Z 2 V k I F R 5 c G U u e 0 N v b H V t b j I s M X 0 m c X V v d D s s J n F 1 b 3 Q 7 U 2 V j d G l v b j E v M T J z Z X B 0 X z Y w X z Q w L 0 N o Y W 5 n Z W Q g V H l w Z S 5 7 Q 2 9 s d W 1 u M y w y f S Z x d W 9 0 O y w m c X V v d D t T Z W N 0 a W 9 u M S 8 x M n N l c H R f N j B f N D A v Q 2 h h b m d l Z C B U e X B l L n t D b 2 x 1 b W 4 0 L D N 9 J n F 1 b 3 Q 7 L C Z x d W 9 0 O 1 N l Y 3 R p b 2 4 x L z E y c 2 V w d F 8 2 M F 8 0 M C 9 D a G F u Z 2 V k I F R 5 c G U u e 0 N v b H V t b j U s N H 0 m c X V v d D s s J n F 1 b 3 Q 7 U 2 V j d G l v b j E v M T J z Z X B 0 X z Y w X z Q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Y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2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D o 1 O D o 0 M C 4 0 O D E 4 N z c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z Q w I C g y K S 9 D a G F u Z 2 V k I F R 5 c G U u e 0 N v b H V t b j E s M H 0 m c X V v d D s s J n F 1 b 3 Q 7 U 2 V j d G l v b j E v M T J z Z X B 0 X z Y w X z Q w I C g y K S 9 D a G F u Z 2 V k I F R 5 c G U u e 0 N v b H V t b j I s M X 0 m c X V v d D s s J n F 1 b 3 Q 7 U 2 V j d G l v b j E v M T J z Z X B 0 X z Y w X z Q w I C g y K S 9 D a G F u Z 2 V k I F R 5 c G U u e 0 N v b H V t b j M s M n 0 m c X V v d D s s J n F 1 b 3 Q 7 U 2 V j d G l v b j E v M T J z Z X B 0 X z Y w X z Q w I C g y K S 9 D a G F u Z 2 V k I F R 5 c G U u e 0 N v b H V t b j Q s M 3 0 m c X V v d D s s J n F 1 b 3 Q 7 U 2 V j d G l v b j E v M T J z Z X B 0 X z Y w X z Q w I C g y K S 9 D a G F u Z 2 V k I F R 5 c G U u e 0 N v b H V t b j U s N H 0 m c X V v d D s s J n F 1 b 3 Q 7 U 2 V j d G l v b j E v M T J z Z X B 0 X z Y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8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N j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A 6 N T k 6 M T c u M j M x O T Q 4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2 M F 8 1 M C 9 D a G F u Z 2 V k I F R 5 c G U u e 0 N v b H V t b j E s M H 0 m c X V v d D s s J n F 1 b 3 Q 7 U 2 V j d G l v b j E v M T J z Z X B 0 X z Y w X z U w L 0 N o Y W 5 n Z W Q g V H l w Z S 5 7 Q 2 9 s d W 1 u M i w x f S Z x d W 9 0 O y w m c X V v d D t T Z W N 0 a W 9 u M S 8 x M n N l c H R f N j B f N T A v Q 2 h h b m d l Z C B U e X B l L n t D b 2 x 1 b W 4 z L D J 9 J n F 1 b 3 Q 7 L C Z x d W 9 0 O 1 N l Y 3 R p b 2 4 x L z E y c 2 V w d F 8 2 M F 8 1 M C 9 D a G F u Z 2 V k I F R 5 c G U u e 0 N v b H V t b j Q s M 3 0 m c X V v d D s s J n F 1 b 3 Q 7 U 2 V j d G l v b j E v M T J z Z X B 0 X z Y w X z U w L 0 N o Y W 5 n Z W Q g V H l w Z S 5 7 Q 2 9 s d W 1 u N S w 0 f S Z x d W 9 0 O y w m c X V v d D t T Z W N 0 a W 9 u M S 8 x M n N l c H R f N j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N j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M D o z M S 4 z N z I 1 N z I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Y w X 2 F s b C 9 D a G F u Z 2 V k I F R 5 c G U u e 0 N v b H V t b j E s M H 0 m c X V v d D s s J n F 1 b 3 Q 7 U 2 V j d G l v b j E v M T J z Z X B 0 X z Y w X 2 F s b C 9 D a G F u Z 2 V k I F R 5 c G U u e 0 N v b H V t b j I s M X 0 m c X V v d D s s J n F 1 b 3 Q 7 U 2 V j d G l v b j E v M T J z Z X B 0 X z Y w X 2 F s b C 9 D a G F u Z 2 V k I F R 5 c G U u e 0 N v b H V t b j M s M n 0 m c X V v d D s s J n F 1 b 3 Q 7 U 2 V j d G l v b j E v M T J z Z X B 0 X z Y w X 2 F s b C 9 D a G F u Z 2 V k I F R 5 c G U u e 0 N v b H V t b j Q s M 3 0 m c X V v d D s s J n F 1 b 3 Q 7 U 2 V j d G l v b j E v M T J z Z X B 0 X z Y w X 2 F s b C 9 D a G F u Z 2 V k I F R 5 c G U u e 0 N v b H V t b j U s N H 0 m c X V v d D s s J n F 1 b 3 Q 7 U 2 V j d G l v b j E v M T J z Z X B 0 X z Y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2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Y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D o 0 N i 4 4 O T A y N T g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E w L 0 N o Y W 5 n Z W Q g V H l w Z S 5 7 Q 2 9 s d W 1 u M S w w f S Z x d W 9 0 O y w m c X V v d D t T Z W N 0 a W 9 u M S 8 x M n N l c H R f O T B f M T A v Q 2 h h b m d l Z C B U e X B l L n t D b 2 x 1 b W 4 y L D F 9 J n F 1 b 3 Q 7 L C Z x d W 9 0 O 1 N l Y 3 R p b 2 4 x L z E y c 2 V w d F 8 5 M F 8 x M C 9 D a G F u Z 2 V k I F R 5 c G U u e 0 N v b H V t b j M s M n 0 m c X V v d D s s J n F 1 b 3 Q 7 U 2 V j d G l v b j E v M T J z Z X B 0 X z k w X z E w L 0 N o Y W 5 n Z W Q g V H l w Z S 5 7 Q 2 9 s d W 1 u N C w z f S Z x d W 9 0 O y w m c X V v d D t T Z W N 0 a W 9 u M S 8 x M n N l c H R f O T B f M T A v Q 2 h h b m d l Z C B U e X B l L n t D b 2 x 1 b W 4 1 L D R 9 J n F 1 b 3 Q 7 L C Z x d W 9 0 O 1 N l Y 3 R p b 2 4 x L z E y c 2 V w d F 8 5 M F 8 x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Y 6 M T g u N D Y 4 M z M 4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y M C 9 D a G F u Z 2 V k I F R 5 c G U u e 0 N v b H V t b j E s M H 0 m c X V v d D s s J n F 1 b 3 Q 7 U 2 V j d G l v b j E v M T J z Z X B 0 X z k w X z I w L 0 N o Y W 5 n Z W Q g V H l w Z S 5 7 Q 2 9 s d W 1 u M i w x f S Z x d W 9 0 O y w m c X V v d D t T Z W N 0 a W 9 u M S 8 x M n N l c H R f O T B f M j A v Q 2 h h b m d l Z C B U e X B l L n t D b 2 x 1 b W 4 z L D J 9 J n F 1 b 3 Q 7 L C Z x d W 9 0 O 1 N l Y 3 R p b 2 4 x L z E y c 2 V w d F 8 5 M F 8 y M C 9 D a G F u Z 2 V k I F R 5 c G U u e 0 N v b H V t b j Q s M 3 0 m c X V v d D s s J n F 1 b 3 Q 7 U 2 V j d G l v b j E v M T J z Z X B 0 X z k w X z I w L 0 N o Y W 5 n Z W Q g V H l w Z S 5 7 Q 2 9 s d W 1 u N S w 0 f S Z x d W 9 0 O y w m c X V v d D t T Z W N 0 a W 9 u M S 8 x M n N l c H R f O T B f M j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M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A 3 O j A w L j c w M z I 1 N D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O T B f M z A v Q 2 h h b m d l Z C B U e X B l L n t D b 2 x 1 b W 4 x L D B 9 J n F 1 b 3 Q 7 L C Z x d W 9 0 O 1 N l Y 3 R p b 2 4 x L z E y c 2 V w d F 8 5 M F 8 z M C 9 D a G F u Z 2 V k I F R 5 c G U u e 0 N v b H V t b j I s M X 0 m c X V v d D s s J n F 1 b 3 Q 7 U 2 V j d G l v b j E v M T J z Z X B 0 X z k w X z M w L 0 N o Y W 5 n Z W Q g V H l w Z S 5 7 Q 2 9 s d W 1 u M y w y f S Z x d W 9 0 O y w m c X V v d D t T Z W N 0 a W 9 u M S 8 x M n N l c H R f O T B f M z A v Q 2 h h b m d l Z C B U e X B l L n t D b 2 x 1 b W 4 0 L D N 9 J n F 1 b 3 Q 7 L C Z x d W 9 0 O 1 N l Y 3 R p b 2 4 x L z E y c 2 V w d F 8 5 M F 8 z M C 9 D a G F u Z 2 V k I F R 5 c G U u e 0 N v b H V t b j U s N H 0 m c X V v d D s s J n F 1 b 3 Q 7 U 2 V j d G l v b j E v M T J z Z X B 0 X z k w X z M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k w X z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5 M F 8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N z o 0 N C 4 x N T Y 3 N z M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z Q w L 0 N o Y W 5 n Z W Q g V H l w Z S 5 7 Q 2 9 s d W 1 u M S w w f S Z x d W 9 0 O y w m c X V v d D t T Z W N 0 a W 9 u M S 8 x M n N l c H R f O T B f N D A v Q 2 h h b m d l Z C B U e X B l L n t D b 2 x 1 b W 4 y L D F 9 J n F 1 b 3 Q 7 L C Z x d W 9 0 O 1 N l Y 3 R p b 2 4 x L z E y c 2 V w d F 8 5 M F 8 0 M C 9 D a G F u Z 2 V k I F R 5 c G U u e 0 N v b H V t b j M s M n 0 m c X V v d D s s J n F 1 b 3 Q 7 U 2 V j d G l v b j E v M T J z Z X B 0 X z k w X z Q w L 0 N o Y W 5 n Z W Q g V H l w Z S 5 7 Q 2 9 s d W 1 u N C w z f S Z x d W 9 0 O y w m c X V v d D t T Z W N 0 a W 9 u M S 8 x M n N l c H R f O T B f N D A v Q 2 h h b m d l Z C B U e X B l L n t D b 2 x 1 b W 4 1 L D R 9 J n F 1 b 3 Q 7 L C Z x d W 9 0 O 1 N l Y 3 R p b 2 4 x L z E y c 2 V w d F 8 5 M F 8 0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8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O T B f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D g 6 M T c u N T Q w N D M w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5 M F 8 1 M C 9 D a G F u Z 2 V k I F R 5 c G U u e 0 N v b H V t b j E s M H 0 m c X V v d D s s J n F 1 b 3 Q 7 U 2 V j d G l v b j E v M T J z Z X B 0 X z k w X z U w L 0 N o Y W 5 n Z W Q g V H l w Z S 5 7 Q 2 9 s d W 1 u M i w x f S Z x d W 9 0 O y w m c X V v d D t T Z W N 0 a W 9 u M S 8 x M n N l c H R f O T B f N T A v Q 2 h h b m d l Z C B U e X B l L n t D b 2 x 1 b W 4 z L D J 9 J n F 1 b 3 Q 7 L C Z x d W 9 0 O 1 N l Y 3 R p b 2 4 x L z E y c 2 V w d F 8 5 M F 8 1 M C 9 D a G F u Z 2 V k I F R 5 c G U u e 0 N v b H V t b j Q s M 3 0 m c X V v d D s s J n F 1 b 3 Q 7 U 2 V j d G l v b j E v M T J z Z X B 0 X z k w X z U w L 0 N o Y W 5 n Z W Q g V H l w Z S 5 7 Q 2 9 s d W 1 u N S w 0 f S Z x d W 9 0 O y w m c X V v d D t T Z W N 0 a W 9 u M S 8 x M n N l c H R f O T B f N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O T B f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w O T o w O C 4 1 O T g 2 N T k x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k w X 2 F s b C 9 D a G F u Z 2 V k I F R 5 c G U u e 0 N v b H V t b j E s M H 0 m c X V v d D s s J n F 1 b 3 Q 7 U 2 V j d G l v b j E v M T J z Z X B 0 X z k w X 2 F s b C 9 D a G F u Z 2 V k I F R 5 c G U u e 0 N v b H V t b j I s M X 0 m c X V v d D s s J n F 1 b 3 Q 7 U 2 V j d G l v b j E v M T J z Z X B 0 X z k w X 2 F s b C 9 D a G F u Z 2 V k I F R 5 c G U u e 0 N v b H V t b j M s M n 0 m c X V v d D s s J n F 1 b 3 Q 7 U 2 V j d G l v b j E v M T J z Z X B 0 X z k w X 2 F s b C 9 D a G F u Z 2 V k I F R 5 c G U u e 0 N v b H V t b j Q s M 3 0 m c X V v d D s s J n F 1 b 3 Q 7 U 2 V j d G l v b j E v M T J z Z X B 0 X z k w X 2 F s b C 9 D a G F u Z 2 V k I F R 5 c G U u e 0 N v b H V t b j U s N H 0 m c X V v d D s s J n F 1 b 3 Q 7 U 2 V j d G l v b j E v M T J z Z X B 0 X z k w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5 M F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k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M 6 M z c u M D Q 5 N T E w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M T A v Q 2 h h b m d l Z C B U e X B l L n t D b 2 x 1 b W 4 x L D B 9 J n F 1 b 3 Q 7 L C Z x d W 9 0 O 1 N l Y 3 R p b 2 4 x L z E y c 2 V w d F 8 x M j B f M T A v Q 2 h h b m d l Z C B U e X B l L n t D b 2 x 1 b W 4 y L D F 9 J n F 1 b 3 Q 7 L C Z x d W 9 0 O 1 N l Y 3 R p b 2 4 x L z E y c 2 V w d F 8 x M j B f M T A v Q 2 h h b m d l Z C B U e X B l L n t D b 2 x 1 b W 4 z L D J 9 J n F 1 b 3 Q 7 L C Z x d W 9 0 O 1 N l Y 3 R p b 2 4 x L z E y c 2 V w d F 8 x M j B f M T A v Q 2 h h b m d l Z C B U e X B l L n t D b 2 x 1 b W 4 0 L D N 9 J n F 1 b 3 Q 7 L C Z x d W 9 0 O 1 N l Y 3 R p b 2 4 x L z E y c 2 V w d F 8 x M j B f M T A v Q 2 h h b m d l Z C B U e X B l L n t D b 2 x 1 b W 4 1 L D R 9 J n F 1 b 3 Q 7 L C Z x d W 9 0 O 1 N l Y 3 R p b 2 4 x L z E y c 2 V w d F 8 x M j B f M T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E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M T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0 O j E 4 L j k w N D U 3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I w L 0 N o Y W 5 n Z W Q g V H l w Z S 5 7 Q 2 9 s d W 1 u M S w w f S Z x d W 9 0 O y w m c X V v d D t T Z W N 0 a W 9 u M S 8 x M n N l c H R f M T I w X z I w L 0 N o Y W 5 n Z W Q g V H l w Z S 5 7 Q 2 9 s d W 1 u M i w x f S Z x d W 9 0 O y w m c X V v d D t T Z W N 0 a W 9 u M S 8 x M n N l c H R f M T I w X z I w L 0 N o Y W 5 n Z W Q g V H l w Z S 5 7 Q 2 9 s d W 1 u M y w y f S Z x d W 9 0 O y w m c X V v d D t T Z W N 0 a W 9 u M S 8 x M n N l c H R f M T I w X z I w L 0 N o Y W 5 n Z W Q g V H l w Z S 5 7 Q 2 9 s d W 1 u N C w z f S Z x d W 9 0 O y w m c X V v d D t T Z W N 0 a W 9 u M S 8 x M n N l c H R f M T I w X z I w L 0 N o Y W 5 n Z W Q g V H l w Z S 5 7 Q 2 9 s d W 1 u N S w 0 f S Z x d W 9 0 O y w m c X V v d D t T Z W N 0 a W 9 u M S 8 x M n N l c H R f M T I w X z I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T o x N T o w M i 4 0 N D A 1 N j M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E y M F 8 z M C 9 D a G F u Z 2 V k I F R 5 c G U u e 0 N v b H V t b j E s M H 0 m c X V v d D s s J n F 1 b 3 Q 7 U 2 V j d G l v b j E v M T J z Z X B 0 X z E y M F 8 z M C 9 D a G F u Z 2 V k I F R 5 c G U u e 0 N v b H V t b j I s M X 0 m c X V v d D s s J n F 1 b 3 Q 7 U 2 V j d G l v b j E v M T J z Z X B 0 X z E y M F 8 z M C 9 D a G F u Z 2 V k I F R 5 c G U u e 0 N v b H V t b j M s M n 0 m c X V v d D s s J n F 1 b 3 Q 7 U 2 V j d G l v b j E v M T J z Z X B 0 X z E y M F 8 z M C 9 D a G F u Z 2 V k I F R 5 c G U u e 0 N v b H V t b j Q s M 3 0 m c X V v d D s s J n F 1 b 3 Q 7 U 2 V j d G l v b j E v M T J z Z X B 0 X z E y M F 8 z M C 9 D a G F u Z 2 V k I F R 5 c G U u e 0 N v b H V t b j U s N H 0 m c X V v d D s s J n F 1 b 3 Q 7 U 2 V j d G l v b j E v M T J z Z X B 0 X z E y M F 8 z M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x M j B f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8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U 6 M z g u M D E 5 M D Q 2 N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N D A v Q 2 h h b m d l Z C B U e X B l L n t D b 2 x 1 b W 4 x L D B 9 J n F 1 b 3 Q 7 L C Z x d W 9 0 O 1 N l Y 3 R p b 2 4 x L z E y c 2 V w d F 8 x M j B f N D A v Q 2 h h b m d l Z C B U e X B l L n t D b 2 x 1 b W 4 y L D F 9 J n F 1 b 3 Q 7 L C Z x d W 9 0 O 1 N l Y 3 R p b 2 4 x L z E y c 2 V w d F 8 x M j B f N D A v Q 2 h h b m d l Z C B U e X B l L n t D b 2 x 1 b W 4 z L D J 9 J n F 1 b 3 Q 7 L C Z x d W 9 0 O 1 N l Y 3 R p b 2 4 x L z E y c 2 V w d F 8 x M j B f N D A v Q 2 h h b m d l Z C B U e X B l L n t D b 2 x 1 b W 4 0 L D N 9 J n F 1 b 3 Q 7 L C Z x d W 9 0 O 1 N l Y 3 R p b 2 4 x L z E y c 2 V w d F 8 x M j B f N D A v Q 2 h h b m d l Z C B U e X B l L n t D b 2 x 1 b W 4 1 L D R 9 J n F 1 b 3 Q 7 L C Z x d W 9 0 O 1 N l Y 3 R p b 2 4 x L z E y c 2 V w d F 8 x M j B f N D A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z Q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x M j B f N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x O j E 2 O j E 1 L j c 3 M j E 4 N T l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T I w X z U w L 0 N o Y W 5 n Z W Q g V H l w Z S 5 7 Q 2 9 s d W 1 u M S w w f S Z x d W 9 0 O y w m c X V v d D t T Z W N 0 a W 9 u M S 8 x M n N l c H R f M T I w X z U w L 0 N o Y W 5 n Z W Q g V H l w Z S 5 7 Q 2 9 s d W 1 u M i w x f S Z x d W 9 0 O y w m c X V v d D t T Z W N 0 a W 9 u M S 8 x M n N l c H R f M T I w X z U w L 0 N o Y W 5 n Z W Q g V H l w Z S 5 7 Q 2 9 s d W 1 u M y w y f S Z x d W 9 0 O y w m c X V v d D t T Z W N 0 a W 9 u M S 8 x M n N l c H R f M T I w X z U w L 0 N o Y W 5 n Z W Q g V H l w Z S 5 7 Q 2 9 s d W 1 u N C w z f S Z x d W 9 0 O y w m c X V v d D t T Z W N 0 a W 9 u M S 8 x M n N l c H R f M T I w X z U w L 0 N o Y W 5 n Z W Q g V H l w Z S 5 7 Q 2 9 s d W 1 u N S w 0 f S Z x d W 9 0 O y w m c X V v d D t T Z W N 0 a W 9 u M S 8 x M n N l c H R f M T I w X z U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E y M F 8 1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z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E y M F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E 6 M T Y 6 N T E u M j I x O T Q 5 O V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x M j B f Y W x s L 0 N o Y W 5 n Z W Q g V H l w Z S 5 7 Q 2 9 s d W 1 u M S w w f S Z x d W 9 0 O y w m c X V v d D t T Z W N 0 a W 9 u M S 8 x M n N l c H R f M T I w X 2 F s b C 9 D a G F u Z 2 V k I F R 5 c G U u e 0 N v b H V t b j I s M X 0 m c X V v d D s s J n F 1 b 3 Q 7 U 2 V j d G l v b j E v M T J z Z X B 0 X z E y M F 9 h b G w v Q 2 h h b m d l Z C B U e X B l L n t D b 2 x 1 b W 4 z L D J 9 J n F 1 b 3 Q 7 L C Z x d W 9 0 O 1 N l Y 3 R p b 2 4 x L z E y c 2 V w d F 8 x M j B f Y W x s L 0 N o Y W 5 n Z W Q g V H l w Z S 5 7 Q 2 9 s d W 1 u N C w z f S Z x d W 9 0 O y w m c X V v d D t T Z W N 0 a W 9 u M S 8 x M n N l c H R f M T I w X 2 F s b C 9 D a G F u Z 2 V k I F R 5 c G U u e 0 N v b H V t b j U s N H 0 m c X V v d D s s J n F 1 b 3 Q 7 U 2 V j d G l v b j E v M T J z Z X B 0 X z E y M F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T I w X 2 F s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T I w X 2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I z O j E 0 L j M 1 M T c 2 N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x M C A o N C k v Q 2 h h b m d l Z C B U e X B l L n t D b 2 x 1 b W 4 x L D B 9 J n F 1 b 3 Q 7 L C Z x d W 9 0 O 1 N l Y 3 R p b 2 4 x L z E w c 2 V w d F 8 w X z E w I C g 0 K S 9 D a G F u Z 2 V k I F R 5 c G U u e 0 N v b H V t b j I s M X 0 m c X V v d D s s J n F 1 b 3 Q 7 U 2 V j d G l v b j E v M T B z Z X B 0 X z B f M T A g K D Q p L 0 N o Y W 5 n Z W Q g V H l w Z S 5 7 Q 2 9 s d W 1 u M y w y f S Z x d W 9 0 O y w m c X V v d D t T Z W N 0 a W 9 u M S 8 x M H N l c H R f M F 8 x M C A o N C k v Q 2 h h b m d l Z C B U e X B l L n t D b 2 x 1 b W 4 0 L D N 9 J n F 1 b 3 Q 7 L C Z x d W 9 0 O 1 N l Y 3 R p b 2 4 x L z E w c 2 V w d F 8 w X z E w I C g 0 K S 9 D a G F u Z 2 V k I F R 5 c G U u e 0 N v b H V t b j U s N H 0 m c X V v d D s s J n F 1 b 3 Q 7 U 2 V j d G l v b j E v M T B z Z X B 0 X z B f M T A g K D Q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T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T A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x M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D o 1 O S 4 3 O T I x N z g z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M T A g K D U p L 0 N o Y W 5 n Z W Q g V H l w Z S 5 7 Q 2 9 s d W 1 u M S w w f S Z x d W 9 0 O y w m c X V v d D t T Z W N 0 a W 9 u M S 8 x M H N l c H R f M F 8 x M C A o N S k v Q 2 h h b m d l Z C B U e X B l L n t D b 2 x 1 b W 4 y L D F 9 J n F 1 b 3 Q 7 L C Z x d W 9 0 O 1 N l Y 3 R p b 2 4 x L z E w c 2 V w d F 8 w X z E w I C g 1 K S 9 D a G F u Z 2 V k I F R 5 c G U u e 0 N v b H V t b j M s M n 0 m c X V v d D s s J n F 1 b 3 Q 7 U 2 V j d G l v b j E v M T B z Z X B 0 X z B f M T A g K D U p L 0 N o Y W 5 n Z W Q g V H l w Z S 5 7 Q 2 9 s d W 1 u N C w z f S Z x d W 9 0 O y w m c X V v d D t T Z W N 0 a W 9 u M S 8 x M H N l c H R f M F 8 x M C A o N S k v Q 2 h h b m d l Z C B U e X B l L n t D b 2 x 1 b W 4 1 L D R 9 J n F 1 b 3 Q 7 L C Z x d W 9 0 O 1 N l Y 3 R p b 2 4 x L z E w c 2 V w d F 8 w X z E w I C g 1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E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E w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U 6 N D k u O D M 5 M j U 5 M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I w I C g y K S 9 D a G F u Z 2 V k I F R 5 c G U u e 0 N v b H V t b j E s M H 0 m c X V v d D s s J n F 1 b 3 Q 7 U 2 V j d G l v b j E v M T B z Z X B 0 X z B f M j A g K D I p L 0 N o Y W 5 n Z W Q g V H l w Z S 5 7 Q 2 9 s d W 1 u M i w x f S Z x d W 9 0 O y w m c X V v d D t T Z W N 0 a W 9 u M S 8 x M H N l c H R f M F 8 y M C A o M i k v Q 2 h h b m d l Z C B U e X B l L n t D b 2 x 1 b W 4 z L D J 9 J n F 1 b 3 Q 7 L C Z x d W 9 0 O 1 N l Y 3 R p b 2 4 x L z E w c 2 V w d F 8 w X z I w I C g y K S 9 D a G F u Z 2 V k I F R 5 c G U u e 0 N v b H V t b j Q s M 3 0 m c X V v d D s s J n F 1 b 3 Q 7 U 2 V j d G l v b j E v M T B z Z X B 0 X z B f M j A g K D I p L 0 N o Y W 5 n Z W Q g V H l w Z S 5 7 Q 2 9 s d W 1 u N S w 0 f S Z x d W 9 0 O y w m c X V v d D t T Z W N 0 a W 9 u M S 8 x M H N l c H R f M F 8 y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M 2 O j U z L j A 0 M j U 0 M z Z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H N l c H R f M F 8 z M C A o M i k v Q 2 h h b m d l Z C B U e X B l L n t D b 2 x 1 b W 4 x L D B 9 J n F 1 b 3 Q 7 L C Z x d W 9 0 O 1 N l Y 3 R p b 2 4 x L z E w c 2 V w d F 8 w X z M w I C g y K S 9 D a G F u Z 2 V k I F R 5 c G U u e 0 N v b H V t b j I s M X 0 m c X V v d D s s J n F 1 b 3 Q 7 U 2 V j d G l v b j E v M T B z Z X B 0 X z B f M z A g K D I p L 0 N o Y W 5 n Z W Q g V H l w Z S 5 7 Q 2 9 s d W 1 u M y w y f S Z x d W 9 0 O y w m c X V v d D t T Z W N 0 a W 9 u M S 8 x M H N l c H R f M F 8 z M C A o M i k v Q 2 h h b m d l Z C B U e X B l L n t D b 2 x 1 b W 4 0 L D N 9 J n F 1 b 3 Q 7 L C Z x d W 9 0 O 1 N l Y 3 R p b 2 4 x L z E w c 2 V w d F 8 w X z M w I C g y K S 9 D a G F u Z 2 V k I F R 5 c G U u e 0 N v b H V t b j U s N H 0 m c X V v d D s s J n F 1 b 3 Q 7 U 2 V j d G l v b j E v M T B z Z X B 0 X z B f M z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B z Z X B 0 X z B f M z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z N z o z N y 4 2 N j k w M T M 3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B z Z X B 0 X z B f N D A g K D I p L 0 N o Y W 5 n Z W Q g V H l w Z S 5 7 Q 2 9 s d W 1 u M S w w f S Z x d W 9 0 O y w m c X V v d D t T Z W N 0 a W 9 u M S 8 x M H N l c H R f M F 8 0 M C A o M i k v Q 2 h h b m d l Z C B U e X B l L n t D b 2 x 1 b W 4 y L D F 9 J n F 1 b 3 Q 7 L C Z x d W 9 0 O 1 N l Y 3 R p b 2 4 x L z E w c 2 V w d F 8 w X z Q w I C g y K S 9 D a G F u Z 2 V k I F R 5 c G U u e 0 N v b H V t b j M s M n 0 m c X V v d D s s J n F 1 b 3 Q 7 U 2 V j d G l v b j E v M T B z Z X B 0 X z B f N D A g K D I p L 0 N o Y W 5 n Z W Q g V H l w Z S 5 7 Q 2 9 s d W 1 u N C w z f S Z x d W 9 0 O y w m c X V v d D t T Z W N 0 a W 9 u M S 8 x M H N l c H R f M F 8 0 M C A o M i k v Q 2 h h b m d l Z C B U e X B l L n t D b 2 x 1 b W 4 1 L D R 9 J n F 1 b 3 Q 7 L C Z x d W 9 0 O 1 N l Y 3 R p b 2 4 x L z E w c 2 V w d F 8 w X z Q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c 2 V w d F 8 w X z Q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c 2 V w d F 8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B z Z X B 0 X z B f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g 6 M j A u O D U 1 M z I 4 M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w c 2 V w d F 8 w X z U w I C g y K S 9 D a G F u Z 2 V k I F R 5 c G U u e 0 N v b H V t b j E s M H 0 m c X V v d D s s J n F 1 b 3 Q 7 U 2 V j d G l v b j E v M T B z Z X B 0 X z B f N T A g K D I p L 0 N o Y W 5 n Z W Q g V H l w Z S 5 7 Q 2 9 s d W 1 u M i w x f S Z x d W 9 0 O y w m c X V v d D t T Z W N 0 a W 9 u M S 8 x M H N l c H R f M F 8 1 M C A o M i k v Q 2 h h b m d l Z C B U e X B l L n t D b 2 x 1 b W 4 z L D J 9 J n F 1 b 3 Q 7 L C Z x d W 9 0 O 1 N l Y 3 R p b 2 4 x L z E w c 2 V w d F 8 w X z U w I C g y K S 9 D a G F u Z 2 V k I F R 5 c G U u e 0 N v b H V t b j Q s M 3 0 m c X V v d D s s J n F 1 b 3 Q 7 U 2 V j d G l v b j E v M T B z Z X B 0 X z B f N T A g K D I p L 0 N o Y W 5 n Z W Q g V H l w Z S 5 7 Q 2 9 s d W 1 u N S w 0 f S Z x d W 9 0 O y w m c X V v d D t T Z W N 0 a W 9 u M S 8 x M H N l c H R f M F 8 1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H N l c H R f M F 8 1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H N l c H R f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M z k 6 N T M u N D Y 1 M j Y 5 N l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w X 3 R y a V 9 h b G w v Q 2 h h b m d l Z C B U e X B l L n t D b 2 x 1 b W 4 x L D B 9 J n F 1 b 3 Q 7 L C Z x d W 9 0 O 1 N l Y 3 R p b 2 4 x L z E y c 2 V w d F 8 w X 3 R y a V 9 h b G w v Q 2 h h b m d l Z C B U e X B l L n t D b 2 x 1 b W 4 y L D F 9 J n F 1 b 3 Q 7 L C Z x d W 9 0 O 1 N l Y 3 R p b 2 4 x L z E y c 2 V w d F 8 w X 3 R y a V 9 h b G w v Q 2 h h b m d l Z C B U e X B l L n t D b 2 x 1 b W 4 z L D J 9 J n F 1 b 3 Q 7 L C Z x d W 9 0 O 1 N l Y 3 R p b 2 4 x L z E y c 2 V w d F 8 w X 3 R y a V 9 h b G w v Q 2 h h b m d l Z C B U e X B l L n t D b 2 x 1 b W 4 0 L D N 9 J n F 1 b 3 Q 7 L C Z x d W 9 0 O 1 N l Y 3 R p b 2 4 x L z E y c 2 V w d F 8 w X 3 R y a V 9 h b G w v Q 2 h h b m d l Z C B U e X B l L n t D b 2 x 1 b W 4 1 L D R 9 J n F 1 b 3 Q 7 L C Z x d W 9 0 O 1 N l Y 3 R p b 2 4 x L z E y c 2 V w d F 8 w X 3 R y a V 9 h b G w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F 9 0 c m l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U 6 N D E u N z k z O D Q 5 N 1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x M C A o M i k v Q 2 h h b m d l Z C B U e X B l L n t D b 2 x 1 b W 4 x L D B 9 J n F 1 b 3 Q 7 L C Z x d W 9 0 O 1 N l Y 3 R p b 2 4 x L z E y c 2 V w d F 8 z M F 8 x M C A o M i k v Q 2 h h b m d l Z C B U e X B l L n t D b 2 x 1 b W 4 y L D F 9 J n F 1 b 3 Q 7 L C Z x d W 9 0 O 1 N l Y 3 R p b 2 4 x L z E y c 2 V w d F 8 z M F 8 x M C A o M i k v Q 2 h h b m d l Z C B U e X B l L n t D b 2 x 1 b W 4 z L D J 9 J n F 1 b 3 Q 7 L C Z x d W 9 0 O 1 N l Y 3 R p b 2 4 x L z E y c 2 V w d F 8 z M F 8 x M C A o M i k v Q 2 h h b m d l Z C B U e X B l L n t D b 2 x 1 b W 4 0 L D N 9 J n F 1 b 3 Q 7 L C Z x d W 9 0 O 1 N l Y 3 R p b 2 4 x L z E y c 2 V w d F 8 z M F 8 x M C A o M i k v Q 2 h h b m d l Z C B U e X B l L n t D b 2 x 1 b W 4 1 L D R 9 J n F 1 b 3 Q 7 L C Z x d W 9 0 O 1 N l Y 3 R p b 2 4 x L z E y c 2 V w d F 8 z M F 8 x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M T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E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2 O j U y L j M y N j M 4 M j B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M j A g K D I p L 0 N o Y W 5 n Z W Q g V H l w Z S 5 7 Q 2 9 s d W 1 u M S w w f S Z x d W 9 0 O y w m c X V v d D t T Z W N 0 a W 9 u M S 8 x M n N l c H R f M z B f M j A g K D I p L 0 N o Y W 5 n Z W Q g V H l w Z S 5 7 Q 2 9 s d W 1 u M i w x f S Z x d W 9 0 O y w m c X V v d D t T Z W N 0 a W 9 u M S 8 x M n N l c H R f M z B f M j A g K D I p L 0 N o Y W 5 n Z W Q g V H l w Z S 5 7 Q 2 9 s d W 1 u M y w y f S Z x d W 9 0 O y w m c X V v d D t T Z W N 0 a W 9 u M S 8 x M n N l c H R f M z B f M j A g K D I p L 0 N o Y W 5 n Z W Q g V H l w Z S 5 7 Q 2 9 s d W 1 u N C w z f S Z x d W 9 0 O y w m c X V v d D t T Z W N 0 a W 9 u M S 8 x M n N l c H R f M z B f M j A g K D I p L 0 N o Y W 5 n Z W Q g V H l w Z S 5 7 Q 2 9 s d W 1 u N S w 0 f S Z x d W 9 0 O y w m c X V v d D t T Z W N 0 a W 9 u M S 8 x M n N l c H R f M z B f M j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y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z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M z o 0 N z o y O C 4 4 O D g 3 M T c 5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z M w I C g y K S 9 D a G F u Z 2 V k I F R 5 c G U u e 0 N v b H V t b j E s M H 0 m c X V v d D s s J n F 1 b 3 Q 7 U 2 V j d G l v b j E v M T J z Z X B 0 X z M w X z M w I C g y K S 9 D a G F u Z 2 V k I F R 5 c G U u e 0 N v b H V t b j I s M X 0 m c X V v d D s s J n F 1 b 3 Q 7 U 2 V j d G l v b j E v M T J z Z X B 0 X z M w X z M w I C g y K S 9 D a G F u Z 2 V k I F R 5 c G U u e 0 N v b H V t b j M s M n 0 m c X V v d D s s J n F 1 b 3 Q 7 U 2 V j d G l v b j E v M T J z Z X B 0 X z M w X z M w I C g y K S 9 D a G F u Z 2 V k I F R 5 c G U u e 0 N v b H V t b j Q s M 3 0 m c X V v d D s s J n F 1 b 3 Q 7 U 2 V j d G l v b j E v M T J z Z X B 0 X z M w X z M w I C g y K S 9 D a G F u Z 2 V k I F R 5 c G U u e 0 N v b H V t b j U s N H 0 m c X V v d D s s J n F 1 b 3 Q 7 U 2 V j d G l v b j E v M T J z Z X B 0 X z M w X z M w I C g y K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8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M z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k t M T d U M T M 6 N D g 6 M D I u N j M 5 O D g 3 N F o i I C 8 + P E V u d H J 5 I F R 5 c G U 9 I k Z p b G x D b 2 x 1 b W 5 U e X B l c y I g V m F s d W U 9 I n N C Z 0 1 G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E y c 2 V w d F 8 z M F 8 0 M C A o M i k v Q 2 h h b m d l Z C B U e X B l L n t D b 2 x 1 b W 4 x L D B 9 J n F 1 b 3 Q 7 L C Z x d W 9 0 O 1 N l Y 3 R p b 2 4 x L z E y c 2 V w d F 8 z M F 8 0 M C A o M i k v Q 2 h h b m d l Z C B U e X B l L n t D b 2 x 1 b W 4 y L D F 9 J n F 1 b 3 Q 7 L C Z x d W 9 0 O 1 N l Y 3 R p b 2 4 x L z E y c 2 V w d F 8 z M F 8 0 M C A o M i k v Q 2 h h b m d l Z C B U e X B l L n t D b 2 x 1 b W 4 z L D J 9 J n F 1 b 3 Q 7 L C Z x d W 9 0 O 1 N l Y 3 R p b 2 4 x L z E y c 2 V w d F 8 z M F 8 0 M C A o M i k v Q 2 h h b m d l Z C B U e X B l L n t D b 2 x 1 b W 4 0 L D N 9 J n F 1 b 3 Q 7 L C Z x d W 9 0 O 1 N l Y 3 R p b 2 4 x L z E y c 2 V w d F 8 z M F 8 0 M C A o M i k v Q 2 h h b m d l Z C B U e X B l L n t D b 2 x 1 b W 4 1 L D R 9 J n F 1 b 3 Q 7 L C Z x d W 9 0 O 1 N l Y 3 R p b 2 4 x L z E y c 2 V w d F 8 z M F 8 0 M C A o M i k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n N l c H R f M z B f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z U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4 O j M 1 L j k 1 M T c 1 O T h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N T A g K D I p L 0 N o Y W 5 n Z W Q g V H l w Z S 5 7 Q 2 9 s d W 1 u M S w w f S Z x d W 9 0 O y w m c X V v d D t T Z W N 0 a W 9 u M S 8 x M n N l c H R f M z B f N T A g K D I p L 0 N o Y W 5 n Z W Q g V H l w Z S 5 7 Q 2 9 s d W 1 u M i w x f S Z x d W 9 0 O y w m c X V v d D t T Z W N 0 a W 9 u M S 8 x M n N l c H R f M z B f N T A g K D I p L 0 N o Y W 5 n Z W Q g V H l w Z S 5 7 Q 2 9 s d W 1 u M y w y f S Z x d W 9 0 O y w m c X V v d D t T Z W N 0 a W 9 u M S 8 x M n N l c H R f M z B f N T A g K D I p L 0 N o Y W 5 n Z W Q g V H l w Z S 5 7 Q 2 9 s d W 1 u N C w z f S Z x d W 9 0 O y w m c X V v d D t T Z W N 0 a W 9 u M S 8 x M n N l c H R f M z B f N T A g K D I p L 0 N o Y W 5 n Z W Q g V H l w Z S 5 7 Q 2 9 s d W 1 u N S w 0 f S Z x d W 9 0 O y w m c X V v d D t T Z W N 0 a W 9 u M S 8 x M n N l c H R f M z B f N T A g K D I p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z U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8 1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0 c m l f Y W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E 3 V D E z O j Q 5 O j I y L j U x N D Q 1 N T N a I i A v P j x F b n R y e S B U e X B l P S J G a W x s Q 2 9 s d W 1 u V H l w Z X M i I F Z h b H V l P S J z Q m d N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x M n N l c H R f M z B f d H J p X 2 F s b C 9 D a G F u Z 2 V k I F R 5 c G U u e 0 N v b H V t b j E s M H 0 m c X V v d D s s J n F 1 b 3 Q 7 U 2 V j d G l v b j E v M T J z Z X B 0 X z M w X 3 R y a V 9 h b G w v Q 2 h h b m d l Z C B U e X B l L n t D b 2 x 1 b W 4 y L D F 9 J n F 1 b 3 Q 7 L C Z x d W 9 0 O 1 N l Y 3 R p b 2 4 x L z E y c 2 V w d F 8 z M F 9 0 c m l f Y W x s L 0 N o Y W 5 n Z W Q g V H l w Z S 5 7 Q 2 9 s d W 1 u M y w y f S Z x d W 9 0 O y w m c X V v d D t T Z W N 0 a W 9 u M S 8 x M n N l c H R f M z B f d H J p X 2 F s b C 9 D a G F u Z 2 V k I F R 5 c G U u e 0 N v b H V t b j Q s M 3 0 m c X V v d D s s J n F 1 b 3 Q 7 U 2 V j d G l v b j E v M T J z Z X B 0 X z M w X 3 R y a V 9 h b G w v Q 2 h h b m d l Z C B U e X B l L n t D b 2 x 1 b W 4 1 L D R 9 J n F 1 b 3 Q 7 L C Z x d W 9 0 O 1 N l Y 3 R p b 2 4 x L z E y c 2 V w d F 8 z M F 9 0 c m l f Y W x s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J z Z X B 0 X z M w X 3 R y a V 9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J z Z X B 0 X z M w X 3 R y a V 9 h b G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n N l c H R f M z B f Y m l u X 2 F s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O S 0 x N 1 Q x N D o x O D o y N C 4 2 O T g 1 O D c w W i I g L z 4 8 R W 5 0 c n k g V H l w Z T 0 i R m l s b E N v b H V t b l R 5 c G V z I i B W Y W x 1 Z T 0 i c 0 J n T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J z Z X B 0 X z M w X 2 J p b l 9 h b G w v Q 2 h h b m d l Z C B U e X B l L n t D b 2 x 1 b W 4 x L D B 9 J n F 1 b 3 Q 7 L C Z x d W 9 0 O 1 N l Y 3 R p b 2 4 x L z E y c 2 V w d F 8 z M F 9 i a W 5 f Y W x s L 0 N o Y W 5 n Z W Q g V H l w Z S 5 7 Q 2 9 s d W 1 u M i w x f S Z x d W 9 0 O y w m c X V v d D t T Z W N 0 a W 9 u M S 8 x M n N l c H R f M z B f Y m l u X 2 F s b C 9 D a G F u Z 2 V k I F R 5 c G U u e 0 N v b H V t b j M s M n 0 m c X V v d D s s J n F 1 b 3 Q 7 U 2 V j d G l v b j E v M T J z Z X B 0 X z M w X 2 J p b l 9 h b G w v Q 2 h h b m d l Z C B U e X B l L n t D b 2 x 1 b W 4 0 L D N 9 J n F 1 b 3 Q 7 L C Z x d W 9 0 O 1 N l Y 3 R p b 2 4 x L z E y c 2 V w d F 8 z M F 9 i a W 5 f Y W x s L 0 N o Y W 5 n Z W Q g V H l w Z S 5 7 Q 2 9 s d W 1 u N S w 0 f S Z x d W 9 0 O y w m c X V v d D t T Z W N 0 a W 9 u M S 8 x M n N l c H R f M z B f Y m l u X 2 F s b C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J z Z X B 0 X z M w X 2 J p b l 9 h b G w v Q 2 h h b m d l Z C B U e X B l L n t D b 2 x 1 b W 4 x L D B 9 J n F 1 b 3 Q 7 L C Z x d W 9 0 O 1 N l Y 3 R p b 2 4 x L z E y c 2 V w d F 8 z M F 9 i a W 5 f Y W x s L 0 N o Y W 5 n Z W Q g V H l w Z S 5 7 Q 2 9 s d W 1 u M i w x f S Z x d W 9 0 O y w m c X V v d D t T Z W N 0 a W 9 u M S 8 x M n N l c H R f M z B f Y m l u X 2 F s b C 9 D a G F u Z 2 V k I F R 5 c G U u e 0 N v b H V t b j M s M n 0 m c X V v d D s s J n F 1 b 3 Q 7 U 2 V j d G l v b j E v M T J z Z X B 0 X z M w X 2 J p b l 9 h b G w v Q 2 h h b m d l Z C B U e X B l L n t D b 2 x 1 b W 4 0 L D N 9 J n F 1 b 3 Q 7 L C Z x d W 9 0 O 1 N l Y 3 R p b 2 4 x L z E y c 2 V w d F 8 z M F 9 i a W 5 f Y W x s L 0 N o Y W 5 n Z W Q g V H l w Z S 5 7 Q 2 9 s d W 1 u N S w 0 f S Z x d W 9 0 O y w m c X V v d D t T Z W N 0 a W 9 u M S 8 x M n N l c H R f M z B f Y m l u X 2 F s b C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y c 2 V w d F 8 z M F 9 i a W 5 f Y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c 2 V w d F 8 z M F 9 i a W 5 f Y W x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w s I g t G Z K t I j r r j A i h L Y w 4 A A A A A A g A A A A A A A 2 Y A A M A A A A A Q A A A A n 2 W y T S x e 1 c C v D 9 H w j 3 3 g Q g A A A A A E g A A A o A A A A B A A A A A t R C E R I U 7 C m A W B S + 2 G K H b d U A A A A M e S W c u 6 O G 2 V 2 m i I n l T b E w 2 L z P C B w k V P t O H 3 7 u Y G k d X z n P F j U a V d T i F B h Q 3 q Z E X F K F S M F i r l L i f Y e U G C Z X O M a M b j R b D L X K O / 0 c I o Q B 4 C D 1 Y g F A A A A G J V L F Z 9 q v U W D R k V I i i j s m 0 C 1 K 0 u < / D a t a M a s h u p > 
</file>

<file path=customXml/itemProps1.xml><?xml version="1.0" encoding="utf-8"?>
<ds:datastoreItem xmlns:ds="http://schemas.openxmlformats.org/officeDocument/2006/customXml" ds:itemID="{C836DC43-7249-4D81-98CB-BFF41F371C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</vt:lpstr>
      <vt:lpstr>20</vt:lpstr>
      <vt:lpstr>30</vt:lpstr>
      <vt:lpstr>40</vt:lpstr>
      <vt:lpstr>50</vt:lpstr>
      <vt:lpstr>all</vt:lpstr>
      <vt:lpstr>results</vt:lpstr>
    </vt:vector>
  </TitlesOfParts>
  <Company>University of Bristol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Green</dc:creator>
  <cp:lastModifiedBy>Roger Green</cp:lastModifiedBy>
  <cp:lastPrinted>2019-09-17T10:55:12Z</cp:lastPrinted>
  <dcterms:created xsi:type="dcterms:W3CDTF">2019-09-10T13:49:20Z</dcterms:created>
  <dcterms:modified xsi:type="dcterms:W3CDTF">2019-10-03T12:55:35Z</dcterms:modified>
</cp:coreProperties>
</file>