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2FCCFFCE-987C-4FD7-9FF0-6FDEEFDA09D4}" xr6:coauthVersionLast="44" xr6:coauthVersionMax="44" xr10:uidLastSave="{00000000-0000-0000-0000-000000000000}"/>
  <bookViews>
    <workbookView xWindow="2700" yWindow="429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I319" i="6" l="1"/>
  <c r="H319" i="6"/>
  <c r="H362" i="6"/>
  <c r="I362" i="6"/>
  <c r="I358" i="6"/>
  <c r="H358" i="6"/>
  <c r="H354" i="6"/>
  <c r="I354" i="6"/>
  <c r="H350" i="6"/>
  <c r="I350" i="6"/>
  <c r="I346" i="6"/>
  <c r="H346" i="6"/>
  <c r="I342" i="6"/>
  <c r="H342" i="6"/>
  <c r="I338" i="6"/>
  <c r="H338" i="6"/>
  <c r="I334" i="6"/>
  <c r="H334" i="6"/>
  <c r="I330" i="6"/>
  <c r="H330" i="6"/>
  <c r="I326" i="6"/>
  <c r="H326" i="6"/>
  <c r="I322" i="6"/>
  <c r="H322" i="6"/>
  <c r="I318" i="6"/>
  <c r="H318" i="6"/>
  <c r="I314" i="6"/>
  <c r="H314" i="6"/>
  <c r="I310" i="6"/>
  <c r="H310" i="6"/>
  <c r="I306" i="6"/>
  <c r="H306" i="6"/>
  <c r="I302" i="6"/>
  <c r="H302" i="6"/>
  <c r="I298" i="6"/>
  <c r="H298" i="6"/>
  <c r="I294" i="6"/>
  <c r="H294" i="6"/>
  <c r="I290" i="6"/>
  <c r="H290" i="6"/>
  <c r="I286" i="6"/>
  <c r="H286" i="6"/>
  <c r="I282" i="6"/>
  <c r="H282" i="6"/>
  <c r="H278" i="6"/>
  <c r="I278" i="6"/>
  <c r="H274" i="6"/>
  <c r="I274" i="6"/>
  <c r="H270" i="6"/>
  <c r="I270" i="6"/>
  <c r="I266" i="6"/>
  <c r="H266" i="6"/>
  <c r="H262" i="6"/>
  <c r="I262" i="6"/>
  <c r="I258" i="6"/>
  <c r="H258" i="6"/>
  <c r="H254" i="6"/>
  <c r="I254" i="6"/>
  <c r="H250" i="6"/>
  <c r="I250" i="6"/>
  <c r="H246" i="6"/>
  <c r="I246" i="6"/>
  <c r="H242" i="6"/>
  <c r="I242" i="6"/>
  <c r="H238" i="6"/>
  <c r="I238" i="6"/>
  <c r="H234" i="6"/>
  <c r="I234" i="6"/>
  <c r="H230" i="6"/>
  <c r="I230" i="6"/>
  <c r="H226" i="6"/>
  <c r="I226" i="6"/>
  <c r="H222" i="6"/>
  <c r="I222" i="6"/>
  <c r="H218" i="6"/>
  <c r="I218" i="6"/>
  <c r="H214" i="6"/>
  <c r="I214" i="6"/>
  <c r="H210" i="6"/>
  <c r="I210" i="6"/>
  <c r="H206" i="6"/>
  <c r="I206" i="6"/>
  <c r="H202" i="6"/>
  <c r="I202" i="6"/>
  <c r="H198" i="6"/>
  <c r="I198" i="6"/>
  <c r="I194" i="6"/>
  <c r="H194" i="6"/>
  <c r="H190" i="6"/>
  <c r="I190" i="6"/>
  <c r="I186" i="6"/>
  <c r="H186" i="6"/>
  <c r="H182" i="6"/>
  <c r="I182" i="6"/>
  <c r="H178" i="6"/>
  <c r="I178" i="6"/>
  <c r="I174" i="6"/>
  <c r="H174" i="6"/>
  <c r="I170" i="6"/>
  <c r="H170" i="6"/>
  <c r="I166" i="6"/>
  <c r="H166" i="6"/>
  <c r="I162" i="6"/>
  <c r="H162" i="6"/>
  <c r="I158" i="6"/>
  <c r="H158" i="6"/>
  <c r="I154" i="6"/>
  <c r="H154" i="6"/>
  <c r="I150" i="6"/>
  <c r="H150" i="6"/>
  <c r="I146" i="6"/>
  <c r="H146" i="6"/>
  <c r="I142" i="6"/>
  <c r="H142" i="6"/>
  <c r="I138" i="6"/>
  <c r="H138" i="6"/>
  <c r="I134" i="6"/>
  <c r="H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I98" i="6"/>
  <c r="H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I311" i="6"/>
  <c r="H311" i="6"/>
  <c r="J361" i="6"/>
  <c r="K361" i="6"/>
  <c r="K357" i="6"/>
  <c r="J357" i="6"/>
  <c r="K353" i="6"/>
  <c r="J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J285" i="6"/>
  <c r="K285" i="6"/>
  <c r="J281" i="6"/>
  <c r="K281" i="6"/>
  <c r="K277" i="6"/>
  <c r="J277" i="6"/>
  <c r="J273" i="6"/>
  <c r="K273" i="6"/>
  <c r="J269" i="6"/>
  <c r="K269" i="6"/>
  <c r="J265" i="6"/>
  <c r="K265" i="6"/>
  <c r="J261" i="6"/>
  <c r="K261" i="6"/>
  <c r="J257" i="6"/>
  <c r="K257" i="6"/>
  <c r="J253" i="6"/>
  <c r="K253" i="6"/>
  <c r="J249" i="6"/>
  <c r="K249" i="6"/>
  <c r="J245" i="6"/>
  <c r="K245" i="6"/>
  <c r="J241" i="6"/>
  <c r="K241" i="6"/>
  <c r="J237" i="6"/>
  <c r="K237" i="6"/>
  <c r="J233" i="6"/>
  <c r="K233" i="6"/>
  <c r="J229" i="6"/>
  <c r="K229" i="6"/>
  <c r="J225" i="6"/>
  <c r="K225" i="6"/>
  <c r="J221" i="6"/>
  <c r="K221" i="6"/>
  <c r="J217" i="6"/>
  <c r="K217" i="6"/>
  <c r="J213" i="6"/>
  <c r="K213" i="6"/>
  <c r="J209" i="6"/>
  <c r="K209" i="6"/>
  <c r="J205" i="6"/>
  <c r="K205" i="6"/>
  <c r="J201" i="6"/>
  <c r="K201" i="6"/>
  <c r="J197" i="6"/>
  <c r="K197" i="6"/>
  <c r="J193" i="6"/>
  <c r="K193" i="6"/>
  <c r="J189" i="6"/>
  <c r="K189" i="6"/>
  <c r="J185" i="6"/>
  <c r="K185" i="6"/>
  <c r="J181" i="6"/>
  <c r="K181" i="6"/>
  <c r="J177" i="6"/>
  <c r="K177" i="6"/>
  <c r="J173" i="6"/>
  <c r="K173" i="6"/>
  <c r="J169" i="6"/>
  <c r="K169" i="6"/>
  <c r="J165" i="6"/>
  <c r="K165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07" i="6"/>
  <c r="H307" i="6"/>
  <c r="I361" i="6"/>
  <c r="H361" i="6"/>
  <c r="I357" i="6"/>
  <c r="H357" i="6"/>
  <c r="I353" i="6"/>
  <c r="H353" i="6"/>
  <c r="I349" i="6"/>
  <c r="H349" i="6"/>
  <c r="I345" i="6"/>
  <c r="H345" i="6"/>
  <c r="I341" i="6"/>
  <c r="H341" i="6"/>
  <c r="I337" i="6"/>
  <c r="H337" i="6"/>
  <c r="I333" i="6"/>
  <c r="H333" i="6"/>
  <c r="I329" i="6"/>
  <c r="H329" i="6"/>
  <c r="I325" i="6"/>
  <c r="H325" i="6"/>
  <c r="I321" i="6"/>
  <c r="H321" i="6"/>
  <c r="I317" i="6"/>
  <c r="H317" i="6"/>
  <c r="I313" i="6"/>
  <c r="H313" i="6"/>
  <c r="I309" i="6"/>
  <c r="H309" i="6"/>
  <c r="I305" i="6"/>
  <c r="H305" i="6"/>
  <c r="I301" i="6"/>
  <c r="H301" i="6"/>
  <c r="I297" i="6"/>
  <c r="H297" i="6"/>
  <c r="I293" i="6"/>
  <c r="H293" i="6"/>
  <c r="I289" i="6"/>
  <c r="H289" i="6"/>
  <c r="I285" i="6"/>
  <c r="H285" i="6"/>
  <c r="I281" i="6"/>
  <c r="H281" i="6"/>
  <c r="H277" i="6"/>
  <c r="I277" i="6"/>
  <c r="I273" i="6"/>
  <c r="H273" i="6"/>
  <c r="H269" i="6"/>
  <c r="I269" i="6"/>
  <c r="H265" i="6"/>
  <c r="I265" i="6"/>
  <c r="H261" i="6"/>
  <c r="I261" i="6"/>
  <c r="H257" i="6"/>
  <c r="I257" i="6"/>
  <c r="H253" i="6"/>
  <c r="I253" i="6"/>
  <c r="I249" i="6"/>
  <c r="H249" i="6"/>
  <c r="H245" i="6"/>
  <c r="I245" i="6"/>
  <c r="H241" i="6"/>
  <c r="I241" i="6"/>
  <c r="I237" i="6"/>
  <c r="H237" i="6"/>
  <c r="H233" i="6"/>
  <c r="I233" i="6"/>
  <c r="H229" i="6"/>
  <c r="I229" i="6"/>
  <c r="H225" i="6"/>
  <c r="I225" i="6"/>
  <c r="H221" i="6"/>
  <c r="I221" i="6"/>
  <c r="H217" i="6"/>
  <c r="I217" i="6"/>
  <c r="H213" i="6"/>
  <c r="I213" i="6"/>
  <c r="H209" i="6"/>
  <c r="I209" i="6"/>
  <c r="H205" i="6"/>
  <c r="I205" i="6"/>
  <c r="H201" i="6"/>
  <c r="I201" i="6"/>
  <c r="H197" i="6"/>
  <c r="I197" i="6"/>
  <c r="H193" i="6"/>
  <c r="I193" i="6"/>
  <c r="I189" i="6"/>
  <c r="H189" i="6"/>
  <c r="H185" i="6"/>
  <c r="I185" i="6"/>
  <c r="I181" i="6"/>
  <c r="H181" i="6"/>
  <c r="H177" i="6"/>
  <c r="I177" i="6"/>
  <c r="H173" i="6"/>
  <c r="I173" i="6"/>
  <c r="H169" i="6"/>
  <c r="I169" i="6"/>
  <c r="H165" i="6"/>
  <c r="I165" i="6"/>
  <c r="H161" i="6"/>
  <c r="I161" i="6"/>
  <c r="H157" i="6"/>
  <c r="I157" i="6"/>
  <c r="H153" i="6"/>
  <c r="I153" i="6"/>
  <c r="H149" i="6"/>
  <c r="I149" i="6"/>
  <c r="H145" i="6"/>
  <c r="I145" i="6"/>
  <c r="H141" i="6"/>
  <c r="I141" i="6"/>
  <c r="H137" i="6"/>
  <c r="I137" i="6"/>
  <c r="H133" i="6"/>
  <c r="I133" i="6"/>
  <c r="I129" i="6"/>
  <c r="H129" i="6"/>
  <c r="I125" i="6"/>
  <c r="H125" i="6"/>
  <c r="H121" i="6"/>
  <c r="I121" i="6"/>
  <c r="I117" i="6"/>
  <c r="H117" i="6"/>
  <c r="I113" i="6"/>
  <c r="H113" i="6"/>
  <c r="I109" i="6"/>
  <c r="H109" i="6"/>
  <c r="H105" i="6"/>
  <c r="I105" i="6"/>
  <c r="I101" i="6"/>
  <c r="H101" i="6"/>
  <c r="H97" i="6"/>
  <c r="I97" i="6"/>
  <c r="H93" i="6"/>
  <c r="I93" i="6"/>
  <c r="H89" i="6"/>
  <c r="I89" i="6"/>
  <c r="H85" i="6"/>
  <c r="I85" i="6"/>
  <c r="H81" i="6"/>
  <c r="I81" i="6"/>
  <c r="H77" i="6"/>
  <c r="I77" i="6"/>
  <c r="H73" i="6"/>
  <c r="I73" i="6"/>
  <c r="H69" i="6"/>
  <c r="I69" i="6"/>
  <c r="H65" i="6"/>
  <c r="I65" i="6"/>
  <c r="H61" i="6"/>
  <c r="I61" i="6"/>
  <c r="H57" i="6"/>
  <c r="I57" i="6"/>
  <c r="H53" i="6"/>
  <c r="I53" i="6"/>
  <c r="H49" i="6"/>
  <c r="I49" i="6"/>
  <c r="H45" i="6"/>
  <c r="I45" i="6"/>
  <c r="H41" i="6"/>
  <c r="I41" i="6"/>
  <c r="H37" i="6"/>
  <c r="I37" i="6"/>
  <c r="H33" i="6"/>
  <c r="I33" i="6"/>
  <c r="H29" i="6"/>
  <c r="I29" i="6"/>
  <c r="H25" i="6"/>
  <c r="I25" i="6"/>
  <c r="H21" i="6"/>
  <c r="I21" i="6"/>
  <c r="H17" i="6"/>
  <c r="I17" i="6"/>
  <c r="H13" i="6"/>
  <c r="I13" i="6"/>
  <c r="H9" i="6"/>
  <c r="I9" i="6"/>
  <c r="H5" i="6"/>
  <c r="I5" i="6"/>
  <c r="I339" i="6"/>
  <c r="H339" i="6"/>
  <c r="I3" i="6"/>
  <c r="H3" i="6"/>
  <c r="J360" i="6"/>
  <c r="K360" i="6"/>
  <c r="K356" i="6"/>
  <c r="J356" i="6"/>
  <c r="J352" i="6"/>
  <c r="K352" i="6"/>
  <c r="J348" i="6"/>
  <c r="K348" i="6"/>
  <c r="J344" i="6"/>
  <c r="K344" i="6"/>
  <c r="J340" i="6"/>
  <c r="K340" i="6"/>
  <c r="K336" i="6"/>
  <c r="J336" i="6"/>
  <c r="J332" i="6"/>
  <c r="K332" i="6"/>
  <c r="J328" i="6"/>
  <c r="K328" i="6"/>
  <c r="J324" i="6"/>
  <c r="K324" i="6"/>
  <c r="J320" i="6"/>
  <c r="K320" i="6"/>
  <c r="J316" i="6"/>
  <c r="K316" i="6"/>
  <c r="K312" i="6"/>
  <c r="J312" i="6"/>
  <c r="J308" i="6"/>
  <c r="K308" i="6"/>
  <c r="J304" i="6"/>
  <c r="K304" i="6"/>
  <c r="J300" i="6"/>
  <c r="K300" i="6"/>
  <c r="K296" i="6"/>
  <c r="J296" i="6"/>
  <c r="J292" i="6"/>
  <c r="K292" i="6"/>
  <c r="J288" i="6"/>
  <c r="K288" i="6"/>
  <c r="J284" i="6"/>
  <c r="K284" i="6"/>
  <c r="J280" i="6"/>
  <c r="K280" i="6"/>
  <c r="K276" i="6"/>
  <c r="J276" i="6"/>
  <c r="K272" i="6"/>
  <c r="J272" i="6"/>
  <c r="K268" i="6"/>
  <c r="J268" i="6"/>
  <c r="K264" i="6"/>
  <c r="J264" i="6"/>
  <c r="K260" i="6"/>
  <c r="J260" i="6"/>
  <c r="K256" i="6"/>
  <c r="J256" i="6"/>
  <c r="K252" i="6"/>
  <c r="J252" i="6"/>
  <c r="K248" i="6"/>
  <c r="J248" i="6"/>
  <c r="K244" i="6"/>
  <c r="J244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52" i="6"/>
  <c r="J152" i="6"/>
  <c r="K148" i="6"/>
  <c r="J148" i="6"/>
  <c r="K144" i="6"/>
  <c r="J144" i="6"/>
  <c r="K140" i="6"/>
  <c r="J140" i="6"/>
  <c r="K136" i="6"/>
  <c r="J136" i="6"/>
  <c r="K132" i="6"/>
  <c r="J132" i="6"/>
  <c r="J128" i="6"/>
  <c r="K128" i="6"/>
  <c r="J124" i="6"/>
  <c r="K124" i="6"/>
  <c r="J120" i="6"/>
  <c r="K120" i="6"/>
  <c r="J116" i="6"/>
  <c r="K116" i="6"/>
  <c r="J112" i="6"/>
  <c r="K112" i="6"/>
  <c r="J108" i="6"/>
  <c r="K108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K3" i="6"/>
  <c r="J3" i="6"/>
  <c r="H360" i="6"/>
  <c r="I360" i="6"/>
  <c r="H356" i="6"/>
  <c r="I356" i="6"/>
  <c r="H352" i="6"/>
  <c r="I352" i="6"/>
  <c r="I348" i="6"/>
  <c r="H348" i="6"/>
  <c r="I344" i="6"/>
  <c r="H344" i="6"/>
  <c r="I340" i="6"/>
  <c r="H340" i="6"/>
  <c r="I336" i="6"/>
  <c r="H336" i="6"/>
  <c r="I332" i="6"/>
  <c r="H332" i="6"/>
  <c r="I328" i="6"/>
  <c r="H328" i="6"/>
  <c r="I324" i="6"/>
  <c r="H324" i="6"/>
  <c r="I320" i="6"/>
  <c r="H320" i="6"/>
  <c r="I316" i="6"/>
  <c r="H316" i="6"/>
  <c r="I312" i="6"/>
  <c r="H312" i="6"/>
  <c r="I308" i="6"/>
  <c r="H308" i="6"/>
  <c r="I304" i="6"/>
  <c r="H304" i="6"/>
  <c r="I300" i="6"/>
  <c r="H300" i="6"/>
  <c r="I296" i="6"/>
  <c r="H296" i="6"/>
  <c r="I292" i="6"/>
  <c r="H292" i="6"/>
  <c r="I288" i="6"/>
  <c r="H288" i="6"/>
  <c r="I284" i="6"/>
  <c r="H284" i="6"/>
  <c r="I280" i="6"/>
  <c r="H280" i="6"/>
  <c r="I272" i="6"/>
  <c r="H272" i="6"/>
  <c r="H268" i="6"/>
  <c r="I268" i="6"/>
  <c r="I264" i="6"/>
  <c r="H264" i="6"/>
  <c r="H260" i="6"/>
  <c r="I260" i="6"/>
  <c r="I256" i="6"/>
  <c r="H256" i="6"/>
  <c r="H252" i="6"/>
  <c r="I252" i="6"/>
  <c r="I248" i="6"/>
  <c r="H248" i="6"/>
  <c r="I244" i="6"/>
  <c r="H244" i="6"/>
  <c r="I240" i="6"/>
  <c r="H240" i="6"/>
  <c r="I236" i="6"/>
  <c r="H236" i="6"/>
  <c r="H232" i="6"/>
  <c r="I232" i="6"/>
  <c r="I228" i="6"/>
  <c r="H228" i="6"/>
  <c r="H224" i="6"/>
  <c r="I224" i="6"/>
  <c r="I220" i="6"/>
  <c r="H220" i="6"/>
  <c r="H216" i="6"/>
  <c r="I216" i="6"/>
  <c r="I212" i="6"/>
  <c r="H212" i="6"/>
  <c r="H208" i="6"/>
  <c r="I208" i="6"/>
  <c r="I204" i="6"/>
  <c r="H204" i="6"/>
  <c r="H200" i="6"/>
  <c r="I200" i="6"/>
  <c r="I196" i="6"/>
  <c r="H196" i="6"/>
  <c r="H192" i="6"/>
  <c r="I192" i="6"/>
  <c r="I188" i="6"/>
  <c r="H188" i="6"/>
  <c r="H184" i="6"/>
  <c r="I184" i="6"/>
  <c r="I180" i="6"/>
  <c r="H180" i="6"/>
  <c r="I176" i="6"/>
  <c r="H176" i="6"/>
  <c r="I172" i="6"/>
  <c r="H172" i="6"/>
  <c r="H168" i="6"/>
  <c r="I168" i="6"/>
  <c r="I164" i="6"/>
  <c r="H164" i="6"/>
  <c r="H160" i="6"/>
  <c r="I160" i="6"/>
  <c r="I156" i="6"/>
  <c r="H156" i="6"/>
  <c r="H152" i="6"/>
  <c r="I152" i="6"/>
  <c r="I148" i="6"/>
  <c r="H148" i="6"/>
  <c r="H144" i="6"/>
  <c r="I144" i="6"/>
  <c r="I140" i="6"/>
  <c r="H140" i="6"/>
  <c r="H136" i="6"/>
  <c r="I136" i="6"/>
  <c r="I132" i="6"/>
  <c r="H132" i="6"/>
  <c r="I128" i="6"/>
  <c r="H128" i="6"/>
  <c r="H124" i="6"/>
  <c r="I124" i="6"/>
  <c r="I120" i="6"/>
  <c r="H120" i="6"/>
  <c r="I116" i="6"/>
  <c r="H116" i="6"/>
  <c r="I112" i="6"/>
  <c r="H112" i="6"/>
  <c r="H108" i="6"/>
  <c r="I108" i="6"/>
  <c r="I104" i="6"/>
  <c r="H104" i="6"/>
  <c r="H100" i="6"/>
  <c r="I100" i="6"/>
  <c r="I96" i="6"/>
  <c r="H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H276" i="6"/>
  <c r="I276" i="6"/>
  <c r="J363" i="6"/>
  <c r="K363" i="6"/>
  <c r="J359" i="6"/>
  <c r="K359" i="6"/>
  <c r="K355" i="6"/>
  <c r="J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J287" i="6"/>
  <c r="K287" i="6"/>
  <c r="J283" i="6"/>
  <c r="K283" i="6"/>
  <c r="J279" i="6"/>
  <c r="K279" i="6"/>
  <c r="K275" i="6"/>
  <c r="J275" i="6"/>
  <c r="J271" i="6"/>
  <c r="K271" i="6"/>
  <c r="K267" i="6"/>
  <c r="J267" i="6"/>
  <c r="J263" i="6"/>
  <c r="K263" i="6"/>
  <c r="K259" i="6"/>
  <c r="J259" i="6"/>
  <c r="K255" i="6"/>
  <c r="J255" i="6"/>
  <c r="K251" i="6"/>
  <c r="J251" i="6"/>
  <c r="J247" i="6"/>
  <c r="K247" i="6"/>
  <c r="J243" i="6"/>
  <c r="K243" i="6"/>
  <c r="J239" i="6"/>
  <c r="K239" i="6"/>
  <c r="J235" i="6"/>
  <c r="K235" i="6"/>
  <c r="J231" i="6"/>
  <c r="K231" i="6"/>
  <c r="J227" i="6"/>
  <c r="K227" i="6"/>
  <c r="J223" i="6"/>
  <c r="K223" i="6"/>
  <c r="J219" i="6"/>
  <c r="K219" i="6"/>
  <c r="J215" i="6"/>
  <c r="K215" i="6"/>
  <c r="J211" i="6"/>
  <c r="K211" i="6"/>
  <c r="J207" i="6"/>
  <c r="K207" i="6"/>
  <c r="J203" i="6"/>
  <c r="K203" i="6"/>
  <c r="J199" i="6"/>
  <c r="K199" i="6"/>
  <c r="J195" i="6"/>
  <c r="K195" i="6"/>
  <c r="J191" i="6"/>
  <c r="K191" i="6"/>
  <c r="J187" i="6"/>
  <c r="K187" i="6"/>
  <c r="J183" i="6"/>
  <c r="K183" i="6"/>
  <c r="J179" i="6"/>
  <c r="K179" i="6"/>
  <c r="J175" i="6"/>
  <c r="K175" i="6"/>
  <c r="J171" i="6"/>
  <c r="K171" i="6"/>
  <c r="J167" i="6"/>
  <c r="K167" i="6"/>
  <c r="J163" i="6"/>
  <c r="K163" i="6"/>
  <c r="J159" i="6"/>
  <c r="K159" i="6"/>
  <c r="J155" i="6"/>
  <c r="K155" i="6"/>
  <c r="J151" i="6"/>
  <c r="K151" i="6"/>
  <c r="J147" i="6"/>
  <c r="K147" i="6"/>
  <c r="J143" i="6"/>
  <c r="K143" i="6"/>
  <c r="J139" i="6"/>
  <c r="K139" i="6"/>
  <c r="J135" i="6"/>
  <c r="K135" i="6"/>
  <c r="J131" i="6"/>
  <c r="K131" i="6"/>
  <c r="J127" i="6"/>
  <c r="K127" i="6"/>
  <c r="J123" i="6"/>
  <c r="K123" i="6"/>
  <c r="J119" i="6"/>
  <c r="K119" i="6"/>
  <c r="J115" i="6"/>
  <c r="K115" i="6"/>
  <c r="J111" i="6"/>
  <c r="K111" i="6"/>
  <c r="J107" i="6"/>
  <c r="K107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I363" i="6"/>
  <c r="H363" i="6"/>
  <c r="I359" i="6"/>
  <c r="H359" i="6"/>
  <c r="I355" i="6"/>
  <c r="H355" i="6"/>
  <c r="I351" i="6"/>
  <c r="H351" i="6"/>
  <c r="I347" i="6"/>
  <c r="H347" i="6"/>
  <c r="I343" i="6"/>
  <c r="H343" i="6"/>
  <c r="I335" i="6"/>
  <c r="H335" i="6"/>
  <c r="I327" i="6"/>
  <c r="H327" i="6"/>
  <c r="I323" i="6"/>
  <c r="H323" i="6"/>
  <c r="I315" i="6"/>
  <c r="H315" i="6"/>
  <c r="I303" i="6"/>
  <c r="H303" i="6"/>
  <c r="I299" i="6"/>
  <c r="H299" i="6"/>
  <c r="I295" i="6"/>
  <c r="H295" i="6"/>
  <c r="I291" i="6"/>
  <c r="H291" i="6"/>
  <c r="I287" i="6"/>
  <c r="H287" i="6"/>
  <c r="I283" i="6"/>
  <c r="H283" i="6"/>
  <c r="I279" i="6"/>
  <c r="H279" i="6"/>
  <c r="H275" i="6"/>
  <c r="I275" i="6"/>
  <c r="I271" i="6"/>
  <c r="H271" i="6"/>
  <c r="H267" i="6"/>
  <c r="I267" i="6"/>
  <c r="I263" i="6"/>
  <c r="H263" i="6"/>
  <c r="H259" i="6"/>
  <c r="I259" i="6"/>
  <c r="I255" i="6"/>
  <c r="H255" i="6"/>
  <c r="I251" i="6"/>
  <c r="H251" i="6"/>
  <c r="I247" i="6"/>
  <c r="H247" i="6"/>
  <c r="H243" i="6"/>
  <c r="I243" i="6"/>
  <c r="I239" i="6"/>
  <c r="H239" i="6"/>
  <c r="H235" i="6"/>
  <c r="I235" i="6"/>
  <c r="I231" i="6"/>
  <c r="H231" i="6"/>
  <c r="I227" i="6"/>
  <c r="H227" i="6"/>
  <c r="I223" i="6"/>
  <c r="H223" i="6"/>
  <c r="H219" i="6"/>
  <c r="I219" i="6"/>
  <c r="I215" i="6"/>
  <c r="H215" i="6"/>
  <c r="H211" i="6"/>
  <c r="I211" i="6"/>
  <c r="I207" i="6"/>
  <c r="H207" i="6"/>
  <c r="H203" i="6"/>
  <c r="I203" i="6"/>
  <c r="I199" i="6"/>
  <c r="H199" i="6"/>
  <c r="H195" i="6"/>
  <c r="I195" i="6"/>
  <c r="I191" i="6"/>
  <c r="H191" i="6"/>
  <c r="H187" i="6"/>
  <c r="I187" i="6"/>
  <c r="I183" i="6"/>
  <c r="H183" i="6"/>
  <c r="H179" i="6"/>
  <c r="I179" i="6"/>
  <c r="I175" i="6"/>
  <c r="H175" i="6"/>
  <c r="H171" i="6"/>
  <c r="I171" i="6"/>
  <c r="H167" i="6"/>
  <c r="I167" i="6"/>
  <c r="H163" i="6"/>
  <c r="I163" i="6"/>
  <c r="H159" i="6"/>
  <c r="I159" i="6"/>
  <c r="H155" i="6"/>
  <c r="I155" i="6"/>
  <c r="H151" i="6"/>
  <c r="I151" i="6"/>
  <c r="H147" i="6"/>
  <c r="I147" i="6"/>
  <c r="H143" i="6"/>
  <c r="I143" i="6"/>
  <c r="H139" i="6"/>
  <c r="I139" i="6"/>
  <c r="H135" i="6"/>
  <c r="I135" i="6"/>
  <c r="H131" i="6"/>
  <c r="I131" i="6"/>
  <c r="H127" i="6"/>
  <c r="I127" i="6"/>
  <c r="H123" i="6"/>
  <c r="I123" i="6"/>
  <c r="H119" i="6"/>
  <c r="I119" i="6"/>
  <c r="H115" i="6"/>
  <c r="I115" i="6"/>
  <c r="H111" i="6"/>
  <c r="I111" i="6"/>
  <c r="H107" i="6"/>
  <c r="I107" i="6"/>
  <c r="H103" i="6"/>
  <c r="I103" i="6"/>
  <c r="H99" i="6"/>
  <c r="I99" i="6"/>
  <c r="H95" i="6"/>
  <c r="I95" i="6"/>
  <c r="H91" i="6"/>
  <c r="I91" i="6"/>
  <c r="H87" i="6"/>
  <c r="I87" i="6"/>
  <c r="H83" i="6"/>
  <c r="I83" i="6"/>
  <c r="H79" i="6"/>
  <c r="I79" i="6"/>
  <c r="H75" i="6"/>
  <c r="I75" i="6"/>
  <c r="H71" i="6"/>
  <c r="I71" i="6"/>
  <c r="H67" i="6"/>
  <c r="I67" i="6"/>
  <c r="H63" i="6"/>
  <c r="I63" i="6"/>
  <c r="H59" i="6"/>
  <c r="I59" i="6"/>
  <c r="H55" i="6"/>
  <c r="I55" i="6"/>
  <c r="H51" i="6"/>
  <c r="I51" i="6"/>
  <c r="H47" i="6"/>
  <c r="I47" i="6"/>
  <c r="H43" i="6"/>
  <c r="I43" i="6"/>
  <c r="H39" i="6"/>
  <c r="I39" i="6"/>
  <c r="H35" i="6"/>
  <c r="I35" i="6"/>
  <c r="H31" i="6"/>
  <c r="I31" i="6"/>
  <c r="H27" i="6"/>
  <c r="I27" i="6"/>
  <c r="H23" i="6"/>
  <c r="I23" i="6"/>
  <c r="H19" i="6"/>
  <c r="I19" i="6"/>
  <c r="H15" i="6"/>
  <c r="I15" i="6"/>
  <c r="H11" i="6"/>
  <c r="I11" i="6"/>
  <c r="H7" i="6"/>
  <c r="I7" i="6"/>
  <c r="I331" i="6"/>
  <c r="H331" i="6"/>
  <c r="K362" i="6"/>
  <c r="J362" i="6"/>
  <c r="J358" i="6"/>
  <c r="K358" i="6"/>
  <c r="J354" i="6"/>
  <c r="K354" i="6"/>
  <c r="J350" i="6"/>
  <c r="K350" i="6"/>
  <c r="J346" i="6"/>
  <c r="K346" i="6"/>
  <c r="J342" i="6"/>
  <c r="K342" i="6"/>
  <c r="K338" i="6"/>
  <c r="J338" i="6"/>
  <c r="K334" i="6"/>
  <c r="J334" i="6"/>
  <c r="J330" i="6"/>
  <c r="K330" i="6"/>
  <c r="J326" i="6"/>
  <c r="K326" i="6"/>
  <c r="K322" i="6"/>
  <c r="J322" i="6"/>
  <c r="J318" i="6"/>
  <c r="K318" i="6"/>
  <c r="J314" i="6"/>
  <c r="K314" i="6"/>
  <c r="K310" i="6"/>
  <c r="J310" i="6"/>
  <c r="K306" i="6"/>
  <c r="J306" i="6"/>
  <c r="K302" i="6"/>
  <c r="J302" i="6"/>
  <c r="J298" i="6"/>
  <c r="K298" i="6"/>
  <c r="J294" i="6"/>
  <c r="K294" i="6"/>
  <c r="J290" i="6"/>
  <c r="K290" i="6"/>
  <c r="K286" i="6"/>
  <c r="J286" i="6"/>
  <c r="J282" i="6"/>
  <c r="K282" i="6"/>
  <c r="K278" i="6"/>
  <c r="J278" i="6"/>
  <c r="K274" i="6"/>
  <c r="J274" i="6"/>
  <c r="K270" i="6"/>
  <c r="J270" i="6"/>
  <c r="K266" i="6"/>
  <c r="J266" i="6"/>
  <c r="K262" i="6"/>
  <c r="J262" i="6"/>
  <c r="K258" i="6"/>
  <c r="J258" i="6"/>
  <c r="K254" i="6"/>
  <c r="J254" i="6"/>
  <c r="K250" i="6"/>
  <c r="J250" i="6"/>
  <c r="K246" i="6"/>
  <c r="J246" i="6"/>
  <c r="K242" i="6"/>
  <c r="J242" i="6"/>
  <c r="K238" i="6"/>
  <c r="J238" i="6"/>
  <c r="K234" i="6"/>
  <c r="J234" i="6"/>
  <c r="K230" i="6"/>
  <c r="J230" i="6"/>
  <c r="K226" i="6"/>
  <c r="J226" i="6"/>
  <c r="K222" i="6"/>
  <c r="J222" i="6"/>
  <c r="K218" i="6"/>
  <c r="J218" i="6"/>
  <c r="K214" i="6"/>
  <c r="J214" i="6"/>
  <c r="K210" i="6"/>
  <c r="J210" i="6"/>
  <c r="K206" i="6"/>
  <c r="J206" i="6"/>
  <c r="K202" i="6"/>
  <c r="J202" i="6"/>
  <c r="K198" i="6"/>
  <c r="J198" i="6"/>
  <c r="K194" i="6"/>
  <c r="J194" i="6"/>
  <c r="K190" i="6"/>
  <c r="J190" i="6"/>
  <c r="K186" i="6"/>
  <c r="J186" i="6"/>
  <c r="K182" i="6"/>
  <c r="J182" i="6"/>
  <c r="K178" i="6"/>
  <c r="J178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J130" i="6"/>
  <c r="K130" i="6"/>
  <c r="J126" i="6"/>
  <c r="K126" i="6"/>
  <c r="J122" i="6"/>
  <c r="K122" i="6"/>
  <c r="J118" i="6"/>
  <c r="K118" i="6"/>
  <c r="J114" i="6"/>
  <c r="K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H361" i="5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B335" i="1" s="1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B303" i="1" s="1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A271" i="1" s="1"/>
  <c r="I268" i="4"/>
  <c r="H268" i="4"/>
  <c r="I264" i="4"/>
  <c r="H264" i="4"/>
  <c r="I260" i="4"/>
  <c r="H260" i="4"/>
  <c r="I256" i="4"/>
  <c r="H256" i="4"/>
  <c r="A255" i="1" s="1"/>
  <c r="I252" i="4"/>
  <c r="H252" i="4"/>
  <c r="I248" i="4"/>
  <c r="H248" i="4"/>
  <c r="I244" i="4"/>
  <c r="H244" i="4"/>
  <c r="I240" i="4"/>
  <c r="H240" i="4"/>
  <c r="A239" i="1" s="1"/>
  <c r="I236" i="4"/>
  <c r="H236" i="4"/>
  <c r="I232" i="4"/>
  <c r="H232" i="4"/>
  <c r="I228" i="4"/>
  <c r="H228" i="4"/>
  <c r="I224" i="4"/>
  <c r="H224" i="4"/>
  <c r="A223" i="1" s="1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A191" i="1" s="1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B47" i="1" s="1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B15" i="1" s="1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E346" i="1" s="1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E234" i="1" s="1"/>
  <c r="J231" i="4"/>
  <c r="K231" i="4"/>
  <c r="J227" i="4"/>
  <c r="K227" i="4"/>
  <c r="J223" i="4"/>
  <c r="K223" i="4"/>
  <c r="J219" i="4"/>
  <c r="K219" i="4"/>
  <c r="E218" i="1" s="1"/>
  <c r="J215" i="4"/>
  <c r="K215" i="4"/>
  <c r="J211" i="4"/>
  <c r="K211" i="4"/>
  <c r="J207" i="4"/>
  <c r="K207" i="4"/>
  <c r="J203" i="4"/>
  <c r="K203" i="4"/>
  <c r="E202" i="1" s="1"/>
  <c r="J199" i="4"/>
  <c r="K199" i="4"/>
  <c r="J195" i="4"/>
  <c r="K195" i="4"/>
  <c r="J191" i="4"/>
  <c r="K191" i="4"/>
  <c r="J187" i="4"/>
  <c r="K187" i="4"/>
  <c r="E186" i="1" s="1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E138" i="1" s="1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E90" i="1" s="1"/>
  <c r="J87" i="4"/>
  <c r="K87" i="4"/>
  <c r="J83" i="4"/>
  <c r="K83" i="4"/>
  <c r="J79" i="4"/>
  <c r="K79" i="4"/>
  <c r="J75" i="4"/>
  <c r="K75" i="4"/>
  <c r="E74" i="1" s="1"/>
  <c r="J71" i="4"/>
  <c r="K71" i="4"/>
  <c r="J67" i="4"/>
  <c r="K67" i="4"/>
  <c r="J63" i="4"/>
  <c r="K63" i="4"/>
  <c r="J59" i="4"/>
  <c r="K59" i="4"/>
  <c r="E58" i="1" s="1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E10" i="1" s="1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B322" i="1" s="1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B258" i="1" s="1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B162" i="1" s="1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E313" i="1" s="1"/>
  <c r="J310" i="4"/>
  <c r="K310" i="4"/>
  <c r="J306" i="4"/>
  <c r="K306" i="4"/>
  <c r="J302" i="4"/>
  <c r="K302" i="4"/>
  <c r="J298" i="4"/>
  <c r="K298" i="4"/>
  <c r="E297" i="1" s="1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B353" i="1" s="1"/>
  <c r="H350" i="4"/>
  <c r="I350" i="4"/>
  <c r="H346" i="4"/>
  <c r="I346" i="4"/>
  <c r="H342" i="4"/>
  <c r="I342" i="4"/>
  <c r="H338" i="4"/>
  <c r="I338" i="4"/>
  <c r="B337" i="1" s="1"/>
  <c r="H334" i="4"/>
  <c r="I334" i="4"/>
  <c r="H330" i="4"/>
  <c r="I330" i="4"/>
  <c r="H326" i="4"/>
  <c r="I326" i="4"/>
  <c r="H322" i="4"/>
  <c r="I322" i="4"/>
  <c r="B321" i="1" s="1"/>
  <c r="H318" i="4"/>
  <c r="I318" i="4"/>
  <c r="B317" i="1" s="1"/>
  <c r="H314" i="4"/>
  <c r="I314" i="4"/>
  <c r="H310" i="4"/>
  <c r="I310" i="4"/>
  <c r="H306" i="4"/>
  <c r="I306" i="4"/>
  <c r="B305" i="1" s="1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A253" i="1" s="1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B109" i="1" s="1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B13" i="1" s="1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E344" i="1" s="1"/>
  <c r="J341" i="4"/>
  <c r="K341" i="4"/>
  <c r="J337" i="4"/>
  <c r="K337" i="4"/>
  <c r="J333" i="4"/>
  <c r="K333" i="4"/>
  <c r="J329" i="4"/>
  <c r="K329" i="4"/>
  <c r="E328" i="1" s="1"/>
  <c r="J325" i="4"/>
  <c r="K325" i="4"/>
  <c r="J321" i="4"/>
  <c r="K321" i="4"/>
  <c r="J317" i="4"/>
  <c r="K317" i="4"/>
  <c r="J313" i="4"/>
  <c r="K313" i="4"/>
  <c r="E312" i="1" s="1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E280" i="1" s="1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E248" i="1" s="1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E168" i="1" s="1"/>
  <c r="J165" i="4"/>
  <c r="K165" i="4"/>
  <c r="J161" i="4"/>
  <c r="K161" i="4"/>
  <c r="J157" i="4"/>
  <c r="K157" i="4"/>
  <c r="J153" i="4"/>
  <c r="K153" i="4"/>
  <c r="J149" i="4"/>
  <c r="K149" i="4"/>
  <c r="E148" i="1" s="1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E72" i="1" s="1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E24" i="1" s="1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B352" i="1" s="1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B320" i="1" s="1"/>
  <c r="H317" i="4"/>
  <c r="I317" i="4"/>
  <c r="B316" i="1" s="1"/>
  <c r="H313" i="4"/>
  <c r="I313" i="4"/>
  <c r="H309" i="4"/>
  <c r="I309" i="4"/>
  <c r="H305" i="4"/>
  <c r="I305" i="4"/>
  <c r="B304" i="1" s="1"/>
  <c r="H301" i="4"/>
  <c r="I301" i="4"/>
  <c r="H297" i="4"/>
  <c r="I297" i="4"/>
  <c r="H293" i="4"/>
  <c r="I293" i="4"/>
  <c r="H289" i="4"/>
  <c r="I289" i="4"/>
  <c r="B288" i="1" s="1"/>
  <c r="H285" i="4"/>
  <c r="I285" i="4"/>
  <c r="H281" i="4"/>
  <c r="I281" i="4"/>
  <c r="H277" i="4"/>
  <c r="I277" i="4"/>
  <c r="H273" i="4"/>
  <c r="I273" i="4"/>
  <c r="B272" i="1" s="1"/>
  <c r="H269" i="4"/>
  <c r="I269" i="4"/>
  <c r="H265" i="4"/>
  <c r="I265" i="4"/>
  <c r="H261" i="4"/>
  <c r="I261" i="4"/>
  <c r="H257" i="4"/>
  <c r="I257" i="4"/>
  <c r="B256" i="1" s="1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B224" i="1" s="1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B160" i="1" s="1"/>
  <c r="I157" i="4"/>
  <c r="H157" i="4"/>
  <c r="I153" i="4"/>
  <c r="H153" i="4"/>
  <c r="I149" i="4"/>
  <c r="H149" i="4"/>
  <c r="I145" i="4"/>
  <c r="H145" i="4"/>
  <c r="I141" i="4"/>
  <c r="H141" i="4"/>
  <c r="A140" i="1" s="1"/>
  <c r="I137" i="4"/>
  <c r="H137" i="4"/>
  <c r="I133" i="4"/>
  <c r="H133" i="4"/>
  <c r="I129" i="4"/>
  <c r="H129" i="4"/>
  <c r="I125" i="4"/>
  <c r="H125" i="4"/>
  <c r="A124" i="1" s="1"/>
  <c r="I121" i="4"/>
  <c r="H121" i="4"/>
  <c r="I117" i="4"/>
  <c r="H117" i="4"/>
  <c r="I113" i="4"/>
  <c r="H113" i="4"/>
  <c r="I109" i="4"/>
  <c r="H109" i="4"/>
  <c r="A108" i="1" s="1"/>
  <c r="I105" i="4"/>
  <c r="H105" i="4"/>
  <c r="I101" i="4"/>
  <c r="H101" i="4"/>
  <c r="I97" i="4"/>
  <c r="H97" i="4"/>
  <c r="I93" i="4"/>
  <c r="H93" i="4"/>
  <c r="A92" i="1" s="1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B60" i="1" s="1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A2" i="1" s="1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E315" i="1" s="1"/>
  <c r="J312" i="4"/>
  <c r="K312" i="4"/>
  <c r="E311" i="1" s="1"/>
  <c r="J308" i="4"/>
  <c r="K308" i="4"/>
  <c r="J304" i="4"/>
  <c r="K304" i="4"/>
  <c r="J300" i="4"/>
  <c r="K300" i="4"/>
  <c r="E299" i="1" s="1"/>
  <c r="J296" i="4"/>
  <c r="K296" i="4"/>
  <c r="J292" i="4"/>
  <c r="K292" i="4"/>
  <c r="J288" i="4"/>
  <c r="K288" i="4"/>
  <c r="J284" i="4"/>
  <c r="K284" i="4"/>
  <c r="E283" i="1" s="1"/>
  <c r="K280" i="4"/>
  <c r="E279" i="1" s="1"/>
  <c r="J280" i="4"/>
  <c r="K276" i="4"/>
  <c r="J276" i="4"/>
  <c r="K272" i="4"/>
  <c r="J272" i="4"/>
  <c r="K268" i="4"/>
  <c r="J268" i="4"/>
  <c r="D267" i="1" s="1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E171" i="1" s="1"/>
  <c r="J168" i="4"/>
  <c r="K168" i="4"/>
  <c r="J164" i="4"/>
  <c r="K164" i="4"/>
  <c r="J160" i="4"/>
  <c r="K160" i="4"/>
  <c r="J156" i="4"/>
  <c r="K156" i="4"/>
  <c r="E155" i="1" s="1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D55" i="1" s="1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D7" i="1" s="1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E231" i="1" s="1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K172" i="3"/>
  <c r="J172" i="3"/>
  <c r="K168" i="3"/>
  <c r="J168" i="3"/>
  <c r="K164" i="3"/>
  <c r="J164" i="3"/>
  <c r="K160" i="3"/>
  <c r="J160" i="3"/>
  <c r="K156" i="3"/>
  <c r="J156" i="3"/>
  <c r="K152" i="3"/>
  <c r="J152" i="3"/>
  <c r="K148" i="3"/>
  <c r="J148" i="3"/>
  <c r="K144" i="3"/>
  <c r="J144" i="3"/>
  <c r="K140" i="3"/>
  <c r="J140" i="3"/>
  <c r="K136" i="3"/>
  <c r="J136" i="3"/>
  <c r="K132" i="3"/>
  <c r="J132" i="3"/>
  <c r="K128" i="3"/>
  <c r="J128" i="3"/>
  <c r="K124" i="3"/>
  <c r="J124" i="3"/>
  <c r="K120" i="3"/>
  <c r="J120" i="3"/>
  <c r="K116" i="3"/>
  <c r="J116" i="3"/>
  <c r="K112" i="3"/>
  <c r="J112" i="3"/>
  <c r="K108" i="3"/>
  <c r="J108" i="3"/>
  <c r="K104" i="3"/>
  <c r="J104" i="3"/>
  <c r="K100" i="3"/>
  <c r="J100" i="3"/>
  <c r="K96" i="3"/>
  <c r="J96" i="3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B135" i="1" s="1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D358" i="1" s="1"/>
  <c r="J355" i="3"/>
  <c r="K355" i="3"/>
  <c r="K351" i="3"/>
  <c r="J351" i="3"/>
  <c r="J347" i="3"/>
  <c r="K347" i="3"/>
  <c r="K343" i="3"/>
  <c r="J343" i="3"/>
  <c r="D342" i="1" s="1"/>
  <c r="J339" i="3"/>
  <c r="K339" i="3"/>
  <c r="K335" i="3"/>
  <c r="J335" i="3"/>
  <c r="J331" i="3"/>
  <c r="K331" i="3"/>
  <c r="K327" i="3"/>
  <c r="J327" i="3"/>
  <c r="D326" i="1" s="1"/>
  <c r="J323" i="3"/>
  <c r="K323" i="3"/>
  <c r="K319" i="3"/>
  <c r="J319" i="3"/>
  <c r="J315" i="3"/>
  <c r="K315" i="3"/>
  <c r="K311" i="3"/>
  <c r="J311" i="3"/>
  <c r="D310" i="1" s="1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E278" i="1" s="1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E246" i="1" s="1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E214" i="1" s="1"/>
  <c r="J211" i="3"/>
  <c r="K211" i="3"/>
  <c r="J207" i="3"/>
  <c r="K207" i="3"/>
  <c r="J203" i="3"/>
  <c r="K203" i="3"/>
  <c r="J199" i="3"/>
  <c r="K199" i="3"/>
  <c r="E198" i="1" s="1"/>
  <c r="J195" i="3"/>
  <c r="K195" i="3"/>
  <c r="J191" i="3"/>
  <c r="K191" i="3"/>
  <c r="J187" i="3"/>
  <c r="K187" i="3"/>
  <c r="J183" i="3"/>
  <c r="K183" i="3"/>
  <c r="E182" i="1" s="1"/>
  <c r="J179" i="3"/>
  <c r="K179" i="3"/>
  <c r="J175" i="3"/>
  <c r="K175" i="3"/>
  <c r="J171" i="3"/>
  <c r="K171" i="3"/>
  <c r="J167" i="3"/>
  <c r="K167" i="3"/>
  <c r="E166" i="1" s="1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E22" i="1" s="1"/>
  <c r="J19" i="3"/>
  <c r="K19" i="3"/>
  <c r="J15" i="3"/>
  <c r="K15" i="3"/>
  <c r="J11" i="3"/>
  <c r="K11" i="3"/>
  <c r="J7" i="3"/>
  <c r="K7" i="3"/>
  <c r="E6" i="1" s="1"/>
  <c r="K3" i="2"/>
  <c r="J3" i="2"/>
  <c r="J292" i="2"/>
  <c r="K292" i="2"/>
  <c r="J260" i="2"/>
  <c r="K260" i="2"/>
  <c r="K339" i="2"/>
  <c r="J339" i="2"/>
  <c r="D338" i="1" s="1"/>
  <c r="J259" i="2"/>
  <c r="K259" i="2"/>
  <c r="J195" i="2"/>
  <c r="K195" i="2"/>
  <c r="J59" i="2"/>
  <c r="K59" i="2"/>
  <c r="J360" i="2"/>
  <c r="K360" i="2"/>
  <c r="E359" i="1" s="1"/>
  <c r="J344" i="2"/>
  <c r="K344" i="2"/>
  <c r="J336" i="2"/>
  <c r="K336" i="2"/>
  <c r="J328" i="2"/>
  <c r="K328" i="2"/>
  <c r="J320" i="2"/>
  <c r="K320" i="2"/>
  <c r="J312" i="2"/>
  <c r="K312" i="2"/>
  <c r="J304" i="2"/>
  <c r="K304" i="2"/>
  <c r="J296" i="2"/>
  <c r="K296" i="2"/>
  <c r="J288" i="2"/>
  <c r="K288" i="2"/>
  <c r="J280" i="2"/>
  <c r="K280" i="2"/>
  <c r="J272" i="2"/>
  <c r="K272" i="2"/>
  <c r="J264" i="2"/>
  <c r="K264" i="2"/>
  <c r="J256" i="2"/>
  <c r="K256" i="2"/>
  <c r="E255" i="1" s="1"/>
  <c r="J248" i="2"/>
  <c r="K248" i="2"/>
  <c r="J240" i="2"/>
  <c r="K240" i="2"/>
  <c r="J232" i="2"/>
  <c r="K232" i="2"/>
  <c r="J224" i="2"/>
  <c r="K224" i="2"/>
  <c r="E223" i="1" s="1"/>
  <c r="J216" i="2"/>
  <c r="K216" i="2"/>
  <c r="J208" i="2"/>
  <c r="K208" i="2"/>
  <c r="J200" i="2"/>
  <c r="K200" i="2"/>
  <c r="J192" i="2"/>
  <c r="K192" i="2"/>
  <c r="E191" i="1" s="1"/>
  <c r="J184" i="2"/>
  <c r="K184" i="2"/>
  <c r="J176" i="2"/>
  <c r="K176" i="2"/>
  <c r="J168" i="2"/>
  <c r="K168" i="2"/>
  <c r="J160" i="2"/>
  <c r="K160" i="2"/>
  <c r="E159" i="1" s="1"/>
  <c r="J152" i="2"/>
  <c r="K152" i="2"/>
  <c r="J144" i="2"/>
  <c r="K144" i="2"/>
  <c r="J136" i="2"/>
  <c r="K136" i="2"/>
  <c r="J128" i="2"/>
  <c r="K128" i="2"/>
  <c r="E127" i="1" s="1"/>
  <c r="J120" i="2"/>
  <c r="K120" i="2"/>
  <c r="J112" i="2"/>
  <c r="K112" i="2"/>
  <c r="J104" i="2"/>
  <c r="K104" i="2"/>
  <c r="J96" i="2"/>
  <c r="K96" i="2"/>
  <c r="E95" i="1" s="1"/>
  <c r="J88" i="2"/>
  <c r="K88" i="2"/>
  <c r="J80" i="2"/>
  <c r="K80" i="2"/>
  <c r="J72" i="2"/>
  <c r="K72" i="2"/>
  <c r="J64" i="2"/>
  <c r="K64" i="2"/>
  <c r="E63" i="1" s="1"/>
  <c r="J56" i="2"/>
  <c r="K56" i="2"/>
  <c r="J48" i="2"/>
  <c r="K48" i="2"/>
  <c r="J40" i="2"/>
  <c r="K40" i="2"/>
  <c r="J32" i="2"/>
  <c r="K32" i="2"/>
  <c r="E31" i="1" s="1"/>
  <c r="J24" i="2"/>
  <c r="K24" i="2"/>
  <c r="J16" i="2"/>
  <c r="K16" i="2"/>
  <c r="J8" i="2"/>
  <c r="K8" i="2"/>
  <c r="H362" i="2"/>
  <c r="I362" i="2"/>
  <c r="B361" i="1" s="1"/>
  <c r="H354" i="2"/>
  <c r="I354" i="2"/>
  <c r="I346" i="2"/>
  <c r="H346" i="2"/>
  <c r="H338" i="2"/>
  <c r="I338" i="2"/>
  <c r="H330" i="2"/>
  <c r="I330" i="2"/>
  <c r="H322" i="2"/>
  <c r="I322" i="2"/>
  <c r="H314" i="2"/>
  <c r="I314" i="2"/>
  <c r="H306" i="2"/>
  <c r="I306" i="2"/>
  <c r="H298" i="2"/>
  <c r="I298" i="2"/>
  <c r="B297" i="1" s="1"/>
  <c r="H290" i="2"/>
  <c r="I290" i="2"/>
  <c r="H282" i="2"/>
  <c r="I282" i="2"/>
  <c r="H274" i="2"/>
  <c r="I274" i="2"/>
  <c r="H266" i="2"/>
  <c r="I266" i="2"/>
  <c r="H258" i="2"/>
  <c r="I258" i="2"/>
  <c r="H250" i="2"/>
  <c r="I250" i="2"/>
  <c r="H242" i="2"/>
  <c r="I242" i="2"/>
  <c r="H234" i="2"/>
  <c r="I234" i="2"/>
  <c r="H226" i="2"/>
  <c r="I226" i="2"/>
  <c r="H218" i="2"/>
  <c r="I218" i="2"/>
  <c r="H210" i="2"/>
  <c r="I210" i="2"/>
  <c r="H202" i="2"/>
  <c r="I202" i="2"/>
  <c r="H194" i="2"/>
  <c r="I194" i="2"/>
  <c r="H186" i="2"/>
  <c r="I186" i="2"/>
  <c r="H178" i="2"/>
  <c r="I178" i="2"/>
  <c r="H170" i="2"/>
  <c r="I170" i="2"/>
  <c r="H162" i="2"/>
  <c r="I162" i="2"/>
  <c r="H154" i="2"/>
  <c r="I154" i="2"/>
  <c r="H146" i="2"/>
  <c r="I146" i="2"/>
  <c r="H138" i="2"/>
  <c r="I138" i="2"/>
  <c r="B137" i="1" s="1"/>
  <c r="H130" i="2"/>
  <c r="I130" i="2"/>
  <c r="H122" i="2"/>
  <c r="I122" i="2"/>
  <c r="H114" i="2"/>
  <c r="I114" i="2"/>
  <c r="H106" i="2"/>
  <c r="I106" i="2"/>
  <c r="H98" i="2"/>
  <c r="I98" i="2"/>
  <c r="H90" i="2"/>
  <c r="I90" i="2"/>
  <c r="H82" i="2"/>
  <c r="I82" i="2"/>
  <c r="H74" i="2"/>
  <c r="I74" i="2"/>
  <c r="H66" i="2"/>
  <c r="I66" i="2"/>
  <c r="H58" i="2"/>
  <c r="I58" i="2"/>
  <c r="H50" i="2"/>
  <c r="I50" i="2"/>
  <c r="H42" i="2"/>
  <c r="I42" i="2"/>
  <c r="H34" i="2"/>
  <c r="I34" i="2"/>
  <c r="H26" i="2"/>
  <c r="I26" i="2"/>
  <c r="H18" i="2"/>
  <c r="I18" i="2"/>
  <c r="H10" i="2"/>
  <c r="I10" i="2"/>
  <c r="J340" i="2"/>
  <c r="K340" i="2"/>
  <c r="J252" i="2"/>
  <c r="K252" i="2"/>
  <c r="K323" i="2"/>
  <c r="J323" i="2"/>
  <c r="J275" i="2"/>
  <c r="K275" i="2"/>
  <c r="E274" i="1" s="1"/>
  <c r="J211" i="2"/>
  <c r="K211" i="2"/>
  <c r="J67" i="2"/>
  <c r="K67" i="2"/>
  <c r="K361" i="2"/>
  <c r="J361" i="2"/>
  <c r="J359" i="2"/>
  <c r="K359" i="2"/>
  <c r="K343" i="2"/>
  <c r="J343" i="2"/>
  <c r="K335" i="2"/>
  <c r="J335" i="2"/>
  <c r="K327" i="2"/>
  <c r="J327" i="2"/>
  <c r="K319" i="2"/>
  <c r="J319" i="2"/>
  <c r="J311" i="2"/>
  <c r="K311" i="2"/>
  <c r="J303" i="2"/>
  <c r="K303" i="2"/>
  <c r="J295" i="2"/>
  <c r="K295" i="2"/>
  <c r="J287" i="2"/>
  <c r="K287" i="2"/>
  <c r="J279" i="2"/>
  <c r="K279" i="2"/>
  <c r="J271" i="2"/>
  <c r="K271" i="2"/>
  <c r="J263" i="2"/>
  <c r="K263" i="2"/>
  <c r="J255" i="2"/>
  <c r="K255" i="2"/>
  <c r="J247" i="2"/>
  <c r="K247" i="2"/>
  <c r="J239" i="2"/>
  <c r="K239" i="2"/>
  <c r="J231" i="2"/>
  <c r="K231" i="2"/>
  <c r="J223" i="2"/>
  <c r="K223" i="2"/>
  <c r="J215" i="2"/>
  <c r="K215" i="2"/>
  <c r="J207" i="2"/>
  <c r="K207" i="2"/>
  <c r="J199" i="2"/>
  <c r="K199" i="2"/>
  <c r="J191" i="2"/>
  <c r="K191" i="2"/>
  <c r="J183" i="2"/>
  <c r="K183" i="2"/>
  <c r="J175" i="2"/>
  <c r="K175" i="2"/>
  <c r="J167" i="2"/>
  <c r="K167" i="2"/>
  <c r="J159" i="2"/>
  <c r="K159" i="2"/>
  <c r="J151" i="2"/>
  <c r="K151" i="2"/>
  <c r="J143" i="2"/>
  <c r="K143" i="2"/>
  <c r="J135" i="2"/>
  <c r="K135" i="2"/>
  <c r="J127" i="2"/>
  <c r="K127" i="2"/>
  <c r="E126" i="1" s="1"/>
  <c r="J119" i="2"/>
  <c r="K119" i="2"/>
  <c r="J111" i="2"/>
  <c r="K111" i="2"/>
  <c r="J103" i="2"/>
  <c r="K103" i="2"/>
  <c r="J95" i="2"/>
  <c r="K95" i="2"/>
  <c r="E94" i="1" s="1"/>
  <c r="J87" i="2"/>
  <c r="K87" i="2"/>
  <c r="J79" i="2"/>
  <c r="K79" i="2"/>
  <c r="J71" i="2"/>
  <c r="K71" i="2"/>
  <c r="J63" i="2"/>
  <c r="K63" i="2"/>
  <c r="E62" i="1" s="1"/>
  <c r="J55" i="2"/>
  <c r="K55" i="2"/>
  <c r="J47" i="2"/>
  <c r="K47" i="2"/>
  <c r="J39" i="2"/>
  <c r="K39" i="2"/>
  <c r="J31" i="2"/>
  <c r="K31" i="2"/>
  <c r="J23" i="2"/>
  <c r="K23" i="2"/>
  <c r="J15" i="2"/>
  <c r="K15" i="2"/>
  <c r="J7" i="2"/>
  <c r="K7" i="2"/>
  <c r="H361" i="2"/>
  <c r="I361" i="2"/>
  <c r="H353" i="2"/>
  <c r="I353" i="2"/>
  <c r="H345" i="2"/>
  <c r="I345" i="2"/>
  <c r="H337" i="2"/>
  <c r="I337" i="2"/>
  <c r="H329" i="2"/>
  <c r="I329" i="2"/>
  <c r="H321" i="2"/>
  <c r="I321" i="2"/>
  <c r="I313" i="2"/>
  <c r="H313" i="2"/>
  <c r="I305" i="2"/>
  <c r="H305" i="2"/>
  <c r="I297" i="2"/>
  <c r="H297" i="2"/>
  <c r="A296" i="1" s="1"/>
  <c r="I289" i="2"/>
  <c r="H289" i="2"/>
  <c r="I281" i="2"/>
  <c r="H281" i="2"/>
  <c r="I273" i="2"/>
  <c r="H273" i="2"/>
  <c r="I265" i="2"/>
  <c r="H265" i="2"/>
  <c r="H257" i="2"/>
  <c r="I257" i="2"/>
  <c r="H249" i="2"/>
  <c r="I249" i="2"/>
  <c r="H241" i="2"/>
  <c r="I241" i="2"/>
  <c r="H233" i="2"/>
  <c r="I233" i="2"/>
  <c r="H225" i="2"/>
  <c r="I225" i="2"/>
  <c r="H217" i="2"/>
  <c r="I217" i="2"/>
  <c r="H209" i="2"/>
  <c r="I209" i="2"/>
  <c r="H201" i="2"/>
  <c r="I201" i="2"/>
  <c r="H193" i="2"/>
  <c r="I193" i="2"/>
  <c r="H185" i="2"/>
  <c r="I185" i="2"/>
  <c r="H177" i="2"/>
  <c r="I177" i="2"/>
  <c r="H169" i="2"/>
  <c r="I169" i="2"/>
  <c r="H161" i="2"/>
  <c r="I161" i="2"/>
  <c r="H153" i="2"/>
  <c r="I153" i="2"/>
  <c r="H145" i="2"/>
  <c r="I145" i="2"/>
  <c r="H137" i="2"/>
  <c r="I137" i="2"/>
  <c r="H129" i="2"/>
  <c r="I129" i="2"/>
  <c r="H121" i="2"/>
  <c r="I121" i="2"/>
  <c r="H113" i="2"/>
  <c r="I113" i="2"/>
  <c r="H105" i="2"/>
  <c r="I105" i="2"/>
  <c r="H97" i="2"/>
  <c r="I97" i="2"/>
  <c r="H89" i="2"/>
  <c r="I89" i="2"/>
  <c r="H81" i="2"/>
  <c r="I81" i="2"/>
  <c r="H73" i="2"/>
  <c r="I73" i="2"/>
  <c r="B72" i="1" s="1"/>
  <c r="H65" i="2"/>
  <c r="I65" i="2"/>
  <c r="H57" i="2"/>
  <c r="I57" i="2"/>
  <c r="H49" i="2"/>
  <c r="I49" i="2"/>
  <c r="H41" i="2"/>
  <c r="I41" i="2"/>
  <c r="B40" i="1" s="1"/>
  <c r="H33" i="2"/>
  <c r="I33" i="2"/>
  <c r="H25" i="2"/>
  <c r="I25" i="2"/>
  <c r="H17" i="2"/>
  <c r="I17" i="2"/>
  <c r="H9" i="2"/>
  <c r="I9" i="2"/>
  <c r="B8" i="1" s="1"/>
  <c r="J356" i="2"/>
  <c r="K356" i="2"/>
  <c r="J300" i="2"/>
  <c r="K300" i="2"/>
  <c r="J276" i="2"/>
  <c r="K276" i="2"/>
  <c r="J331" i="2"/>
  <c r="K331" i="2"/>
  <c r="J267" i="2"/>
  <c r="K267" i="2"/>
  <c r="J203" i="2"/>
  <c r="K203" i="2"/>
  <c r="J75" i="2"/>
  <c r="K75" i="2"/>
  <c r="J352" i="2"/>
  <c r="K352" i="2"/>
  <c r="K351" i="2"/>
  <c r="J351" i="2"/>
  <c r="K358" i="2"/>
  <c r="J358" i="2"/>
  <c r="J350" i="2"/>
  <c r="K350" i="2"/>
  <c r="J342" i="2"/>
  <c r="K342" i="2"/>
  <c r="E341" i="1" s="1"/>
  <c r="J334" i="2"/>
  <c r="K334" i="2"/>
  <c r="J326" i="2"/>
  <c r="K326" i="2"/>
  <c r="K318" i="2"/>
  <c r="J318" i="2"/>
  <c r="J310" i="2"/>
  <c r="K310" i="2"/>
  <c r="J302" i="2"/>
  <c r="K302" i="2"/>
  <c r="J294" i="2"/>
  <c r="K294" i="2"/>
  <c r="J286" i="2"/>
  <c r="K286" i="2"/>
  <c r="J278" i="2"/>
  <c r="K278" i="2"/>
  <c r="J270" i="2"/>
  <c r="K270" i="2"/>
  <c r="J262" i="2"/>
  <c r="K262" i="2"/>
  <c r="J254" i="2"/>
  <c r="K254" i="2"/>
  <c r="K246" i="2"/>
  <c r="J246" i="2"/>
  <c r="D245" i="1" s="1"/>
  <c r="K238" i="2"/>
  <c r="J238" i="2"/>
  <c r="J230" i="2"/>
  <c r="K230" i="2"/>
  <c r="K222" i="2"/>
  <c r="J222" i="2"/>
  <c r="K214" i="2"/>
  <c r="J214" i="2"/>
  <c r="J206" i="2"/>
  <c r="K206" i="2"/>
  <c r="J198" i="2"/>
  <c r="K198" i="2"/>
  <c r="J190" i="2"/>
  <c r="K190" i="2"/>
  <c r="J182" i="2"/>
  <c r="K182" i="2"/>
  <c r="J174" i="2"/>
  <c r="K174" i="2"/>
  <c r="J166" i="2"/>
  <c r="K166" i="2"/>
  <c r="J158" i="2"/>
  <c r="K158" i="2"/>
  <c r="J150" i="2"/>
  <c r="K150" i="2"/>
  <c r="J142" i="2"/>
  <c r="K142" i="2"/>
  <c r="J134" i="2"/>
  <c r="K134" i="2"/>
  <c r="J126" i="2"/>
  <c r="K126" i="2"/>
  <c r="J118" i="2"/>
  <c r="K118" i="2"/>
  <c r="J110" i="2"/>
  <c r="K110" i="2"/>
  <c r="J102" i="2"/>
  <c r="K102" i="2"/>
  <c r="J94" i="2"/>
  <c r="K94" i="2"/>
  <c r="J86" i="2"/>
  <c r="K86" i="2"/>
  <c r="J78" i="2"/>
  <c r="K78" i="2"/>
  <c r="J70" i="2"/>
  <c r="K70" i="2"/>
  <c r="J62" i="2"/>
  <c r="K62" i="2"/>
  <c r="J54" i="2"/>
  <c r="K54" i="2"/>
  <c r="J46" i="2"/>
  <c r="K46" i="2"/>
  <c r="J38" i="2"/>
  <c r="K38" i="2"/>
  <c r="J30" i="2"/>
  <c r="K30" i="2"/>
  <c r="J22" i="2"/>
  <c r="K22" i="2"/>
  <c r="E21" i="1" s="1"/>
  <c r="J14" i="2"/>
  <c r="K14" i="2"/>
  <c r="J6" i="2"/>
  <c r="K6" i="2"/>
  <c r="H360" i="2"/>
  <c r="I360" i="2"/>
  <c r="H352" i="2"/>
  <c r="I352" i="2"/>
  <c r="H344" i="2"/>
  <c r="I344" i="2"/>
  <c r="H336" i="2"/>
  <c r="I336" i="2"/>
  <c r="H328" i="2"/>
  <c r="I328" i="2"/>
  <c r="H320" i="2"/>
  <c r="I320" i="2"/>
  <c r="B319" i="1" s="1"/>
  <c r="I312" i="2"/>
  <c r="H312" i="2"/>
  <c r="I304" i="2"/>
  <c r="H304" i="2"/>
  <c r="H296" i="2"/>
  <c r="I296" i="2"/>
  <c r="H288" i="2"/>
  <c r="I288" i="2"/>
  <c r="H280" i="2"/>
  <c r="I280" i="2"/>
  <c r="H272" i="2"/>
  <c r="I272" i="2"/>
  <c r="H264" i="2"/>
  <c r="I264" i="2"/>
  <c r="H256" i="2"/>
  <c r="I256" i="2"/>
  <c r="H248" i="2"/>
  <c r="I248" i="2"/>
  <c r="H240" i="2"/>
  <c r="I240" i="2"/>
  <c r="H232" i="2"/>
  <c r="I232" i="2"/>
  <c r="H224" i="2"/>
  <c r="I224" i="2"/>
  <c r="B223" i="1" s="1"/>
  <c r="H216" i="2"/>
  <c r="I216" i="2"/>
  <c r="H208" i="2"/>
  <c r="I208" i="2"/>
  <c r="H200" i="2"/>
  <c r="I200" i="2"/>
  <c r="H192" i="2"/>
  <c r="I192" i="2"/>
  <c r="B191" i="1" s="1"/>
  <c r="H184" i="2"/>
  <c r="I184" i="2"/>
  <c r="H176" i="2"/>
  <c r="I176" i="2"/>
  <c r="H168" i="2"/>
  <c r="I168" i="2"/>
  <c r="I160" i="2"/>
  <c r="H160" i="2"/>
  <c r="A159" i="1" s="1"/>
  <c r="H152" i="2"/>
  <c r="I152" i="2"/>
  <c r="H144" i="2"/>
  <c r="I144" i="2"/>
  <c r="H136" i="2"/>
  <c r="I136" i="2"/>
  <c r="H128" i="2"/>
  <c r="I128" i="2"/>
  <c r="H120" i="2"/>
  <c r="I120" i="2"/>
  <c r="H112" i="2"/>
  <c r="I112" i="2"/>
  <c r="H104" i="2"/>
  <c r="I104" i="2"/>
  <c r="H96" i="2"/>
  <c r="I96" i="2"/>
  <c r="H88" i="2"/>
  <c r="I88" i="2"/>
  <c r="H80" i="2"/>
  <c r="I80" i="2"/>
  <c r="H72" i="2"/>
  <c r="I72" i="2"/>
  <c r="H64" i="2"/>
  <c r="I64" i="2"/>
  <c r="H56" i="2"/>
  <c r="I56" i="2"/>
  <c r="H48" i="2"/>
  <c r="I48" i="2"/>
  <c r="H40" i="2"/>
  <c r="I40" i="2"/>
  <c r="H32" i="2"/>
  <c r="I32" i="2"/>
  <c r="H24" i="2"/>
  <c r="I24" i="2"/>
  <c r="H16" i="2"/>
  <c r="I16" i="2"/>
  <c r="H8" i="2"/>
  <c r="I8" i="2"/>
  <c r="J348" i="2"/>
  <c r="K348" i="2"/>
  <c r="E347" i="1" s="1"/>
  <c r="J220" i="2"/>
  <c r="K220" i="2"/>
  <c r="K355" i="2"/>
  <c r="J355" i="2"/>
  <c r="J299" i="2"/>
  <c r="K299" i="2"/>
  <c r="J235" i="2"/>
  <c r="K235" i="2"/>
  <c r="J163" i="2"/>
  <c r="K163" i="2"/>
  <c r="J35" i="2"/>
  <c r="K35" i="2"/>
  <c r="J357" i="2"/>
  <c r="K357" i="2"/>
  <c r="K349" i="2"/>
  <c r="J349" i="2"/>
  <c r="D348" i="1" s="1"/>
  <c r="K341" i="2"/>
  <c r="J341" i="2"/>
  <c r="K333" i="2"/>
  <c r="J333" i="2"/>
  <c r="K325" i="2"/>
  <c r="J325" i="2"/>
  <c r="J317" i="2"/>
  <c r="K317" i="2"/>
  <c r="E316" i="1" s="1"/>
  <c r="J309" i="2"/>
  <c r="K309" i="2"/>
  <c r="J301" i="2"/>
  <c r="K301" i="2"/>
  <c r="J293" i="2"/>
  <c r="K293" i="2"/>
  <c r="J285" i="2"/>
  <c r="K285" i="2"/>
  <c r="J277" i="2"/>
  <c r="K277" i="2"/>
  <c r="J269" i="2"/>
  <c r="K269" i="2"/>
  <c r="J261" i="2"/>
  <c r="K261" i="2"/>
  <c r="J253" i="2"/>
  <c r="K253" i="2"/>
  <c r="J245" i="2"/>
  <c r="K245" i="2"/>
  <c r="J237" i="2"/>
  <c r="K237" i="2"/>
  <c r="J229" i="2"/>
  <c r="K229" i="2"/>
  <c r="J221" i="2"/>
  <c r="K221" i="2"/>
  <c r="J213" i="2"/>
  <c r="K213" i="2"/>
  <c r="J205" i="2"/>
  <c r="K205" i="2"/>
  <c r="J197" i="2"/>
  <c r="K197" i="2"/>
  <c r="J189" i="2"/>
  <c r="K189" i="2"/>
  <c r="J181" i="2"/>
  <c r="K181" i="2"/>
  <c r="J173" i="2"/>
  <c r="K173" i="2"/>
  <c r="J165" i="2"/>
  <c r="K165" i="2"/>
  <c r="J157" i="2"/>
  <c r="K157" i="2"/>
  <c r="E156" i="1" s="1"/>
  <c r="J149" i="2"/>
  <c r="K149" i="2"/>
  <c r="J141" i="2"/>
  <c r="K141" i="2"/>
  <c r="J133" i="2"/>
  <c r="K133" i="2"/>
  <c r="J125" i="2"/>
  <c r="K125" i="2"/>
  <c r="E124" i="1" s="1"/>
  <c r="J117" i="2"/>
  <c r="K117" i="2"/>
  <c r="J109" i="2"/>
  <c r="K109" i="2"/>
  <c r="J101" i="2"/>
  <c r="K101" i="2"/>
  <c r="J93" i="2"/>
  <c r="K93" i="2"/>
  <c r="E92" i="1" s="1"/>
  <c r="J85" i="2"/>
  <c r="K85" i="2"/>
  <c r="J77" i="2"/>
  <c r="K77" i="2"/>
  <c r="J69" i="2"/>
  <c r="K69" i="2"/>
  <c r="J61" i="2"/>
  <c r="K61" i="2"/>
  <c r="J53" i="2"/>
  <c r="K53" i="2"/>
  <c r="J45" i="2"/>
  <c r="K45" i="2"/>
  <c r="J37" i="2"/>
  <c r="K37" i="2"/>
  <c r="J29" i="2"/>
  <c r="K29" i="2"/>
  <c r="J21" i="2"/>
  <c r="K21" i="2"/>
  <c r="J13" i="2"/>
  <c r="K13" i="2"/>
  <c r="J5" i="2"/>
  <c r="K5" i="2"/>
  <c r="H359" i="2"/>
  <c r="I359" i="2"/>
  <c r="B358" i="1" s="1"/>
  <c r="H351" i="2"/>
  <c r="I351" i="2"/>
  <c r="H343" i="2"/>
  <c r="I343" i="2"/>
  <c r="H335" i="2"/>
  <c r="I335" i="2"/>
  <c r="H327" i="2"/>
  <c r="I327" i="2"/>
  <c r="B326" i="1" s="1"/>
  <c r="H319" i="2"/>
  <c r="I319" i="2"/>
  <c r="I311" i="2"/>
  <c r="H311" i="2"/>
  <c r="H303" i="2"/>
  <c r="I303" i="2"/>
  <c r="H295" i="2"/>
  <c r="I295" i="2"/>
  <c r="H287" i="2"/>
  <c r="I287" i="2"/>
  <c r="H279" i="2"/>
  <c r="I279" i="2"/>
  <c r="H271" i="2"/>
  <c r="I271" i="2"/>
  <c r="H263" i="2"/>
  <c r="I263" i="2"/>
  <c r="B262" i="1" s="1"/>
  <c r="H255" i="2"/>
  <c r="I255" i="2"/>
  <c r="H247" i="2"/>
  <c r="I247" i="2"/>
  <c r="H239" i="2"/>
  <c r="I239" i="2"/>
  <c r="H231" i="2"/>
  <c r="I231" i="2"/>
  <c r="B230" i="1" s="1"/>
  <c r="H223" i="2"/>
  <c r="I223" i="2"/>
  <c r="H215" i="2"/>
  <c r="I215" i="2"/>
  <c r="H207" i="2"/>
  <c r="I207" i="2"/>
  <c r="H199" i="2"/>
  <c r="I199" i="2"/>
  <c r="B198" i="1" s="1"/>
  <c r="H191" i="2"/>
  <c r="I191" i="2"/>
  <c r="H183" i="2"/>
  <c r="I183" i="2"/>
  <c r="H175" i="2"/>
  <c r="I175" i="2"/>
  <c r="H167" i="2"/>
  <c r="I167" i="2"/>
  <c r="B166" i="1" s="1"/>
  <c r="C166" i="1" s="1"/>
  <c r="H159" i="2"/>
  <c r="I159" i="2"/>
  <c r="H151" i="2"/>
  <c r="I151" i="2"/>
  <c r="H143" i="2"/>
  <c r="I143" i="2"/>
  <c r="H135" i="2"/>
  <c r="I135" i="2"/>
  <c r="B134" i="1" s="1"/>
  <c r="H127" i="2"/>
  <c r="I127" i="2"/>
  <c r="H119" i="2"/>
  <c r="I119" i="2"/>
  <c r="H111" i="2"/>
  <c r="I111" i="2"/>
  <c r="H103" i="2"/>
  <c r="I103" i="2"/>
  <c r="B102" i="1" s="1"/>
  <c r="H95" i="2"/>
  <c r="I95" i="2"/>
  <c r="H87" i="2"/>
  <c r="I87" i="2"/>
  <c r="H79" i="2"/>
  <c r="I79" i="2"/>
  <c r="H71" i="2"/>
  <c r="I71" i="2"/>
  <c r="B70" i="1" s="1"/>
  <c r="H63" i="2"/>
  <c r="I63" i="2"/>
  <c r="H55" i="2"/>
  <c r="I55" i="2"/>
  <c r="H47" i="2"/>
  <c r="I47" i="2"/>
  <c r="H39" i="2"/>
  <c r="I39" i="2"/>
  <c r="H31" i="2"/>
  <c r="I31" i="2"/>
  <c r="H23" i="2"/>
  <c r="I23" i="2"/>
  <c r="H15" i="2"/>
  <c r="I15" i="2"/>
  <c r="H7" i="2"/>
  <c r="I7" i="2"/>
  <c r="B6" i="1" s="1"/>
  <c r="J332" i="2"/>
  <c r="K332" i="2"/>
  <c r="J284" i="2"/>
  <c r="K284" i="2"/>
  <c r="J228" i="2"/>
  <c r="K228" i="2"/>
  <c r="J212" i="2"/>
  <c r="K212" i="2"/>
  <c r="K204" i="2"/>
  <c r="J204" i="2"/>
  <c r="K196" i="2"/>
  <c r="J196" i="2"/>
  <c r="K188" i="2"/>
  <c r="J188" i="2"/>
  <c r="J180" i="2"/>
  <c r="K180" i="2"/>
  <c r="J172" i="2"/>
  <c r="K172" i="2"/>
  <c r="J164" i="2"/>
  <c r="K164" i="2"/>
  <c r="J156" i="2"/>
  <c r="K156" i="2"/>
  <c r="J148" i="2"/>
  <c r="K148" i="2"/>
  <c r="E147" i="1" s="1"/>
  <c r="J140" i="2"/>
  <c r="K140" i="2"/>
  <c r="J132" i="2"/>
  <c r="K132" i="2"/>
  <c r="J124" i="2"/>
  <c r="K124" i="2"/>
  <c r="J116" i="2"/>
  <c r="K116" i="2"/>
  <c r="J108" i="2"/>
  <c r="K108" i="2"/>
  <c r="J100" i="2"/>
  <c r="K100" i="2"/>
  <c r="J92" i="2"/>
  <c r="K92" i="2"/>
  <c r="J84" i="2"/>
  <c r="K84" i="2"/>
  <c r="J76" i="2"/>
  <c r="K76" i="2"/>
  <c r="J68" i="2"/>
  <c r="K68" i="2"/>
  <c r="J60" i="2"/>
  <c r="K60" i="2"/>
  <c r="J52" i="2"/>
  <c r="K52" i="2"/>
  <c r="J44" i="2"/>
  <c r="K44" i="2"/>
  <c r="J36" i="2"/>
  <c r="K36" i="2"/>
  <c r="J28" i="2"/>
  <c r="K28" i="2"/>
  <c r="J20" i="2"/>
  <c r="K20" i="2"/>
  <c r="J12" i="2"/>
  <c r="K12" i="2"/>
  <c r="J4" i="2"/>
  <c r="K4" i="2"/>
  <c r="I358" i="2"/>
  <c r="H358" i="2"/>
  <c r="H350" i="2"/>
  <c r="I350" i="2"/>
  <c r="B349" i="1" s="1"/>
  <c r="H342" i="2"/>
  <c r="I342" i="2"/>
  <c r="H334" i="2"/>
  <c r="I334" i="2"/>
  <c r="H326" i="2"/>
  <c r="I326" i="2"/>
  <c r="H318" i="2"/>
  <c r="I318" i="2"/>
  <c r="H310" i="2"/>
  <c r="I310" i="2"/>
  <c r="H302" i="2"/>
  <c r="I302" i="2"/>
  <c r="H294" i="2"/>
  <c r="I294" i="2"/>
  <c r="H286" i="2"/>
  <c r="I286" i="2"/>
  <c r="B285" i="1" s="1"/>
  <c r="H278" i="2"/>
  <c r="I278" i="2"/>
  <c r="H270" i="2"/>
  <c r="I270" i="2"/>
  <c r="H262" i="2"/>
  <c r="I262" i="2"/>
  <c r="H254" i="2"/>
  <c r="I254" i="2"/>
  <c r="B253" i="1" s="1"/>
  <c r="H246" i="2"/>
  <c r="I246" i="2"/>
  <c r="H238" i="2"/>
  <c r="I238" i="2"/>
  <c r="H230" i="2"/>
  <c r="I230" i="2"/>
  <c r="H222" i="2"/>
  <c r="I222" i="2"/>
  <c r="H214" i="2"/>
  <c r="I214" i="2"/>
  <c r="H206" i="2"/>
  <c r="I206" i="2"/>
  <c r="H198" i="2"/>
  <c r="I198" i="2"/>
  <c r="H190" i="2"/>
  <c r="I190" i="2"/>
  <c r="B189" i="1" s="1"/>
  <c r="H182" i="2"/>
  <c r="I182" i="2"/>
  <c r="H174" i="2"/>
  <c r="I174" i="2"/>
  <c r="H166" i="2"/>
  <c r="I166" i="2"/>
  <c r="I158" i="2"/>
  <c r="H158" i="2"/>
  <c r="H150" i="2"/>
  <c r="I150" i="2"/>
  <c r="H142" i="2"/>
  <c r="I142" i="2"/>
  <c r="H134" i="2"/>
  <c r="I134" i="2"/>
  <c r="H126" i="2"/>
  <c r="I126" i="2"/>
  <c r="H118" i="2"/>
  <c r="I118" i="2"/>
  <c r="H110" i="2"/>
  <c r="I110" i="2"/>
  <c r="H102" i="2"/>
  <c r="I102" i="2"/>
  <c r="H94" i="2"/>
  <c r="I94" i="2"/>
  <c r="B93" i="1" s="1"/>
  <c r="H86" i="2"/>
  <c r="I86" i="2"/>
  <c r="H78" i="2"/>
  <c r="I78" i="2"/>
  <c r="H70" i="2"/>
  <c r="I70" i="2"/>
  <c r="H62" i="2"/>
  <c r="I62" i="2"/>
  <c r="B61" i="1" s="1"/>
  <c r="H54" i="2"/>
  <c r="I54" i="2"/>
  <c r="H46" i="2"/>
  <c r="I46" i="2"/>
  <c r="H38" i="2"/>
  <c r="I38" i="2"/>
  <c r="H30" i="2"/>
  <c r="I30" i="2"/>
  <c r="B29" i="1" s="1"/>
  <c r="H22" i="2"/>
  <c r="I22" i="2"/>
  <c r="H14" i="2"/>
  <c r="I14" i="2"/>
  <c r="H6" i="2"/>
  <c r="I6" i="2"/>
  <c r="J308" i="2"/>
  <c r="K308" i="2"/>
  <c r="J268" i="2"/>
  <c r="K268" i="2"/>
  <c r="K315" i="2"/>
  <c r="J315" i="2"/>
  <c r="J283" i="2"/>
  <c r="K283" i="2"/>
  <c r="J251" i="2"/>
  <c r="K251" i="2"/>
  <c r="E250" i="1" s="1"/>
  <c r="J227" i="2"/>
  <c r="K227" i="2"/>
  <c r="J187" i="2"/>
  <c r="K187" i="2"/>
  <c r="J179" i="2"/>
  <c r="K179" i="2"/>
  <c r="J155" i="2"/>
  <c r="K155" i="2"/>
  <c r="E154" i="1" s="1"/>
  <c r="J147" i="2"/>
  <c r="K147" i="2"/>
  <c r="J139" i="2"/>
  <c r="K139" i="2"/>
  <c r="J131" i="2"/>
  <c r="K131" i="2"/>
  <c r="J123" i="2"/>
  <c r="K123" i="2"/>
  <c r="J115" i="2"/>
  <c r="K115" i="2"/>
  <c r="J107" i="2"/>
  <c r="K107" i="2"/>
  <c r="J99" i="2"/>
  <c r="K99" i="2"/>
  <c r="J83" i="2"/>
  <c r="K83" i="2"/>
  <c r="E82" i="1" s="1"/>
  <c r="J51" i="2"/>
  <c r="K51" i="2"/>
  <c r="J27" i="2"/>
  <c r="K27" i="2"/>
  <c r="J19" i="2"/>
  <c r="K19" i="2"/>
  <c r="J11" i="2"/>
  <c r="K11" i="2"/>
  <c r="H357" i="2"/>
  <c r="I357" i="2"/>
  <c r="H349" i="2"/>
  <c r="I349" i="2"/>
  <c r="H341" i="2"/>
  <c r="I341" i="2"/>
  <c r="H333" i="2"/>
  <c r="I333" i="2"/>
  <c r="B332" i="1" s="1"/>
  <c r="H325" i="2"/>
  <c r="I325" i="2"/>
  <c r="H317" i="2"/>
  <c r="I317" i="2"/>
  <c r="H309" i="2"/>
  <c r="I309" i="2"/>
  <c r="H301" i="2"/>
  <c r="I301" i="2"/>
  <c r="B300" i="1" s="1"/>
  <c r="H293" i="2"/>
  <c r="I293" i="2"/>
  <c r="H285" i="2"/>
  <c r="I285" i="2"/>
  <c r="H277" i="2"/>
  <c r="I277" i="2"/>
  <c r="H269" i="2"/>
  <c r="I269" i="2"/>
  <c r="B268" i="1" s="1"/>
  <c r="H261" i="2"/>
  <c r="I261" i="2"/>
  <c r="H253" i="2"/>
  <c r="I253" i="2"/>
  <c r="H245" i="2"/>
  <c r="I245" i="2"/>
  <c r="H237" i="2"/>
  <c r="I237" i="2"/>
  <c r="B236" i="1" s="1"/>
  <c r="H229" i="2"/>
  <c r="I229" i="2"/>
  <c r="H221" i="2"/>
  <c r="I221" i="2"/>
  <c r="H213" i="2"/>
  <c r="I213" i="2"/>
  <c r="H205" i="2"/>
  <c r="I205" i="2"/>
  <c r="B204" i="1" s="1"/>
  <c r="H197" i="2"/>
  <c r="I197" i="2"/>
  <c r="H189" i="2"/>
  <c r="I189" i="2"/>
  <c r="H181" i="2"/>
  <c r="I181" i="2"/>
  <c r="H173" i="2"/>
  <c r="I173" i="2"/>
  <c r="B172" i="1" s="1"/>
  <c r="H165" i="2"/>
  <c r="I165" i="2"/>
  <c r="H157" i="2"/>
  <c r="I157" i="2"/>
  <c r="H149" i="2"/>
  <c r="I149" i="2"/>
  <c r="H141" i="2"/>
  <c r="I141" i="2"/>
  <c r="B140" i="1" s="1"/>
  <c r="H133" i="2"/>
  <c r="I133" i="2"/>
  <c r="H125" i="2"/>
  <c r="I125" i="2"/>
  <c r="H117" i="2"/>
  <c r="I117" i="2"/>
  <c r="H109" i="2"/>
  <c r="I109" i="2"/>
  <c r="B108" i="1" s="1"/>
  <c r="H101" i="2"/>
  <c r="I101" i="2"/>
  <c r="H93" i="2"/>
  <c r="I93" i="2"/>
  <c r="H85" i="2"/>
  <c r="I85" i="2"/>
  <c r="H77" i="2"/>
  <c r="I77" i="2"/>
  <c r="B76" i="1" s="1"/>
  <c r="H69" i="2"/>
  <c r="I69" i="2"/>
  <c r="H61" i="2"/>
  <c r="I61" i="2"/>
  <c r="H53" i="2"/>
  <c r="I53" i="2"/>
  <c r="H45" i="2"/>
  <c r="I45" i="2"/>
  <c r="B44" i="1" s="1"/>
  <c r="H37" i="2"/>
  <c r="I37" i="2"/>
  <c r="H29" i="2"/>
  <c r="I29" i="2"/>
  <c r="H21" i="2"/>
  <c r="I21" i="2"/>
  <c r="H13" i="2"/>
  <c r="I13" i="2"/>
  <c r="B12" i="1" s="1"/>
  <c r="H5" i="2"/>
  <c r="I5" i="2"/>
  <c r="K316" i="2"/>
  <c r="J316" i="2"/>
  <c r="J236" i="2"/>
  <c r="K236" i="2"/>
  <c r="K347" i="2"/>
  <c r="J347" i="2"/>
  <c r="J291" i="2"/>
  <c r="K291" i="2"/>
  <c r="J219" i="2"/>
  <c r="K219" i="2"/>
  <c r="J91" i="2"/>
  <c r="K91" i="2"/>
  <c r="J362" i="2"/>
  <c r="K362" i="2"/>
  <c r="E361" i="1" s="1"/>
  <c r="K354" i="2"/>
  <c r="J354" i="2"/>
  <c r="J346" i="2"/>
  <c r="K346" i="2"/>
  <c r="J338" i="2"/>
  <c r="K338" i="2"/>
  <c r="J330" i="2"/>
  <c r="K330" i="2"/>
  <c r="J322" i="2"/>
  <c r="K322" i="2"/>
  <c r="K314" i="2"/>
  <c r="J314" i="2"/>
  <c r="K306" i="2"/>
  <c r="J306" i="2"/>
  <c r="J298" i="2"/>
  <c r="K298" i="2"/>
  <c r="J290" i="2"/>
  <c r="K290" i="2"/>
  <c r="J282" i="2"/>
  <c r="K282" i="2"/>
  <c r="J274" i="2"/>
  <c r="K274" i="2"/>
  <c r="J266" i="2"/>
  <c r="K266" i="2"/>
  <c r="J258" i="2"/>
  <c r="K258" i="2"/>
  <c r="K250" i="2"/>
  <c r="J250" i="2"/>
  <c r="J242" i="2"/>
  <c r="K242" i="2"/>
  <c r="K234" i="2"/>
  <c r="J234" i="2"/>
  <c r="D233" i="1" s="1"/>
  <c r="K226" i="2"/>
  <c r="J226" i="2"/>
  <c r="J218" i="2"/>
  <c r="K218" i="2"/>
  <c r="K210" i="2"/>
  <c r="J210" i="2"/>
  <c r="J202" i="2"/>
  <c r="K202" i="2"/>
  <c r="J194" i="2"/>
  <c r="K194" i="2"/>
  <c r="J186" i="2"/>
  <c r="K186" i="2"/>
  <c r="J178" i="2"/>
  <c r="K178" i="2"/>
  <c r="J170" i="2"/>
  <c r="K170" i="2"/>
  <c r="J162" i="2"/>
  <c r="K162" i="2"/>
  <c r="J154" i="2"/>
  <c r="K154" i="2"/>
  <c r="J146" i="2"/>
  <c r="K146" i="2"/>
  <c r="J138" i="2"/>
  <c r="K138" i="2"/>
  <c r="J130" i="2"/>
  <c r="K130" i="2"/>
  <c r="J122" i="2"/>
  <c r="K122" i="2"/>
  <c r="J114" i="2"/>
  <c r="K114" i="2"/>
  <c r="J106" i="2"/>
  <c r="K106" i="2"/>
  <c r="J98" i="2"/>
  <c r="K98" i="2"/>
  <c r="J90" i="2"/>
  <c r="K90" i="2"/>
  <c r="J82" i="2"/>
  <c r="K82" i="2"/>
  <c r="J74" i="2"/>
  <c r="K74" i="2"/>
  <c r="J66" i="2"/>
  <c r="K66" i="2"/>
  <c r="J58" i="2"/>
  <c r="K58" i="2"/>
  <c r="J50" i="2"/>
  <c r="K50" i="2"/>
  <c r="J42" i="2"/>
  <c r="K42" i="2"/>
  <c r="J34" i="2"/>
  <c r="K34" i="2"/>
  <c r="J26" i="2"/>
  <c r="K26" i="2"/>
  <c r="J18" i="2"/>
  <c r="K18" i="2"/>
  <c r="J10" i="2"/>
  <c r="K10" i="2"/>
  <c r="H356" i="2"/>
  <c r="A355" i="1" s="1"/>
  <c r="I356" i="2"/>
  <c r="H348" i="2"/>
  <c r="I348" i="2"/>
  <c r="H340" i="2"/>
  <c r="I340" i="2"/>
  <c r="I332" i="2"/>
  <c r="H332" i="2"/>
  <c r="A331" i="1" s="1"/>
  <c r="H324" i="2"/>
  <c r="I324" i="2"/>
  <c r="H316" i="2"/>
  <c r="I316" i="2"/>
  <c r="I308" i="2"/>
  <c r="H308" i="2"/>
  <c r="I300" i="2"/>
  <c r="H300" i="2"/>
  <c r="A299" i="1" s="1"/>
  <c r="I292" i="2"/>
  <c r="H292" i="2"/>
  <c r="I284" i="2"/>
  <c r="B283" i="1" s="1"/>
  <c r="H284" i="2"/>
  <c r="I276" i="2"/>
  <c r="H276" i="2"/>
  <c r="I268" i="2"/>
  <c r="H268" i="2"/>
  <c r="I260" i="2"/>
  <c r="H260" i="2"/>
  <c r="H252" i="2"/>
  <c r="I252" i="2"/>
  <c r="H244" i="2"/>
  <c r="I244" i="2"/>
  <c r="H236" i="2"/>
  <c r="I236" i="2"/>
  <c r="H228" i="2"/>
  <c r="I228" i="2"/>
  <c r="H220" i="2"/>
  <c r="I220" i="2"/>
  <c r="H212" i="2"/>
  <c r="I212" i="2"/>
  <c r="H204" i="2"/>
  <c r="I204" i="2"/>
  <c r="B203" i="1" s="1"/>
  <c r="H196" i="2"/>
  <c r="I196" i="2"/>
  <c r="H188" i="2"/>
  <c r="I188" i="2"/>
  <c r="H180" i="2"/>
  <c r="I180" i="2"/>
  <c r="H172" i="2"/>
  <c r="I172" i="2"/>
  <c r="B171" i="1" s="1"/>
  <c r="H164" i="2"/>
  <c r="I164" i="2"/>
  <c r="H156" i="2"/>
  <c r="I156" i="2"/>
  <c r="H148" i="2"/>
  <c r="I148" i="2"/>
  <c r="H140" i="2"/>
  <c r="I140" i="2"/>
  <c r="H132" i="2"/>
  <c r="I132" i="2"/>
  <c r="H124" i="2"/>
  <c r="I124" i="2"/>
  <c r="H116" i="2"/>
  <c r="I116" i="2"/>
  <c r="H108" i="2"/>
  <c r="I108" i="2"/>
  <c r="H100" i="2"/>
  <c r="A99" i="1" s="1"/>
  <c r="I100" i="2"/>
  <c r="H92" i="2"/>
  <c r="I92" i="2"/>
  <c r="H84" i="2"/>
  <c r="I84" i="2"/>
  <c r="H76" i="2"/>
  <c r="I76" i="2"/>
  <c r="B75" i="1" s="1"/>
  <c r="H68" i="2"/>
  <c r="A67" i="1" s="1"/>
  <c r="I68" i="2"/>
  <c r="H60" i="2"/>
  <c r="I60" i="2"/>
  <c r="H52" i="2"/>
  <c r="I52" i="2"/>
  <c r="H44" i="2"/>
  <c r="I44" i="2"/>
  <c r="B43" i="1" s="1"/>
  <c r="H36" i="2"/>
  <c r="I36" i="2"/>
  <c r="H28" i="2"/>
  <c r="I28" i="2"/>
  <c r="H20" i="2"/>
  <c r="I20" i="2"/>
  <c r="H12" i="2"/>
  <c r="I12" i="2"/>
  <c r="B11" i="1" s="1"/>
  <c r="H4" i="2"/>
  <c r="I4" i="2"/>
  <c r="J324" i="2"/>
  <c r="K324" i="2"/>
  <c r="J244" i="2"/>
  <c r="K244" i="2"/>
  <c r="K363" i="2"/>
  <c r="J363" i="2"/>
  <c r="D362" i="1" s="1"/>
  <c r="J307" i="2"/>
  <c r="K307" i="2"/>
  <c r="J243" i="2"/>
  <c r="K243" i="2"/>
  <c r="J171" i="2"/>
  <c r="K171" i="2"/>
  <c r="J43" i="2"/>
  <c r="K43" i="2"/>
  <c r="E42" i="1" s="1"/>
  <c r="J353" i="2"/>
  <c r="K353" i="2"/>
  <c r="J345" i="2"/>
  <c r="K345" i="2"/>
  <c r="J337" i="2"/>
  <c r="K337" i="2"/>
  <c r="K329" i="2"/>
  <c r="J329" i="2"/>
  <c r="J321" i="2"/>
  <c r="K321" i="2"/>
  <c r="J313" i="2"/>
  <c r="K313" i="2"/>
  <c r="J305" i="2"/>
  <c r="K305" i="2"/>
  <c r="J297" i="2"/>
  <c r="K297" i="2"/>
  <c r="E296" i="1" s="1"/>
  <c r="J289" i="2"/>
  <c r="K289" i="2"/>
  <c r="J281" i="2"/>
  <c r="K281" i="2"/>
  <c r="J273" i="2"/>
  <c r="K273" i="2"/>
  <c r="J265" i="2"/>
  <c r="K265" i="2"/>
  <c r="E264" i="1" s="1"/>
  <c r="J257" i="2"/>
  <c r="K257" i="2"/>
  <c r="J249" i="2"/>
  <c r="K249" i="2"/>
  <c r="J241" i="2"/>
  <c r="K241" i="2"/>
  <c r="J233" i="2"/>
  <c r="K233" i="2"/>
  <c r="E232" i="1" s="1"/>
  <c r="J225" i="2"/>
  <c r="K225" i="2"/>
  <c r="J217" i="2"/>
  <c r="K217" i="2"/>
  <c r="J209" i="2"/>
  <c r="K209" i="2"/>
  <c r="J201" i="2"/>
  <c r="K201" i="2"/>
  <c r="J193" i="2"/>
  <c r="K193" i="2"/>
  <c r="J185" i="2"/>
  <c r="K185" i="2"/>
  <c r="J177" i="2"/>
  <c r="K177" i="2"/>
  <c r="J169" i="2"/>
  <c r="K169" i="2"/>
  <c r="J161" i="2"/>
  <c r="K161" i="2"/>
  <c r="J153" i="2"/>
  <c r="K153" i="2"/>
  <c r="J145" i="2"/>
  <c r="K145" i="2"/>
  <c r="J137" i="2"/>
  <c r="K137" i="2"/>
  <c r="J129" i="2"/>
  <c r="K129" i="2"/>
  <c r="J121" i="2"/>
  <c r="K121" i="2"/>
  <c r="J113" i="2"/>
  <c r="K113" i="2"/>
  <c r="J105" i="2"/>
  <c r="K105" i="2"/>
  <c r="J97" i="2"/>
  <c r="K97" i="2"/>
  <c r="J89" i="2"/>
  <c r="K89" i="2"/>
  <c r="J81" i="2"/>
  <c r="K81" i="2"/>
  <c r="J73" i="2"/>
  <c r="K73" i="2"/>
  <c r="J65" i="2"/>
  <c r="K65" i="2"/>
  <c r="J57" i="2"/>
  <c r="K57" i="2"/>
  <c r="J49" i="2"/>
  <c r="K49" i="2"/>
  <c r="J41" i="2"/>
  <c r="K41" i="2"/>
  <c r="J33" i="2"/>
  <c r="K33" i="2"/>
  <c r="J25" i="2"/>
  <c r="K25" i="2"/>
  <c r="J17" i="2"/>
  <c r="K17" i="2"/>
  <c r="J9" i="2"/>
  <c r="K9" i="2"/>
  <c r="E8" i="1" s="1"/>
  <c r="H363" i="2"/>
  <c r="I363" i="2"/>
  <c r="H355" i="2"/>
  <c r="I355" i="2"/>
  <c r="H347" i="2"/>
  <c r="I347" i="2"/>
  <c r="H339" i="2"/>
  <c r="I339" i="2"/>
  <c r="B338" i="1" s="1"/>
  <c r="H331" i="2"/>
  <c r="I331" i="2"/>
  <c r="H323" i="2"/>
  <c r="I323" i="2"/>
  <c r="H315" i="2"/>
  <c r="I315" i="2"/>
  <c r="H307" i="2"/>
  <c r="I307" i="2"/>
  <c r="B306" i="1" s="1"/>
  <c r="H299" i="2"/>
  <c r="I299" i="2"/>
  <c r="H291" i="2"/>
  <c r="I291" i="2"/>
  <c r="H283" i="2"/>
  <c r="I283" i="2"/>
  <c r="H275" i="2"/>
  <c r="I275" i="2"/>
  <c r="H267" i="2"/>
  <c r="A266" i="1" s="1"/>
  <c r="I267" i="2"/>
  <c r="H259" i="2"/>
  <c r="I259" i="2"/>
  <c r="H251" i="2"/>
  <c r="I251" i="2"/>
  <c r="H243" i="2"/>
  <c r="A242" i="1" s="1"/>
  <c r="I243" i="2"/>
  <c r="B242" i="1" s="1"/>
  <c r="H235" i="2"/>
  <c r="I235" i="2"/>
  <c r="H227" i="2"/>
  <c r="I227" i="2"/>
  <c r="H219" i="2"/>
  <c r="I219" i="2"/>
  <c r="H211" i="2"/>
  <c r="I211" i="2"/>
  <c r="H203" i="2"/>
  <c r="I203" i="2"/>
  <c r="H195" i="2"/>
  <c r="A194" i="1" s="1"/>
  <c r="I195" i="2"/>
  <c r="H187" i="2"/>
  <c r="I187" i="2"/>
  <c r="H179" i="2"/>
  <c r="I179" i="2"/>
  <c r="H171" i="2"/>
  <c r="I171" i="2"/>
  <c r="H163" i="2"/>
  <c r="I163" i="2"/>
  <c r="H155" i="2"/>
  <c r="A154" i="1" s="1"/>
  <c r="I155" i="2"/>
  <c r="H147" i="2"/>
  <c r="I147" i="2"/>
  <c r="B146" i="1" s="1"/>
  <c r="H139" i="2"/>
  <c r="I139" i="2"/>
  <c r="H131" i="2"/>
  <c r="I131" i="2"/>
  <c r="H123" i="2"/>
  <c r="A122" i="1" s="1"/>
  <c r="I123" i="2"/>
  <c r="H115" i="2"/>
  <c r="I115" i="2"/>
  <c r="H107" i="2"/>
  <c r="I107" i="2"/>
  <c r="H99" i="2"/>
  <c r="I99" i="2"/>
  <c r="H91" i="2"/>
  <c r="I91" i="2"/>
  <c r="H83" i="2"/>
  <c r="I83" i="2"/>
  <c r="H75" i="2"/>
  <c r="I75" i="2"/>
  <c r="B74" i="1" s="1"/>
  <c r="H67" i="2"/>
  <c r="I67" i="2"/>
  <c r="H59" i="2"/>
  <c r="I59" i="2"/>
  <c r="B58" i="1" s="1"/>
  <c r="H51" i="2"/>
  <c r="I51" i="2"/>
  <c r="H43" i="2"/>
  <c r="I43" i="2"/>
  <c r="H35" i="2"/>
  <c r="I35" i="2"/>
  <c r="H27" i="2"/>
  <c r="A26" i="1" s="1"/>
  <c r="I27" i="2"/>
  <c r="H19" i="2"/>
  <c r="I19" i="2"/>
  <c r="H11" i="2"/>
  <c r="A10" i="1" s="1"/>
  <c r="I11" i="2"/>
  <c r="I3" i="2"/>
  <c r="B2" i="1" s="1"/>
  <c r="H3" i="2"/>
  <c r="B267" i="1"/>
  <c r="A262" i="1"/>
  <c r="A94" i="1"/>
  <c r="A62" i="1"/>
  <c r="A46" i="1"/>
  <c r="B153" i="1"/>
  <c r="B121" i="1"/>
  <c r="B339" i="1"/>
  <c r="A240" i="1"/>
  <c r="A168" i="1"/>
  <c r="B144" i="1"/>
  <c r="B112" i="1"/>
  <c r="E337" i="1"/>
  <c r="A83" i="1"/>
  <c r="B206" i="1"/>
  <c r="B174" i="1"/>
  <c r="A288" i="1"/>
  <c r="A280" i="1"/>
  <c r="A272" i="1"/>
  <c r="B260" i="1"/>
  <c r="A93" i="1"/>
  <c r="A174" i="1"/>
  <c r="A311" i="1"/>
  <c r="A283" i="1"/>
  <c r="A243" i="1"/>
  <c r="B207" i="1"/>
  <c r="B179" i="1"/>
  <c r="A171" i="1"/>
  <c r="B91" i="1"/>
  <c r="B59" i="1"/>
  <c r="B27" i="1"/>
  <c r="A307" i="1"/>
  <c r="B307" i="1"/>
  <c r="B291" i="1"/>
  <c r="A219" i="1"/>
  <c r="B211" i="1"/>
  <c r="B195" i="1"/>
  <c r="A315" i="1"/>
  <c r="B315" i="1"/>
  <c r="A342" i="1"/>
  <c r="B175" i="1"/>
  <c r="B355" i="1"/>
  <c r="B263" i="1"/>
  <c r="A318" i="1"/>
  <c r="A304" i="1"/>
  <c r="A294" i="1"/>
  <c r="B298" i="1"/>
  <c r="A290" i="1"/>
  <c r="A270" i="1"/>
  <c r="A250" i="1"/>
  <c r="B246" i="1"/>
  <c r="A246" i="1"/>
  <c r="B234" i="1"/>
  <c r="A230" i="1"/>
  <c r="B218" i="1"/>
  <c r="B214" i="1"/>
  <c r="A214" i="1"/>
  <c r="A210" i="1"/>
  <c r="B202" i="1"/>
  <c r="A198" i="1"/>
  <c r="B182" i="1"/>
  <c r="A182" i="1"/>
  <c r="A178" i="1"/>
  <c r="A166" i="1"/>
  <c r="A158" i="1"/>
  <c r="B158" i="1"/>
  <c r="B150" i="1"/>
  <c r="A142" i="1"/>
  <c r="B142" i="1"/>
  <c r="A138" i="1"/>
  <c r="A134" i="1"/>
  <c r="A118" i="1"/>
  <c r="B110" i="1"/>
  <c r="A106" i="1"/>
  <c r="B106" i="1"/>
  <c r="B94" i="1"/>
  <c r="B86" i="1"/>
  <c r="B78" i="1"/>
  <c r="A74" i="1"/>
  <c r="B54" i="1"/>
  <c r="B46" i="1"/>
  <c r="B38" i="1"/>
  <c r="B22" i="1"/>
  <c r="B10" i="1"/>
  <c r="A126" i="1"/>
  <c r="A344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61" i="1"/>
  <c r="B245" i="1"/>
  <c r="A237" i="1"/>
  <c r="A229" i="1"/>
  <c r="B225" i="1"/>
  <c r="A213" i="1"/>
  <c r="B205" i="1"/>
  <c r="A197" i="1"/>
  <c r="B197" i="1"/>
  <c r="B181" i="1"/>
  <c r="B177" i="1"/>
  <c r="B165" i="1"/>
  <c r="B157" i="1"/>
  <c r="B125" i="1"/>
  <c r="B117" i="1"/>
  <c r="A85" i="1"/>
  <c r="B77" i="1"/>
  <c r="A69" i="1"/>
  <c r="B37" i="1"/>
  <c r="A37" i="1"/>
  <c r="B21" i="1"/>
  <c r="A21" i="1"/>
  <c r="A5" i="1"/>
  <c r="A275" i="1"/>
  <c r="A267" i="1"/>
  <c r="A260" i="1"/>
  <c r="A58" i="1"/>
  <c r="A42" i="1"/>
  <c r="B30" i="1"/>
  <c r="B14" i="1"/>
  <c r="E353" i="1"/>
  <c r="A332" i="1"/>
  <c r="B280" i="1"/>
  <c r="B185" i="1"/>
  <c r="A180" i="1"/>
  <c r="A300" i="1"/>
  <c r="A292" i="1"/>
  <c r="A284" i="1"/>
  <c r="B284" i="1"/>
  <c r="B276" i="1"/>
  <c r="B264" i="1"/>
  <c r="A256" i="1"/>
  <c r="A252" i="1"/>
  <c r="B248" i="1"/>
  <c r="A236" i="1"/>
  <c r="A232" i="1"/>
  <c r="B220" i="1"/>
  <c r="A192" i="1"/>
  <c r="A188" i="1"/>
  <c r="A176" i="1"/>
  <c r="A164" i="1"/>
  <c r="A160" i="1"/>
  <c r="A156" i="1"/>
  <c r="B156" i="1"/>
  <c r="B152" i="1"/>
  <c r="A148" i="1"/>
  <c r="A132" i="1"/>
  <c r="B124" i="1"/>
  <c r="A116" i="1"/>
  <c r="B104" i="1"/>
  <c r="A100" i="1"/>
  <c r="B88" i="1"/>
  <c r="A84" i="1"/>
  <c r="A76" i="1"/>
  <c r="B56" i="1"/>
  <c r="B24" i="1"/>
  <c r="A352" i="1"/>
  <c r="B201" i="1"/>
  <c r="B299" i="1"/>
  <c r="A184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55" i="1"/>
  <c r="A47" i="1"/>
  <c r="A39" i="1"/>
  <c r="A31" i="1"/>
  <c r="A23" i="1"/>
  <c r="A15" i="1"/>
  <c r="A7" i="1"/>
  <c r="A137" i="1"/>
  <c r="B271" i="1"/>
  <c r="A263" i="1"/>
  <c r="A259" i="1"/>
  <c r="B302" i="1"/>
  <c r="A339" i="1"/>
  <c r="A327" i="1"/>
  <c r="B327" i="1"/>
  <c r="A17" i="1"/>
  <c r="A25" i="1"/>
  <c r="A361" i="1"/>
  <c r="A169" i="1"/>
  <c r="A41" i="1"/>
  <c r="A113" i="1"/>
  <c r="A57" i="1"/>
  <c r="D320" i="1"/>
  <c r="D280" i="1"/>
  <c r="D240" i="1"/>
  <c r="E240" i="1"/>
  <c r="D168" i="1"/>
  <c r="D104" i="1"/>
  <c r="D359" i="1"/>
  <c r="D343" i="1"/>
  <c r="E335" i="1"/>
  <c r="D335" i="1"/>
  <c r="D327" i="1"/>
  <c r="D311" i="1"/>
  <c r="D303" i="1"/>
  <c r="D295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E175" i="1"/>
  <c r="D167" i="1"/>
  <c r="D159" i="1"/>
  <c r="D143" i="1"/>
  <c r="E143" i="1"/>
  <c r="D127" i="1"/>
  <c r="D119" i="1"/>
  <c r="D111" i="1"/>
  <c r="E111" i="1"/>
  <c r="D103" i="1"/>
  <c r="D95" i="1"/>
  <c r="D87" i="1"/>
  <c r="D79" i="1"/>
  <c r="E79" i="1"/>
  <c r="D71" i="1"/>
  <c r="D63" i="1"/>
  <c r="D47" i="1"/>
  <c r="E47" i="1"/>
  <c r="D39" i="1"/>
  <c r="D31" i="1"/>
  <c r="D23" i="1"/>
  <c r="D15" i="1"/>
  <c r="E15" i="1"/>
  <c r="E184" i="1"/>
  <c r="D56" i="1"/>
  <c r="E350" i="1"/>
  <c r="D350" i="1"/>
  <c r="D334" i="1"/>
  <c r="E318" i="1"/>
  <c r="D318" i="1"/>
  <c r="D294" i="1"/>
  <c r="D278" i="1"/>
  <c r="E262" i="1"/>
  <c r="D246" i="1"/>
  <c r="D214" i="1"/>
  <c r="E206" i="1"/>
  <c r="D198" i="1"/>
  <c r="D182" i="1"/>
  <c r="D166" i="1"/>
  <c r="D150" i="1"/>
  <c r="E142" i="1"/>
  <c r="D126" i="1"/>
  <c r="D118" i="1"/>
  <c r="D94" i="1"/>
  <c r="D86" i="1"/>
  <c r="E78" i="1"/>
  <c r="D62" i="1"/>
  <c r="E46" i="1"/>
  <c r="D352" i="1"/>
  <c r="D349" i="1"/>
  <c r="D309" i="1"/>
  <c r="D149" i="1"/>
  <c r="D85" i="1"/>
  <c r="E69" i="1"/>
  <c r="D37" i="1"/>
  <c r="D361" i="1"/>
  <c r="D231" i="1"/>
  <c r="D160" i="1"/>
  <c r="E160" i="1"/>
  <c r="D357" i="1"/>
  <c r="D333" i="1"/>
  <c r="E301" i="1"/>
  <c r="D301" i="1"/>
  <c r="D277" i="1"/>
  <c r="D197" i="1"/>
  <c r="D165" i="1"/>
  <c r="D133" i="1"/>
  <c r="D117" i="1"/>
  <c r="D332" i="1"/>
  <c r="D316" i="1"/>
  <c r="D284" i="1"/>
  <c r="E260" i="1"/>
  <c r="D164" i="1"/>
  <c r="E76" i="1"/>
  <c r="E60" i="1"/>
  <c r="E44" i="1"/>
  <c r="E12" i="1"/>
  <c r="E272" i="1"/>
  <c r="E32" i="1"/>
  <c r="D325" i="1"/>
  <c r="E293" i="1"/>
  <c r="D293" i="1"/>
  <c r="D205" i="1"/>
  <c r="D181" i="1"/>
  <c r="D356" i="1"/>
  <c r="E340" i="1"/>
  <c r="D340" i="1"/>
  <c r="D324" i="1"/>
  <c r="D292" i="1"/>
  <c r="D252" i="1"/>
  <c r="D236" i="1"/>
  <c r="D220" i="1"/>
  <c r="D188" i="1"/>
  <c r="D2" i="1"/>
  <c r="D355" i="1"/>
  <c r="D347" i="1"/>
  <c r="E339" i="1"/>
  <c r="D339" i="1"/>
  <c r="D331" i="1"/>
  <c r="D323" i="1"/>
  <c r="D315" i="1"/>
  <c r="D307" i="1"/>
  <c r="D299" i="1"/>
  <c r="E291" i="1"/>
  <c r="D291" i="1"/>
  <c r="D283" i="1"/>
  <c r="E275" i="1"/>
  <c r="D275" i="1"/>
  <c r="E163" i="1"/>
  <c r="D123" i="1"/>
  <c r="D107" i="1"/>
  <c r="D75" i="1"/>
  <c r="D43" i="1"/>
  <c r="D11" i="1"/>
  <c r="D345" i="1"/>
  <c r="E80" i="1"/>
  <c r="D341" i="1"/>
  <c r="D317" i="1"/>
  <c r="E285" i="1"/>
  <c r="D285" i="1"/>
  <c r="E261" i="1"/>
  <c r="D261" i="1"/>
  <c r="E213" i="1"/>
  <c r="D354" i="1"/>
  <c r="D346" i="1"/>
  <c r="D330" i="1"/>
  <c r="D322" i="1"/>
  <c r="D314" i="1"/>
  <c r="D306" i="1"/>
  <c r="D298" i="1"/>
  <c r="D290" i="1"/>
  <c r="D282" i="1"/>
  <c r="D274" i="1"/>
  <c r="E266" i="1"/>
  <c r="E258" i="1"/>
  <c r="D242" i="1"/>
  <c r="E242" i="1"/>
  <c r="D226" i="1"/>
  <c r="E226" i="1"/>
  <c r="E210" i="1"/>
  <c r="E194" i="1"/>
  <c r="E178" i="1"/>
  <c r="E162" i="1"/>
  <c r="D154" i="1"/>
  <c r="D122" i="1"/>
  <c r="D106" i="1"/>
  <c r="E98" i="1"/>
  <c r="E66" i="1"/>
  <c r="E34" i="1"/>
  <c r="E26" i="1"/>
  <c r="E16" i="1"/>
  <c r="D329" i="1"/>
  <c r="E321" i="1"/>
  <c r="D313" i="1"/>
  <c r="E305" i="1"/>
  <c r="D305" i="1"/>
  <c r="D273" i="1"/>
  <c r="D241" i="1"/>
  <c r="D225" i="1"/>
  <c r="D217" i="1"/>
  <c r="D201" i="1"/>
  <c r="D185" i="1"/>
  <c r="D177" i="1"/>
  <c r="E177" i="1"/>
  <c r="D161" i="1"/>
  <c r="D145" i="1"/>
  <c r="E145" i="1"/>
  <c r="D129" i="1"/>
  <c r="E129" i="1"/>
  <c r="D113" i="1"/>
  <c r="E113" i="1"/>
  <c r="D97" i="1"/>
  <c r="E97" i="1"/>
  <c r="D81" i="1"/>
  <c r="E81" i="1"/>
  <c r="D65" i="1"/>
  <c r="E65" i="1"/>
  <c r="D49" i="1"/>
  <c r="E49" i="1"/>
  <c r="D33" i="1"/>
  <c r="E33" i="1"/>
  <c r="D17" i="1"/>
  <c r="E17" i="1"/>
  <c r="A251" i="1"/>
  <c r="A359" i="1"/>
  <c r="A351" i="1"/>
  <c r="A343" i="1"/>
  <c r="A335" i="1"/>
  <c r="E334" i="1"/>
  <c r="E326" i="1"/>
  <c r="E324" i="1"/>
  <c r="E310" i="1"/>
  <c r="E308" i="1"/>
  <c r="E294" i="1"/>
  <c r="E230" i="1"/>
  <c r="E196" i="1"/>
  <c r="E172" i="1"/>
  <c r="E146" i="1"/>
  <c r="E128" i="1"/>
  <c r="E112" i="1"/>
  <c r="E110" i="1"/>
  <c r="E108" i="1"/>
  <c r="E96" i="1"/>
  <c r="E64" i="1"/>
  <c r="E50" i="1"/>
  <c r="E4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B238" i="1"/>
  <c r="A358" i="1"/>
  <c r="A354" i="1"/>
  <c r="A350" i="1"/>
  <c r="A338" i="1"/>
  <c r="A334" i="1"/>
  <c r="A322" i="1"/>
  <c r="A319" i="1"/>
  <c r="A247" i="1"/>
  <c r="A196" i="1"/>
  <c r="B314" i="1"/>
  <c r="B278" i="1"/>
  <c r="B270" i="1"/>
  <c r="B254" i="1"/>
  <c r="A145" i="1"/>
  <c r="A129" i="1"/>
  <c r="B289" i="1"/>
  <c r="A360" i="1"/>
  <c r="B282" i="1"/>
  <c r="B250" i="1"/>
  <c r="A181" i="1"/>
  <c r="B362" i="1"/>
  <c r="B346" i="1"/>
  <c r="B342" i="1"/>
  <c r="B334" i="1"/>
  <c r="B330" i="1"/>
  <c r="A161" i="1"/>
  <c r="A205" i="1"/>
  <c r="B277" i="1"/>
  <c r="B101" i="1"/>
  <c r="B85" i="1"/>
  <c r="A71" i="1"/>
  <c r="A63" i="1"/>
  <c r="B357" i="1"/>
  <c r="A336" i="1"/>
  <c r="A328" i="1"/>
  <c r="A324" i="1"/>
  <c r="A320" i="1"/>
  <c r="B312" i="1"/>
  <c r="B308" i="1"/>
  <c r="B296" i="1"/>
  <c r="A348" i="1"/>
  <c r="B293" i="1"/>
  <c r="A356" i="1"/>
  <c r="B252" i="1"/>
  <c r="A291" i="1"/>
  <c r="B244" i="1"/>
  <c r="B232" i="1"/>
  <c r="B228" i="1"/>
  <c r="A224" i="1"/>
  <c r="A220" i="1"/>
  <c r="A212" i="1"/>
  <c r="B212" i="1"/>
  <c r="A208" i="1"/>
  <c r="B341" i="1"/>
  <c r="B279" i="1"/>
  <c r="B259" i="1"/>
  <c r="B247" i="1"/>
  <c r="B239" i="1"/>
  <c r="B231" i="1"/>
  <c r="B219" i="1"/>
  <c r="B187" i="1"/>
  <c r="A107" i="1"/>
  <c r="A151" i="1"/>
  <c r="A143" i="1"/>
  <c r="A135" i="1"/>
  <c r="B188" i="1"/>
  <c r="B149" i="1"/>
  <c r="B133" i="1"/>
  <c r="A115" i="1"/>
  <c r="B115" i="1"/>
  <c r="B79" i="1"/>
  <c r="A103" i="1"/>
  <c r="B103" i="1"/>
  <c r="A123" i="1"/>
  <c r="A155" i="1"/>
  <c r="B155" i="1"/>
  <c r="B147" i="1"/>
  <c r="A139" i="1"/>
  <c r="B131" i="1"/>
  <c r="A87" i="1"/>
  <c r="B67" i="1"/>
  <c r="B51" i="1"/>
  <c r="B35" i="1"/>
  <c r="B19" i="1"/>
  <c r="B3" i="1"/>
  <c r="A357" i="1"/>
  <c r="A258" i="1"/>
  <c r="A249" i="1"/>
  <c r="B249" i="1"/>
  <c r="A245" i="1"/>
  <c r="B237" i="1"/>
  <c r="A233" i="1"/>
  <c r="A225" i="1"/>
  <c r="B217" i="1"/>
  <c r="B213" i="1"/>
  <c r="B359" i="1"/>
  <c r="B347" i="1"/>
  <c r="B343" i="1"/>
  <c r="B323" i="1"/>
  <c r="B313" i="1"/>
  <c r="B292" i="1"/>
  <c r="A238" i="1"/>
  <c r="A222" i="1"/>
  <c r="B356" i="1"/>
  <c r="B344" i="1"/>
  <c r="B340" i="1"/>
  <c r="B336" i="1"/>
  <c r="B324" i="1"/>
  <c r="B310" i="1"/>
  <c r="B164" i="1"/>
  <c r="B209" i="1"/>
  <c r="B193" i="1"/>
  <c r="B173" i="1"/>
  <c r="B170" i="1"/>
  <c r="B141" i="1"/>
  <c r="B132" i="1"/>
  <c r="B116" i="1"/>
  <c r="B100" i="1"/>
  <c r="B92" i="1"/>
  <c r="B84" i="1"/>
  <c r="B68" i="1"/>
  <c r="B52" i="1"/>
  <c r="B36" i="1"/>
  <c r="B28" i="1"/>
  <c r="B20" i="1"/>
  <c r="B4" i="1"/>
  <c r="C219" i="1" l="1"/>
  <c r="B290" i="1"/>
  <c r="B275" i="1"/>
  <c r="E56" i="1"/>
  <c r="C288" i="1"/>
  <c r="E228" i="1"/>
  <c r="A217" i="1"/>
  <c r="A185" i="1"/>
  <c r="C185" i="1" s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C60" i="1" s="1"/>
  <c r="B126" i="1"/>
  <c r="C126" i="1" s="1"/>
  <c r="B243" i="1"/>
  <c r="E290" i="1"/>
  <c r="E322" i="1"/>
  <c r="F322" i="1" s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C162" i="1" s="1"/>
  <c r="E114" i="1"/>
  <c r="E355" i="1"/>
  <c r="E212" i="1"/>
  <c r="B119" i="1"/>
  <c r="B184" i="1"/>
  <c r="C184" i="1" s="1"/>
  <c r="B9" i="1"/>
  <c r="B41" i="1"/>
  <c r="C41" i="1" s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F7" i="1" s="1"/>
  <c r="E39" i="1"/>
  <c r="E71" i="1"/>
  <c r="E103" i="1"/>
  <c r="E135" i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C13" i="1" s="1"/>
  <c r="A29" i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C353" i="1" s="1"/>
  <c r="A306" i="1"/>
  <c r="C306" i="1" s="1"/>
  <c r="B360" i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F69" i="1" s="1"/>
  <c r="B176" i="1"/>
  <c r="C176" i="1" s="1"/>
  <c r="C280" i="1"/>
  <c r="B329" i="1"/>
  <c r="A228" i="1"/>
  <c r="A170" i="1"/>
  <c r="C170" i="1" s="1"/>
  <c r="A195" i="1"/>
  <c r="C195" i="1" s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A316" i="1"/>
  <c r="C124" i="1"/>
  <c r="C140" i="1"/>
  <c r="B328" i="1"/>
  <c r="C328" i="1" s="1"/>
  <c r="B89" i="1"/>
  <c r="B161" i="1"/>
  <c r="C161" i="1" s="1"/>
  <c r="A147" i="1"/>
  <c r="C147" i="1" s="1"/>
  <c r="B348" i="1"/>
  <c r="C348" i="1" s="1"/>
  <c r="A199" i="1"/>
  <c r="C327" i="1"/>
  <c r="C108" i="1"/>
  <c r="C310" i="1"/>
  <c r="D186" i="1"/>
  <c r="F186" i="1" s="1"/>
  <c r="E333" i="1"/>
  <c r="F333" i="1" s="1"/>
  <c r="E273" i="1"/>
  <c r="F273" i="1" s="1"/>
  <c r="E40" i="1"/>
  <c r="E192" i="1"/>
  <c r="E28" i="1"/>
  <c r="E165" i="1"/>
  <c r="F165" i="1" s="1"/>
  <c r="A153" i="1"/>
  <c r="A273" i="1"/>
  <c r="D250" i="1"/>
  <c r="F250" i="1" s="1"/>
  <c r="E245" i="1"/>
  <c r="D152" i="1"/>
  <c r="F152" i="1" s="1"/>
  <c r="A305" i="1"/>
  <c r="C305" i="1" s="1"/>
  <c r="A337" i="1"/>
  <c r="C337" i="1" s="1"/>
  <c r="E53" i="1"/>
  <c r="E277" i="1"/>
  <c r="C339" i="1"/>
  <c r="C256" i="1"/>
  <c r="E225" i="1"/>
  <c r="F225" i="1" s="1"/>
  <c r="E18" i="1"/>
  <c r="F18" i="1" s="1"/>
  <c r="E256" i="1"/>
  <c r="E181" i="1"/>
  <c r="F181" i="1" s="1"/>
  <c r="E117" i="1"/>
  <c r="F117" i="1" s="1"/>
  <c r="E150" i="1"/>
  <c r="E224" i="1"/>
  <c r="C260" i="1"/>
  <c r="E101" i="1"/>
  <c r="E136" i="1"/>
  <c r="F136" i="1" s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F218" i="1" s="1"/>
  <c r="A321" i="1"/>
  <c r="C321" i="1" s="1"/>
  <c r="A209" i="1"/>
  <c r="B274" i="1"/>
  <c r="E14" i="1"/>
  <c r="E356" i="1"/>
  <c r="F356" i="1" s="1"/>
  <c r="E36" i="1"/>
  <c r="F36" i="1" s="1"/>
  <c r="E68" i="1"/>
  <c r="E100" i="1"/>
  <c r="E132" i="1"/>
  <c r="E4" i="1"/>
  <c r="E360" i="1"/>
  <c r="F360" i="1" s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C4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2" i="1"/>
  <c r="C198" i="1"/>
  <c r="A35" i="1"/>
  <c r="C35" i="1" s="1"/>
  <c r="C191" i="1"/>
  <c r="E209" i="1"/>
  <c r="D16" i="1"/>
  <c r="F16" i="1" s="1"/>
  <c r="D44" i="1"/>
  <c r="F44" i="1" s="1"/>
  <c r="D76" i="1"/>
  <c r="F76" i="1" s="1"/>
  <c r="D108" i="1"/>
  <c r="F108" i="1" s="1"/>
  <c r="D212" i="1"/>
  <c r="F212" i="1" s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F228" i="1" s="1"/>
  <c r="E229" i="1"/>
  <c r="C58" i="1"/>
  <c r="C349" i="1"/>
  <c r="E121" i="1"/>
  <c r="D130" i="1"/>
  <c r="F130" i="1" s="1"/>
  <c r="E185" i="1"/>
  <c r="F185" i="1" s="1"/>
  <c r="E281" i="1"/>
  <c r="E170" i="1"/>
  <c r="D202" i="1"/>
  <c r="F202" i="1" s="1"/>
  <c r="D234" i="1"/>
  <c r="F234" i="1" s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F244" i="1" s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70" i="1"/>
  <c r="C134" i="1"/>
  <c r="C210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29" i="1"/>
  <c r="D96" i="1"/>
  <c r="F96" i="1" s="1"/>
  <c r="E86" i="1"/>
  <c r="F86" i="1" s="1"/>
  <c r="C100" i="1"/>
  <c r="C2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55" i="1"/>
  <c r="F87" i="1"/>
  <c r="F119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F135" i="1"/>
  <c r="E303" i="1"/>
  <c r="F303" i="1" s="1"/>
  <c r="C142" i="1"/>
  <c r="C268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C224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79" i="1"/>
  <c r="C156" i="1"/>
  <c r="C232" i="1"/>
  <c r="C357" i="1"/>
  <c r="F241" i="1"/>
  <c r="F305" i="1"/>
  <c r="F341" i="1"/>
  <c r="C67" i="1"/>
  <c r="F21" i="1"/>
  <c r="F226" i="1"/>
  <c r="F2" i="1"/>
  <c r="C160" i="1"/>
  <c r="C115" i="1"/>
  <c r="C212" i="1"/>
  <c r="C228" i="1"/>
  <c r="C336" i="1"/>
  <c r="C197" i="1"/>
  <c r="C281" i="1"/>
  <c r="C27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09" i="1"/>
  <c r="C247" i="1"/>
  <c r="C300" i="1"/>
  <c r="C255" i="1"/>
  <c r="F313" i="1"/>
  <c r="C282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360" i="1"/>
  <c r="C88" i="1"/>
  <c r="C246" i="1"/>
  <c r="C213" i="1"/>
  <c r="C245" i="1"/>
  <c r="C103" i="1"/>
  <c r="C153" i="1"/>
  <c r="C277" i="1"/>
  <c r="C145" i="1"/>
  <c r="C304" i="1"/>
  <c r="C312" i="1"/>
  <c r="C112" i="1"/>
  <c r="C338" i="1"/>
  <c r="C303" i="1"/>
  <c r="C335" i="1"/>
  <c r="C217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236" i="1"/>
  <c r="F328" i="1"/>
  <c r="F166" i="1"/>
  <c r="F198" i="1"/>
  <c r="F262" i="1"/>
  <c r="F346" i="1"/>
  <c r="F267" i="1"/>
  <c r="F299" i="1"/>
  <c r="F324" i="1"/>
  <c r="F332" i="1"/>
  <c r="F301" i="1"/>
  <c r="F334" i="1"/>
  <c r="F215" i="1"/>
  <c r="F255" i="1"/>
  <c r="F280" i="1"/>
  <c r="F58" i="1"/>
  <c r="F90" i="1"/>
  <c r="F122" i="1"/>
  <c r="F154" i="1"/>
  <c r="F256" i="1"/>
  <c r="F156" i="1"/>
  <c r="F14" i="1"/>
  <c r="F142" i="1"/>
  <c r="C225" i="1"/>
  <c r="C269" i="1"/>
  <c r="C113" i="1"/>
  <c r="C263" i="1"/>
  <c r="C278" i="1"/>
  <c r="F290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50" i="1"/>
  <c r="F182" i="1"/>
  <c r="F214" i="1"/>
  <c r="F246" i="1"/>
  <c r="F278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C127" i="1" l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26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7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2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9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0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1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2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33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34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5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6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37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38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39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40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41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42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43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44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45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46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47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<sst xmlns="http://schemas.openxmlformats.org/spreadsheetml/2006/main" count="130" uniqueCount="24">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</sst>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-33.14</c:v>
                </c:pt>
                <c:pt idx="2">
                  <c:v>-32</c:v>
                </c:pt>
                <c:pt idx="3">
                  <c:v>-31.24</c:v>
                </c:pt>
                <c:pt idx="4">
                  <c:v>-30.67</c:v>
                </c:pt>
                <c:pt idx="5">
                  <c:v>-30.58</c:v>
                </c:pt>
                <c:pt idx="6">
                  <c:v>-30.33</c:v>
                </c:pt>
                <c:pt idx="7">
                  <c:v>-30.62</c:v>
                </c:pt>
                <c:pt idx="8">
                  <c:v>-31.12</c:v>
                </c:pt>
                <c:pt idx="9">
                  <c:v>-31.44</c:v>
                </c:pt>
                <c:pt idx="10">
                  <c:v>-31.76</c:v>
                </c:pt>
                <c:pt idx="11">
                  <c:v>-31.5</c:v>
                </c:pt>
                <c:pt idx="12">
                  <c:v>-31.06</c:v>
                </c:pt>
                <c:pt idx="13">
                  <c:v>-30.69</c:v>
                </c:pt>
                <c:pt idx="14">
                  <c:v>-30.5</c:v>
                </c:pt>
                <c:pt idx="15">
                  <c:v>-30.03</c:v>
                </c:pt>
                <c:pt idx="16">
                  <c:v>-29.39</c:v>
                </c:pt>
                <c:pt idx="17">
                  <c:v>-28.48</c:v>
                </c:pt>
                <c:pt idx="18">
                  <c:v>-27.28</c:v>
                </c:pt>
                <c:pt idx="19">
                  <c:v>-26.14</c:v>
                </c:pt>
                <c:pt idx="20">
                  <c:v>-25.19</c:v>
                </c:pt>
                <c:pt idx="21">
                  <c:v>-24.34</c:v>
                </c:pt>
                <c:pt idx="22">
                  <c:v>-23.74</c:v>
                </c:pt>
                <c:pt idx="23">
                  <c:v>-23.58</c:v>
                </c:pt>
                <c:pt idx="24">
                  <c:v>-23.69</c:v>
                </c:pt>
                <c:pt idx="25">
                  <c:v>-24.3</c:v>
                </c:pt>
                <c:pt idx="26">
                  <c:v>-25.33</c:v>
                </c:pt>
                <c:pt idx="27">
                  <c:v>-26.63</c:v>
                </c:pt>
                <c:pt idx="28">
                  <c:v>-28.35</c:v>
                </c:pt>
                <c:pt idx="29">
                  <c:v>-30.1</c:v>
                </c:pt>
                <c:pt idx="30">
                  <c:v>-31.28</c:v>
                </c:pt>
                <c:pt idx="31">
                  <c:v>-32.42</c:v>
                </c:pt>
                <c:pt idx="32">
                  <c:v>-32.979999999999997</c:v>
                </c:pt>
                <c:pt idx="33">
                  <c:v>-33.26</c:v>
                </c:pt>
                <c:pt idx="34">
                  <c:v>-34.229999999999997</c:v>
                </c:pt>
                <c:pt idx="35">
                  <c:v>-36.04</c:v>
                </c:pt>
                <c:pt idx="36">
                  <c:v>-37.99</c:v>
                </c:pt>
                <c:pt idx="37">
                  <c:v>-39.68</c:v>
                </c:pt>
                <c:pt idx="38">
                  <c:v>-38.880000000000003</c:v>
                </c:pt>
                <c:pt idx="39">
                  <c:v>-36.270000000000003</c:v>
                </c:pt>
                <c:pt idx="40">
                  <c:v>-33.65</c:v>
                </c:pt>
                <c:pt idx="41">
                  <c:v>-32.35</c:v>
                </c:pt>
                <c:pt idx="42">
                  <c:v>-31.15</c:v>
                </c:pt>
                <c:pt idx="43">
                  <c:v>-30.3</c:v>
                </c:pt>
                <c:pt idx="44">
                  <c:v>-29.47</c:v>
                </c:pt>
                <c:pt idx="45">
                  <c:v>-28.32</c:v>
                </c:pt>
                <c:pt idx="46">
                  <c:v>-27.06</c:v>
                </c:pt>
                <c:pt idx="47">
                  <c:v>-25.84</c:v>
                </c:pt>
                <c:pt idx="48">
                  <c:v>-24.81</c:v>
                </c:pt>
                <c:pt idx="49">
                  <c:v>-24.01</c:v>
                </c:pt>
                <c:pt idx="50">
                  <c:v>-23.51</c:v>
                </c:pt>
                <c:pt idx="51">
                  <c:v>-23.45</c:v>
                </c:pt>
                <c:pt idx="52">
                  <c:v>-23.84</c:v>
                </c:pt>
                <c:pt idx="53">
                  <c:v>-24.36</c:v>
                </c:pt>
                <c:pt idx="54">
                  <c:v>-24.68</c:v>
                </c:pt>
                <c:pt idx="55">
                  <c:v>-24.29</c:v>
                </c:pt>
                <c:pt idx="56">
                  <c:v>-23.12</c:v>
                </c:pt>
                <c:pt idx="57">
                  <c:v>-21.62</c:v>
                </c:pt>
                <c:pt idx="58">
                  <c:v>-20.46</c:v>
                </c:pt>
                <c:pt idx="59">
                  <c:v>-19.59</c:v>
                </c:pt>
                <c:pt idx="60">
                  <c:v>-19.149999999999999</c:v>
                </c:pt>
                <c:pt idx="61">
                  <c:v>-18.989999999999998</c:v>
                </c:pt>
                <c:pt idx="62">
                  <c:v>-19.37</c:v>
                </c:pt>
                <c:pt idx="63">
                  <c:v>-20.059999999999999</c:v>
                </c:pt>
                <c:pt idx="64">
                  <c:v>-21.02</c:v>
                </c:pt>
                <c:pt idx="65">
                  <c:v>-22.13</c:v>
                </c:pt>
                <c:pt idx="66">
                  <c:v>-23.44</c:v>
                </c:pt>
                <c:pt idx="67">
                  <c:v>-24.74</c:v>
                </c:pt>
                <c:pt idx="68">
                  <c:v>-25.46</c:v>
                </c:pt>
                <c:pt idx="69">
                  <c:v>-25.21</c:v>
                </c:pt>
                <c:pt idx="70">
                  <c:v>-24.27</c:v>
                </c:pt>
                <c:pt idx="71">
                  <c:v>-23.38</c:v>
                </c:pt>
                <c:pt idx="72">
                  <c:v>-22.78</c:v>
                </c:pt>
                <c:pt idx="73">
                  <c:v>-22.73</c:v>
                </c:pt>
                <c:pt idx="74">
                  <c:v>-23.4</c:v>
                </c:pt>
                <c:pt idx="75">
                  <c:v>-24.76</c:v>
                </c:pt>
                <c:pt idx="76">
                  <c:v>-26.95</c:v>
                </c:pt>
                <c:pt idx="77">
                  <c:v>-28.91</c:v>
                </c:pt>
                <c:pt idx="78">
                  <c:v>-29.14</c:v>
                </c:pt>
                <c:pt idx="79">
                  <c:v>-26.95</c:v>
                </c:pt>
                <c:pt idx="80">
                  <c:v>-24.89</c:v>
                </c:pt>
                <c:pt idx="81">
                  <c:v>-23.24</c:v>
                </c:pt>
                <c:pt idx="82">
                  <c:v>-22.16</c:v>
                </c:pt>
                <c:pt idx="83">
                  <c:v>-21.4</c:v>
                </c:pt>
                <c:pt idx="84">
                  <c:v>-20.91</c:v>
                </c:pt>
                <c:pt idx="85">
                  <c:v>-20.82</c:v>
                </c:pt>
                <c:pt idx="86">
                  <c:v>-20.88</c:v>
                </c:pt>
                <c:pt idx="87">
                  <c:v>-20.92</c:v>
                </c:pt>
                <c:pt idx="88">
                  <c:v>-20.76</c:v>
                </c:pt>
                <c:pt idx="89">
                  <c:v>-20.38</c:v>
                </c:pt>
                <c:pt idx="90">
                  <c:v>-19.59</c:v>
                </c:pt>
                <c:pt idx="91">
                  <c:v>-18.8</c:v>
                </c:pt>
                <c:pt idx="92">
                  <c:v>-17.899999999999999</c:v>
                </c:pt>
                <c:pt idx="93">
                  <c:v>-17.18</c:v>
                </c:pt>
                <c:pt idx="94">
                  <c:v>-16.63</c:v>
                </c:pt>
                <c:pt idx="95">
                  <c:v>-16.25</c:v>
                </c:pt>
                <c:pt idx="96">
                  <c:v>-16.170000000000002</c:v>
                </c:pt>
                <c:pt idx="97">
                  <c:v>-16.100000000000001</c:v>
                </c:pt>
                <c:pt idx="98">
                  <c:v>-15.81</c:v>
                </c:pt>
                <c:pt idx="99">
                  <c:v>-15.43</c:v>
                </c:pt>
                <c:pt idx="100">
                  <c:v>-14.87</c:v>
                </c:pt>
                <c:pt idx="101">
                  <c:v>-14.44</c:v>
                </c:pt>
                <c:pt idx="102">
                  <c:v>-14.02</c:v>
                </c:pt>
                <c:pt idx="103">
                  <c:v>-13.77</c:v>
                </c:pt>
                <c:pt idx="104">
                  <c:v>-13.55</c:v>
                </c:pt>
                <c:pt idx="105">
                  <c:v>-13.25</c:v>
                </c:pt>
                <c:pt idx="106">
                  <c:v>-12.91</c:v>
                </c:pt>
                <c:pt idx="107">
                  <c:v>-12.62</c:v>
                </c:pt>
                <c:pt idx="108">
                  <c:v>-12.2</c:v>
                </c:pt>
                <c:pt idx="109">
                  <c:v>-11.83</c:v>
                </c:pt>
                <c:pt idx="110">
                  <c:v>-11.47</c:v>
                </c:pt>
                <c:pt idx="111">
                  <c:v>-11.15</c:v>
                </c:pt>
                <c:pt idx="112">
                  <c:v>-10.84</c:v>
                </c:pt>
                <c:pt idx="113">
                  <c:v>-10.56</c:v>
                </c:pt>
                <c:pt idx="114">
                  <c:v>-10.28</c:v>
                </c:pt>
                <c:pt idx="115">
                  <c:v>-9.98</c:v>
                </c:pt>
                <c:pt idx="116">
                  <c:v>-9.67</c:v>
                </c:pt>
                <c:pt idx="117">
                  <c:v>-9.3800000000000008</c:v>
                </c:pt>
                <c:pt idx="118">
                  <c:v>-9.06</c:v>
                </c:pt>
                <c:pt idx="119">
                  <c:v>-8.7899999999999991</c:v>
                </c:pt>
                <c:pt idx="120">
                  <c:v>-8.56</c:v>
                </c:pt>
                <c:pt idx="121">
                  <c:v>-8.35</c:v>
                </c:pt>
                <c:pt idx="122">
                  <c:v>-8.1</c:v>
                </c:pt>
                <c:pt idx="123">
                  <c:v>-7.87</c:v>
                </c:pt>
                <c:pt idx="124">
                  <c:v>-7.56</c:v>
                </c:pt>
                <c:pt idx="125">
                  <c:v>-7.23</c:v>
                </c:pt>
                <c:pt idx="126">
                  <c:v>-6.82</c:v>
                </c:pt>
                <c:pt idx="127">
                  <c:v>-6.46</c:v>
                </c:pt>
                <c:pt idx="128">
                  <c:v>-6.05</c:v>
                </c:pt>
                <c:pt idx="129">
                  <c:v>-5.74</c:v>
                </c:pt>
                <c:pt idx="130">
                  <c:v>-5.48</c:v>
                </c:pt>
                <c:pt idx="131">
                  <c:v>-5.21</c:v>
                </c:pt>
                <c:pt idx="132">
                  <c:v>-4.9800000000000004</c:v>
                </c:pt>
                <c:pt idx="133">
                  <c:v>-4.74</c:v>
                </c:pt>
                <c:pt idx="134">
                  <c:v>-4.49</c:v>
                </c:pt>
                <c:pt idx="135">
                  <c:v>-4.21</c:v>
                </c:pt>
                <c:pt idx="136">
                  <c:v>-4</c:v>
                </c:pt>
                <c:pt idx="137">
                  <c:v>-3.77</c:v>
                </c:pt>
                <c:pt idx="138">
                  <c:v>-3.59</c:v>
                </c:pt>
                <c:pt idx="139">
                  <c:v>-3.43</c:v>
                </c:pt>
                <c:pt idx="140">
                  <c:v>-3.31</c:v>
                </c:pt>
                <c:pt idx="141">
                  <c:v>-3.22</c:v>
                </c:pt>
                <c:pt idx="142">
                  <c:v>-3.07</c:v>
                </c:pt>
                <c:pt idx="143">
                  <c:v>-2.94</c:v>
                </c:pt>
                <c:pt idx="144">
                  <c:v>-2.75</c:v>
                </c:pt>
                <c:pt idx="145">
                  <c:v>-2.57</c:v>
                </c:pt>
                <c:pt idx="146">
                  <c:v>-2.4300000000000002</c:v>
                </c:pt>
                <c:pt idx="147">
                  <c:v>-2.31</c:v>
                </c:pt>
                <c:pt idx="148">
                  <c:v>-2.21</c:v>
                </c:pt>
                <c:pt idx="149">
                  <c:v>-2.12</c:v>
                </c:pt>
                <c:pt idx="150">
                  <c:v>-2.09</c:v>
                </c:pt>
                <c:pt idx="151">
                  <c:v>-2.06</c:v>
                </c:pt>
                <c:pt idx="152">
                  <c:v>-2.0299999999999998</c:v>
                </c:pt>
                <c:pt idx="153">
                  <c:v>-2</c:v>
                </c:pt>
                <c:pt idx="154">
                  <c:v>-1.96</c:v>
                </c:pt>
                <c:pt idx="155">
                  <c:v>-1.93</c:v>
                </c:pt>
                <c:pt idx="156">
                  <c:v>-1.92</c:v>
                </c:pt>
                <c:pt idx="157">
                  <c:v>-1.91</c:v>
                </c:pt>
                <c:pt idx="158">
                  <c:v>-1.88</c:v>
                </c:pt>
                <c:pt idx="159">
                  <c:v>-1.84</c:v>
                </c:pt>
                <c:pt idx="160">
                  <c:v>-1.75</c:v>
                </c:pt>
                <c:pt idx="161">
                  <c:v>-1.63</c:v>
                </c:pt>
                <c:pt idx="162">
                  <c:v>-1.51</c:v>
                </c:pt>
                <c:pt idx="163">
                  <c:v>-1.35</c:v>
                </c:pt>
                <c:pt idx="164">
                  <c:v>-1.19</c:v>
                </c:pt>
                <c:pt idx="165">
                  <c:v>-1.04</c:v>
                </c:pt>
                <c:pt idx="166">
                  <c:v>-0.89</c:v>
                </c:pt>
                <c:pt idx="167">
                  <c:v>-0.73</c:v>
                </c:pt>
                <c:pt idx="168">
                  <c:v>-0.59</c:v>
                </c:pt>
                <c:pt idx="169">
                  <c:v>-0.46</c:v>
                </c:pt>
                <c:pt idx="170">
                  <c:v>-0.31</c:v>
                </c:pt>
                <c:pt idx="171">
                  <c:v>-0.21</c:v>
                </c:pt>
                <c:pt idx="172">
                  <c:v>-0.11</c:v>
                </c:pt>
                <c:pt idx="173">
                  <c:v>-0.04</c:v>
                </c:pt>
                <c:pt idx="174">
                  <c:v>-0.02</c:v>
                </c:pt>
                <c:pt idx="175">
                  <c:v>0</c:v>
                </c:pt>
                <c:pt idx="176">
                  <c:v>-0.01</c:v>
                </c:pt>
                <c:pt idx="177">
                  <c:v>-0.03</c:v>
                </c:pt>
                <c:pt idx="178">
                  <c:v>-0.04</c:v>
                </c:pt>
                <c:pt idx="179">
                  <c:v>-0.06</c:v>
                </c:pt>
                <c:pt idx="180">
                  <c:v>-0.08</c:v>
                </c:pt>
                <c:pt idx="181">
                  <c:v>-0.11</c:v>
                </c:pt>
                <c:pt idx="182">
                  <c:v>-0.15</c:v>
                </c:pt>
                <c:pt idx="183">
                  <c:v>-0.21</c:v>
                </c:pt>
                <c:pt idx="184">
                  <c:v>-0.3</c:v>
                </c:pt>
                <c:pt idx="185">
                  <c:v>-0.38</c:v>
                </c:pt>
                <c:pt idx="186">
                  <c:v>-0.45</c:v>
                </c:pt>
                <c:pt idx="187">
                  <c:v>-0.52</c:v>
                </c:pt>
                <c:pt idx="188">
                  <c:v>-0.56999999999999995</c:v>
                </c:pt>
                <c:pt idx="189">
                  <c:v>-0.57999999999999996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-0.43</c:v>
                </c:pt>
                <c:pt idx="194">
                  <c:v>-0.31</c:v>
                </c:pt>
                <c:pt idx="195">
                  <c:v>-0.28999999999999998</c:v>
                </c:pt>
                <c:pt idx="196">
                  <c:v>-0.25</c:v>
                </c:pt>
                <c:pt idx="197">
                  <c:v>-0.22</c:v>
                </c:pt>
                <c:pt idx="198">
                  <c:v>-0.17</c:v>
                </c:pt>
                <c:pt idx="199">
                  <c:v>-0.13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-0.12</c:v>
                </c:pt>
                <c:pt idx="204">
                  <c:v>-0.15</c:v>
                </c:pt>
                <c:pt idx="205">
                  <c:v>-0.2</c:v>
                </c:pt>
                <c:pt idx="206">
                  <c:v>-0.25</c:v>
                </c:pt>
                <c:pt idx="207">
                  <c:v>-0.33</c:v>
                </c:pt>
                <c:pt idx="208">
                  <c:v>-0.4</c:v>
                </c:pt>
                <c:pt idx="209">
                  <c:v>-0.5</c:v>
                </c:pt>
                <c:pt idx="210">
                  <c:v>-0.57999999999999996</c:v>
                </c:pt>
                <c:pt idx="211">
                  <c:v>-0.67</c:v>
                </c:pt>
                <c:pt idx="212">
                  <c:v>-0.75</c:v>
                </c:pt>
                <c:pt idx="213">
                  <c:v>-0.82</c:v>
                </c:pt>
                <c:pt idx="214">
                  <c:v>-0.9</c:v>
                </c:pt>
                <c:pt idx="215">
                  <c:v>-0.96</c:v>
                </c:pt>
                <c:pt idx="216">
                  <c:v>-1.04</c:v>
                </c:pt>
                <c:pt idx="217">
                  <c:v>-1.08</c:v>
                </c:pt>
                <c:pt idx="218">
                  <c:v>-1.1200000000000001</c:v>
                </c:pt>
                <c:pt idx="219">
                  <c:v>-1.1399999999999999</c:v>
                </c:pt>
                <c:pt idx="220">
                  <c:v>-1.1299999999999999</c:v>
                </c:pt>
                <c:pt idx="221">
                  <c:v>-1.1399999999999999</c:v>
                </c:pt>
                <c:pt idx="222">
                  <c:v>-1.1499999999999999</c:v>
                </c:pt>
                <c:pt idx="223">
                  <c:v>-1.18</c:v>
                </c:pt>
                <c:pt idx="224">
                  <c:v>-1.25</c:v>
                </c:pt>
                <c:pt idx="225">
                  <c:v>-1.32</c:v>
                </c:pt>
                <c:pt idx="226">
                  <c:v>-1.43</c:v>
                </c:pt>
                <c:pt idx="227">
                  <c:v>-1.59</c:v>
                </c:pt>
                <c:pt idx="228">
                  <c:v>-1.75</c:v>
                </c:pt>
                <c:pt idx="229">
                  <c:v>-1.94</c:v>
                </c:pt>
                <c:pt idx="230">
                  <c:v>-2.14</c:v>
                </c:pt>
                <c:pt idx="231">
                  <c:v>-2.36</c:v>
                </c:pt>
                <c:pt idx="232">
                  <c:v>-2.56</c:v>
                </c:pt>
                <c:pt idx="233">
                  <c:v>-2.76</c:v>
                </c:pt>
                <c:pt idx="234">
                  <c:v>-3.01</c:v>
                </c:pt>
                <c:pt idx="235">
                  <c:v>-3.27</c:v>
                </c:pt>
                <c:pt idx="236">
                  <c:v>-3.55</c:v>
                </c:pt>
                <c:pt idx="237">
                  <c:v>-3.85</c:v>
                </c:pt>
                <c:pt idx="238">
                  <c:v>-4.18</c:v>
                </c:pt>
                <c:pt idx="239">
                  <c:v>-4.49</c:v>
                </c:pt>
                <c:pt idx="240">
                  <c:v>-4.84</c:v>
                </c:pt>
                <c:pt idx="241">
                  <c:v>-5.16</c:v>
                </c:pt>
                <c:pt idx="242">
                  <c:v>-5.54</c:v>
                </c:pt>
                <c:pt idx="243">
                  <c:v>-5.88</c:v>
                </c:pt>
                <c:pt idx="244">
                  <c:v>-6.28</c:v>
                </c:pt>
                <c:pt idx="245">
                  <c:v>-6.67</c:v>
                </c:pt>
                <c:pt idx="246">
                  <c:v>-7.06</c:v>
                </c:pt>
                <c:pt idx="247">
                  <c:v>-7.5</c:v>
                </c:pt>
                <c:pt idx="248">
                  <c:v>-7.94</c:v>
                </c:pt>
                <c:pt idx="249">
                  <c:v>-8.34</c:v>
                </c:pt>
                <c:pt idx="250">
                  <c:v>-8.67</c:v>
                </c:pt>
                <c:pt idx="251">
                  <c:v>-8.99</c:v>
                </c:pt>
                <c:pt idx="252">
                  <c:v>-9.3800000000000008</c:v>
                </c:pt>
                <c:pt idx="253">
                  <c:v>-9.6999999999999993</c:v>
                </c:pt>
                <c:pt idx="254">
                  <c:v>-10.06</c:v>
                </c:pt>
                <c:pt idx="255">
                  <c:v>-10.41</c:v>
                </c:pt>
                <c:pt idx="256">
                  <c:v>-10.73</c:v>
                </c:pt>
                <c:pt idx="257">
                  <c:v>-11.13</c:v>
                </c:pt>
                <c:pt idx="258">
                  <c:v>-11.5</c:v>
                </c:pt>
                <c:pt idx="259">
                  <c:v>-11.9</c:v>
                </c:pt>
                <c:pt idx="260">
                  <c:v>-12.28</c:v>
                </c:pt>
                <c:pt idx="261">
                  <c:v>-12.55</c:v>
                </c:pt>
                <c:pt idx="262">
                  <c:v>-12.83</c:v>
                </c:pt>
                <c:pt idx="263">
                  <c:v>-13.06</c:v>
                </c:pt>
                <c:pt idx="264">
                  <c:v>-13.32</c:v>
                </c:pt>
                <c:pt idx="265">
                  <c:v>-13.62</c:v>
                </c:pt>
                <c:pt idx="266">
                  <c:v>-13.91</c:v>
                </c:pt>
                <c:pt idx="267">
                  <c:v>-14.26</c:v>
                </c:pt>
                <c:pt idx="268">
                  <c:v>-14.72</c:v>
                </c:pt>
                <c:pt idx="269">
                  <c:v>-15.18</c:v>
                </c:pt>
                <c:pt idx="270">
                  <c:v>-15.63</c:v>
                </c:pt>
                <c:pt idx="271">
                  <c:v>-15.95</c:v>
                </c:pt>
                <c:pt idx="272">
                  <c:v>-16.3</c:v>
                </c:pt>
                <c:pt idx="273">
                  <c:v>-16.48</c:v>
                </c:pt>
                <c:pt idx="274">
                  <c:v>-16.52</c:v>
                </c:pt>
                <c:pt idx="275">
                  <c:v>-16.63</c:v>
                </c:pt>
                <c:pt idx="276">
                  <c:v>-16.62</c:v>
                </c:pt>
                <c:pt idx="277">
                  <c:v>-16.62</c:v>
                </c:pt>
                <c:pt idx="278">
                  <c:v>-16.670000000000002</c:v>
                </c:pt>
                <c:pt idx="279">
                  <c:v>-16.75</c:v>
                </c:pt>
                <c:pt idx="280">
                  <c:v>-16.97</c:v>
                </c:pt>
                <c:pt idx="281">
                  <c:v>-17.12</c:v>
                </c:pt>
                <c:pt idx="282">
                  <c:v>-17.36</c:v>
                </c:pt>
                <c:pt idx="283">
                  <c:v>-17.559999999999999</c:v>
                </c:pt>
                <c:pt idx="284">
                  <c:v>-17.559999999999999</c:v>
                </c:pt>
                <c:pt idx="285">
                  <c:v>-17.559999999999999</c:v>
                </c:pt>
                <c:pt idx="286">
                  <c:v>-17.690000000000001</c:v>
                </c:pt>
                <c:pt idx="287">
                  <c:v>-18.010000000000002</c:v>
                </c:pt>
                <c:pt idx="288">
                  <c:v>-18.29</c:v>
                </c:pt>
                <c:pt idx="289">
                  <c:v>-18.53</c:v>
                </c:pt>
                <c:pt idx="290">
                  <c:v>-18.829999999999998</c:v>
                </c:pt>
                <c:pt idx="291">
                  <c:v>-19.010000000000002</c:v>
                </c:pt>
                <c:pt idx="292">
                  <c:v>-19.22</c:v>
                </c:pt>
                <c:pt idx="293">
                  <c:v>-19.329999999999998</c:v>
                </c:pt>
                <c:pt idx="294">
                  <c:v>-19.3</c:v>
                </c:pt>
                <c:pt idx="295">
                  <c:v>-19.559999999999999</c:v>
                </c:pt>
                <c:pt idx="296">
                  <c:v>-19.87</c:v>
                </c:pt>
                <c:pt idx="297">
                  <c:v>-20.39</c:v>
                </c:pt>
                <c:pt idx="298">
                  <c:v>-20.99</c:v>
                </c:pt>
                <c:pt idx="299">
                  <c:v>-21.51</c:v>
                </c:pt>
                <c:pt idx="300">
                  <c:v>-21.8</c:v>
                </c:pt>
                <c:pt idx="301">
                  <c:v>-21.83</c:v>
                </c:pt>
                <c:pt idx="302">
                  <c:v>-22</c:v>
                </c:pt>
                <c:pt idx="303">
                  <c:v>-22.14</c:v>
                </c:pt>
                <c:pt idx="304">
                  <c:v>-22.63</c:v>
                </c:pt>
                <c:pt idx="305">
                  <c:v>-23.39</c:v>
                </c:pt>
                <c:pt idx="306">
                  <c:v>-24.61</c:v>
                </c:pt>
                <c:pt idx="307">
                  <c:v>-26.33</c:v>
                </c:pt>
                <c:pt idx="308">
                  <c:v>-28.51</c:v>
                </c:pt>
                <c:pt idx="309">
                  <c:v>-30.75</c:v>
                </c:pt>
                <c:pt idx="310">
                  <c:v>-32.68</c:v>
                </c:pt>
                <c:pt idx="311">
                  <c:v>-33.06</c:v>
                </c:pt>
                <c:pt idx="312">
                  <c:v>-33.159999999999997</c:v>
                </c:pt>
                <c:pt idx="313">
                  <c:v>-32.659999999999997</c:v>
                </c:pt>
                <c:pt idx="314">
                  <c:v>-32.840000000000003</c:v>
                </c:pt>
                <c:pt idx="315">
                  <c:v>-33.200000000000003</c:v>
                </c:pt>
                <c:pt idx="316">
                  <c:v>-33.630000000000003</c:v>
                </c:pt>
                <c:pt idx="317">
                  <c:v>-33.76</c:v>
                </c:pt>
                <c:pt idx="318">
                  <c:v>-33.340000000000003</c:v>
                </c:pt>
                <c:pt idx="319">
                  <c:v>-33.270000000000003</c:v>
                </c:pt>
                <c:pt idx="320">
                  <c:v>-32.56</c:v>
                </c:pt>
                <c:pt idx="321">
                  <c:v>-32.18</c:v>
                </c:pt>
                <c:pt idx="322">
                  <c:v>-31.41</c:v>
                </c:pt>
                <c:pt idx="323">
                  <c:v>-30.41</c:v>
                </c:pt>
                <c:pt idx="324">
                  <c:v>-29.43</c:v>
                </c:pt>
                <c:pt idx="325">
                  <c:v>-28.77</c:v>
                </c:pt>
                <c:pt idx="326">
                  <c:v>-28.5</c:v>
                </c:pt>
                <c:pt idx="327">
                  <c:v>-28.33</c:v>
                </c:pt>
                <c:pt idx="328">
                  <c:v>-28.52</c:v>
                </c:pt>
                <c:pt idx="329">
                  <c:v>-28.79</c:v>
                </c:pt>
                <c:pt idx="330">
                  <c:v>-29.63</c:v>
                </c:pt>
                <c:pt idx="331">
                  <c:v>-30.01</c:v>
                </c:pt>
                <c:pt idx="332">
                  <c:v>-30.29</c:v>
                </c:pt>
                <c:pt idx="333">
                  <c:v>-30.29</c:v>
                </c:pt>
                <c:pt idx="334">
                  <c:v>-29.65</c:v>
                </c:pt>
                <c:pt idx="335">
                  <c:v>-28.66</c:v>
                </c:pt>
                <c:pt idx="336">
                  <c:v>-27.84</c:v>
                </c:pt>
                <c:pt idx="337">
                  <c:v>-26.76</c:v>
                </c:pt>
                <c:pt idx="338">
                  <c:v>-26.15</c:v>
                </c:pt>
                <c:pt idx="339">
                  <c:v>-25.66</c:v>
                </c:pt>
                <c:pt idx="340">
                  <c:v>-25.55</c:v>
                </c:pt>
                <c:pt idx="341">
                  <c:v>-25.67</c:v>
                </c:pt>
                <c:pt idx="342">
                  <c:v>-25.98</c:v>
                </c:pt>
                <c:pt idx="343">
                  <c:v>-26.7</c:v>
                </c:pt>
                <c:pt idx="344">
                  <c:v>-27.53</c:v>
                </c:pt>
                <c:pt idx="345">
                  <c:v>-28.68</c:v>
                </c:pt>
                <c:pt idx="346">
                  <c:v>-29.87</c:v>
                </c:pt>
                <c:pt idx="347">
                  <c:v>-31.27</c:v>
                </c:pt>
                <c:pt idx="348">
                  <c:v>-32.76</c:v>
                </c:pt>
                <c:pt idx="349">
                  <c:v>-34.01</c:v>
                </c:pt>
                <c:pt idx="350">
                  <c:v>-35.4</c:v>
                </c:pt>
                <c:pt idx="351">
                  <c:v>-36.11</c:v>
                </c:pt>
                <c:pt idx="352">
                  <c:v>-37.53</c:v>
                </c:pt>
                <c:pt idx="353">
                  <c:v>-39.19</c:v>
                </c:pt>
                <c:pt idx="354">
                  <c:v>-38.840000000000003</c:v>
                </c:pt>
                <c:pt idx="355">
                  <c:v>-39.75</c:v>
                </c:pt>
                <c:pt idx="356">
                  <c:v>-39.78</c:v>
                </c:pt>
                <c:pt idx="357">
                  <c:v>-39.869999999999997</c:v>
                </c:pt>
                <c:pt idx="358">
                  <c:v>-38.6</c:v>
                </c:pt>
                <c:pt idx="359">
                  <c:v>-36.770000000000003</c:v>
                </c:pt>
                <c:pt idx="360">
                  <c:v>-35.590000000000003</c:v>
                </c:pt>
                <c:pt idx="361">
                  <c:v>-33.92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-32.42</c:v>
                </c:pt>
                <c:pt idx="1">
                  <c:v>-31.55</c:v>
                </c:pt>
                <c:pt idx="2">
                  <c:v>-30.64</c:v>
                </c:pt>
                <c:pt idx="3">
                  <c:v>-30</c:v>
                </c:pt>
                <c:pt idx="4">
                  <c:v>-29.86</c:v>
                </c:pt>
                <c:pt idx="5">
                  <c:v>-29.91</c:v>
                </c:pt>
                <c:pt idx="6">
                  <c:v>-30.27</c:v>
                </c:pt>
                <c:pt idx="7">
                  <c:v>-31.07</c:v>
                </c:pt>
                <c:pt idx="8">
                  <c:v>-32.07</c:v>
                </c:pt>
                <c:pt idx="9">
                  <c:v>-32.86</c:v>
                </c:pt>
                <c:pt idx="10">
                  <c:v>-33.19</c:v>
                </c:pt>
                <c:pt idx="11">
                  <c:v>-32.700000000000003</c:v>
                </c:pt>
                <c:pt idx="12">
                  <c:v>-32.08</c:v>
                </c:pt>
                <c:pt idx="13">
                  <c:v>-31.04</c:v>
                </c:pt>
                <c:pt idx="14">
                  <c:v>-29.95</c:v>
                </c:pt>
                <c:pt idx="15">
                  <c:v>-28.76</c:v>
                </c:pt>
                <c:pt idx="16">
                  <c:v>-27.68</c:v>
                </c:pt>
                <c:pt idx="17">
                  <c:v>-26.78</c:v>
                </c:pt>
                <c:pt idx="18">
                  <c:v>-25.82</c:v>
                </c:pt>
                <c:pt idx="19">
                  <c:v>-25.1</c:v>
                </c:pt>
                <c:pt idx="20">
                  <c:v>-24.53</c:v>
                </c:pt>
                <c:pt idx="21">
                  <c:v>-24.17</c:v>
                </c:pt>
                <c:pt idx="22">
                  <c:v>-23.95</c:v>
                </c:pt>
                <c:pt idx="23">
                  <c:v>-24.14</c:v>
                </c:pt>
                <c:pt idx="24">
                  <c:v>-24.74</c:v>
                </c:pt>
                <c:pt idx="25">
                  <c:v>-25.43</c:v>
                </c:pt>
                <c:pt idx="26">
                  <c:v>-26.74</c:v>
                </c:pt>
                <c:pt idx="27">
                  <c:v>-28.33</c:v>
                </c:pt>
                <c:pt idx="28">
                  <c:v>-30.03</c:v>
                </c:pt>
                <c:pt idx="29">
                  <c:v>-31.74</c:v>
                </c:pt>
                <c:pt idx="30">
                  <c:v>-33.21</c:v>
                </c:pt>
                <c:pt idx="31">
                  <c:v>-34.65</c:v>
                </c:pt>
                <c:pt idx="32">
                  <c:v>-35.28</c:v>
                </c:pt>
                <c:pt idx="33">
                  <c:v>-36.67</c:v>
                </c:pt>
                <c:pt idx="34">
                  <c:v>-38.31</c:v>
                </c:pt>
                <c:pt idx="35">
                  <c:v>-40.29</c:v>
                </c:pt>
                <c:pt idx="36">
                  <c:v>-42.55</c:v>
                </c:pt>
                <c:pt idx="37">
                  <c:v>-43.13</c:v>
                </c:pt>
                <c:pt idx="38">
                  <c:v>-39</c:v>
                </c:pt>
                <c:pt idx="39">
                  <c:v>-34.96</c:v>
                </c:pt>
                <c:pt idx="40">
                  <c:v>-32.83</c:v>
                </c:pt>
                <c:pt idx="41">
                  <c:v>-31.07</c:v>
                </c:pt>
                <c:pt idx="42">
                  <c:v>-30.01</c:v>
                </c:pt>
                <c:pt idx="43">
                  <c:v>-29.07</c:v>
                </c:pt>
                <c:pt idx="44">
                  <c:v>-28.12</c:v>
                </c:pt>
                <c:pt idx="45">
                  <c:v>-27.05</c:v>
                </c:pt>
                <c:pt idx="46">
                  <c:v>-25.86</c:v>
                </c:pt>
                <c:pt idx="47">
                  <c:v>-24.9</c:v>
                </c:pt>
                <c:pt idx="48">
                  <c:v>-24.15</c:v>
                </c:pt>
                <c:pt idx="49">
                  <c:v>-23.58</c:v>
                </c:pt>
                <c:pt idx="50">
                  <c:v>-23.25</c:v>
                </c:pt>
                <c:pt idx="51">
                  <c:v>-23.37</c:v>
                </c:pt>
                <c:pt idx="52">
                  <c:v>-23.82</c:v>
                </c:pt>
                <c:pt idx="53">
                  <c:v>-24.28</c:v>
                </c:pt>
                <c:pt idx="54">
                  <c:v>-24.26</c:v>
                </c:pt>
                <c:pt idx="55">
                  <c:v>-23.75</c:v>
                </c:pt>
                <c:pt idx="56">
                  <c:v>-22.48</c:v>
                </c:pt>
                <c:pt idx="57">
                  <c:v>-21.18</c:v>
                </c:pt>
                <c:pt idx="58">
                  <c:v>-20.149999999999999</c:v>
                </c:pt>
                <c:pt idx="59">
                  <c:v>-19.440000000000001</c:v>
                </c:pt>
                <c:pt idx="60">
                  <c:v>-19.16</c:v>
                </c:pt>
                <c:pt idx="61">
                  <c:v>-19.32</c:v>
                </c:pt>
                <c:pt idx="62">
                  <c:v>-19.78</c:v>
                </c:pt>
                <c:pt idx="63">
                  <c:v>-20.61</c:v>
                </c:pt>
                <c:pt idx="64">
                  <c:v>-21.74</c:v>
                </c:pt>
                <c:pt idx="65">
                  <c:v>-23.04</c:v>
                </c:pt>
                <c:pt idx="66">
                  <c:v>-24.4</c:v>
                </c:pt>
                <c:pt idx="67">
                  <c:v>-25.3</c:v>
                </c:pt>
                <c:pt idx="68">
                  <c:v>-25.2</c:v>
                </c:pt>
                <c:pt idx="69">
                  <c:v>-24.54</c:v>
                </c:pt>
                <c:pt idx="70">
                  <c:v>-23.7</c:v>
                </c:pt>
                <c:pt idx="71">
                  <c:v>-23.24</c:v>
                </c:pt>
                <c:pt idx="72">
                  <c:v>-23.25</c:v>
                </c:pt>
                <c:pt idx="73">
                  <c:v>-23.71</c:v>
                </c:pt>
                <c:pt idx="74">
                  <c:v>-24.83</c:v>
                </c:pt>
                <c:pt idx="75">
                  <c:v>-26.62</c:v>
                </c:pt>
                <c:pt idx="76">
                  <c:v>-27.87</c:v>
                </c:pt>
                <c:pt idx="77">
                  <c:v>-27.94</c:v>
                </c:pt>
                <c:pt idx="78">
                  <c:v>-26.58</c:v>
                </c:pt>
                <c:pt idx="79">
                  <c:v>-24.89</c:v>
                </c:pt>
                <c:pt idx="80">
                  <c:v>-23.45</c:v>
                </c:pt>
                <c:pt idx="81">
                  <c:v>-22.44</c:v>
                </c:pt>
                <c:pt idx="82">
                  <c:v>-21.78</c:v>
                </c:pt>
                <c:pt idx="83">
                  <c:v>-21.27</c:v>
                </c:pt>
                <c:pt idx="84">
                  <c:v>-21.16</c:v>
                </c:pt>
                <c:pt idx="85">
                  <c:v>-21.06</c:v>
                </c:pt>
                <c:pt idx="86">
                  <c:v>-20.87</c:v>
                </c:pt>
                <c:pt idx="87">
                  <c:v>-20.52</c:v>
                </c:pt>
                <c:pt idx="88">
                  <c:v>-19.95</c:v>
                </c:pt>
                <c:pt idx="89">
                  <c:v>-19.23</c:v>
                </c:pt>
                <c:pt idx="90">
                  <c:v>-18.420000000000002</c:v>
                </c:pt>
                <c:pt idx="91">
                  <c:v>-17.739999999999998</c:v>
                </c:pt>
                <c:pt idx="92">
                  <c:v>-17.18</c:v>
                </c:pt>
                <c:pt idx="93">
                  <c:v>-16.77</c:v>
                </c:pt>
                <c:pt idx="94">
                  <c:v>-16.53</c:v>
                </c:pt>
                <c:pt idx="95">
                  <c:v>-16.41</c:v>
                </c:pt>
                <c:pt idx="96">
                  <c:v>-16.22</c:v>
                </c:pt>
                <c:pt idx="97">
                  <c:v>-15.88</c:v>
                </c:pt>
                <c:pt idx="98">
                  <c:v>-15.42</c:v>
                </c:pt>
                <c:pt idx="99">
                  <c:v>-14.84</c:v>
                </c:pt>
                <c:pt idx="100">
                  <c:v>-14.37</c:v>
                </c:pt>
                <c:pt idx="101">
                  <c:v>-13.99</c:v>
                </c:pt>
                <c:pt idx="102">
                  <c:v>-13.73</c:v>
                </c:pt>
                <c:pt idx="103">
                  <c:v>-13.5</c:v>
                </c:pt>
                <c:pt idx="104">
                  <c:v>-13.25</c:v>
                </c:pt>
                <c:pt idx="105">
                  <c:v>-12.98</c:v>
                </c:pt>
                <c:pt idx="106">
                  <c:v>-12.59</c:v>
                </c:pt>
                <c:pt idx="107">
                  <c:v>-12.21</c:v>
                </c:pt>
                <c:pt idx="108">
                  <c:v>-11.82</c:v>
                </c:pt>
                <c:pt idx="109">
                  <c:v>-11.47</c:v>
                </c:pt>
                <c:pt idx="110">
                  <c:v>-11.12</c:v>
                </c:pt>
                <c:pt idx="111">
                  <c:v>-10.87</c:v>
                </c:pt>
                <c:pt idx="112">
                  <c:v>-10.61</c:v>
                </c:pt>
                <c:pt idx="113">
                  <c:v>-10.33</c:v>
                </c:pt>
                <c:pt idx="114">
                  <c:v>-10.02</c:v>
                </c:pt>
                <c:pt idx="115">
                  <c:v>-9.6999999999999993</c:v>
                </c:pt>
                <c:pt idx="116">
                  <c:v>-9.39</c:v>
                </c:pt>
                <c:pt idx="117">
                  <c:v>-9.06</c:v>
                </c:pt>
                <c:pt idx="118">
                  <c:v>-8.8000000000000007</c:v>
                </c:pt>
                <c:pt idx="119">
                  <c:v>-8.57</c:v>
                </c:pt>
                <c:pt idx="120">
                  <c:v>-8.34</c:v>
                </c:pt>
                <c:pt idx="121">
                  <c:v>-8.15</c:v>
                </c:pt>
                <c:pt idx="122">
                  <c:v>-7.94</c:v>
                </c:pt>
                <c:pt idx="123">
                  <c:v>-7.61</c:v>
                </c:pt>
                <c:pt idx="124">
                  <c:v>-7.32</c:v>
                </c:pt>
                <c:pt idx="125">
                  <c:v>-6.91</c:v>
                </c:pt>
                <c:pt idx="126">
                  <c:v>-6.5</c:v>
                </c:pt>
                <c:pt idx="127">
                  <c:v>-6.13</c:v>
                </c:pt>
                <c:pt idx="128">
                  <c:v>-5.77</c:v>
                </c:pt>
                <c:pt idx="129">
                  <c:v>-5.5</c:v>
                </c:pt>
                <c:pt idx="130">
                  <c:v>-5.23</c:v>
                </c:pt>
                <c:pt idx="131">
                  <c:v>-5</c:v>
                </c:pt>
                <c:pt idx="132">
                  <c:v>-4.76</c:v>
                </c:pt>
                <c:pt idx="133">
                  <c:v>-4.5199999999999996</c:v>
                </c:pt>
                <c:pt idx="134">
                  <c:v>-4.2699999999999996</c:v>
                </c:pt>
                <c:pt idx="135">
                  <c:v>-4.01</c:v>
                </c:pt>
                <c:pt idx="136">
                  <c:v>-3.81</c:v>
                </c:pt>
                <c:pt idx="137">
                  <c:v>-3.63</c:v>
                </c:pt>
                <c:pt idx="138">
                  <c:v>-3.5</c:v>
                </c:pt>
                <c:pt idx="139">
                  <c:v>-3.34</c:v>
                </c:pt>
                <c:pt idx="140">
                  <c:v>-3.26</c:v>
                </c:pt>
                <c:pt idx="141">
                  <c:v>-3.12</c:v>
                </c:pt>
                <c:pt idx="142">
                  <c:v>-2.96</c:v>
                </c:pt>
                <c:pt idx="143">
                  <c:v>-2.78</c:v>
                </c:pt>
                <c:pt idx="144">
                  <c:v>-2.63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-2.2400000000000002</c:v>
                </c:pt>
                <c:pt idx="148">
                  <c:v>-2.19</c:v>
                </c:pt>
                <c:pt idx="149">
                  <c:v>-2.15</c:v>
                </c:pt>
                <c:pt idx="150">
                  <c:v>-2.12</c:v>
                </c:pt>
                <c:pt idx="151">
                  <c:v>-2.09</c:v>
                </c:pt>
                <c:pt idx="152">
                  <c:v>-2.06</c:v>
                </c:pt>
                <c:pt idx="153">
                  <c:v>-2.02</c:v>
                </c:pt>
                <c:pt idx="154">
                  <c:v>-1.98</c:v>
                </c:pt>
                <c:pt idx="155">
                  <c:v>-1.95</c:v>
                </c:pt>
                <c:pt idx="156">
                  <c:v>-1.92</c:v>
                </c:pt>
                <c:pt idx="157">
                  <c:v>-1.88</c:v>
                </c:pt>
                <c:pt idx="158">
                  <c:v>-1.81</c:v>
                </c:pt>
                <c:pt idx="159">
                  <c:v>-1.71</c:v>
                </c:pt>
                <c:pt idx="160">
                  <c:v>-1.6</c:v>
                </c:pt>
                <c:pt idx="161">
                  <c:v>-1.47</c:v>
                </c:pt>
                <c:pt idx="162">
                  <c:v>-1.33</c:v>
                </c:pt>
                <c:pt idx="163">
                  <c:v>-1.17</c:v>
                </c:pt>
                <c:pt idx="164">
                  <c:v>-1.02</c:v>
                </c:pt>
                <c:pt idx="165">
                  <c:v>-0.87</c:v>
                </c:pt>
                <c:pt idx="166">
                  <c:v>-0.73</c:v>
                </c:pt>
                <c:pt idx="167">
                  <c:v>-0.57999999999999996</c:v>
                </c:pt>
                <c:pt idx="168">
                  <c:v>-0.46</c:v>
                </c:pt>
                <c:pt idx="169">
                  <c:v>-0.33</c:v>
                </c:pt>
                <c:pt idx="170">
                  <c:v>-0.21</c:v>
                </c:pt>
                <c:pt idx="171">
                  <c:v>-0.12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-0.05</c:v>
                </c:pt>
                <c:pt idx="175">
                  <c:v>-0.06</c:v>
                </c:pt>
                <c:pt idx="176">
                  <c:v>-0.06</c:v>
                </c:pt>
                <c:pt idx="177">
                  <c:v>-0.08</c:v>
                </c:pt>
                <c:pt idx="178">
                  <c:v>-0.11</c:v>
                </c:pt>
                <c:pt idx="179">
                  <c:v>-0.11</c:v>
                </c:pt>
                <c:pt idx="180">
                  <c:v>-0.14000000000000001</c:v>
                </c:pt>
                <c:pt idx="181">
                  <c:v>-0.16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-0.34</c:v>
                </c:pt>
                <c:pt idx="185">
                  <c:v>-0.42</c:v>
                </c:pt>
                <c:pt idx="186">
                  <c:v>-0.48</c:v>
                </c:pt>
                <c:pt idx="187">
                  <c:v>-0.53</c:v>
                </c:pt>
                <c:pt idx="188">
                  <c:v>-0.56000000000000005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-0.34</c:v>
                </c:pt>
                <c:pt idx="194">
                  <c:v>-0.25</c:v>
                </c:pt>
                <c:pt idx="195">
                  <c:v>-0.18</c:v>
                </c:pt>
                <c:pt idx="196">
                  <c:v>-0.17</c:v>
                </c:pt>
                <c:pt idx="197">
                  <c:v>-0.11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-0.08</c:v>
                </c:pt>
                <c:pt idx="202">
                  <c:v>-0.11</c:v>
                </c:pt>
                <c:pt idx="203">
                  <c:v>-0.16</c:v>
                </c:pt>
                <c:pt idx="204">
                  <c:v>-0.21</c:v>
                </c:pt>
                <c:pt idx="205">
                  <c:v>-0.28999999999999998</c:v>
                </c:pt>
                <c:pt idx="206">
                  <c:v>-0.35</c:v>
                </c:pt>
                <c:pt idx="207">
                  <c:v>-0.44</c:v>
                </c:pt>
                <c:pt idx="208">
                  <c:v>-0.53</c:v>
                </c:pt>
                <c:pt idx="209">
                  <c:v>-0.62</c:v>
                </c:pt>
                <c:pt idx="210">
                  <c:v>-0.7</c:v>
                </c:pt>
                <c:pt idx="211">
                  <c:v>-0.79</c:v>
                </c:pt>
                <c:pt idx="212">
                  <c:v>-0.86</c:v>
                </c:pt>
                <c:pt idx="213">
                  <c:v>-0.93</c:v>
                </c:pt>
                <c:pt idx="214">
                  <c:v>-0.97</c:v>
                </c:pt>
                <c:pt idx="215">
                  <c:v>-1.01</c:v>
                </c:pt>
                <c:pt idx="216">
                  <c:v>-1.07</c:v>
                </c:pt>
                <c:pt idx="217">
                  <c:v>-1.0900000000000001</c:v>
                </c:pt>
                <c:pt idx="218">
                  <c:v>-1.1000000000000001</c:v>
                </c:pt>
                <c:pt idx="219">
                  <c:v>-1.1200000000000001</c:v>
                </c:pt>
                <c:pt idx="220">
                  <c:v>-1.1200000000000001</c:v>
                </c:pt>
                <c:pt idx="221">
                  <c:v>-1.1599999999999999</c:v>
                </c:pt>
                <c:pt idx="222">
                  <c:v>-1.2</c:v>
                </c:pt>
                <c:pt idx="223">
                  <c:v>-1.27</c:v>
                </c:pt>
                <c:pt idx="224">
                  <c:v>-1.35</c:v>
                </c:pt>
                <c:pt idx="225">
                  <c:v>-1.46</c:v>
                </c:pt>
                <c:pt idx="226">
                  <c:v>-1.6</c:v>
                </c:pt>
                <c:pt idx="227">
                  <c:v>-1.78</c:v>
                </c:pt>
                <c:pt idx="228">
                  <c:v>-1.96</c:v>
                </c:pt>
                <c:pt idx="229">
                  <c:v>-2.13</c:v>
                </c:pt>
                <c:pt idx="230">
                  <c:v>-2.35</c:v>
                </c:pt>
                <c:pt idx="231">
                  <c:v>-2.58</c:v>
                </c:pt>
                <c:pt idx="232">
                  <c:v>-2.78</c:v>
                </c:pt>
                <c:pt idx="233">
                  <c:v>-3</c:v>
                </c:pt>
                <c:pt idx="234">
                  <c:v>-3.25</c:v>
                </c:pt>
                <c:pt idx="235">
                  <c:v>-3.54</c:v>
                </c:pt>
                <c:pt idx="236">
                  <c:v>-3.85</c:v>
                </c:pt>
                <c:pt idx="237">
                  <c:v>-4.17</c:v>
                </c:pt>
                <c:pt idx="238">
                  <c:v>-4.5199999999999996</c:v>
                </c:pt>
                <c:pt idx="239">
                  <c:v>-4.8600000000000003</c:v>
                </c:pt>
                <c:pt idx="240">
                  <c:v>-5.2</c:v>
                </c:pt>
                <c:pt idx="241">
                  <c:v>-5.55</c:v>
                </c:pt>
                <c:pt idx="242">
                  <c:v>-5.92</c:v>
                </c:pt>
                <c:pt idx="243">
                  <c:v>-6.34</c:v>
                </c:pt>
                <c:pt idx="244">
                  <c:v>-6.7</c:v>
                </c:pt>
                <c:pt idx="245">
                  <c:v>-7.11</c:v>
                </c:pt>
                <c:pt idx="246">
                  <c:v>-7.48</c:v>
                </c:pt>
                <c:pt idx="247">
                  <c:v>-7.86</c:v>
                </c:pt>
                <c:pt idx="248">
                  <c:v>-8.25</c:v>
                </c:pt>
                <c:pt idx="249">
                  <c:v>-8.6300000000000008</c:v>
                </c:pt>
                <c:pt idx="250">
                  <c:v>-8.99</c:v>
                </c:pt>
                <c:pt idx="251">
                  <c:v>-9.4</c:v>
                </c:pt>
                <c:pt idx="252">
                  <c:v>-9.7799999999999994</c:v>
                </c:pt>
                <c:pt idx="253">
                  <c:v>-10.15</c:v>
                </c:pt>
                <c:pt idx="254">
                  <c:v>-10.52</c:v>
                </c:pt>
                <c:pt idx="255">
                  <c:v>-10.86</c:v>
                </c:pt>
                <c:pt idx="256">
                  <c:v>-11.21</c:v>
                </c:pt>
                <c:pt idx="257">
                  <c:v>-11.52</c:v>
                </c:pt>
                <c:pt idx="258">
                  <c:v>-11.88</c:v>
                </c:pt>
                <c:pt idx="259">
                  <c:v>-12.18</c:v>
                </c:pt>
                <c:pt idx="260">
                  <c:v>-12.47</c:v>
                </c:pt>
                <c:pt idx="261">
                  <c:v>-12.74</c:v>
                </c:pt>
                <c:pt idx="262">
                  <c:v>-13.05</c:v>
                </c:pt>
                <c:pt idx="263">
                  <c:v>-13.32</c:v>
                </c:pt>
                <c:pt idx="264">
                  <c:v>-13.59</c:v>
                </c:pt>
                <c:pt idx="265">
                  <c:v>-13.89</c:v>
                </c:pt>
                <c:pt idx="266">
                  <c:v>-14.27</c:v>
                </c:pt>
                <c:pt idx="267">
                  <c:v>-14.76</c:v>
                </c:pt>
                <c:pt idx="268">
                  <c:v>-15.21</c:v>
                </c:pt>
                <c:pt idx="269">
                  <c:v>-15.62</c:v>
                </c:pt>
                <c:pt idx="270">
                  <c:v>-16.02</c:v>
                </c:pt>
                <c:pt idx="271">
                  <c:v>-16.28</c:v>
                </c:pt>
                <c:pt idx="272">
                  <c:v>-16.489999999999998</c:v>
                </c:pt>
                <c:pt idx="273">
                  <c:v>-16.62</c:v>
                </c:pt>
                <c:pt idx="274">
                  <c:v>-16.64</c:v>
                </c:pt>
                <c:pt idx="275">
                  <c:v>-16.649999999999999</c:v>
                </c:pt>
                <c:pt idx="276">
                  <c:v>-16.64</c:v>
                </c:pt>
                <c:pt idx="277">
                  <c:v>-16.739999999999998</c:v>
                </c:pt>
                <c:pt idx="278">
                  <c:v>-16.82</c:v>
                </c:pt>
                <c:pt idx="279">
                  <c:v>-16.899999999999999</c:v>
                </c:pt>
                <c:pt idx="280">
                  <c:v>-17.05</c:v>
                </c:pt>
                <c:pt idx="281">
                  <c:v>-17.239999999999998</c:v>
                </c:pt>
                <c:pt idx="282">
                  <c:v>-17.36</c:v>
                </c:pt>
                <c:pt idx="283">
                  <c:v>-17.59</c:v>
                </c:pt>
                <c:pt idx="284">
                  <c:v>-17.78</c:v>
                </c:pt>
                <c:pt idx="285">
                  <c:v>-17.940000000000001</c:v>
                </c:pt>
                <c:pt idx="286">
                  <c:v>-18.100000000000001</c:v>
                </c:pt>
                <c:pt idx="287">
                  <c:v>-18.32</c:v>
                </c:pt>
                <c:pt idx="288">
                  <c:v>-18.600000000000001</c:v>
                </c:pt>
                <c:pt idx="289">
                  <c:v>-18.77</c:v>
                </c:pt>
                <c:pt idx="290">
                  <c:v>-19.02</c:v>
                </c:pt>
                <c:pt idx="291">
                  <c:v>-19.12</c:v>
                </c:pt>
                <c:pt idx="292">
                  <c:v>-19.09</c:v>
                </c:pt>
                <c:pt idx="293">
                  <c:v>-19.260000000000002</c:v>
                </c:pt>
                <c:pt idx="294">
                  <c:v>-19.440000000000001</c:v>
                </c:pt>
                <c:pt idx="295">
                  <c:v>-19.850000000000001</c:v>
                </c:pt>
                <c:pt idx="296">
                  <c:v>-20.399999999999999</c:v>
                </c:pt>
                <c:pt idx="297">
                  <c:v>-21.01</c:v>
                </c:pt>
                <c:pt idx="298">
                  <c:v>-21.66</c:v>
                </c:pt>
                <c:pt idx="299">
                  <c:v>-22.02</c:v>
                </c:pt>
                <c:pt idx="300">
                  <c:v>-22.02</c:v>
                </c:pt>
                <c:pt idx="301">
                  <c:v>-22.09</c:v>
                </c:pt>
                <c:pt idx="302">
                  <c:v>-22.33</c:v>
                </c:pt>
                <c:pt idx="303">
                  <c:v>-22.79</c:v>
                </c:pt>
                <c:pt idx="304">
                  <c:v>-23.56</c:v>
                </c:pt>
                <c:pt idx="305">
                  <c:v>-24.8</c:v>
                </c:pt>
                <c:pt idx="306">
                  <c:v>-26.53</c:v>
                </c:pt>
                <c:pt idx="307">
                  <c:v>-28.38</c:v>
                </c:pt>
                <c:pt idx="308">
                  <c:v>-30.66</c:v>
                </c:pt>
                <c:pt idx="309">
                  <c:v>-32.51</c:v>
                </c:pt>
                <c:pt idx="310">
                  <c:v>-33.33</c:v>
                </c:pt>
                <c:pt idx="311">
                  <c:v>-33.03</c:v>
                </c:pt>
                <c:pt idx="312">
                  <c:v>-32.71</c:v>
                </c:pt>
                <c:pt idx="313">
                  <c:v>-32.99</c:v>
                </c:pt>
                <c:pt idx="314">
                  <c:v>-33.49</c:v>
                </c:pt>
                <c:pt idx="315">
                  <c:v>-33.979999999999997</c:v>
                </c:pt>
                <c:pt idx="316">
                  <c:v>-33.93</c:v>
                </c:pt>
                <c:pt idx="317">
                  <c:v>-33.659999999999997</c:v>
                </c:pt>
                <c:pt idx="318">
                  <c:v>-33.42</c:v>
                </c:pt>
                <c:pt idx="319">
                  <c:v>-32.92</c:v>
                </c:pt>
                <c:pt idx="320">
                  <c:v>-31.99</c:v>
                </c:pt>
                <c:pt idx="321">
                  <c:v>-31.32</c:v>
                </c:pt>
                <c:pt idx="322">
                  <c:v>-30.32</c:v>
                </c:pt>
                <c:pt idx="323">
                  <c:v>-29.43</c:v>
                </c:pt>
                <c:pt idx="324">
                  <c:v>-28.7</c:v>
                </c:pt>
                <c:pt idx="325">
                  <c:v>-28.29</c:v>
                </c:pt>
                <c:pt idx="326">
                  <c:v>-28.09</c:v>
                </c:pt>
                <c:pt idx="327">
                  <c:v>-28.17</c:v>
                </c:pt>
                <c:pt idx="328">
                  <c:v>-28.6</c:v>
                </c:pt>
                <c:pt idx="329">
                  <c:v>-29.25</c:v>
                </c:pt>
                <c:pt idx="330">
                  <c:v>-29.64</c:v>
                </c:pt>
                <c:pt idx="331">
                  <c:v>-30.32</c:v>
                </c:pt>
                <c:pt idx="332">
                  <c:v>-29.93</c:v>
                </c:pt>
                <c:pt idx="333">
                  <c:v>-29.67</c:v>
                </c:pt>
                <c:pt idx="334">
                  <c:v>-28.73</c:v>
                </c:pt>
                <c:pt idx="335">
                  <c:v>-27.73</c:v>
                </c:pt>
                <c:pt idx="336">
                  <c:v>-26.9</c:v>
                </c:pt>
                <c:pt idx="337">
                  <c:v>-26.21</c:v>
                </c:pt>
                <c:pt idx="338">
                  <c:v>-25.78</c:v>
                </c:pt>
                <c:pt idx="339">
                  <c:v>-25.69</c:v>
                </c:pt>
                <c:pt idx="340">
                  <c:v>-25.76</c:v>
                </c:pt>
                <c:pt idx="341">
                  <c:v>-26.11</c:v>
                </c:pt>
                <c:pt idx="342">
                  <c:v>-26.71</c:v>
                </c:pt>
                <c:pt idx="343">
                  <c:v>-27.91</c:v>
                </c:pt>
                <c:pt idx="344">
                  <c:v>-29.06</c:v>
                </c:pt>
                <c:pt idx="345">
                  <c:v>-30.38</c:v>
                </c:pt>
                <c:pt idx="346">
                  <c:v>-31.69</c:v>
                </c:pt>
                <c:pt idx="347">
                  <c:v>-33.47</c:v>
                </c:pt>
                <c:pt idx="348">
                  <c:v>-34.86</c:v>
                </c:pt>
                <c:pt idx="349">
                  <c:v>-35.96</c:v>
                </c:pt>
                <c:pt idx="350">
                  <c:v>-37.119999999999997</c:v>
                </c:pt>
                <c:pt idx="351">
                  <c:v>-38.409999999999997</c:v>
                </c:pt>
                <c:pt idx="352">
                  <c:v>-39.14</c:v>
                </c:pt>
                <c:pt idx="353">
                  <c:v>-40.26</c:v>
                </c:pt>
                <c:pt idx="354">
                  <c:v>-40.380000000000003</c:v>
                </c:pt>
                <c:pt idx="355">
                  <c:v>-41.02</c:v>
                </c:pt>
                <c:pt idx="356">
                  <c:v>-39.79</c:v>
                </c:pt>
                <c:pt idx="357">
                  <c:v>-38.68</c:v>
                </c:pt>
                <c:pt idx="358">
                  <c:v>-37.340000000000003</c:v>
                </c:pt>
                <c:pt idx="359">
                  <c:v>-35.56</c:v>
                </c:pt>
                <c:pt idx="360">
                  <c:v>-34.26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-24.19</c:v>
                </c:pt>
                <c:pt idx="1">
                  <c:v>-24.91</c:v>
                </c:pt>
                <c:pt idx="2">
                  <c:v>-25.62</c:v>
                </c:pt>
                <c:pt idx="3">
                  <c:v>-26.67</c:v>
                </c:pt>
                <c:pt idx="4">
                  <c:v>-28.55</c:v>
                </c:pt>
                <c:pt idx="5">
                  <c:v>-30.72</c:v>
                </c:pt>
                <c:pt idx="6">
                  <c:v>-33.06</c:v>
                </c:pt>
                <c:pt idx="7">
                  <c:v>-37.36</c:v>
                </c:pt>
                <c:pt idx="8">
                  <c:v>-46.32</c:v>
                </c:pt>
                <c:pt idx="9">
                  <c:v>-54.14</c:v>
                </c:pt>
                <c:pt idx="10">
                  <c:v>-41.01</c:v>
                </c:pt>
                <c:pt idx="11">
                  <c:v>-38.44</c:v>
                </c:pt>
                <c:pt idx="12">
                  <c:v>-35.94</c:v>
                </c:pt>
                <c:pt idx="13">
                  <c:v>-35.69</c:v>
                </c:pt>
                <c:pt idx="14">
                  <c:v>-36</c:v>
                </c:pt>
                <c:pt idx="15">
                  <c:v>-35.700000000000003</c:v>
                </c:pt>
                <c:pt idx="16">
                  <c:v>-33.619999999999997</c:v>
                </c:pt>
                <c:pt idx="17">
                  <c:v>-30.84</c:v>
                </c:pt>
                <c:pt idx="18">
                  <c:v>-28.38</c:v>
                </c:pt>
                <c:pt idx="19">
                  <c:v>-26.24</c:v>
                </c:pt>
                <c:pt idx="20">
                  <c:v>-24.71</c:v>
                </c:pt>
                <c:pt idx="21">
                  <c:v>-23.51</c:v>
                </c:pt>
                <c:pt idx="22">
                  <c:v>-22.61</c:v>
                </c:pt>
                <c:pt idx="23">
                  <c:v>-22.09</c:v>
                </c:pt>
                <c:pt idx="24">
                  <c:v>-21.53</c:v>
                </c:pt>
                <c:pt idx="25">
                  <c:v>-21.46</c:v>
                </c:pt>
                <c:pt idx="26">
                  <c:v>-21.34</c:v>
                </c:pt>
                <c:pt idx="27">
                  <c:v>-21.41</c:v>
                </c:pt>
                <c:pt idx="28">
                  <c:v>-21.76</c:v>
                </c:pt>
                <c:pt idx="29">
                  <c:v>-22.22</c:v>
                </c:pt>
                <c:pt idx="30">
                  <c:v>-22.91</c:v>
                </c:pt>
                <c:pt idx="31">
                  <c:v>-23.72</c:v>
                </c:pt>
                <c:pt idx="32">
                  <c:v>-24.78</c:v>
                </c:pt>
                <c:pt idx="33">
                  <c:v>-26.22</c:v>
                </c:pt>
                <c:pt idx="34">
                  <c:v>-27.72</c:v>
                </c:pt>
                <c:pt idx="35">
                  <c:v>-29.68</c:v>
                </c:pt>
                <c:pt idx="36">
                  <c:v>-32.65</c:v>
                </c:pt>
                <c:pt idx="37">
                  <c:v>-36.32</c:v>
                </c:pt>
                <c:pt idx="38">
                  <c:v>-37.72</c:v>
                </c:pt>
                <c:pt idx="39">
                  <c:v>-34.57</c:v>
                </c:pt>
                <c:pt idx="40">
                  <c:v>-32.700000000000003</c:v>
                </c:pt>
                <c:pt idx="41">
                  <c:v>-31.35</c:v>
                </c:pt>
                <c:pt idx="42">
                  <c:v>-31.51</c:v>
                </c:pt>
                <c:pt idx="43">
                  <c:v>-33.18</c:v>
                </c:pt>
                <c:pt idx="44">
                  <c:v>-34.799999999999997</c:v>
                </c:pt>
                <c:pt idx="45">
                  <c:v>-38.119999999999997</c:v>
                </c:pt>
                <c:pt idx="46">
                  <c:v>-41.27</c:v>
                </c:pt>
                <c:pt idx="47">
                  <c:v>-39.28</c:v>
                </c:pt>
                <c:pt idx="48">
                  <c:v>-36.6</c:v>
                </c:pt>
                <c:pt idx="49">
                  <c:v>-35.26</c:v>
                </c:pt>
                <c:pt idx="50">
                  <c:v>-32.99</c:v>
                </c:pt>
                <c:pt idx="51">
                  <c:v>-31.32</c:v>
                </c:pt>
                <c:pt idx="52">
                  <c:v>-28.97</c:v>
                </c:pt>
                <c:pt idx="53">
                  <c:v>-27.02</c:v>
                </c:pt>
                <c:pt idx="54">
                  <c:v>-25.74</c:v>
                </c:pt>
                <c:pt idx="55">
                  <c:v>-24.64</c:v>
                </c:pt>
                <c:pt idx="56">
                  <c:v>-23.91</c:v>
                </c:pt>
                <c:pt idx="57">
                  <c:v>-23.61</c:v>
                </c:pt>
                <c:pt idx="58">
                  <c:v>-23.02</c:v>
                </c:pt>
                <c:pt idx="59">
                  <c:v>-22.77</c:v>
                </c:pt>
                <c:pt idx="60">
                  <c:v>-22.42</c:v>
                </c:pt>
                <c:pt idx="61">
                  <c:v>-21.96</c:v>
                </c:pt>
                <c:pt idx="62">
                  <c:v>-21.8</c:v>
                </c:pt>
                <c:pt idx="63">
                  <c:v>-21.61</c:v>
                </c:pt>
                <c:pt idx="64">
                  <c:v>-21.52</c:v>
                </c:pt>
                <c:pt idx="65">
                  <c:v>-21.28</c:v>
                </c:pt>
                <c:pt idx="66">
                  <c:v>-21.02</c:v>
                </c:pt>
                <c:pt idx="67">
                  <c:v>-20.89</c:v>
                </c:pt>
                <c:pt idx="68">
                  <c:v>-21.01</c:v>
                </c:pt>
                <c:pt idx="69">
                  <c:v>-21.3</c:v>
                </c:pt>
                <c:pt idx="70">
                  <c:v>-22.11</c:v>
                </c:pt>
                <c:pt idx="71">
                  <c:v>-22.61</c:v>
                </c:pt>
                <c:pt idx="72">
                  <c:v>-22.57</c:v>
                </c:pt>
                <c:pt idx="73">
                  <c:v>-21.9</c:v>
                </c:pt>
                <c:pt idx="74">
                  <c:v>-20.95</c:v>
                </c:pt>
                <c:pt idx="75">
                  <c:v>-20.170000000000002</c:v>
                </c:pt>
                <c:pt idx="76">
                  <c:v>-19.84</c:v>
                </c:pt>
                <c:pt idx="77">
                  <c:v>-19.809999999999999</c:v>
                </c:pt>
                <c:pt idx="78">
                  <c:v>-19.989999999999998</c:v>
                </c:pt>
                <c:pt idx="79">
                  <c:v>-20.41</c:v>
                </c:pt>
                <c:pt idx="80">
                  <c:v>-20.67</c:v>
                </c:pt>
                <c:pt idx="81">
                  <c:v>-21.07</c:v>
                </c:pt>
                <c:pt idx="82">
                  <c:v>-21.49</c:v>
                </c:pt>
                <c:pt idx="83">
                  <c:v>-22.06</c:v>
                </c:pt>
                <c:pt idx="84">
                  <c:v>-22.57</c:v>
                </c:pt>
                <c:pt idx="85">
                  <c:v>-22.83</c:v>
                </c:pt>
                <c:pt idx="86">
                  <c:v>-22.63</c:v>
                </c:pt>
                <c:pt idx="87">
                  <c:v>-21.86</c:v>
                </c:pt>
                <c:pt idx="88">
                  <c:v>-20.93</c:v>
                </c:pt>
                <c:pt idx="89">
                  <c:v>-20.12</c:v>
                </c:pt>
                <c:pt idx="90">
                  <c:v>-19.53</c:v>
                </c:pt>
                <c:pt idx="91">
                  <c:v>-19.12</c:v>
                </c:pt>
                <c:pt idx="92">
                  <c:v>-18.829999999999998</c:v>
                </c:pt>
                <c:pt idx="93">
                  <c:v>-18.36</c:v>
                </c:pt>
                <c:pt idx="94">
                  <c:v>-17.739999999999998</c:v>
                </c:pt>
                <c:pt idx="95">
                  <c:v>-17.02</c:v>
                </c:pt>
                <c:pt idx="96">
                  <c:v>-16.46</c:v>
                </c:pt>
                <c:pt idx="97">
                  <c:v>-16.100000000000001</c:v>
                </c:pt>
                <c:pt idx="98">
                  <c:v>-15.79</c:v>
                </c:pt>
                <c:pt idx="99">
                  <c:v>-15.54</c:v>
                </c:pt>
                <c:pt idx="100">
                  <c:v>-15.22</c:v>
                </c:pt>
                <c:pt idx="101">
                  <c:v>-14.73</c:v>
                </c:pt>
                <c:pt idx="102">
                  <c:v>-14.15</c:v>
                </c:pt>
                <c:pt idx="103">
                  <c:v>-13.55</c:v>
                </c:pt>
                <c:pt idx="104">
                  <c:v>-12.97</c:v>
                </c:pt>
                <c:pt idx="105">
                  <c:v>-12.5</c:v>
                </c:pt>
                <c:pt idx="106">
                  <c:v>-12.12</c:v>
                </c:pt>
                <c:pt idx="107">
                  <c:v>-11.88</c:v>
                </c:pt>
                <c:pt idx="108">
                  <c:v>-11.71</c:v>
                </c:pt>
                <c:pt idx="109">
                  <c:v>-11.47</c:v>
                </c:pt>
                <c:pt idx="110">
                  <c:v>-11.2</c:v>
                </c:pt>
                <c:pt idx="111">
                  <c:v>-10.87</c:v>
                </c:pt>
                <c:pt idx="112">
                  <c:v>-10.39</c:v>
                </c:pt>
                <c:pt idx="113">
                  <c:v>-9.92</c:v>
                </c:pt>
                <c:pt idx="114">
                  <c:v>-9.49</c:v>
                </c:pt>
                <c:pt idx="115">
                  <c:v>-9.1199999999999992</c:v>
                </c:pt>
                <c:pt idx="116">
                  <c:v>-8.7799999999999994</c:v>
                </c:pt>
                <c:pt idx="117">
                  <c:v>-8.49</c:v>
                </c:pt>
                <c:pt idx="118">
                  <c:v>-8.19</c:v>
                </c:pt>
                <c:pt idx="119">
                  <c:v>-7.88</c:v>
                </c:pt>
                <c:pt idx="120">
                  <c:v>-7.52</c:v>
                </c:pt>
                <c:pt idx="121">
                  <c:v>-7.15</c:v>
                </c:pt>
                <c:pt idx="122">
                  <c:v>-6.78</c:v>
                </c:pt>
                <c:pt idx="123">
                  <c:v>-6.39</c:v>
                </c:pt>
                <c:pt idx="124">
                  <c:v>-6.04</c:v>
                </c:pt>
                <c:pt idx="125">
                  <c:v>-5.71</c:v>
                </c:pt>
                <c:pt idx="126">
                  <c:v>-5.43</c:v>
                </c:pt>
                <c:pt idx="127">
                  <c:v>-5.18</c:v>
                </c:pt>
                <c:pt idx="128">
                  <c:v>-4.97</c:v>
                </c:pt>
                <c:pt idx="129">
                  <c:v>-4.7300000000000004</c:v>
                </c:pt>
                <c:pt idx="130">
                  <c:v>-4.41</c:v>
                </c:pt>
                <c:pt idx="131">
                  <c:v>-4.08</c:v>
                </c:pt>
                <c:pt idx="132">
                  <c:v>-3.77</c:v>
                </c:pt>
                <c:pt idx="133">
                  <c:v>-3.5</c:v>
                </c:pt>
                <c:pt idx="134">
                  <c:v>-3.25</c:v>
                </c:pt>
                <c:pt idx="135">
                  <c:v>-3.11</c:v>
                </c:pt>
                <c:pt idx="136">
                  <c:v>-2.99</c:v>
                </c:pt>
                <c:pt idx="137">
                  <c:v>-2.91</c:v>
                </c:pt>
                <c:pt idx="138">
                  <c:v>-2.83</c:v>
                </c:pt>
                <c:pt idx="139">
                  <c:v>-2.72</c:v>
                </c:pt>
                <c:pt idx="140">
                  <c:v>-2.58</c:v>
                </c:pt>
                <c:pt idx="141">
                  <c:v>-2.4</c:v>
                </c:pt>
                <c:pt idx="142">
                  <c:v>-2.2200000000000002</c:v>
                </c:pt>
                <c:pt idx="143">
                  <c:v>-2.04</c:v>
                </c:pt>
                <c:pt idx="144">
                  <c:v>-1.94</c:v>
                </c:pt>
                <c:pt idx="145">
                  <c:v>-1.85</c:v>
                </c:pt>
                <c:pt idx="146">
                  <c:v>-1.8</c:v>
                </c:pt>
                <c:pt idx="147">
                  <c:v>-1.75</c:v>
                </c:pt>
                <c:pt idx="148">
                  <c:v>-1.72</c:v>
                </c:pt>
                <c:pt idx="149">
                  <c:v>-1.67</c:v>
                </c:pt>
                <c:pt idx="150">
                  <c:v>-1.59</c:v>
                </c:pt>
                <c:pt idx="151">
                  <c:v>-1.5</c:v>
                </c:pt>
                <c:pt idx="152">
                  <c:v>-1.43</c:v>
                </c:pt>
                <c:pt idx="153">
                  <c:v>-1.34</c:v>
                </c:pt>
                <c:pt idx="154">
                  <c:v>-1.24</c:v>
                </c:pt>
                <c:pt idx="155">
                  <c:v>-1.1399999999999999</c:v>
                </c:pt>
                <c:pt idx="156">
                  <c:v>-1.04</c:v>
                </c:pt>
                <c:pt idx="157">
                  <c:v>-0.95</c:v>
                </c:pt>
                <c:pt idx="158">
                  <c:v>-0.86</c:v>
                </c:pt>
                <c:pt idx="159">
                  <c:v>-0.78</c:v>
                </c:pt>
                <c:pt idx="160">
                  <c:v>-0.71</c:v>
                </c:pt>
                <c:pt idx="161">
                  <c:v>-0.65</c:v>
                </c:pt>
                <c:pt idx="162">
                  <c:v>-0.6</c:v>
                </c:pt>
                <c:pt idx="163">
                  <c:v>-0.55000000000000004</c:v>
                </c:pt>
                <c:pt idx="164">
                  <c:v>-0.51</c:v>
                </c:pt>
                <c:pt idx="165">
                  <c:v>-0.48</c:v>
                </c:pt>
                <c:pt idx="166">
                  <c:v>-0.46</c:v>
                </c:pt>
                <c:pt idx="167">
                  <c:v>-0.43</c:v>
                </c:pt>
                <c:pt idx="168">
                  <c:v>-0.45</c:v>
                </c:pt>
                <c:pt idx="169">
                  <c:v>-0.46</c:v>
                </c:pt>
                <c:pt idx="170">
                  <c:v>-0.46</c:v>
                </c:pt>
                <c:pt idx="171">
                  <c:v>-0.48</c:v>
                </c:pt>
                <c:pt idx="172">
                  <c:v>-0.47</c:v>
                </c:pt>
                <c:pt idx="173">
                  <c:v>-0.46</c:v>
                </c:pt>
                <c:pt idx="174">
                  <c:v>-0.44</c:v>
                </c:pt>
                <c:pt idx="175">
                  <c:v>-0.39</c:v>
                </c:pt>
                <c:pt idx="176">
                  <c:v>-0.33</c:v>
                </c:pt>
                <c:pt idx="177">
                  <c:v>-0.27</c:v>
                </c:pt>
                <c:pt idx="178">
                  <c:v>-0.22</c:v>
                </c:pt>
                <c:pt idx="179">
                  <c:v>-0.18</c:v>
                </c:pt>
                <c:pt idx="180">
                  <c:v>-0.12</c:v>
                </c:pt>
                <c:pt idx="181">
                  <c:v>-0.09</c:v>
                </c:pt>
                <c:pt idx="182">
                  <c:v>-0.08</c:v>
                </c:pt>
                <c:pt idx="183">
                  <c:v>-0.06</c:v>
                </c:pt>
                <c:pt idx="184">
                  <c:v>-0.03</c:v>
                </c:pt>
                <c:pt idx="185">
                  <c:v>-0.02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-0.03</c:v>
                </c:pt>
                <c:pt idx="190">
                  <c:v>-0.05</c:v>
                </c:pt>
                <c:pt idx="191">
                  <c:v>-0.11</c:v>
                </c:pt>
                <c:pt idx="192">
                  <c:v>-0.16</c:v>
                </c:pt>
                <c:pt idx="193">
                  <c:v>-0.21</c:v>
                </c:pt>
                <c:pt idx="194">
                  <c:v>-0.28000000000000003</c:v>
                </c:pt>
                <c:pt idx="195">
                  <c:v>-0.38</c:v>
                </c:pt>
                <c:pt idx="196">
                  <c:v>-0.49</c:v>
                </c:pt>
                <c:pt idx="197">
                  <c:v>-0.62</c:v>
                </c:pt>
                <c:pt idx="198">
                  <c:v>-0.73</c:v>
                </c:pt>
                <c:pt idx="199">
                  <c:v>-0.86</c:v>
                </c:pt>
                <c:pt idx="200">
                  <c:v>-1</c:v>
                </c:pt>
                <c:pt idx="201">
                  <c:v>-1.1100000000000001</c:v>
                </c:pt>
                <c:pt idx="202">
                  <c:v>-1.2</c:v>
                </c:pt>
                <c:pt idx="203">
                  <c:v>-1.3</c:v>
                </c:pt>
                <c:pt idx="204">
                  <c:v>-1.34</c:v>
                </c:pt>
                <c:pt idx="205">
                  <c:v>-1.39</c:v>
                </c:pt>
                <c:pt idx="206">
                  <c:v>-1.39</c:v>
                </c:pt>
                <c:pt idx="207">
                  <c:v>-1.37</c:v>
                </c:pt>
                <c:pt idx="208">
                  <c:v>-1.31</c:v>
                </c:pt>
                <c:pt idx="209">
                  <c:v>-1.25</c:v>
                </c:pt>
                <c:pt idx="210">
                  <c:v>-1.1399999999999999</c:v>
                </c:pt>
                <c:pt idx="211">
                  <c:v>-1.03</c:v>
                </c:pt>
                <c:pt idx="212">
                  <c:v>-0.93</c:v>
                </c:pt>
                <c:pt idx="213">
                  <c:v>-0.84</c:v>
                </c:pt>
                <c:pt idx="214">
                  <c:v>-0.76</c:v>
                </c:pt>
                <c:pt idx="215">
                  <c:v>-0.73</c:v>
                </c:pt>
                <c:pt idx="216">
                  <c:v>-0.72</c:v>
                </c:pt>
                <c:pt idx="217">
                  <c:v>-0.73</c:v>
                </c:pt>
                <c:pt idx="218">
                  <c:v>-0.78</c:v>
                </c:pt>
                <c:pt idx="219">
                  <c:v>-0.84</c:v>
                </c:pt>
                <c:pt idx="220">
                  <c:v>-0.93</c:v>
                </c:pt>
                <c:pt idx="221">
                  <c:v>-1.03</c:v>
                </c:pt>
                <c:pt idx="222">
                  <c:v>-1.1299999999999999</c:v>
                </c:pt>
                <c:pt idx="223">
                  <c:v>-1.23</c:v>
                </c:pt>
                <c:pt idx="224">
                  <c:v>-1.35</c:v>
                </c:pt>
                <c:pt idx="225">
                  <c:v>-1.46</c:v>
                </c:pt>
                <c:pt idx="226">
                  <c:v>-1.63</c:v>
                </c:pt>
                <c:pt idx="227">
                  <c:v>-1.78</c:v>
                </c:pt>
                <c:pt idx="228">
                  <c:v>-1.97</c:v>
                </c:pt>
                <c:pt idx="229">
                  <c:v>-2.19</c:v>
                </c:pt>
                <c:pt idx="230">
                  <c:v>-2.4300000000000002</c:v>
                </c:pt>
                <c:pt idx="231">
                  <c:v>-2.69</c:v>
                </c:pt>
                <c:pt idx="232">
                  <c:v>-2.99</c:v>
                </c:pt>
                <c:pt idx="233">
                  <c:v>-3.3</c:v>
                </c:pt>
                <c:pt idx="234">
                  <c:v>-3.6</c:v>
                </c:pt>
                <c:pt idx="235">
                  <c:v>-3.97</c:v>
                </c:pt>
                <c:pt idx="236">
                  <c:v>-4.33</c:v>
                </c:pt>
                <c:pt idx="237">
                  <c:v>-4.71</c:v>
                </c:pt>
                <c:pt idx="238">
                  <c:v>-5.1100000000000003</c:v>
                </c:pt>
                <c:pt idx="239">
                  <c:v>-5.55</c:v>
                </c:pt>
                <c:pt idx="240">
                  <c:v>-5.96</c:v>
                </c:pt>
                <c:pt idx="241">
                  <c:v>-6.37</c:v>
                </c:pt>
                <c:pt idx="242">
                  <c:v>-6.8</c:v>
                </c:pt>
                <c:pt idx="243">
                  <c:v>-7.22</c:v>
                </c:pt>
                <c:pt idx="244">
                  <c:v>-7.54</c:v>
                </c:pt>
                <c:pt idx="245">
                  <c:v>-7.93</c:v>
                </c:pt>
                <c:pt idx="246">
                  <c:v>-8.3000000000000007</c:v>
                </c:pt>
                <c:pt idx="247">
                  <c:v>-8.64</c:v>
                </c:pt>
                <c:pt idx="248">
                  <c:v>-8.9600000000000009</c:v>
                </c:pt>
                <c:pt idx="249">
                  <c:v>-9.2200000000000006</c:v>
                </c:pt>
                <c:pt idx="250">
                  <c:v>-9.4499999999999993</c:v>
                </c:pt>
                <c:pt idx="251">
                  <c:v>-9.66</c:v>
                </c:pt>
                <c:pt idx="252">
                  <c:v>-9.9499999999999993</c:v>
                </c:pt>
                <c:pt idx="253">
                  <c:v>-10.220000000000001</c:v>
                </c:pt>
                <c:pt idx="254">
                  <c:v>-10.64</c:v>
                </c:pt>
                <c:pt idx="255">
                  <c:v>-11.04</c:v>
                </c:pt>
                <c:pt idx="256">
                  <c:v>-11.57</c:v>
                </c:pt>
                <c:pt idx="257">
                  <c:v>-12.04</c:v>
                </c:pt>
                <c:pt idx="258">
                  <c:v>-12.5</c:v>
                </c:pt>
                <c:pt idx="259">
                  <c:v>-12.99</c:v>
                </c:pt>
                <c:pt idx="260">
                  <c:v>-13.38</c:v>
                </c:pt>
                <c:pt idx="261">
                  <c:v>-13.72</c:v>
                </c:pt>
                <c:pt idx="262">
                  <c:v>-14.09</c:v>
                </c:pt>
                <c:pt idx="263">
                  <c:v>-14.29</c:v>
                </c:pt>
                <c:pt idx="264">
                  <c:v>-14.49</c:v>
                </c:pt>
                <c:pt idx="265">
                  <c:v>-14.63</c:v>
                </c:pt>
                <c:pt idx="266">
                  <c:v>-14.72</c:v>
                </c:pt>
                <c:pt idx="267">
                  <c:v>-14.72</c:v>
                </c:pt>
                <c:pt idx="268">
                  <c:v>-14.77</c:v>
                </c:pt>
                <c:pt idx="269">
                  <c:v>-14.94</c:v>
                </c:pt>
                <c:pt idx="270">
                  <c:v>-15.26</c:v>
                </c:pt>
                <c:pt idx="271">
                  <c:v>-15.7</c:v>
                </c:pt>
                <c:pt idx="272">
                  <c:v>-16.25</c:v>
                </c:pt>
                <c:pt idx="273">
                  <c:v>-17.02</c:v>
                </c:pt>
                <c:pt idx="274">
                  <c:v>-17.64</c:v>
                </c:pt>
                <c:pt idx="275">
                  <c:v>-18.21</c:v>
                </c:pt>
                <c:pt idx="276">
                  <c:v>-18.48</c:v>
                </c:pt>
                <c:pt idx="277">
                  <c:v>-18.440000000000001</c:v>
                </c:pt>
                <c:pt idx="278">
                  <c:v>-18.16</c:v>
                </c:pt>
                <c:pt idx="279">
                  <c:v>-17.78</c:v>
                </c:pt>
                <c:pt idx="280">
                  <c:v>-17.3</c:v>
                </c:pt>
                <c:pt idx="281">
                  <c:v>-16.920000000000002</c:v>
                </c:pt>
                <c:pt idx="282">
                  <c:v>-16.559999999999999</c:v>
                </c:pt>
                <c:pt idx="283">
                  <c:v>-16.329999999999998</c:v>
                </c:pt>
                <c:pt idx="284">
                  <c:v>-16.21</c:v>
                </c:pt>
                <c:pt idx="285">
                  <c:v>-16.11</c:v>
                </c:pt>
                <c:pt idx="286">
                  <c:v>-16.100000000000001</c:v>
                </c:pt>
                <c:pt idx="287">
                  <c:v>-16.18</c:v>
                </c:pt>
                <c:pt idx="288">
                  <c:v>-16.45</c:v>
                </c:pt>
                <c:pt idx="289">
                  <c:v>-16.670000000000002</c:v>
                </c:pt>
                <c:pt idx="290">
                  <c:v>-16.899999999999999</c:v>
                </c:pt>
                <c:pt idx="291">
                  <c:v>-17.09</c:v>
                </c:pt>
                <c:pt idx="292">
                  <c:v>-17.190000000000001</c:v>
                </c:pt>
                <c:pt idx="293">
                  <c:v>-17.440000000000001</c:v>
                </c:pt>
                <c:pt idx="294">
                  <c:v>-17.559999999999999</c:v>
                </c:pt>
                <c:pt idx="295">
                  <c:v>-17.62</c:v>
                </c:pt>
                <c:pt idx="296">
                  <c:v>-17.62</c:v>
                </c:pt>
                <c:pt idx="297">
                  <c:v>-17.690000000000001</c:v>
                </c:pt>
                <c:pt idx="298">
                  <c:v>-17.670000000000002</c:v>
                </c:pt>
                <c:pt idx="299">
                  <c:v>-17.760000000000002</c:v>
                </c:pt>
                <c:pt idx="300">
                  <c:v>-17.84</c:v>
                </c:pt>
                <c:pt idx="301">
                  <c:v>-17.95</c:v>
                </c:pt>
                <c:pt idx="302">
                  <c:v>-18.100000000000001</c:v>
                </c:pt>
                <c:pt idx="303">
                  <c:v>-18.22</c:v>
                </c:pt>
                <c:pt idx="304">
                  <c:v>-18.309999999999999</c:v>
                </c:pt>
                <c:pt idx="305">
                  <c:v>-18.45</c:v>
                </c:pt>
                <c:pt idx="306">
                  <c:v>-18.59</c:v>
                </c:pt>
                <c:pt idx="307">
                  <c:v>-18.809999999999999</c:v>
                </c:pt>
                <c:pt idx="308">
                  <c:v>-19.100000000000001</c:v>
                </c:pt>
                <c:pt idx="309">
                  <c:v>-19.52</c:v>
                </c:pt>
                <c:pt idx="310">
                  <c:v>-20.170000000000002</c:v>
                </c:pt>
                <c:pt idx="311">
                  <c:v>-21</c:v>
                </c:pt>
                <c:pt idx="312">
                  <c:v>-21.81</c:v>
                </c:pt>
                <c:pt idx="313">
                  <c:v>-23.14</c:v>
                </c:pt>
                <c:pt idx="314">
                  <c:v>-24.75</c:v>
                </c:pt>
                <c:pt idx="315">
                  <c:v>-26.37</c:v>
                </c:pt>
                <c:pt idx="316">
                  <c:v>-27.95</c:v>
                </c:pt>
                <c:pt idx="317">
                  <c:v>-28.6</c:v>
                </c:pt>
                <c:pt idx="318">
                  <c:v>-29.04</c:v>
                </c:pt>
                <c:pt idx="319">
                  <c:v>-27.98</c:v>
                </c:pt>
                <c:pt idx="320">
                  <c:v>-27.2</c:v>
                </c:pt>
                <c:pt idx="321">
                  <c:v>-26.44</c:v>
                </c:pt>
                <c:pt idx="322">
                  <c:v>-25.6</c:v>
                </c:pt>
                <c:pt idx="323">
                  <c:v>-25.33</c:v>
                </c:pt>
                <c:pt idx="324">
                  <c:v>-25.04</c:v>
                </c:pt>
                <c:pt idx="325">
                  <c:v>-25.23</c:v>
                </c:pt>
                <c:pt idx="326">
                  <c:v>-25.57</c:v>
                </c:pt>
                <c:pt idx="327">
                  <c:v>-26.52</c:v>
                </c:pt>
                <c:pt idx="328">
                  <c:v>-27.7</c:v>
                </c:pt>
                <c:pt idx="329">
                  <c:v>-29.4</c:v>
                </c:pt>
                <c:pt idx="330">
                  <c:v>-31.54</c:v>
                </c:pt>
                <c:pt idx="331">
                  <c:v>-34.36</c:v>
                </c:pt>
                <c:pt idx="332">
                  <c:v>-37.08</c:v>
                </c:pt>
                <c:pt idx="333">
                  <c:v>-38.200000000000003</c:v>
                </c:pt>
                <c:pt idx="334">
                  <c:v>-40.46</c:v>
                </c:pt>
                <c:pt idx="335">
                  <c:v>-36.86</c:v>
                </c:pt>
                <c:pt idx="336">
                  <c:v>-35.520000000000003</c:v>
                </c:pt>
                <c:pt idx="337">
                  <c:v>-34.29</c:v>
                </c:pt>
                <c:pt idx="338">
                  <c:v>-33.44</c:v>
                </c:pt>
                <c:pt idx="339">
                  <c:v>-33.14</c:v>
                </c:pt>
                <c:pt idx="340">
                  <c:v>-33.22</c:v>
                </c:pt>
                <c:pt idx="341">
                  <c:v>-34.22</c:v>
                </c:pt>
                <c:pt idx="342">
                  <c:v>-34.58</c:v>
                </c:pt>
                <c:pt idx="343">
                  <c:v>-35.15</c:v>
                </c:pt>
                <c:pt idx="344">
                  <c:v>-36.4</c:v>
                </c:pt>
                <c:pt idx="345">
                  <c:v>-37.93</c:v>
                </c:pt>
                <c:pt idx="346">
                  <c:v>-38.4</c:v>
                </c:pt>
                <c:pt idx="347">
                  <c:v>-37.26</c:v>
                </c:pt>
                <c:pt idx="348">
                  <c:v>-36.17</c:v>
                </c:pt>
                <c:pt idx="349">
                  <c:v>-33.15</c:v>
                </c:pt>
                <c:pt idx="350">
                  <c:v>-30.88</c:v>
                </c:pt>
                <c:pt idx="351">
                  <c:v>-28.87</c:v>
                </c:pt>
                <c:pt idx="352">
                  <c:v>-27.51</c:v>
                </c:pt>
                <c:pt idx="353">
                  <c:v>-26.57</c:v>
                </c:pt>
                <c:pt idx="354">
                  <c:v>-25.49</c:v>
                </c:pt>
                <c:pt idx="355">
                  <c:v>-24.91</c:v>
                </c:pt>
                <c:pt idx="356">
                  <c:v>-24.71</c:v>
                </c:pt>
                <c:pt idx="357">
                  <c:v>-24.47</c:v>
                </c:pt>
                <c:pt idx="358">
                  <c:v>-24.22</c:v>
                </c:pt>
                <c:pt idx="359">
                  <c:v>-24.55</c:v>
                </c:pt>
                <c:pt idx="360">
                  <c:v>-24.94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-31.5</c:v>
                </c:pt>
                <c:pt idx="1">
                  <c:v>-30.84</c:v>
                </c:pt>
                <c:pt idx="2">
                  <c:v>-30.32</c:v>
                </c:pt>
                <c:pt idx="3">
                  <c:v>-30.19</c:v>
                </c:pt>
                <c:pt idx="4">
                  <c:v>-30.19</c:v>
                </c:pt>
                <c:pt idx="5">
                  <c:v>-30.46</c:v>
                </c:pt>
                <c:pt idx="6">
                  <c:v>-31.16</c:v>
                </c:pt>
                <c:pt idx="7">
                  <c:v>-31.97</c:v>
                </c:pt>
                <c:pt idx="8">
                  <c:v>-33.19</c:v>
                </c:pt>
                <c:pt idx="9">
                  <c:v>-34.93</c:v>
                </c:pt>
                <c:pt idx="10">
                  <c:v>-37.020000000000003</c:v>
                </c:pt>
                <c:pt idx="11">
                  <c:v>-39.270000000000003</c:v>
                </c:pt>
                <c:pt idx="12">
                  <c:v>-40.92</c:v>
                </c:pt>
                <c:pt idx="13">
                  <c:v>-39.299999999999997</c:v>
                </c:pt>
                <c:pt idx="14">
                  <c:v>-36.700000000000003</c:v>
                </c:pt>
                <c:pt idx="15">
                  <c:v>-34.42</c:v>
                </c:pt>
                <c:pt idx="16">
                  <c:v>-32.520000000000003</c:v>
                </c:pt>
                <c:pt idx="17">
                  <c:v>-31.11</c:v>
                </c:pt>
                <c:pt idx="18">
                  <c:v>-29.96</c:v>
                </c:pt>
                <c:pt idx="19">
                  <c:v>-29.16</c:v>
                </c:pt>
                <c:pt idx="20">
                  <c:v>-28.57</c:v>
                </c:pt>
                <c:pt idx="21">
                  <c:v>-28.31</c:v>
                </c:pt>
                <c:pt idx="22">
                  <c:v>-28.16</c:v>
                </c:pt>
                <c:pt idx="23">
                  <c:v>-28.31</c:v>
                </c:pt>
                <c:pt idx="24">
                  <c:v>-28.48</c:v>
                </c:pt>
                <c:pt idx="25">
                  <c:v>-28.6</c:v>
                </c:pt>
                <c:pt idx="26">
                  <c:v>-28.57</c:v>
                </c:pt>
                <c:pt idx="27">
                  <c:v>-28.48</c:v>
                </c:pt>
                <c:pt idx="28">
                  <c:v>-28.18</c:v>
                </c:pt>
                <c:pt idx="29">
                  <c:v>-28</c:v>
                </c:pt>
                <c:pt idx="30">
                  <c:v>-28.01</c:v>
                </c:pt>
                <c:pt idx="31">
                  <c:v>-28.27</c:v>
                </c:pt>
                <c:pt idx="32">
                  <c:v>-28.77</c:v>
                </c:pt>
                <c:pt idx="33">
                  <c:v>-29.5</c:v>
                </c:pt>
                <c:pt idx="34">
                  <c:v>-30.67</c:v>
                </c:pt>
                <c:pt idx="35">
                  <c:v>-31.95</c:v>
                </c:pt>
                <c:pt idx="36">
                  <c:v>-33.130000000000003</c:v>
                </c:pt>
                <c:pt idx="37">
                  <c:v>-33.79</c:v>
                </c:pt>
                <c:pt idx="38">
                  <c:v>-33.99</c:v>
                </c:pt>
                <c:pt idx="39">
                  <c:v>-33.44</c:v>
                </c:pt>
                <c:pt idx="40">
                  <c:v>-32.82</c:v>
                </c:pt>
                <c:pt idx="41">
                  <c:v>-32.03</c:v>
                </c:pt>
                <c:pt idx="42">
                  <c:v>-31.37</c:v>
                </c:pt>
                <c:pt idx="43">
                  <c:v>-30.79</c:v>
                </c:pt>
                <c:pt idx="44">
                  <c:v>-30.22</c:v>
                </c:pt>
                <c:pt idx="45">
                  <c:v>-29.61</c:v>
                </c:pt>
                <c:pt idx="46">
                  <c:v>-28.82</c:v>
                </c:pt>
                <c:pt idx="47">
                  <c:v>-28.03</c:v>
                </c:pt>
                <c:pt idx="48">
                  <c:v>-27.21</c:v>
                </c:pt>
                <c:pt idx="49">
                  <c:v>-26.75</c:v>
                </c:pt>
                <c:pt idx="50">
                  <c:v>-26.49</c:v>
                </c:pt>
                <c:pt idx="51">
                  <c:v>-26.57</c:v>
                </c:pt>
                <c:pt idx="52">
                  <c:v>-26.94</c:v>
                </c:pt>
                <c:pt idx="53">
                  <c:v>-27.28</c:v>
                </c:pt>
                <c:pt idx="54">
                  <c:v>-27.32</c:v>
                </c:pt>
                <c:pt idx="55">
                  <c:v>-26.59</c:v>
                </c:pt>
                <c:pt idx="56">
                  <c:v>-25.6</c:v>
                </c:pt>
                <c:pt idx="57">
                  <c:v>-24.52</c:v>
                </c:pt>
                <c:pt idx="58">
                  <c:v>-23.63</c:v>
                </c:pt>
                <c:pt idx="59">
                  <c:v>-23.05</c:v>
                </c:pt>
                <c:pt idx="60">
                  <c:v>-22.73</c:v>
                </c:pt>
                <c:pt idx="61">
                  <c:v>-22.72</c:v>
                </c:pt>
                <c:pt idx="62">
                  <c:v>-23.03</c:v>
                </c:pt>
                <c:pt idx="63">
                  <c:v>-23.62</c:v>
                </c:pt>
                <c:pt idx="64">
                  <c:v>-24.46</c:v>
                </c:pt>
                <c:pt idx="65">
                  <c:v>-25.63</c:v>
                </c:pt>
                <c:pt idx="66">
                  <c:v>-27.03</c:v>
                </c:pt>
                <c:pt idx="67">
                  <c:v>-28.28</c:v>
                </c:pt>
                <c:pt idx="68">
                  <c:v>-28.95</c:v>
                </c:pt>
                <c:pt idx="69">
                  <c:v>-28.93</c:v>
                </c:pt>
                <c:pt idx="70">
                  <c:v>-28.69</c:v>
                </c:pt>
                <c:pt idx="71">
                  <c:v>-28.56</c:v>
                </c:pt>
                <c:pt idx="72">
                  <c:v>-29.1</c:v>
                </c:pt>
                <c:pt idx="73">
                  <c:v>-30.38</c:v>
                </c:pt>
                <c:pt idx="74">
                  <c:v>-32.700000000000003</c:v>
                </c:pt>
                <c:pt idx="75">
                  <c:v>-36.36</c:v>
                </c:pt>
                <c:pt idx="76">
                  <c:v>-41.18</c:v>
                </c:pt>
                <c:pt idx="77">
                  <c:v>-40.28</c:v>
                </c:pt>
                <c:pt idx="78">
                  <c:v>-35.19</c:v>
                </c:pt>
                <c:pt idx="79">
                  <c:v>-31.92</c:v>
                </c:pt>
                <c:pt idx="80">
                  <c:v>-30</c:v>
                </c:pt>
                <c:pt idx="81">
                  <c:v>-28.59</c:v>
                </c:pt>
                <c:pt idx="82">
                  <c:v>-27.68</c:v>
                </c:pt>
                <c:pt idx="83">
                  <c:v>-27.34</c:v>
                </c:pt>
                <c:pt idx="84">
                  <c:v>-27.28</c:v>
                </c:pt>
                <c:pt idx="85">
                  <c:v>-27.64</c:v>
                </c:pt>
                <c:pt idx="86">
                  <c:v>-28.12</c:v>
                </c:pt>
                <c:pt idx="87">
                  <c:v>-28.16</c:v>
                </c:pt>
                <c:pt idx="88">
                  <c:v>-27.69</c:v>
                </c:pt>
                <c:pt idx="89">
                  <c:v>-26.73</c:v>
                </c:pt>
                <c:pt idx="90">
                  <c:v>-25.72</c:v>
                </c:pt>
                <c:pt idx="91">
                  <c:v>-24.81</c:v>
                </c:pt>
                <c:pt idx="92">
                  <c:v>-24.22</c:v>
                </c:pt>
                <c:pt idx="93">
                  <c:v>-23.92</c:v>
                </c:pt>
                <c:pt idx="94">
                  <c:v>-23.76</c:v>
                </c:pt>
                <c:pt idx="95">
                  <c:v>-23.6</c:v>
                </c:pt>
                <c:pt idx="96">
                  <c:v>-23.29</c:v>
                </c:pt>
                <c:pt idx="97">
                  <c:v>-22.7</c:v>
                </c:pt>
                <c:pt idx="98">
                  <c:v>-21.97</c:v>
                </c:pt>
                <c:pt idx="99">
                  <c:v>-21.36</c:v>
                </c:pt>
                <c:pt idx="100">
                  <c:v>-20.87</c:v>
                </c:pt>
                <c:pt idx="101">
                  <c:v>-20.65</c:v>
                </c:pt>
                <c:pt idx="102">
                  <c:v>-20.49</c:v>
                </c:pt>
                <c:pt idx="103">
                  <c:v>-20.34</c:v>
                </c:pt>
                <c:pt idx="104">
                  <c:v>-20</c:v>
                </c:pt>
                <c:pt idx="105">
                  <c:v>-19.510000000000002</c:v>
                </c:pt>
                <c:pt idx="106">
                  <c:v>-18.940000000000001</c:v>
                </c:pt>
                <c:pt idx="107">
                  <c:v>-18.39</c:v>
                </c:pt>
                <c:pt idx="108">
                  <c:v>-17.95</c:v>
                </c:pt>
                <c:pt idx="109">
                  <c:v>-17.559999999999999</c:v>
                </c:pt>
                <c:pt idx="110">
                  <c:v>-17.260000000000002</c:v>
                </c:pt>
                <c:pt idx="111">
                  <c:v>-17</c:v>
                </c:pt>
                <c:pt idx="112">
                  <c:v>-16.739999999999998</c:v>
                </c:pt>
                <c:pt idx="113">
                  <c:v>-16.41</c:v>
                </c:pt>
                <c:pt idx="114">
                  <c:v>-16.03</c:v>
                </c:pt>
                <c:pt idx="115">
                  <c:v>-15.55</c:v>
                </c:pt>
                <c:pt idx="116">
                  <c:v>-15.04</c:v>
                </c:pt>
                <c:pt idx="117">
                  <c:v>-14.56</c:v>
                </c:pt>
                <c:pt idx="118">
                  <c:v>-14.11</c:v>
                </c:pt>
                <c:pt idx="119">
                  <c:v>-13.76</c:v>
                </c:pt>
                <c:pt idx="120">
                  <c:v>-13.43</c:v>
                </c:pt>
                <c:pt idx="121">
                  <c:v>-13.11</c:v>
                </c:pt>
                <c:pt idx="122">
                  <c:v>-12.77</c:v>
                </c:pt>
                <c:pt idx="123">
                  <c:v>-12.35</c:v>
                </c:pt>
                <c:pt idx="124">
                  <c:v>-11.87</c:v>
                </c:pt>
                <c:pt idx="125">
                  <c:v>-11.36</c:v>
                </c:pt>
                <c:pt idx="126">
                  <c:v>-10.8</c:v>
                </c:pt>
                <c:pt idx="127">
                  <c:v>-10.27</c:v>
                </c:pt>
                <c:pt idx="128">
                  <c:v>-9.7799999999999994</c:v>
                </c:pt>
                <c:pt idx="129">
                  <c:v>-9.33</c:v>
                </c:pt>
                <c:pt idx="130">
                  <c:v>-8.8800000000000008</c:v>
                </c:pt>
                <c:pt idx="131">
                  <c:v>-8.4499999999999993</c:v>
                </c:pt>
                <c:pt idx="132">
                  <c:v>-8</c:v>
                </c:pt>
                <c:pt idx="133">
                  <c:v>-7.53</c:v>
                </c:pt>
                <c:pt idx="134">
                  <c:v>-7.03</c:v>
                </c:pt>
                <c:pt idx="135">
                  <c:v>-6.54</c:v>
                </c:pt>
                <c:pt idx="136">
                  <c:v>-6.07</c:v>
                </c:pt>
                <c:pt idx="137">
                  <c:v>-5.65</c:v>
                </c:pt>
                <c:pt idx="138">
                  <c:v>-5.26</c:v>
                </c:pt>
                <c:pt idx="139">
                  <c:v>-4.92</c:v>
                </c:pt>
                <c:pt idx="140">
                  <c:v>-4.62</c:v>
                </c:pt>
                <c:pt idx="141">
                  <c:v>-4.33</c:v>
                </c:pt>
                <c:pt idx="142">
                  <c:v>-4.03</c:v>
                </c:pt>
                <c:pt idx="143">
                  <c:v>-3.73</c:v>
                </c:pt>
                <c:pt idx="144">
                  <c:v>-3.43</c:v>
                </c:pt>
                <c:pt idx="145">
                  <c:v>-3.17</c:v>
                </c:pt>
                <c:pt idx="146">
                  <c:v>-2.94</c:v>
                </c:pt>
                <c:pt idx="147">
                  <c:v>-2.76</c:v>
                </c:pt>
                <c:pt idx="148">
                  <c:v>-2.63</c:v>
                </c:pt>
                <c:pt idx="149">
                  <c:v>-2.5499999999999998</c:v>
                </c:pt>
                <c:pt idx="150">
                  <c:v>-2.5</c:v>
                </c:pt>
                <c:pt idx="151">
                  <c:v>-2.4700000000000002</c:v>
                </c:pt>
                <c:pt idx="152">
                  <c:v>-2.48</c:v>
                </c:pt>
                <c:pt idx="153">
                  <c:v>-2.52</c:v>
                </c:pt>
                <c:pt idx="154">
                  <c:v>-2.6</c:v>
                </c:pt>
                <c:pt idx="155">
                  <c:v>-2.73</c:v>
                </c:pt>
                <c:pt idx="156">
                  <c:v>-2.92</c:v>
                </c:pt>
                <c:pt idx="157">
                  <c:v>-3.15</c:v>
                </c:pt>
                <c:pt idx="158">
                  <c:v>-3.45</c:v>
                </c:pt>
                <c:pt idx="159">
                  <c:v>-3.81</c:v>
                </c:pt>
                <c:pt idx="160">
                  <c:v>-4.22</c:v>
                </c:pt>
                <c:pt idx="161">
                  <c:v>-4.7</c:v>
                </c:pt>
                <c:pt idx="162">
                  <c:v>-5.29</c:v>
                </c:pt>
                <c:pt idx="163">
                  <c:v>-5.94</c:v>
                </c:pt>
                <c:pt idx="164">
                  <c:v>-6.69</c:v>
                </c:pt>
                <c:pt idx="165">
                  <c:v>-7.5</c:v>
                </c:pt>
                <c:pt idx="166">
                  <c:v>-8.36</c:v>
                </c:pt>
                <c:pt idx="167">
                  <c:v>-9.16</c:v>
                </c:pt>
                <c:pt idx="168">
                  <c:v>-9.7899999999999991</c:v>
                </c:pt>
                <c:pt idx="169">
                  <c:v>-10.039999999999999</c:v>
                </c:pt>
                <c:pt idx="170">
                  <c:v>-9.83</c:v>
                </c:pt>
                <c:pt idx="171">
                  <c:v>-9.16</c:v>
                </c:pt>
                <c:pt idx="172">
                  <c:v>-8.18</c:v>
                </c:pt>
                <c:pt idx="173">
                  <c:v>-7.1</c:v>
                </c:pt>
                <c:pt idx="174">
                  <c:v>-5.97</c:v>
                </c:pt>
                <c:pt idx="175">
                  <c:v>-4.93</c:v>
                </c:pt>
                <c:pt idx="176">
                  <c:v>-4</c:v>
                </c:pt>
                <c:pt idx="177">
                  <c:v>-3.19</c:v>
                </c:pt>
                <c:pt idx="178">
                  <c:v>-2.46</c:v>
                </c:pt>
                <c:pt idx="179">
                  <c:v>-1.85</c:v>
                </c:pt>
                <c:pt idx="180">
                  <c:v>-1.34</c:v>
                </c:pt>
                <c:pt idx="181">
                  <c:v>-0.93</c:v>
                </c:pt>
                <c:pt idx="182">
                  <c:v>-0.59</c:v>
                </c:pt>
                <c:pt idx="183">
                  <c:v>-0.34</c:v>
                </c:pt>
                <c:pt idx="184">
                  <c:v>-0.16</c:v>
                </c:pt>
                <c:pt idx="185">
                  <c:v>-0.06</c:v>
                </c:pt>
                <c:pt idx="186">
                  <c:v>0</c:v>
                </c:pt>
                <c:pt idx="187">
                  <c:v>-0.02</c:v>
                </c:pt>
                <c:pt idx="188">
                  <c:v>-0.09</c:v>
                </c:pt>
                <c:pt idx="189">
                  <c:v>-0.22</c:v>
                </c:pt>
                <c:pt idx="190">
                  <c:v>-0.41</c:v>
                </c:pt>
                <c:pt idx="191">
                  <c:v>-0.65</c:v>
                </c:pt>
                <c:pt idx="192">
                  <c:v>-0.94</c:v>
                </c:pt>
                <c:pt idx="193">
                  <c:v>-1.2</c:v>
                </c:pt>
                <c:pt idx="194">
                  <c:v>-1.54</c:v>
                </c:pt>
                <c:pt idx="195">
                  <c:v>-1.94</c:v>
                </c:pt>
                <c:pt idx="196">
                  <c:v>-2.42</c:v>
                </c:pt>
                <c:pt idx="197">
                  <c:v>-2.86</c:v>
                </c:pt>
                <c:pt idx="198">
                  <c:v>-3.4</c:v>
                </c:pt>
                <c:pt idx="199">
                  <c:v>-3.9</c:v>
                </c:pt>
                <c:pt idx="200">
                  <c:v>-4.38</c:v>
                </c:pt>
                <c:pt idx="201">
                  <c:v>-4.8499999999999996</c:v>
                </c:pt>
                <c:pt idx="202">
                  <c:v>-5.27</c:v>
                </c:pt>
                <c:pt idx="203">
                  <c:v>-5.61</c:v>
                </c:pt>
                <c:pt idx="204">
                  <c:v>-5.87</c:v>
                </c:pt>
                <c:pt idx="205">
                  <c:v>-6.01</c:v>
                </c:pt>
                <c:pt idx="206">
                  <c:v>-6.04</c:v>
                </c:pt>
                <c:pt idx="207">
                  <c:v>-5.98</c:v>
                </c:pt>
                <c:pt idx="208">
                  <c:v>-5.83</c:v>
                </c:pt>
                <c:pt idx="209">
                  <c:v>-5.63</c:v>
                </c:pt>
                <c:pt idx="210">
                  <c:v>-5.4</c:v>
                </c:pt>
                <c:pt idx="211">
                  <c:v>-5.16</c:v>
                </c:pt>
                <c:pt idx="212">
                  <c:v>-4.95</c:v>
                </c:pt>
                <c:pt idx="213">
                  <c:v>-4.78</c:v>
                </c:pt>
                <c:pt idx="214">
                  <c:v>-4.6500000000000004</c:v>
                </c:pt>
                <c:pt idx="215">
                  <c:v>-4.5599999999999996</c:v>
                </c:pt>
                <c:pt idx="216">
                  <c:v>-4.5199999999999996</c:v>
                </c:pt>
                <c:pt idx="217">
                  <c:v>-4.49</c:v>
                </c:pt>
                <c:pt idx="218">
                  <c:v>-4.49</c:v>
                </c:pt>
                <c:pt idx="219">
                  <c:v>-4.5199999999999996</c:v>
                </c:pt>
                <c:pt idx="220">
                  <c:v>-4.57</c:v>
                </c:pt>
                <c:pt idx="221">
                  <c:v>-4.6399999999999997</c:v>
                </c:pt>
                <c:pt idx="222">
                  <c:v>-4.76</c:v>
                </c:pt>
                <c:pt idx="223">
                  <c:v>-4.9000000000000004</c:v>
                </c:pt>
                <c:pt idx="224">
                  <c:v>-5.07</c:v>
                </c:pt>
                <c:pt idx="225">
                  <c:v>-5.28</c:v>
                </c:pt>
                <c:pt idx="226">
                  <c:v>-5.55</c:v>
                </c:pt>
                <c:pt idx="227">
                  <c:v>-5.85</c:v>
                </c:pt>
                <c:pt idx="228">
                  <c:v>-6.19</c:v>
                </c:pt>
                <c:pt idx="229">
                  <c:v>-6.54</c:v>
                </c:pt>
                <c:pt idx="230">
                  <c:v>-6.94</c:v>
                </c:pt>
                <c:pt idx="231">
                  <c:v>-7.29</c:v>
                </c:pt>
                <c:pt idx="232">
                  <c:v>-7.66</c:v>
                </c:pt>
                <c:pt idx="233">
                  <c:v>-8.01</c:v>
                </c:pt>
                <c:pt idx="234">
                  <c:v>-8.41</c:v>
                </c:pt>
                <c:pt idx="235">
                  <c:v>-8.81</c:v>
                </c:pt>
                <c:pt idx="236">
                  <c:v>-9.26</c:v>
                </c:pt>
                <c:pt idx="237">
                  <c:v>-9.74</c:v>
                </c:pt>
                <c:pt idx="238">
                  <c:v>-10.28</c:v>
                </c:pt>
                <c:pt idx="239">
                  <c:v>-10.8</c:v>
                </c:pt>
                <c:pt idx="240">
                  <c:v>-11.33</c:v>
                </c:pt>
                <c:pt idx="241">
                  <c:v>-11.86</c:v>
                </c:pt>
                <c:pt idx="242">
                  <c:v>-12.38</c:v>
                </c:pt>
                <c:pt idx="243">
                  <c:v>-12.91</c:v>
                </c:pt>
                <c:pt idx="244">
                  <c:v>-13.43</c:v>
                </c:pt>
                <c:pt idx="245">
                  <c:v>-13.94</c:v>
                </c:pt>
                <c:pt idx="246">
                  <c:v>-14.39</c:v>
                </c:pt>
                <c:pt idx="247">
                  <c:v>-14.8</c:v>
                </c:pt>
                <c:pt idx="248">
                  <c:v>-15.21</c:v>
                </c:pt>
                <c:pt idx="249">
                  <c:v>-15.6</c:v>
                </c:pt>
                <c:pt idx="250">
                  <c:v>-16.010000000000002</c:v>
                </c:pt>
                <c:pt idx="251">
                  <c:v>-16.48</c:v>
                </c:pt>
                <c:pt idx="252">
                  <c:v>-16.940000000000001</c:v>
                </c:pt>
                <c:pt idx="253">
                  <c:v>-17.43</c:v>
                </c:pt>
                <c:pt idx="254">
                  <c:v>-17.920000000000002</c:v>
                </c:pt>
                <c:pt idx="255">
                  <c:v>-18.43</c:v>
                </c:pt>
                <c:pt idx="256">
                  <c:v>-18.86</c:v>
                </c:pt>
                <c:pt idx="257">
                  <c:v>-19.260000000000002</c:v>
                </c:pt>
                <c:pt idx="258">
                  <c:v>-19.7</c:v>
                </c:pt>
                <c:pt idx="259">
                  <c:v>-20.12</c:v>
                </c:pt>
                <c:pt idx="260">
                  <c:v>-20.5</c:v>
                </c:pt>
                <c:pt idx="261">
                  <c:v>-20.82</c:v>
                </c:pt>
                <c:pt idx="262">
                  <c:v>-21.08</c:v>
                </c:pt>
                <c:pt idx="263">
                  <c:v>-21.25</c:v>
                </c:pt>
                <c:pt idx="264">
                  <c:v>-21.29</c:v>
                </c:pt>
                <c:pt idx="265">
                  <c:v>-21.34</c:v>
                </c:pt>
                <c:pt idx="266">
                  <c:v>-21.41</c:v>
                </c:pt>
                <c:pt idx="267">
                  <c:v>-21.56</c:v>
                </c:pt>
                <c:pt idx="268">
                  <c:v>-21.88</c:v>
                </c:pt>
                <c:pt idx="269">
                  <c:v>-22.33</c:v>
                </c:pt>
                <c:pt idx="270">
                  <c:v>-22.96</c:v>
                </c:pt>
                <c:pt idx="271">
                  <c:v>-23.62</c:v>
                </c:pt>
                <c:pt idx="272">
                  <c:v>-24.17</c:v>
                </c:pt>
                <c:pt idx="273">
                  <c:v>-24.44</c:v>
                </c:pt>
                <c:pt idx="274">
                  <c:v>-24.49</c:v>
                </c:pt>
                <c:pt idx="275">
                  <c:v>-24.43</c:v>
                </c:pt>
                <c:pt idx="276">
                  <c:v>-24.43</c:v>
                </c:pt>
                <c:pt idx="277">
                  <c:v>-24.54</c:v>
                </c:pt>
                <c:pt idx="278">
                  <c:v>-24.77</c:v>
                </c:pt>
                <c:pt idx="279">
                  <c:v>-25.13</c:v>
                </c:pt>
                <c:pt idx="280">
                  <c:v>-25.51</c:v>
                </c:pt>
                <c:pt idx="281">
                  <c:v>-25.84</c:v>
                </c:pt>
                <c:pt idx="282">
                  <c:v>-25.98</c:v>
                </c:pt>
                <c:pt idx="283">
                  <c:v>-25.87</c:v>
                </c:pt>
                <c:pt idx="284">
                  <c:v>-25.74</c:v>
                </c:pt>
                <c:pt idx="285">
                  <c:v>-25.48</c:v>
                </c:pt>
                <c:pt idx="286">
                  <c:v>-25.34</c:v>
                </c:pt>
                <c:pt idx="287">
                  <c:v>-25.32</c:v>
                </c:pt>
                <c:pt idx="288">
                  <c:v>-25.34</c:v>
                </c:pt>
                <c:pt idx="289">
                  <c:v>-25.32</c:v>
                </c:pt>
                <c:pt idx="290">
                  <c:v>-25.45</c:v>
                </c:pt>
                <c:pt idx="291">
                  <c:v>-25.61</c:v>
                </c:pt>
                <c:pt idx="292">
                  <c:v>-25.88</c:v>
                </c:pt>
                <c:pt idx="293">
                  <c:v>-26.25</c:v>
                </c:pt>
                <c:pt idx="294">
                  <c:v>-26.84</c:v>
                </c:pt>
                <c:pt idx="295">
                  <c:v>-27.81</c:v>
                </c:pt>
                <c:pt idx="296">
                  <c:v>-28.95</c:v>
                </c:pt>
                <c:pt idx="297">
                  <c:v>-30.02</c:v>
                </c:pt>
                <c:pt idx="298">
                  <c:v>-31.02</c:v>
                </c:pt>
                <c:pt idx="299">
                  <c:v>-31.49</c:v>
                </c:pt>
                <c:pt idx="300">
                  <c:v>-31.56</c:v>
                </c:pt>
                <c:pt idx="301">
                  <c:v>-31.32</c:v>
                </c:pt>
                <c:pt idx="302">
                  <c:v>-31.3</c:v>
                </c:pt>
                <c:pt idx="303">
                  <c:v>-31.72</c:v>
                </c:pt>
                <c:pt idx="304">
                  <c:v>-32.69</c:v>
                </c:pt>
                <c:pt idx="305">
                  <c:v>-34.200000000000003</c:v>
                </c:pt>
                <c:pt idx="306">
                  <c:v>-36.89</c:v>
                </c:pt>
                <c:pt idx="307">
                  <c:v>-40.630000000000003</c:v>
                </c:pt>
                <c:pt idx="308">
                  <c:v>-46.99</c:v>
                </c:pt>
                <c:pt idx="309">
                  <c:v>-52.89</c:v>
                </c:pt>
                <c:pt idx="310">
                  <c:v>-45.63</c:v>
                </c:pt>
                <c:pt idx="311">
                  <c:v>-41.67</c:v>
                </c:pt>
                <c:pt idx="312">
                  <c:v>-40.35</c:v>
                </c:pt>
                <c:pt idx="313">
                  <c:v>-39.89</c:v>
                </c:pt>
                <c:pt idx="314">
                  <c:v>-40.4</c:v>
                </c:pt>
                <c:pt idx="315">
                  <c:v>-41.19</c:v>
                </c:pt>
                <c:pt idx="316">
                  <c:v>-42.74</c:v>
                </c:pt>
                <c:pt idx="317">
                  <c:v>-43.3</c:v>
                </c:pt>
                <c:pt idx="318">
                  <c:v>-43.26</c:v>
                </c:pt>
                <c:pt idx="319">
                  <c:v>-41.25</c:v>
                </c:pt>
                <c:pt idx="320">
                  <c:v>-39.380000000000003</c:v>
                </c:pt>
                <c:pt idx="321">
                  <c:v>-37.68</c:v>
                </c:pt>
                <c:pt idx="322">
                  <c:v>-36.159999999999997</c:v>
                </c:pt>
                <c:pt idx="323">
                  <c:v>-35.03</c:v>
                </c:pt>
                <c:pt idx="324">
                  <c:v>-34.4</c:v>
                </c:pt>
                <c:pt idx="325">
                  <c:v>-34.01</c:v>
                </c:pt>
                <c:pt idx="326">
                  <c:v>-33.770000000000003</c:v>
                </c:pt>
                <c:pt idx="327">
                  <c:v>-34.07</c:v>
                </c:pt>
                <c:pt idx="328">
                  <c:v>-34.57</c:v>
                </c:pt>
                <c:pt idx="329">
                  <c:v>-36.07</c:v>
                </c:pt>
                <c:pt idx="330">
                  <c:v>-37.340000000000003</c:v>
                </c:pt>
                <c:pt idx="331">
                  <c:v>-39.119999999999997</c:v>
                </c:pt>
                <c:pt idx="332">
                  <c:v>-41.15</c:v>
                </c:pt>
                <c:pt idx="333">
                  <c:v>-41.85</c:v>
                </c:pt>
                <c:pt idx="334">
                  <c:v>-40.159999999999997</c:v>
                </c:pt>
                <c:pt idx="335">
                  <c:v>-38.18</c:v>
                </c:pt>
                <c:pt idx="336">
                  <c:v>-35.869999999999997</c:v>
                </c:pt>
                <c:pt idx="337">
                  <c:v>-34.270000000000003</c:v>
                </c:pt>
                <c:pt idx="338">
                  <c:v>-33.08</c:v>
                </c:pt>
                <c:pt idx="339">
                  <c:v>-32.35</c:v>
                </c:pt>
                <c:pt idx="340">
                  <c:v>-31.87</c:v>
                </c:pt>
                <c:pt idx="341">
                  <c:v>-31.88</c:v>
                </c:pt>
                <c:pt idx="342">
                  <c:v>-32.29</c:v>
                </c:pt>
                <c:pt idx="343">
                  <c:v>-32.76</c:v>
                </c:pt>
                <c:pt idx="344">
                  <c:v>-33.81</c:v>
                </c:pt>
                <c:pt idx="345">
                  <c:v>-34.99</c:v>
                </c:pt>
                <c:pt idx="346">
                  <c:v>-36.520000000000003</c:v>
                </c:pt>
                <c:pt idx="347">
                  <c:v>-37.78</c:v>
                </c:pt>
                <c:pt idx="348">
                  <c:v>-39.57</c:v>
                </c:pt>
                <c:pt idx="349">
                  <c:v>-40.81</c:v>
                </c:pt>
                <c:pt idx="350">
                  <c:v>-41.99</c:v>
                </c:pt>
                <c:pt idx="351">
                  <c:v>-41.61</c:v>
                </c:pt>
                <c:pt idx="352">
                  <c:v>-41.08</c:v>
                </c:pt>
                <c:pt idx="353">
                  <c:v>-39.64</c:v>
                </c:pt>
                <c:pt idx="354">
                  <c:v>-38.18</c:v>
                </c:pt>
                <c:pt idx="355">
                  <c:v>-36.79</c:v>
                </c:pt>
                <c:pt idx="356">
                  <c:v>-35.409999999999997</c:v>
                </c:pt>
                <c:pt idx="357">
                  <c:v>-34.43</c:v>
                </c:pt>
                <c:pt idx="358">
                  <c:v>-33.36</c:v>
                </c:pt>
                <c:pt idx="359">
                  <c:v>-32.61</c:v>
                </c:pt>
                <c:pt idx="360">
                  <c:v>-31.92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30 Degree Steering Triangular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-68.561551961797548</c:v>
                </c:pt>
                <c:pt idx="1">
                  <c:v>-67.349589109379451</c:v>
                </c:pt>
                <c:pt idx="2">
                  <c:v>-66.449802549943826</c:v>
                </c:pt>
                <c:pt idx="3">
                  <c:v>-66.068391468518669</c:v>
                </c:pt>
                <c:pt idx="4">
                  <c:v>-65.568192257457852</c:v>
                </c:pt>
                <c:pt idx="5">
                  <c:v>-64.928840725013856</c:v>
                </c:pt>
                <c:pt idx="6">
                  <c:v>-64.475395470627447</c:v>
                </c:pt>
                <c:pt idx="7">
                  <c:v>-64.034402678313427</c:v>
                </c:pt>
                <c:pt idx="8">
                  <c:v>-64.005128640549444</c:v>
                </c:pt>
                <c:pt idx="9">
                  <c:v>-63.900675645912379</c:v>
                </c:pt>
                <c:pt idx="10">
                  <c:v>-63.749639461535388</c:v>
                </c:pt>
                <c:pt idx="11">
                  <c:v>-63.721924943093796</c:v>
                </c:pt>
                <c:pt idx="12">
                  <c:v>-63.890937204418023</c:v>
                </c:pt>
                <c:pt idx="13">
                  <c:v>-64.179951587181705</c:v>
                </c:pt>
                <c:pt idx="14">
                  <c:v>-64.54599230493578</c:v>
                </c:pt>
                <c:pt idx="15">
                  <c:v>-65.011191666370166</c:v>
                </c:pt>
                <c:pt idx="16">
                  <c:v>-65.317438318383793</c:v>
                </c:pt>
                <c:pt idx="17">
                  <c:v>-65.726273952564569</c:v>
                </c:pt>
                <c:pt idx="18">
                  <c:v>-66.158803776389547</c:v>
                </c:pt>
                <c:pt idx="19">
                  <c:v>-66.382197265042691</c:v>
                </c:pt>
                <c:pt idx="20">
                  <c:v>-66.401632032380249</c:v>
                </c:pt>
                <c:pt idx="21">
                  <c:v>-66.391010766401052</c:v>
                </c:pt>
                <c:pt idx="22">
                  <c:v>-66.051535574412497</c:v>
                </c:pt>
                <c:pt idx="23">
                  <c:v>-65.695117809580125</c:v>
                </c:pt>
                <c:pt idx="24">
                  <c:v>-64.886208532038424</c:v>
                </c:pt>
                <c:pt idx="25">
                  <c:v>-64.13805159336161</c:v>
                </c:pt>
                <c:pt idx="26">
                  <c:v>-63.626065248041861</c:v>
                </c:pt>
                <c:pt idx="27">
                  <c:v>-62.863001970189359</c:v>
                </c:pt>
                <c:pt idx="28">
                  <c:v>-62.591897237791123</c:v>
                </c:pt>
                <c:pt idx="29">
                  <c:v>-62.367937865263379</c:v>
                </c:pt>
                <c:pt idx="30">
                  <c:v>-62.473361841664584</c:v>
                </c:pt>
                <c:pt idx="31">
                  <c:v>-62.702963216905552</c:v>
                </c:pt>
                <c:pt idx="32">
                  <c:v>-63.350818477611639</c:v>
                </c:pt>
                <c:pt idx="33">
                  <c:v>-63.773883108871885</c:v>
                </c:pt>
                <c:pt idx="34">
                  <c:v>-64.402701674509956</c:v>
                </c:pt>
                <c:pt idx="35">
                  <c:v>-65.651661353650638</c:v>
                </c:pt>
                <c:pt idx="36">
                  <c:v>-66.701114803228322</c:v>
                </c:pt>
                <c:pt idx="37">
                  <c:v>-67.665657496242034</c:v>
                </c:pt>
                <c:pt idx="38">
                  <c:v>-68.761482200939696</c:v>
                </c:pt>
                <c:pt idx="39">
                  <c:v>-70.019179489080045</c:v>
                </c:pt>
                <c:pt idx="40">
                  <c:v>-71.210702677907165</c:v>
                </c:pt>
                <c:pt idx="41">
                  <c:v>-73.457668197137579</c:v>
                </c:pt>
                <c:pt idx="42">
                  <c:v>-75.041633727164992</c:v>
                </c:pt>
                <c:pt idx="43">
                  <c:v>-78.832604253145234</c:v>
                </c:pt>
                <c:pt idx="44">
                  <c:v>-82.546109723547772</c:v>
                </c:pt>
                <c:pt idx="45">
                  <c:v>-82.234495207878822</c:v>
                </c:pt>
                <c:pt idx="46">
                  <c:v>-78.198506114143157</c:v>
                </c:pt>
                <c:pt idx="47">
                  <c:v>-76.50843094068054</c:v>
                </c:pt>
                <c:pt idx="48">
                  <c:v>-74.983046096030236</c:v>
                </c:pt>
                <c:pt idx="49">
                  <c:v>-74.456096517987348</c:v>
                </c:pt>
                <c:pt idx="50">
                  <c:v>-73.816269922828667</c:v>
                </c:pt>
                <c:pt idx="51">
                  <c:v>-74.16532051166881</c:v>
                </c:pt>
                <c:pt idx="52">
                  <c:v>-75.203628741571734</c:v>
                </c:pt>
                <c:pt idx="53">
                  <c:v>-75.237519328001071</c:v>
                </c:pt>
                <c:pt idx="54">
                  <c:v>-76.218210847242332</c:v>
                </c:pt>
                <c:pt idx="55">
                  <c:v>-76.385152782091524</c:v>
                </c:pt>
                <c:pt idx="56">
                  <c:v>-77.378042795200884</c:v>
                </c:pt>
                <c:pt idx="57">
                  <c:v>-77.650247843603296</c:v>
                </c:pt>
                <c:pt idx="58">
                  <c:v>-76.889638548622841</c:v>
                </c:pt>
                <c:pt idx="59">
                  <c:v>-75.860859749198241</c:v>
                </c:pt>
                <c:pt idx="60">
                  <c:v>-73.881799261386206</c:v>
                </c:pt>
                <c:pt idx="61">
                  <c:v>-71.721645928528758</c:v>
                </c:pt>
                <c:pt idx="62">
                  <c:v>-70.315211466535899</c:v>
                </c:pt>
                <c:pt idx="63">
                  <c:v>-69.129803572798167</c:v>
                </c:pt>
                <c:pt idx="64">
                  <c:v>-68.470099660025653</c:v>
                </c:pt>
                <c:pt idx="65">
                  <c:v>-68.384780908506144</c:v>
                </c:pt>
                <c:pt idx="66">
                  <c:v>-68.51529651303791</c:v>
                </c:pt>
                <c:pt idx="67">
                  <c:v>-68.503077952057154</c:v>
                </c:pt>
                <c:pt idx="68">
                  <c:v>-68.163757130012186</c:v>
                </c:pt>
                <c:pt idx="69">
                  <c:v>-67.200995370447458</c:v>
                </c:pt>
                <c:pt idx="70">
                  <c:v>-66.86476173570685</c:v>
                </c:pt>
                <c:pt idx="71">
                  <c:v>-66.499705344536309</c:v>
                </c:pt>
                <c:pt idx="72">
                  <c:v>-66.970597730973878</c:v>
                </c:pt>
                <c:pt idx="73">
                  <c:v>-67.668447276625244</c:v>
                </c:pt>
                <c:pt idx="74">
                  <c:v>-69.575503827625653</c:v>
                </c:pt>
                <c:pt idx="75">
                  <c:v>-71.079109836891789</c:v>
                </c:pt>
                <c:pt idx="76">
                  <c:v>-72.09533597788996</c:v>
                </c:pt>
                <c:pt idx="77">
                  <c:v>-70.672975654213886</c:v>
                </c:pt>
                <c:pt idx="78">
                  <c:v>-69.592457500178654</c:v>
                </c:pt>
                <c:pt idx="79">
                  <c:v>-68.794059508248012</c:v>
                </c:pt>
                <c:pt idx="80">
                  <c:v>-68.870125199102048</c:v>
                </c:pt>
                <c:pt idx="81">
                  <c:v>-68.490836674299729</c:v>
                </c:pt>
                <c:pt idx="82">
                  <c:v>-68.649208572865007</c:v>
                </c:pt>
                <c:pt idx="83">
                  <c:v>-68.458803213855575</c:v>
                </c:pt>
                <c:pt idx="84">
                  <c:v>-67.909472665864428</c:v>
                </c:pt>
                <c:pt idx="85">
                  <c:v>-67.486359637802892</c:v>
                </c:pt>
                <c:pt idx="86">
                  <c:v>-67.448354087274026</c:v>
                </c:pt>
                <c:pt idx="87">
                  <c:v>-67.111129762710021</c:v>
                </c:pt>
                <c:pt idx="88">
                  <c:v>-67.394647674031859</c:v>
                </c:pt>
                <c:pt idx="89">
                  <c:v>-67.139061583319105</c:v>
                </c:pt>
                <c:pt idx="90">
                  <c:v>-66.912886428962224</c:v>
                </c:pt>
                <c:pt idx="91">
                  <c:v>-66.031806034903553</c:v>
                </c:pt>
                <c:pt idx="92">
                  <c:v>-65.831155463131125</c:v>
                </c:pt>
                <c:pt idx="93">
                  <c:v>-65.426080112213015</c:v>
                </c:pt>
                <c:pt idx="94">
                  <c:v>-65.978541653687117</c:v>
                </c:pt>
                <c:pt idx="95">
                  <c:v>-67.160065890409484</c:v>
                </c:pt>
                <c:pt idx="96">
                  <c:v>-69.170078175145193</c:v>
                </c:pt>
                <c:pt idx="97">
                  <c:v>-69.312535500172586</c:v>
                </c:pt>
                <c:pt idx="98">
                  <c:v>-68.086978380928684</c:v>
                </c:pt>
                <c:pt idx="99">
                  <c:v>-65.516688559867418</c:v>
                </c:pt>
                <c:pt idx="100">
                  <c:v>-64.242336763197912</c:v>
                </c:pt>
                <c:pt idx="101">
                  <c:v>-63.400148891739519</c:v>
                </c:pt>
                <c:pt idx="102">
                  <c:v>-63.801448425803585</c:v>
                </c:pt>
                <c:pt idx="103">
                  <c:v>-64.475109886910488</c:v>
                </c:pt>
                <c:pt idx="104">
                  <c:v>-65.407953953643457</c:v>
                </c:pt>
                <c:pt idx="105">
                  <c:v>-67.168714523424683</c:v>
                </c:pt>
                <c:pt idx="106">
                  <c:v>-68.157515128792866</c:v>
                </c:pt>
                <c:pt idx="107">
                  <c:v>-67.934715140437959</c:v>
                </c:pt>
                <c:pt idx="108">
                  <c:v>-67.744819352434661</c:v>
                </c:pt>
                <c:pt idx="109">
                  <c:v>-67.313588813677839</c:v>
                </c:pt>
                <c:pt idx="110">
                  <c:v>-67.396402235214182</c:v>
                </c:pt>
                <c:pt idx="111">
                  <c:v>-67.399971266222309</c:v>
                </c:pt>
                <c:pt idx="112">
                  <c:v>-67.388598129851403</c:v>
                </c:pt>
                <c:pt idx="113">
                  <c:v>-68.25162859846823</c:v>
                </c:pt>
                <c:pt idx="114">
                  <c:v>-68.586200343896053</c:v>
                </c:pt>
                <c:pt idx="115">
                  <c:v>-68.420781551294368</c:v>
                </c:pt>
                <c:pt idx="116">
                  <c:v>-67.846476926221342</c:v>
                </c:pt>
                <c:pt idx="117">
                  <c:v>-67.377626193301765</c:v>
                </c:pt>
                <c:pt idx="118">
                  <c:v>-66.329901458941251</c:v>
                </c:pt>
                <c:pt idx="119">
                  <c:v>-66.056410248440514</c:v>
                </c:pt>
                <c:pt idx="120">
                  <c:v>-67.962180615163049</c:v>
                </c:pt>
                <c:pt idx="121">
                  <c:v>-67.963280519785897</c:v>
                </c:pt>
                <c:pt idx="122">
                  <c:v>-68.854136449556762</c:v>
                </c:pt>
                <c:pt idx="123">
                  <c:v>-68.564207864255181</c:v>
                </c:pt>
                <c:pt idx="124">
                  <c:v>-68.209363172145942</c:v>
                </c:pt>
                <c:pt idx="125">
                  <c:v>-67.213860841958763</c:v>
                </c:pt>
                <c:pt idx="126">
                  <c:v>-65.475577841094847</c:v>
                </c:pt>
                <c:pt idx="127">
                  <c:v>-64.216760137039927</c:v>
                </c:pt>
                <c:pt idx="128">
                  <c:v>-63.273169450741015</c:v>
                </c:pt>
                <c:pt idx="129">
                  <c:v>-62.321235075630447</c:v>
                </c:pt>
                <c:pt idx="130">
                  <c:v>-61.590200683642216</c:v>
                </c:pt>
                <c:pt idx="131">
                  <c:v>-60.986220856366728</c:v>
                </c:pt>
                <c:pt idx="132">
                  <c:v>-60.066257734013718</c:v>
                </c:pt>
                <c:pt idx="133">
                  <c:v>-59.005132529710195</c:v>
                </c:pt>
                <c:pt idx="134">
                  <c:v>-57.804860883456961</c:v>
                </c:pt>
                <c:pt idx="135">
                  <c:v>-56.054545015345347</c:v>
                </c:pt>
                <c:pt idx="136">
                  <c:v>-54.651670516756411</c:v>
                </c:pt>
                <c:pt idx="137">
                  <c:v>-53.333114817588047</c:v>
                </c:pt>
                <c:pt idx="138">
                  <c:v>-52.114950140083486</c:v>
                </c:pt>
                <c:pt idx="139">
                  <c:v>-50.917051790368575</c:v>
                </c:pt>
                <c:pt idx="140">
                  <c:v>-49.770242710250841</c:v>
                </c:pt>
                <c:pt idx="141">
                  <c:v>-48.933283570937931</c:v>
                </c:pt>
                <c:pt idx="142">
                  <c:v>-47.920081438390831</c:v>
                </c:pt>
                <c:pt idx="143">
                  <c:v>-46.978750277936953</c:v>
                </c:pt>
                <c:pt idx="144">
                  <c:v>-45.946765232394142</c:v>
                </c:pt>
                <c:pt idx="145">
                  <c:v>-45.048237746919064</c:v>
                </c:pt>
                <c:pt idx="146">
                  <c:v>-44.031059490570961</c:v>
                </c:pt>
                <c:pt idx="147">
                  <c:v>-43.154313542138524</c:v>
                </c:pt>
                <c:pt idx="148">
                  <c:v>-42.307329787202043</c:v>
                </c:pt>
                <c:pt idx="149">
                  <c:v>-41.428299136980925</c:v>
                </c:pt>
                <c:pt idx="150">
                  <c:v>-40.649682825117893</c:v>
                </c:pt>
                <c:pt idx="151">
                  <c:v>-39.902852987598187</c:v>
                </c:pt>
                <c:pt idx="152">
                  <c:v>-39.182302455376814</c:v>
                </c:pt>
                <c:pt idx="153">
                  <c:v>-38.495677993410609</c:v>
                </c:pt>
                <c:pt idx="154">
                  <c:v>-37.813182430084751</c:v>
                </c:pt>
                <c:pt idx="155">
                  <c:v>-37.15755359170403</c:v>
                </c:pt>
                <c:pt idx="156">
                  <c:v>-36.550931672672192</c:v>
                </c:pt>
                <c:pt idx="157">
                  <c:v>-35.986733333513961</c:v>
                </c:pt>
                <c:pt idx="158">
                  <c:v>-35.440866650802107</c:v>
                </c:pt>
                <c:pt idx="159">
                  <c:v>-34.94733573115218</c:v>
                </c:pt>
                <c:pt idx="160">
                  <c:v>-34.504242521015549</c:v>
                </c:pt>
                <c:pt idx="161">
                  <c:v>-34.086501112123806</c:v>
                </c:pt>
                <c:pt idx="162">
                  <c:v>-33.698183669004948</c:v>
                </c:pt>
                <c:pt idx="163">
                  <c:v>-33.335212369446324</c:v>
                </c:pt>
                <c:pt idx="164">
                  <c:v>-33.010975867835903</c:v>
                </c:pt>
                <c:pt idx="165">
                  <c:v>-32.746601379581868</c:v>
                </c:pt>
                <c:pt idx="166">
                  <c:v>-32.5088678418306</c:v>
                </c:pt>
                <c:pt idx="167">
                  <c:v>-32.291587333394482</c:v>
                </c:pt>
                <c:pt idx="168">
                  <c:v>-32.145478029282664</c:v>
                </c:pt>
                <c:pt idx="169">
                  <c:v>-32.01445025483919</c:v>
                </c:pt>
                <c:pt idx="170">
                  <c:v>-31.915271044891917</c:v>
                </c:pt>
                <c:pt idx="171">
                  <c:v>-31.865231834137223</c:v>
                </c:pt>
                <c:pt idx="172">
                  <c:v>-31.851022536955135</c:v>
                </c:pt>
                <c:pt idx="173">
                  <c:v>-31.890324052816865</c:v>
                </c:pt>
                <c:pt idx="174">
                  <c:v>-31.968297216702673</c:v>
                </c:pt>
                <c:pt idx="175">
                  <c:v>-32.082518732845216</c:v>
                </c:pt>
                <c:pt idx="176">
                  <c:v>-32.238920597949956</c:v>
                </c:pt>
                <c:pt idx="177">
                  <c:v>-32.434339610827365</c:v>
                </c:pt>
                <c:pt idx="178">
                  <c:v>-32.688386746780502</c:v>
                </c:pt>
                <c:pt idx="179">
                  <c:v>-33.000455534850424</c:v>
                </c:pt>
                <c:pt idx="180">
                  <c:v>-33.332882711444356</c:v>
                </c:pt>
                <c:pt idx="181">
                  <c:v>-33.732581102895963</c:v>
                </c:pt>
                <c:pt idx="182">
                  <c:v>-34.199074000768242</c:v>
                </c:pt>
                <c:pt idx="183">
                  <c:v>-34.725592760238733</c:v>
                </c:pt>
                <c:pt idx="184">
                  <c:v>-35.266692758643757</c:v>
                </c:pt>
                <c:pt idx="185">
                  <c:v>-35.885609623655562</c:v>
                </c:pt>
                <c:pt idx="186">
                  <c:v>-36.580894362133996</c:v>
                </c:pt>
                <c:pt idx="187">
                  <c:v>-37.349643165600689</c:v>
                </c:pt>
                <c:pt idx="188">
                  <c:v>-38.204739831183488</c:v>
                </c:pt>
                <c:pt idx="189">
                  <c:v>-39.140242700559448</c:v>
                </c:pt>
                <c:pt idx="190">
                  <c:v>-40.16359818792138</c:v>
                </c:pt>
                <c:pt idx="191">
                  <c:v>-41.291962547846779</c:v>
                </c:pt>
                <c:pt idx="192">
                  <c:v>-42.530410099120871</c:v>
                </c:pt>
                <c:pt idx="193">
                  <c:v>-43.926808305706551</c:v>
                </c:pt>
                <c:pt idx="194">
                  <c:v>-45.487831969205175</c:v>
                </c:pt>
                <c:pt idx="195">
                  <c:v>-47.287297959160355</c:v>
                </c:pt>
                <c:pt idx="196">
                  <c:v>-48.964878141940495</c:v>
                </c:pt>
                <c:pt idx="197">
                  <c:v>-50.738201843967126</c:v>
                </c:pt>
                <c:pt idx="198">
                  <c:v>-53.949684039163337</c:v>
                </c:pt>
                <c:pt idx="199">
                  <c:v>-57.264337283307839</c:v>
                </c:pt>
                <c:pt idx="200">
                  <c:v>-60.445995840627297</c:v>
                </c:pt>
                <c:pt idx="201">
                  <c:v>-61.430226558265218</c:v>
                </c:pt>
                <c:pt idx="202">
                  <c:v>-60.303954681207514</c:v>
                </c:pt>
                <c:pt idx="203">
                  <c:v>-58.323856851121157</c:v>
                </c:pt>
                <c:pt idx="204">
                  <c:v>-57.048148418969376</c:v>
                </c:pt>
                <c:pt idx="205">
                  <c:v>-55.877203668210342</c:v>
                </c:pt>
                <c:pt idx="206">
                  <c:v>-55.043752208666483</c:v>
                </c:pt>
                <c:pt idx="207">
                  <c:v>-54.667517137836285</c:v>
                </c:pt>
                <c:pt idx="208">
                  <c:v>-54.412557434940688</c:v>
                </c:pt>
                <c:pt idx="209">
                  <c:v>-54.258831463433445</c:v>
                </c:pt>
                <c:pt idx="210">
                  <c:v>-54.268439469982503</c:v>
                </c:pt>
                <c:pt idx="211">
                  <c:v>-54.084678311392942</c:v>
                </c:pt>
                <c:pt idx="212">
                  <c:v>-54.138862962421086</c:v>
                </c:pt>
                <c:pt idx="213">
                  <c:v>-54.178145326806664</c:v>
                </c:pt>
                <c:pt idx="214">
                  <c:v>-54.057920716355802</c:v>
                </c:pt>
                <c:pt idx="215">
                  <c:v>-53.961310617155725</c:v>
                </c:pt>
                <c:pt idx="216">
                  <c:v>-53.954931873834241</c:v>
                </c:pt>
                <c:pt idx="217">
                  <c:v>-53.784195446265215</c:v>
                </c:pt>
                <c:pt idx="218">
                  <c:v>-53.775524050709002</c:v>
                </c:pt>
                <c:pt idx="219">
                  <c:v>-53.485449571052172</c:v>
                </c:pt>
                <c:pt idx="220">
                  <c:v>-53.050986240708426</c:v>
                </c:pt>
                <c:pt idx="221">
                  <c:v>-52.694176186749104</c:v>
                </c:pt>
                <c:pt idx="222">
                  <c:v>-52.218888993863565</c:v>
                </c:pt>
                <c:pt idx="223">
                  <c:v>-51.695751645250667</c:v>
                </c:pt>
                <c:pt idx="224">
                  <c:v>-51.513465533573665</c:v>
                </c:pt>
                <c:pt idx="225">
                  <c:v>-51.047230452069513</c:v>
                </c:pt>
                <c:pt idx="226">
                  <c:v>-50.704575258177186</c:v>
                </c:pt>
                <c:pt idx="227">
                  <c:v>-50.352543200561115</c:v>
                </c:pt>
                <c:pt idx="228">
                  <c:v>-50.274984336763168</c:v>
                </c:pt>
                <c:pt idx="229">
                  <c:v>-50.067035723152017</c:v>
                </c:pt>
                <c:pt idx="230">
                  <c:v>-50.02516145496827</c:v>
                </c:pt>
                <c:pt idx="231">
                  <c:v>-49.936145141211028</c:v>
                </c:pt>
                <c:pt idx="232">
                  <c:v>-50.233892802655419</c:v>
                </c:pt>
                <c:pt idx="233">
                  <c:v>-50.39810479674459</c:v>
                </c:pt>
                <c:pt idx="234">
                  <c:v>-50.633412457198681</c:v>
                </c:pt>
                <c:pt idx="235">
                  <c:v>-50.746898323462986</c:v>
                </c:pt>
                <c:pt idx="236">
                  <c:v>-50.917281306219678</c:v>
                </c:pt>
                <c:pt idx="237">
                  <c:v>-50.929088498953128</c:v>
                </c:pt>
                <c:pt idx="238">
                  <c:v>-51.122543060844762</c:v>
                </c:pt>
                <c:pt idx="239">
                  <c:v>-51.197716625212244</c:v>
                </c:pt>
                <c:pt idx="240">
                  <c:v>-51.44563303824129</c:v>
                </c:pt>
                <c:pt idx="241">
                  <c:v>-51.558664160315573</c:v>
                </c:pt>
                <c:pt idx="242">
                  <c:v>-51.891062678108369</c:v>
                </c:pt>
                <c:pt idx="243">
                  <c:v>-52.161075629156237</c:v>
                </c:pt>
                <c:pt idx="244">
                  <c:v>-52.497920179981591</c:v>
                </c:pt>
                <c:pt idx="245">
                  <c:v>-52.898882762548936</c:v>
                </c:pt>
                <c:pt idx="246">
                  <c:v>-53.395523174728616</c:v>
                </c:pt>
                <c:pt idx="247">
                  <c:v>-53.894480575197498</c:v>
                </c:pt>
                <c:pt idx="248">
                  <c:v>-54.520742180022722</c:v>
                </c:pt>
                <c:pt idx="249">
                  <c:v>-55.094121810529074</c:v>
                </c:pt>
                <c:pt idx="250">
                  <c:v>-55.711464066722058</c:v>
                </c:pt>
                <c:pt idx="251">
                  <c:v>-56.13800985091526</c:v>
                </c:pt>
                <c:pt idx="252">
                  <c:v>-56.439239106601036</c:v>
                </c:pt>
                <c:pt idx="253">
                  <c:v>-56.687532260607725</c:v>
                </c:pt>
                <c:pt idx="254">
                  <c:v>-56.972562100703605</c:v>
                </c:pt>
                <c:pt idx="255">
                  <c:v>-57.154911196887426</c:v>
                </c:pt>
                <c:pt idx="256">
                  <c:v>-57.414477066358167</c:v>
                </c:pt>
                <c:pt idx="257">
                  <c:v>-57.496229136152969</c:v>
                </c:pt>
                <c:pt idx="258">
                  <c:v>-57.833490400327243</c:v>
                </c:pt>
                <c:pt idx="259">
                  <c:v>-57.990813301709458</c:v>
                </c:pt>
                <c:pt idx="260">
                  <c:v>-58.239670565226369</c:v>
                </c:pt>
                <c:pt idx="261">
                  <c:v>-58.325316001650755</c:v>
                </c:pt>
                <c:pt idx="262">
                  <c:v>-58.365566230686703</c:v>
                </c:pt>
                <c:pt idx="263">
                  <c:v>-58.69262265544716</c:v>
                </c:pt>
                <c:pt idx="264">
                  <c:v>-59.030060989884312</c:v>
                </c:pt>
                <c:pt idx="265">
                  <c:v>-59.660624758710973</c:v>
                </c:pt>
                <c:pt idx="266">
                  <c:v>-60.477852062113769</c:v>
                </c:pt>
                <c:pt idx="267">
                  <c:v>-61.958340246463912</c:v>
                </c:pt>
                <c:pt idx="268">
                  <c:v>-63.714342943906573</c:v>
                </c:pt>
                <c:pt idx="269">
                  <c:v>-65.165788187877197</c:v>
                </c:pt>
                <c:pt idx="270">
                  <c:v>-66.004625452572313</c:v>
                </c:pt>
                <c:pt idx="271">
                  <c:v>-65.673960681202985</c:v>
                </c:pt>
                <c:pt idx="272">
                  <c:v>-64.941439692977113</c:v>
                </c:pt>
                <c:pt idx="273">
                  <c:v>-63.636241532485435</c:v>
                </c:pt>
                <c:pt idx="274">
                  <c:v>-63.201712530651946</c:v>
                </c:pt>
                <c:pt idx="275">
                  <c:v>-62.908711706247203</c:v>
                </c:pt>
                <c:pt idx="276">
                  <c:v>-62.928907690648977</c:v>
                </c:pt>
                <c:pt idx="277">
                  <c:v>-62.83788268752582</c:v>
                </c:pt>
                <c:pt idx="278">
                  <c:v>-62.93265100682337</c:v>
                </c:pt>
                <c:pt idx="279">
                  <c:v>-62.646121651722865</c:v>
                </c:pt>
                <c:pt idx="280">
                  <c:v>-62.913272682613311</c:v>
                </c:pt>
                <c:pt idx="281">
                  <c:v>-62.871238505012606</c:v>
                </c:pt>
                <c:pt idx="282">
                  <c:v>-63.184563296113289</c:v>
                </c:pt>
                <c:pt idx="283">
                  <c:v>-63.481570093357711</c:v>
                </c:pt>
                <c:pt idx="284">
                  <c:v>-63.825847457452497</c:v>
                </c:pt>
                <c:pt idx="285">
                  <c:v>-64.477587562039204</c:v>
                </c:pt>
                <c:pt idx="286">
                  <c:v>-65.280060884394601</c:v>
                </c:pt>
                <c:pt idx="287">
                  <c:v>-66.201727324067676</c:v>
                </c:pt>
                <c:pt idx="288">
                  <c:v>-67.258923079480113</c:v>
                </c:pt>
                <c:pt idx="289">
                  <c:v>-68.519220800087524</c:v>
                </c:pt>
                <c:pt idx="290">
                  <c:v>-70.375921007753618</c:v>
                </c:pt>
                <c:pt idx="291">
                  <c:v>-72.765462953732111</c:v>
                </c:pt>
                <c:pt idx="292">
                  <c:v>-73.744963845605639</c:v>
                </c:pt>
                <c:pt idx="293">
                  <c:v>-71.309201030414016</c:v>
                </c:pt>
                <c:pt idx="294">
                  <c:v>-69.675784649929597</c:v>
                </c:pt>
                <c:pt idx="295">
                  <c:v>-68.296674018693778</c:v>
                </c:pt>
                <c:pt idx="296">
                  <c:v>-67.565902418861143</c:v>
                </c:pt>
                <c:pt idx="297">
                  <c:v>-66.872781931581514</c:v>
                </c:pt>
                <c:pt idx="298">
                  <c:v>-66.898725389423845</c:v>
                </c:pt>
                <c:pt idx="299">
                  <c:v>-66.571751668340923</c:v>
                </c:pt>
                <c:pt idx="300">
                  <c:v>-66.479612314775054</c:v>
                </c:pt>
                <c:pt idx="301">
                  <c:v>-66.624391943256228</c:v>
                </c:pt>
                <c:pt idx="302">
                  <c:v>-66.711808631955407</c:v>
                </c:pt>
                <c:pt idx="303">
                  <c:v>-67.28683769510468</c:v>
                </c:pt>
                <c:pt idx="304">
                  <c:v>-67.506837553745839</c:v>
                </c:pt>
                <c:pt idx="305">
                  <c:v>-68.054470245836882</c:v>
                </c:pt>
                <c:pt idx="306">
                  <c:v>-68.47065749719431</c:v>
                </c:pt>
                <c:pt idx="307">
                  <c:v>-68.403942104807101</c:v>
                </c:pt>
                <c:pt idx="308">
                  <c:v>-68.423554257544239</c:v>
                </c:pt>
                <c:pt idx="309">
                  <c:v>-68.310648363854455</c:v>
                </c:pt>
                <c:pt idx="310">
                  <c:v>-68.195762324591499</c:v>
                </c:pt>
                <c:pt idx="311">
                  <c:v>-68.341663413156951</c:v>
                </c:pt>
                <c:pt idx="312">
                  <c:v>-68.77825789869361</c:v>
                </c:pt>
                <c:pt idx="313">
                  <c:v>-69.217971317911065</c:v>
                </c:pt>
                <c:pt idx="314">
                  <c:v>-69.751105342318567</c:v>
                </c:pt>
                <c:pt idx="315">
                  <c:v>-70.758932220381652</c:v>
                </c:pt>
                <c:pt idx="316">
                  <c:v>-71.227086525501974</c:v>
                </c:pt>
                <c:pt idx="317">
                  <c:v>-72.504722155003179</c:v>
                </c:pt>
                <c:pt idx="318">
                  <c:v>-72.922243638545595</c:v>
                </c:pt>
                <c:pt idx="319">
                  <c:v>-73.190200100390342</c:v>
                </c:pt>
                <c:pt idx="320">
                  <c:v>-72.814464785595646</c:v>
                </c:pt>
                <c:pt idx="321">
                  <c:v>-73.277773349904024</c:v>
                </c:pt>
                <c:pt idx="322">
                  <c:v>-73.949037861225236</c:v>
                </c:pt>
                <c:pt idx="323">
                  <c:v>-73.864546719896452</c:v>
                </c:pt>
                <c:pt idx="324">
                  <c:v>-74.871830521487055</c:v>
                </c:pt>
                <c:pt idx="325">
                  <c:v>-74.85979826094092</c:v>
                </c:pt>
                <c:pt idx="326">
                  <c:v>-75.888446596669155</c:v>
                </c:pt>
                <c:pt idx="327">
                  <c:v>-76.28277596260574</c:v>
                </c:pt>
                <c:pt idx="328">
                  <c:v>-78.442771496188357</c:v>
                </c:pt>
                <c:pt idx="329">
                  <c:v>-78.331135793034008</c:v>
                </c:pt>
                <c:pt idx="330">
                  <c:v>-81.275494272505298</c:v>
                </c:pt>
                <c:pt idx="331">
                  <c:v>-83.818456824738888</c:v>
                </c:pt>
                <c:pt idx="332">
                  <c:v>-82.941768628620309</c:v>
                </c:pt>
                <c:pt idx="333">
                  <c:v>-79.889056144982604</c:v>
                </c:pt>
                <c:pt idx="334">
                  <c:v>-79.50828145991548</c:v>
                </c:pt>
                <c:pt idx="335">
                  <c:v>-77.02793051688522</c:v>
                </c:pt>
                <c:pt idx="336">
                  <c:v>-75.191584247142472</c:v>
                </c:pt>
                <c:pt idx="337">
                  <c:v>-74.866814050649864</c:v>
                </c:pt>
                <c:pt idx="338">
                  <c:v>-74.264455685003014</c:v>
                </c:pt>
                <c:pt idx="339">
                  <c:v>-73.846550816810108</c:v>
                </c:pt>
                <c:pt idx="340">
                  <c:v>-73.920535817973757</c:v>
                </c:pt>
                <c:pt idx="341">
                  <c:v>-73.500857825062411</c:v>
                </c:pt>
                <c:pt idx="342">
                  <c:v>-73.685581585567633</c:v>
                </c:pt>
                <c:pt idx="343">
                  <c:v>-74.6663276258043</c:v>
                </c:pt>
                <c:pt idx="344">
                  <c:v>-75.826456919655541</c:v>
                </c:pt>
                <c:pt idx="345">
                  <c:v>-76.250503375115997</c:v>
                </c:pt>
                <c:pt idx="346">
                  <c:v>-76.874616723564429</c:v>
                </c:pt>
                <c:pt idx="347">
                  <c:v>-77.900685659189577</c:v>
                </c:pt>
                <c:pt idx="348">
                  <c:v>-79.061182530970683</c:v>
                </c:pt>
                <c:pt idx="349">
                  <c:v>-79.03342086201782</c:v>
                </c:pt>
                <c:pt idx="350">
                  <c:v>-78.804245796172097</c:v>
                </c:pt>
                <c:pt idx="351">
                  <c:v>-77.971275963340133</c:v>
                </c:pt>
                <c:pt idx="352">
                  <c:v>-77.138829214894628</c:v>
                </c:pt>
                <c:pt idx="353">
                  <c:v>-77.415538182805733</c:v>
                </c:pt>
                <c:pt idx="354">
                  <c:v>-75.52253957377404</c:v>
                </c:pt>
                <c:pt idx="355">
                  <c:v>-74.43952149943739</c:v>
                </c:pt>
                <c:pt idx="356">
                  <c:v>-73.789240677257638</c:v>
                </c:pt>
                <c:pt idx="357">
                  <c:v>-72.510209480290499</c:v>
                </c:pt>
                <c:pt idx="358">
                  <c:v>-71.197014389242241</c:v>
                </c:pt>
                <c:pt idx="359">
                  <c:v>-70.481743855874456</c:v>
                </c:pt>
                <c:pt idx="360">
                  <c:v>-69.6039405891988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F-4205-BA99-76AFAE2F5CD6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-69.04955580011071</c:v>
                </c:pt>
                <c:pt idx="1">
                  <c:v>-67.687020200086721</c:v>
                </c:pt>
                <c:pt idx="2">
                  <c:v>-66.973250864658993</c:v>
                </c:pt>
                <c:pt idx="3">
                  <c:v>-66.114083831858764</c:v>
                </c:pt>
                <c:pt idx="4">
                  <c:v>-65.754351676802273</c:v>
                </c:pt>
                <c:pt idx="5">
                  <c:v>-65.065704624649101</c:v>
                </c:pt>
                <c:pt idx="6">
                  <c:v>-64.661166004208027</c:v>
                </c:pt>
                <c:pt idx="7">
                  <c:v>-64.266095139751528</c:v>
                </c:pt>
                <c:pt idx="8">
                  <c:v>-64.222625796109014</c:v>
                </c:pt>
                <c:pt idx="9">
                  <c:v>-63.859698323053607</c:v>
                </c:pt>
                <c:pt idx="10">
                  <c:v>-64.037890198208231</c:v>
                </c:pt>
                <c:pt idx="11">
                  <c:v>-64.018356276072026</c:v>
                </c:pt>
                <c:pt idx="12">
                  <c:v>-64.116809495827781</c:v>
                </c:pt>
                <c:pt idx="13">
                  <c:v>-64.221829559370562</c:v>
                </c:pt>
                <c:pt idx="14">
                  <c:v>-64.698242603442154</c:v>
                </c:pt>
                <c:pt idx="15">
                  <c:v>-64.848343680517758</c:v>
                </c:pt>
                <c:pt idx="16">
                  <c:v>-65.497223866789653</c:v>
                </c:pt>
                <c:pt idx="17">
                  <c:v>-65.656448070998636</c:v>
                </c:pt>
                <c:pt idx="18">
                  <c:v>-65.880622883319418</c:v>
                </c:pt>
                <c:pt idx="19">
                  <c:v>-66.284591258665515</c:v>
                </c:pt>
                <c:pt idx="20">
                  <c:v>-66.343850036552709</c:v>
                </c:pt>
                <c:pt idx="21">
                  <c:v>-66.563000111196772</c:v>
                </c:pt>
                <c:pt idx="22">
                  <c:v>-65.971193007661839</c:v>
                </c:pt>
                <c:pt idx="23">
                  <c:v>-65.535732106103723</c:v>
                </c:pt>
                <c:pt idx="24">
                  <c:v>-64.934500695763845</c:v>
                </c:pt>
                <c:pt idx="25">
                  <c:v>-64.542918918696515</c:v>
                </c:pt>
                <c:pt idx="26">
                  <c:v>-63.647667793202345</c:v>
                </c:pt>
                <c:pt idx="27">
                  <c:v>-62.954470701957987</c:v>
                </c:pt>
                <c:pt idx="28">
                  <c:v>-62.574103332996032</c:v>
                </c:pt>
                <c:pt idx="29">
                  <c:v>-62.304929830394258</c:v>
                </c:pt>
                <c:pt idx="30">
                  <c:v>-62.359510257189086</c:v>
                </c:pt>
                <c:pt idx="31">
                  <c:v>-62.615435512487778</c:v>
                </c:pt>
                <c:pt idx="32">
                  <c:v>-63.103665479930228</c:v>
                </c:pt>
                <c:pt idx="33">
                  <c:v>-63.722750427646062</c:v>
                </c:pt>
                <c:pt idx="34">
                  <c:v>-64.500484283542278</c:v>
                </c:pt>
                <c:pt idx="35">
                  <c:v>-65.585199570702272</c:v>
                </c:pt>
                <c:pt idx="36">
                  <c:v>-66.658474343902697</c:v>
                </c:pt>
                <c:pt idx="37">
                  <c:v>-67.354246471072997</c:v>
                </c:pt>
                <c:pt idx="38">
                  <c:v>-68.623874549699778</c:v>
                </c:pt>
                <c:pt idx="39">
                  <c:v>-70.025175238426186</c:v>
                </c:pt>
                <c:pt idx="40">
                  <c:v>-71.689323629818958</c:v>
                </c:pt>
                <c:pt idx="41">
                  <c:v>-73.150375686773813</c:v>
                </c:pt>
                <c:pt idx="42">
                  <c:v>-75.630716213141753</c:v>
                </c:pt>
                <c:pt idx="43">
                  <c:v>-78.932183008352141</c:v>
                </c:pt>
                <c:pt idx="44">
                  <c:v>-82.292732014795632</c:v>
                </c:pt>
                <c:pt idx="45">
                  <c:v>-81.230731748736176</c:v>
                </c:pt>
                <c:pt idx="46">
                  <c:v>-79.058569963643109</c:v>
                </c:pt>
                <c:pt idx="47">
                  <c:v>-76.946286164174296</c:v>
                </c:pt>
                <c:pt idx="48">
                  <c:v>-75.248864979296087</c:v>
                </c:pt>
                <c:pt idx="49">
                  <c:v>-74.710506617733813</c:v>
                </c:pt>
                <c:pt idx="50">
                  <c:v>-74.400615777386193</c:v>
                </c:pt>
                <c:pt idx="51">
                  <c:v>-74.956968117433988</c:v>
                </c:pt>
                <c:pt idx="52">
                  <c:v>-75.605520157303005</c:v>
                </c:pt>
                <c:pt idx="53">
                  <c:v>-75.931943767173749</c:v>
                </c:pt>
                <c:pt idx="54">
                  <c:v>-76.3666185646928</c:v>
                </c:pt>
                <c:pt idx="55">
                  <c:v>-76.15547771382866</c:v>
                </c:pt>
                <c:pt idx="56">
                  <c:v>-77.159662138935403</c:v>
                </c:pt>
                <c:pt idx="57">
                  <c:v>-75.613482433330802</c:v>
                </c:pt>
                <c:pt idx="58">
                  <c:v>-75.751055983730694</c:v>
                </c:pt>
                <c:pt idx="59">
                  <c:v>-74.655472862937614</c:v>
                </c:pt>
                <c:pt idx="60">
                  <c:v>-73.019829095383074</c:v>
                </c:pt>
                <c:pt idx="61">
                  <c:v>-71.429075129827226</c:v>
                </c:pt>
                <c:pt idx="62">
                  <c:v>-70.087447452615095</c:v>
                </c:pt>
                <c:pt idx="63">
                  <c:v>-69.603881021241392</c:v>
                </c:pt>
                <c:pt idx="64">
                  <c:v>-68.900235129272474</c:v>
                </c:pt>
                <c:pt idx="65">
                  <c:v>-68.631712276713614</c:v>
                </c:pt>
                <c:pt idx="66">
                  <c:v>-68.879359867787556</c:v>
                </c:pt>
                <c:pt idx="67">
                  <c:v>-68.687018902399785</c:v>
                </c:pt>
                <c:pt idx="68">
                  <c:v>-68.091694094161113</c:v>
                </c:pt>
                <c:pt idx="69">
                  <c:v>-67.452888575537344</c:v>
                </c:pt>
                <c:pt idx="70">
                  <c:v>-66.943047588579077</c:v>
                </c:pt>
                <c:pt idx="71">
                  <c:v>-66.712412446607857</c:v>
                </c:pt>
                <c:pt idx="72">
                  <c:v>-66.880561577909091</c:v>
                </c:pt>
                <c:pt idx="73">
                  <c:v>-67.747627923728629</c:v>
                </c:pt>
                <c:pt idx="74">
                  <c:v>-68.847365475259835</c:v>
                </c:pt>
                <c:pt idx="75">
                  <c:v>-70.900900960948846</c:v>
                </c:pt>
                <c:pt idx="76">
                  <c:v>-71.414709157528932</c:v>
                </c:pt>
                <c:pt idx="77">
                  <c:v>-70.51211471708487</c:v>
                </c:pt>
                <c:pt idx="78">
                  <c:v>-69.693194166664625</c:v>
                </c:pt>
                <c:pt idx="79">
                  <c:v>-68.763079966626876</c:v>
                </c:pt>
                <c:pt idx="80">
                  <c:v>-68.548383976895508</c:v>
                </c:pt>
                <c:pt idx="81">
                  <c:v>-68.5947309284347</c:v>
                </c:pt>
                <c:pt idx="82">
                  <c:v>-68.590774370001455</c:v>
                </c:pt>
                <c:pt idx="83">
                  <c:v>-68.180927544769517</c:v>
                </c:pt>
                <c:pt idx="84">
                  <c:v>-68.035024151617023</c:v>
                </c:pt>
                <c:pt idx="85">
                  <c:v>-67.50066831508272</c:v>
                </c:pt>
                <c:pt idx="86">
                  <c:v>-67.282797475055901</c:v>
                </c:pt>
                <c:pt idx="87">
                  <c:v>-67.214136371862125</c:v>
                </c:pt>
                <c:pt idx="88">
                  <c:v>-67.178792925092154</c:v>
                </c:pt>
                <c:pt idx="89">
                  <c:v>-67.403709435865622</c:v>
                </c:pt>
                <c:pt idx="90">
                  <c:v>-67.059599288445099</c:v>
                </c:pt>
                <c:pt idx="91">
                  <c:v>-66.607092630642455</c:v>
                </c:pt>
                <c:pt idx="92">
                  <c:v>-65.87514322436607</c:v>
                </c:pt>
                <c:pt idx="93">
                  <c:v>-65.604119016144125</c:v>
                </c:pt>
                <c:pt idx="94">
                  <c:v>-66.18669812080023</c:v>
                </c:pt>
                <c:pt idx="95">
                  <c:v>-67.518339850517989</c:v>
                </c:pt>
                <c:pt idx="96">
                  <c:v>-68.553915211428986</c:v>
                </c:pt>
                <c:pt idx="97">
                  <c:v>-68.744564329549164</c:v>
                </c:pt>
                <c:pt idx="98">
                  <c:v>-67.438497545819573</c:v>
                </c:pt>
                <c:pt idx="99">
                  <c:v>-65.820406319443492</c:v>
                </c:pt>
                <c:pt idx="100">
                  <c:v>-64.126400448152111</c:v>
                </c:pt>
                <c:pt idx="101">
                  <c:v>-63.442723110770402</c:v>
                </c:pt>
                <c:pt idx="102">
                  <c:v>-63.430575378056588</c:v>
                </c:pt>
                <c:pt idx="103">
                  <c:v>-64.425275244585009</c:v>
                </c:pt>
                <c:pt idx="104">
                  <c:v>-65.699505734474627</c:v>
                </c:pt>
                <c:pt idx="105">
                  <c:v>-67.105977295591941</c:v>
                </c:pt>
                <c:pt idx="106">
                  <c:v>-68.415566968616432</c:v>
                </c:pt>
                <c:pt idx="107">
                  <c:v>-68.437886524836827</c:v>
                </c:pt>
                <c:pt idx="108">
                  <c:v>-67.920983485278256</c:v>
                </c:pt>
                <c:pt idx="109">
                  <c:v>-67.010808063181869</c:v>
                </c:pt>
                <c:pt idx="110">
                  <c:v>-67.085306682799029</c:v>
                </c:pt>
                <c:pt idx="111">
                  <c:v>-67.081357552566658</c:v>
                </c:pt>
                <c:pt idx="112">
                  <c:v>-67.946120651617619</c:v>
                </c:pt>
                <c:pt idx="113">
                  <c:v>-68.075664284558911</c:v>
                </c:pt>
                <c:pt idx="114">
                  <c:v>-68.937008095809972</c:v>
                </c:pt>
                <c:pt idx="115">
                  <c:v>-67.973835226558649</c:v>
                </c:pt>
                <c:pt idx="116">
                  <c:v>-67.001338108308389</c:v>
                </c:pt>
                <c:pt idx="117">
                  <c:v>-66.453690335413413</c:v>
                </c:pt>
                <c:pt idx="118">
                  <c:v>-66.589152807975665</c:v>
                </c:pt>
                <c:pt idx="119">
                  <c:v>-66.516611989555315</c:v>
                </c:pt>
                <c:pt idx="120">
                  <c:v>-66.685177384773709</c:v>
                </c:pt>
                <c:pt idx="121">
                  <c:v>-68.368517365770231</c:v>
                </c:pt>
                <c:pt idx="122">
                  <c:v>-69.559447050852185</c:v>
                </c:pt>
                <c:pt idx="123">
                  <c:v>-69.76903206872899</c:v>
                </c:pt>
                <c:pt idx="124">
                  <c:v>-68.958281575202562</c:v>
                </c:pt>
                <c:pt idx="125">
                  <c:v>-67.035689685971548</c:v>
                </c:pt>
                <c:pt idx="126">
                  <c:v>-66.039777011134518</c:v>
                </c:pt>
                <c:pt idx="127">
                  <c:v>-65.104809629499357</c:v>
                </c:pt>
                <c:pt idx="128">
                  <c:v>-63.336884618470279</c:v>
                </c:pt>
                <c:pt idx="129">
                  <c:v>-62.378073949216734</c:v>
                </c:pt>
                <c:pt idx="130">
                  <c:v>-61.902998296591065</c:v>
                </c:pt>
                <c:pt idx="131">
                  <c:v>-60.894024760034362</c:v>
                </c:pt>
                <c:pt idx="132">
                  <c:v>-60.133115078967464</c:v>
                </c:pt>
                <c:pt idx="133">
                  <c:v>-58.958886786258077</c:v>
                </c:pt>
                <c:pt idx="134">
                  <c:v>-57.469991762048849</c:v>
                </c:pt>
                <c:pt idx="135">
                  <c:v>-56.037481619683263</c:v>
                </c:pt>
                <c:pt idx="136">
                  <c:v>-54.398937067643452</c:v>
                </c:pt>
                <c:pt idx="137">
                  <c:v>-53.231093641842044</c:v>
                </c:pt>
                <c:pt idx="138">
                  <c:v>-51.928025183994791</c:v>
                </c:pt>
                <c:pt idx="139">
                  <c:v>-50.675789461789321</c:v>
                </c:pt>
                <c:pt idx="140">
                  <c:v>-49.792133621523256</c:v>
                </c:pt>
                <c:pt idx="141">
                  <c:v>-48.753636169467228</c:v>
                </c:pt>
                <c:pt idx="142">
                  <c:v>-47.847506530822095</c:v>
                </c:pt>
                <c:pt idx="143">
                  <c:v>-46.833284942217091</c:v>
                </c:pt>
                <c:pt idx="144">
                  <c:v>-45.924093080484695</c:v>
                </c:pt>
                <c:pt idx="145">
                  <c:v>-44.918207412324946</c:v>
                </c:pt>
                <c:pt idx="146">
                  <c:v>-43.984032355172367</c:v>
                </c:pt>
                <c:pt idx="147">
                  <c:v>-43.070310210833952</c:v>
                </c:pt>
                <c:pt idx="148">
                  <c:v>-42.202062210292141</c:v>
                </c:pt>
                <c:pt idx="149">
                  <c:v>-41.380196673495561</c:v>
                </c:pt>
                <c:pt idx="150">
                  <c:v>-40.562716086269546</c:v>
                </c:pt>
                <c:pt idx="151">
                  <c:v>-39.806265305771127</c:v>
                </c:pt>
                <c:pt idx="152">
                  <c:v>-39.136128697863711</c:v>
                </c:pt>
                <c:pt idx="153">
                  <c:v>-38.412320410902552</c:v>
                </c:pt>
                <c:pt idx="154">
                  <c:v>-37.76210576967209</c:v>
                </c:pt>
                <c:pt idx="155">
                  <c:v>-37.117956543836243</c:v>
                </c:pt>
                <c:pt idx="156">
                  <c:v>-36.523123920357122</c:v>
                </c:pt>
                <c:pt idx="157">
                  <c:v>-35.97850034024075</c:v>
                </c:pt>
                <c:pt idx="158">
                  <c:v>-35.438192609346132</c:v>
                </c:pt>
                <c:pt idx="159">
                  <c:v>-34.948784208052579</c:v>
                </c:pt>
                <c:pt idx="160">
                  <c:v>-34.494532676096654</c:v>
                </c:pt>
                <c:pt idx="161">
                  <c:v>-34.084796770271673</c:v>
                </c:pt>
                <c:pt idx="162">
                  <c:v>-33.704048665570518</c:v>
                </c:pt>
                <c:pt idx="163">
                  <c:v>-33.34167739530308</c:v>
                </c:pt>
                <c:pt idx="164">
                  <c:v>-33.030277821820555</c:v>
                </c:pt>
                <c:pt idx="165">
                  <c:v>-32.759771896592447</c:v>
                </c:pt>
                <c:pt idx="166">
                  <c:v>-32.523728553986786</c:v>
                </c:pt>
                <c:pt idx="167">
                  <c:v>-32.311103063430522</c:v>
                </c:pt>
                <c:pt idx="168">
                  <c:v>-32.155705546746937</c:v>
                </c:pt>
                <c:pt idx="169">
                  <c:v>-32.024773501219521</c:v>
                </c:pt>
                <c:pt idx="170">
                  <c:v>-31.934168432970576</c:v>
                </c:pt>
                <c:pt idx="171">
                  <c:v>-31.882307283242419</c:v>
                </c:pt>
                <c:pt idx="172">
                  <c:v>-31.881516020266861</c:v>
                </c:pt>
                <c:pt idx="173">
                  <c:v>-31.907628208316126</c:v>
                </c:pt>
                <c:pt idx="174">
                  <c:v>-31.99797524224121</c:v>
                </c:pt>
                <c:pt idx="175">
                  <c:v>-32.108287677631289</c:v>
                </c:pt>
                <c:pt idx="176">
                  <c:v>-32.257904870613871</c:v>
                </c:pt>
                <c:pt idx="177">
                  <c:v>-32.462516346564755</c:v>
                </c:pt>
                <c:pt idx="178">
                  <c:v>-32.722258541297158</c:v>
                </c:pt>
                <c:pt idx="179">
                  <c:v>-33.026947072446674</c:v>
                </c:pt>
                <c:pt idx="180">
                  <c:v>-33.382699513670289</c:v>
                </c:pt>
                <c:pt idx="181">
                  <c:v>-33.789244658959745</c:v>
                </c:pt>
                <c:pt idx="182">
                  <c:v>-34.263339358329766</c:v>
                </c:pt>
                <c:pt idx="183">
                  <c:v>-34.779284561668042</c:v>
                </c:pt>
                <c:pt idx="184">
                  <c:v>-35.340101597726097</c:v>
                </c:pt>
                <c:pt idx="185">
                  <c:v>-35.953925180099063</c:v>
                </c:pt>
                <c:pt idx="186">
                  <c:v>-36.634387560704845</c:v>
                </c:pt>
                <c:pt idx="187">
                  <c:v>-37.392416879492558</c:v>
                </c:pt>
                <c:pt idx="188">
                  <c:v>-38.244250215444396</c:v>
                </c:pt>
                <c:pt idx="189">
                  <c:v>-39.150480994522546</c:v>
                </c:pt>
                <c:pt idx="190">
                  <c:v>-40.198184707661177</c:v>
                </c:pt>
                <c:pt idx="191">
                  <c:v>-41.339499483690439</c:v>
                </c:pt>
                <c:pt idx="192">
                  <c:v>-42.56178935384429</c:v>
                </c:pt>
                <c:pt idx="193">
                  <c:v>-43.931809465118221</c:v>
                </c:pt>
                <c:pt idx="194">
                  <c:v>-45.584636348320409</c:v>
                </c:pt>
                <c:pt idx="195">
                  <c:v>-47.219808721275655</c:v>
                </c:pt>
                <c:pt idx="196">
                  <c:v>-49.108302745228954</c:v>
                </c:pt>
                <c:pt idx="197">
                  <c:v>-51.519571795098152</c:v>
                </c:pt>
                <c:pt idx="198">
                  <c:v>-54.437513284547123</c:v>
                </c:pt>
                <c:pt idx="199">
                  <c:v>-57.407753391815241</c:v>
                </c:pt>
                <c:pt idx="200">
                  <c:v>-60.72415481766793</c:v>
                </c:pt>
                <c:pt idx="201">
                  <c:v>-62.074495022102376</c:v>
                </c:pt>
                <c:pt idx="202">
                  <c:v>-60.524509298750019</c:v>
                </c:pt>
                <c:pt idx="203">
                  <c:v>-58.760070046065181</c:v>
                </c:pt>
                <c:pt idx="204">
                  <c:v>-57.067794268247454</c:v>
                </c:pt>
                <c:pt idx="205">
                  <c:v>-56.074763447672773</c:v>
                </c:pt>
                <c:pt idx="206">
                  <c:v>-55.139750428107888</c:v>
                </c:pt>
                <c:pt idx="207">
                  <c:v>-54.718734173460383</c:v>
                </c:pt>
                <c:pt idx="208">
                  <c:v>-54.393948445150748</c:v>
                </c:pt>
                <c:pt idx="209">
                  <c:v>-54.224364403145259</c:v>
                </c:pt>
                <c:pt idx="210">
                  <c:v>-54.260351735112849</c:v>
                </c:pt>
                <c:pt idx="211">
                  <c:v>-54.257252494823462</c:v>
                </c:pt>
                <c:pt idx="212">
                  <c:v>-54.170227518476267</c:v>
                </c:pt>
                <c:pt idx="213">
                  <c:v>-54.164253244523124</c:v>
                </c:pt>
                <c:pt idx="214">
                  <c:v>-54.050001606308527</c:v>
                </c:pt>
                <c:pt idx="215">
                  <c:v>-54.14976486710755</c:v>
                </c:pt>
                <c:pt idx="216">
                  <c:v>-54.035645537362072</c:v>
                </c:pt>
                <c:pt idx="217">
                  <c:v>-53.934058618652791</c:v>
                </c:pt>
                <c:pt idx="218">
                  <c:v>-53.73129129291484</c:v>
                </c:pt>
                <c:pt idx="219">
                  <c:v>-53.570755397978537</c:v>
                </c:pt>
                <c:pt idx="220">
                  <c:v>-53.130186785059728</c:v>
                </c:pt>
                <c:pt idx="221">
                  <c:v>-52.65300320029769</c:v>
                </c:pt>
                <c:pt idx="222">
                  <c:v>-52.372029691976522</c:v>
                </c:pt>
                <c:pt idx="223">
                  <c:v>-51.794873959194575</c:v>
                </c:pt>
                <c:pt idx="224">
                  <c:v>-51.549293301094906</c:v>
                </c:pt>
                <c:pt idx="225">
                  <c:v>-51.052368489015379</c:v>
                </c:pt>
                <c:pt idx="226">
                  <c:v>-50.704917153894613</c:v>
                </c:pt>
                <c:pt idx="227">
                  <c:v>-50.21045971503392</c:v>
                </c:pt>
                <c:pt idx="228">
                  <c:v>-50.037300678566311</c:v>
                </c:pt>
                <c:pt idx="229">
                  <c:v>-49.768279339731805</c:v>
                </c:pt>
                <c:pt idx="230">
                  <c:v>-49.754436013585533</c:v>
                </c:pt>
                <c:pt idx="231">
                  <c:v>-49.727863356362988</c:v>
                </c:pt>
                <c:pt idx="232">
                  <c:v>-50.085563963354105</c:v>
                </c:pt>
                <c:pt idx="233">
                  <c:v>-50.166566254601193</c:v>
                </c:pt>
                <c:pt idx="234">
                  <c:v>-50.418069057089383</c:v>
                </c:pt>
                <c:pt idx="235">
                  <c:v>-50.668621498834966</c:v>
                </c:pt>
                <c:pt idx="236">
                  <c:v>-50.855119770752239</c:v>
                </c:pt>
                <c:pt idx="237">
                  <c:v>-50.932427364718968</c:v>
                </c:pt>
                <c:pt idx="238">
                  <c:v>-51.133970321802778</c:v>
                </c:pt>
                <c:pt idx="239">
                  <c:v>-51.289779354433335</c:v>
                </c:pt>
                <c:pt idx="240">
                  <c:v>-51.431320934817897</c:v>
                </c:pt>
                <c:pt idx="241">
                  <c:v>-51.62169263141795</c:v>
                </c:pt>
                <c:pt idx="242">
                  <c:v>-51.945027552537191</c:v>
                </c:pt>
                <c:pt idx="243">
                  <c:v>-52.250973364526232</c:v>
                </c:pt>
                <c:pt idx="244">
                  <c:v>-52.599412768806211</c:v>
                </c:pt>
                <c:pt idx="245">
                  <c:v>-52.956647561617409</c:v>
                </c:pt>
                <c:pt idx="246">
                  <c:v>-53.454553217370275</c:v>
                </c:pt>
                <c:pt idx="247">
                  <c:v>-54.000465494031111</c:v>
                </c:pt>
                <c:pt idx="248">
                  <c:v>-54.578940874297828</c:v>
                </c:pt>
                <c:pt idx="249">
                  <c:v>-55.105577737656859</c:v>
                </c:pt>
                <c:pt idx="250">
                  <c:v>-55.741081874002923</c:v>
                </c:pt>
                <c:pt idx="251">
                  <c:v>-56.1194202118104</c:v>
                </c:pt>
                <c:pt idx="252">
                  <c:v>-56.540835583537159</c:v>
                </c:pt>
                <c:pt idx="253">
                  <c:v>-56.829112482179326</c:v>
                </c:pt>
                <c:pt idx="254">
                  <c:v>-57.154775576018906</c:v>
                </c:pt>
                <c:pt idx="255">
                  <c:v>-57.346717385794797</c:v>
                </c:pt>
                <c:pt idx="256">
                  <c:v>-57.465509789617009</c:v>
                </c:pt>
                <c:pt idx="257">
                  <c:v>-57.673359960797711</c:v>
                </c:pt>
                <c:pt idx="258">
                  <c:v>-57.849703564006624</c:v>
                </c:pt>
                <c:pt idx="259">
                  <c:v>-58.063239725553721</c:v>
                </c:pt>
                <c:pt idx="260">
                  <c:v>-58.077669938261835</c:v>
                </c:pt>
                <c:pt idx="261">
                  <c:v>-58.183229593417494</c:v>
                </c:pt>
                <c:pt idx="262">
                  <c:v>-58.223499151114297</c:v>
                </c:pt>
                <c:pt idx="263">
                  <c:v>-58.611510170060697</c:v>
                </c:pt>
                <c:pt idx="264">
                  <c:v>-58.94655171522443</c:v>
                </c:pt>
                <c:pt idx="265">
                  <c:v>-59.49449429648908</c:v>
                </c:pt>
                <c:pt idx="266">
                  <c:v>-60.471963923907175</c:v>
                </c:pt>
                <c:pt idx="267">
                  <c:v>-61.999649979902721</c:v>
                </c:pt>
                <c:pt idx="268">
                  <c:v>-63.673657203442019</c:v>
                </c:pt>
                <c:pt idx="269">
                  <c:v>-65.160550453347867</c:v>
                </c:pt>
                <c:pt idx="270">
                  <c:v>-66.112016524091771</c:v>
                </c:pt>
                <c:pt idx="271">
                  <c:v>-65.817550449841377</c:v>
                </c:pt>
                <c:pt idx="272">
                  <c:v>-64.899165399518523</c:v>
                </c:pt>
                <c:pt idx="273">
                  <c:v>-63.865375739737757</c:v>
                </c:pt>
                <c:pt idx="274">
                  <c:v>-63.386833837524236</c:v>
                </c:pt>
                <c:pt idx="275">
                  <c:v>-63.072202280221759</c:v>
                </c:pt>
                <c:pt idx="276">
                  <c:v>-63.061819511418669</c:v>
                </c:pt>
                <c:pt idx="277">
                  <c:v>-62.859928676608774</c:v>
                </c:pt>
                <c:pt idx="278">
                  <c:v>-62.855240354056207</c:v>
                </c:pt>
                <c:pt idx="279">
                  <c:v>-62.873340587372113</c:v>
                </c:pt>
                <c:pt idx="280">
                  <c:v>-62.85684248658788</c:v>
                </c:pt>
                <c:pt idx="281">
                  <c:v>-62.85808715321447</c:v>
                </c:pt>
                <c:pt idx="282">
                  <c:v>-62.880200381822533</c:v>
                </c:pt>
                <c:pt idx="283">
                  <c:v>-63.173077768784829</c:v>
                </c:pt>
                <c:pt idx="284">
                  <c:v>-63.890376826136908</c:v>
                </c:pt>
                <c:pt idx="285">
                  <c:v>-64.606181888717472</c:v>
                </c:pt>
                <c:pt idx="286">
                  <c:v>-65.417119963399784</c:v>
                </c:pt>
                <c:pt idx="287">
                  <c:v>-66.367018496909822</c:v>
                </c:pt>
                <c:pt idx="288">
                  <c:v>-67.494159614339935</c:v>
                </c:pt>
                <c:pt idx="289">
                  <c:v>-69.000365355077776</c:v>
                </c:pt>
                <c:pt idx="290">
                  <c:v>-71.000096801904419</c:v>
                </c:pt>
                <c:pt idx="291">
                  <c:v>-73.177607020933507</c:v>
                </c:pt>
                <c:pt idx="292">
                  <c:v>-73.354149768349885</c:v>
                </c:pt>
                <c:pt idx="293">
                  <c:v>-71.446087405669957</c:v>
                </c:pt>
                <c:pt idx="294">
                  <c:v>-69.539013812132978</c:v>
                </c:pt>
                <c:pt idx="295">
                  <c:v>-68.246092955237543</c:v>
                </c:pt>
                <c:pt idx="296">
                  <c:v>-67.885094158092443</c:v>
                </c:pt>
                <c:pt idx="297">
                  <c:v>-67.105184114343757</c:v>
                </c:pt>
                <c:pt idx="298">
                  <c:v>-67.422960671608067</c:v>
                </c:pt>
                <c:pt idx="299">
                  <c:v>-67.063860975919681</c:v>
                </c:pt>
                <c:pt idx="300">
                  <c:v>-66.853486157658494</c:v>
                </c:pt>
                <c:pt idx="301">
                  <c:v>-67.059406548904406</c:v>
                </c:pt>
                <c:pt idx="302">
                  <c:v>-66.805989383700719</c:v>
                </c:pt>
                <c:pt idx="303">
                  <c:v>-67.360302052919991</c:v>
                </c:pt>
                <c:pt idx="304">
                  <c:v>-67.798117169368751</c:v>
                </c:pt>
                <c:pt idx="305">
                  <c:v>-68.180348043838919</c:v>
                </c:pt>
                <c:pt idx="306">
                  <c:v>-68.280440468029369</c:v>
                </c:pt>
                <c:pt idx="307">
                  <c:v>-68.487229482249404</c:v>
                </c:pt>
                <c:pt idx="308">
                  <c:v>-68.295047064799647</c:v>
                </c:pt>
                <c:pt idx="309">
                  <c:v>-68.227555422348033</c:v>
                </c:pt>
                <c:pt idx="310">
                  <c:v>-68.1923702112136</c:v>
                </c:pt>
                <c:pt idx="311">
                  <c:v>-68.210602387080414</c:v>
                </c:pt>
                <c:pt idx="312">
                  <c:v>-68.594537717481913</c:v>
                </c:pt>
                <c:pt idx="313">
                  <c:v>-69.071343533467626</c:v>
                </c:pt>
                <c:pt idx="314">
                  <c:v>-69.77748436561015</c:v>
                </c:pt>
                <c:pt idx="315">
                  <c:v>-70.796446075803004</c:v>
                </c:pt>
                <c:pt idx="316">
                  <c:v>-72.147315567360465</c:v>
                </c:pt>
                <c:pt idx="317">
                  <c:v>-72.570540940165586</c:v>
                </c:pt>
                <c:pt idx="318">
                  <c:v>-72.859336426855975</c:v>
                </c:pt>
                <c:pt idx="319">
                  <c:v>-73.110007074703589</c:v>
                </c:pt>
                <c:pt idx="320">
                  <c:v>-73.142564445296983</c:v>
                </c:pt>
                <c:pt idx="321">
                  <c:v>-73.172021728750096</c:v>
                </c:pt>
                <c:pt idx="322">
                  <c:v>-73.62821003189336</c:v>
                </c:pt>
                <c:pt idx="323">
                  <c:v>-74.105087347036346</c:v>
                </c:pt>
                <c:pt idx="324">
                  <c:v>-74.94345087567136</c:v>
                </c:pt>
                <c:pt idx="325">
                  <c:v>-75.609898926988308</c:v>
                </c:pt>
                <c:pt idx="326">
                  <c:v>-75.85323756476042</c:v>
                </c:pt>
                <c:pt idx="327">
                  <c:v>-77.326945685315536</c:v>
                </c:pt>
                <c:pt idx="328">
                  <c:v>-78.282888623466405</c:v>
                </c:pt>
                <c:pt idx="329">
                  <c:v>-79.645883008750346</c:v>
                </c:pt>
                <c:pt idx="330">
                  <c:v>-80.412111296377503</c:v>
                </c:pt>
                <c:pt idx="331">
                  <c:v>-82.931644516800574</c:v>
                </c:pt>
                <c:pt idx="332">
                  <c:v>-83.006876349315903</c:v>
                </c:pt>
                <c:pt idx="333">
                  <c:v>-82.546580968766847</c:v>
                </c:pt>
                <c:pt idx="334">
                  <c:v>-79.534281409093026</c:v>
                </c:pt>
                <c:pt idx="335">
                  <c:v>-77.302783008636354</c:v>
                </c:pt>
                <c:pt idx="336">
                  <c:v>-75.745695879308286</c:v>
                </c:pt>
                <c:pt idx="337">
                  <c:v>-75.088477909865276</c:v>
                </c:pt>
                <c:pt idx="338">
                  <c:v>-74.357987689301524</c:v>
                </c:pt>
                <c:pt idx="339">
                  <c:v>-74.44583397644837</c:v>
                </c:pt>
                <c:pt idx="340">
                  <c:v>-74.06555649735067</c:v>
                </c:pt>
                <c:pt idx="341">
                  <c:v>-74.173494788243474</c:v>
                </c:pt>
                <c:pt idx="342">
                  <c:v>-74.018031640522494</c:v>
                </c:pt>
                <c:pt idx="343">
                  <c:v>-74.860716361251107</c:v>
                </c:pt>
                <c:pt idx="344">
                  <c:v>-75.378100835342138</c:v>
                </c:pt>
                <c:pt idx="345">
                  <c:v>-76.202515640486794</c:v>
                </c:pt>
                <c:pt idx="346">
                  <c:v>-76.92196004271176</c:v>
                </c:pt>
                <c:pt idx="347">
                  <c:v>-77.734590362597217</c:v>
                </c:pt>
                <c:pt idx="348">
                  <c:v>-77.942691589256981</c:v>
                </c:pt>
                <c:pt idx="349">
                  <c:v>-78.988317679371633</c:v>
                </c:pt>
                <c:pt idx="350">
                  <c:v>-78.690821616041575</c:v>
                </c:pt>
                <c:pt idx="351">
                  <c:v>-78.182202851574715</c:v>
                </c:pt>
                <c:pt idx="352">
                  <c:v>-77.301059768502981</c:v>
                </c:pt>
                <c:pt idx="353">
                  <c:v>-76.521846195595543</c:v>
                </c:pt>
                <c:pt idx="354">
                  <c:v>-75.687549724238053</c:v>
                </c:pt>
                <c:pt idx="355">
                  <c:v>-74.580201570132715</c:v>
                </c:pt>
                <c:pt idx="356">
                  <c:v>-73.412798928444943</c:v>
                </c:pt>
                <c:pt idx="357">
                  <c:v>-72.706107563598408</c:v>
                </c:pt>
                <c:pt idx="358">
                  <c:v>-71.575164081121301</c:v>
                </c:pt>
                <c:pt idx="359">
                  <c:v>-70.522632979879248</c:v>
                </c:pt>
                <c:pt idx="360">
                  <c:v>-69.647053746961546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F-4205-BA99-76AFAE2F5CD6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-57.5</c:v>
                </c:pt>
                <c:pt idx="1">
                  <c:v>-56.84</c:v>
                </c:pt>
                <c:pt idx="2">
                  <c:v>-56.32</c:v>
                </c:pt>
                <c:pt idx="3">
                  <c:v>-56.19</c:v>
                </c:pt>
                <c:pt idx="4">
                  <c:v>-56.19</c:v>
                </c:pt>
                <c:pt idx="5">
                  <c:v>-56.46</c:v>
                </c:pt>
                <c:pt idx="6">
                  <c:v>-57.16</c:v>
                </c:pt>
                <c:pt idx="7">
                  <c:v>-57.97</c:v>
                </c:pt>
                <c:pt idx="8">
                  <c:v>-59.19</c:v>
                </c:pt>
                <c:pt idx="9">
                  <c:v>-60.93</c:v>
                </c:pt>
                <c:pt idx="10">
                  <c:v>-63.02</c:v>
                </c:pt>
                <c:pt idx="11">
                  <c:v>-65.27000000000001</c:v>
                </c:pt>
                <c:pt idx="12">
                  <c:v>-66.92</c:v>
                </c:pt>
                <c:pt idx="13">
                  <c:v>-65.3</c:v>
                </c:pt>
                <c:pt idx="14">
                  <c:v>-62.7</c:v>
                </c:pt>
                <c:pt idx="15">
                  <c:v>-60.42</c:v>
                </c:pt>
                <c:pt idx="16">
                  <c:v>-58.52</c:v>
                </c:pt>
                <c:pt idx="17">
                  <c:v>-57.11</c:v>
                </c:pt>
                <c:pt idx="18">
                  <c:v>-55.96</c:v>
                </c:pt>
                <c:pt idx="19">
                  <c:v>-55.16</c:v>
                </c:pt>
                <c:pt idx="20">
                  <c:v>-54.57</c:v>
                </c:pt>
                <c:pt idx="21">
                  <c:v>-54.31</c:v>
                </c:pt>
                <c:pt idx="22">
                  <c:v>-54.16</c:v>
                </c:pt>
                <c:pt idx="23">
                  <c:v>-54.31</c:v>
                </c:pt>
                <c:pt idx="24">
                  <c:v>-54.480000000000004</c:v>
                </c:pt>
                <c:pt idx="25">
                  <c:v>-54.6</c:v>
                </c:pt>
                <c:pt idx="26">
                  <c:v>-54.57</c:v>
                </c:pt>
                <c:pt idx="27">
                  <c:v>-54.480000000000004</c:v>
                </c:pt>
                <c:pt idx="28">
                  <c:v>-54.18</c:v>
                </c:pt>
                <c:pt idx="29">
                  <c:v>-54</c:v>
                </c:pt>
                <c:pt idx="30">
                  <c:v>-54.010000000000005</c:v>
                </c:pt>
                <c:pt idx="31">
                  <c:v>-54.269999999999996</c:v>
                </c:pt>
                <c:pt idx="32">
                  <c:v>-54.769999999999996</c:v>
                </c:pt>
                <c:pt idx="33">
                  <c:v>-55.5</c:v>
                </c:pt>
                <c:pt idx="34">
                  <c:v>-56.67</c:v>
                </c:pt>
                <c:pt idx="35">
                  <c:v>-57.95</c:v>
                </c:pt>
                <c:pt idx="36">
                  <c:v>-59.13</c:v>
                </c:pt>
                <c:pt idx="37">
                  <c:v>-59.79</c:v>
                </c:pt>
                <c:pt idx="38">
                  <c:v>-59.99</c:v>
                </c:pt>
                <c:pt idx="39">
                  <c:v>-59.44</c:v>
                </c:pt>
                <c:pt idx="40">
                  <c:v>-58.82</c:v>
                </c:pt>
                <c:pt idx="41">
                  <c:v>-58.03</c:v>
                </c:pt>
                <c:pt idx="42">
                  <c:v>-57.370000000000005</c:v>
                </c:pt>
                <c:pt idx="43">
                  <c:v>-56.79</c:v>
                </c:pt>
                <c:pt idx="44">
                  <c:v>-56.22</c:v>
                </c:pt>
                <c:pt idx="45">
                  <c:v>-55.61</c:v>
                </c:pt>
                <c:pt idx="46">
                  <c:v>-54.82</c:v>
                </c:pt>
                <c:pt idx="47">
                  <c:v>-54.03</c:v>
                </c:pt>
                <c:pt idx="48">
                  <c:v>-53.21</c:v>
                </c:pt>
                <c:pt idx="49">
                  <c:v>-52.75</c:v>
                </c:pt>
                <c:pt idx="50">
                  <c:v>-52.489999999999995</c:v>
                </c:pt>
                <c:pt idx="51">
                  <c:v>-52.57</c:v>
                </c:pt>
                <c:pt idx="52">
                  <c:v>-52.94</c:v>
                </c:pt>
                <c:pt idx="53">
                  <c:v>-53.28</c:v>
                </c:pt>
                <c:pt idx="54">
                  <c:v>-53.32</c:v>
                </c:pt>
                <c:pt idx="55">
                  <c:v>-52.59</c:v>
                </c:pt>
                <c:pt idx="56">
                  <c:v>-51.6</c:v>
                </c:pt>
                <c:pt idx="57">
                  <c:v>-50.519999999999996</c:v>
                </c:pt>
                <c:pt idx="58">
                  <c:v>-49.629999999999995</c:v>
                </c:pt>
                <c:pt idx="59">
                  <c:v>-49.05</c:v>
                </c:pt>
                <c:pt idx="60">
                  <c:v>-48.730000000000004</c:v>
                </c:pt>
                <c:pt idx="61">
                  <c:v>-48.72</c:v>
                </c:pt>
                <c:pt idx="62">
                  <c:v>-49.03</c:v>
                </c:pt>
                <c:pt idx="63">
                  <c:v>-49.620000000000005</c:v>
                </c:pt>
                <c:pt idx="64">
                  <c:v>-50.46</c:v>
                </c:pt>
                <c:pt idx="65">
                  <c:v>-51.629999999999995</c:v>
                </c:pt>
                <c:pt idx="66">
                  <c:v>-53.03</c:v>
                </c:pt>
                <c:pt idx="67">
                  <c:v>-54.28</c:v>
                </c:pt>
                <c:pt idx="68">
                  <c:v>-54.95</c:v>
                </c:pt>
                <c:pt idx="69">
                  <c:v>-54.93</c:v>
                </c:pt>
                <c:pt idx="70">
                  <c:v>-54.69</c:v>
                </c:pt>
                <c:pt idx="71">
                  <c:v>-54.56</c:v>
                </c:pt>
                <c:pt idx="72">
                  <c:v>-55.1</c:v>
                </c:pt>
                <c:pt idx="73">
                  <c:v>-56.379999999999995</c:v>
                </c:pt>
                <c:pt idx="74">
                  <c:v>-58.7</c:v>
                </c:pt>
                <c:pt idx="75">
                  <c:v>-62.36</c:v>
                </c:pt>
                <c:pt idx="76">
                  <c:v>-67.180000000000007</c:v>
                </c:pt>
                <c:pt idx="77">
                  <c:v>-66.28</c:v>
                </c:pt>
                <c:pt idx="78">
                  <c:v>-61.19</c:v>
                </c:pt>
                <c:pt idx="79">
                  <c:v>-57.92</c:v>
                </c:pt>
                <c:pt idx="80">
                  <c:v>-56</c:v>
                </c:pt>
                <c:pt idx="81">
                  <c:v>-54.59</c:v>
                </c:pt>
                <c:pt idx="82">
                  <c:v>-53.68</c:v>
                </c:pt>
                <c:pt idx="83">
                  <c:v>-53.34</c:v>
                </c:pt>
                <c:pt idx="84">
                  <c:v>-53.28</c:v>
                </c:pt>
                <c:pt idx="85">
                  <c:v>-53.64</c:v>
                </c:pt>
                <c:pt idx="86">
                  <c:v>-54.120000000000005</c:v>
                </c:pt>
                <c:pt idx="87">
                  <c:v>-54.16</c:v>
                </c:pt>
                <c:pt idx="88">
                  <c:v>-53.69</c:v>
                </c:pt>
                <c:pt idx="89">
                  <c:v>-52.730000000000004</c:v>
                </c:pt>
                <c:pt idx="90">
                  <c:v>-51.72</c:v>
                </c:pt>
                <c:pt idx="91">
                  <c:v>-50.81</c:v>
                </c:pt>
                <c:pt idx="92">
                  <c:v>-50.22</c:v>
                </c:pt>
                <c:pt idx="93">
                  <c:v>-49.92</c:v>
                </c:pt>
                <c:pt idx="94">
                  <c:v>-49.760000000000005</c:v>
                </c:pt>
                <c:pt idx="95">
                  <c:v>-49.6</c:v>
                </c:pt>
                <c:pt idx="96">
                  <c:v>-49.29</c:v>
                </c:pt>
                <c:pt idx="97">
                  <c:v>-48.7</c:v>
                </c:pt>
                <c:pt idx="98">
                  <c:v>-47.97</c:v>
                </c:pt>
                <c:pt idx="99">
                  <c:v>-47.36</c:v>
                </c:pt>
                <c:pt idx="100">
                  <c:v>-46.870000000000005</c:v>
                </c:pt>
                <c:pt idx="101">
                  <c:v>-46.65</c:v>
                </c:pt>
                <c:pt idx="102">
                  <c:v>-46.489999999999995</c:v>
                </c:pt>
                <c:pt idx="103">
                  <c:v>-46.34</c:v>
                </c:pt>
                <c:pt idx="104">
                  <c:v>-46</c:v>
                </c:pt>
                <c:pt idx="105">
                  <c:v>-45.510000000000005</c:v>
                </c:pt>
                <c:pt idx="106">
                  <c:v>-44.94</c:v>
                </c:pt>
                <c:pt idx="107">
                  <c:v>-44.39</c:v>
                </c:pt>
                <c:pt idx="108">
                  <c:v>-43.95</c:v>
                </c:pt>
                <c:pt idx="109">
                  <c:v>-43.56</c:v>
                </c:pt>
                <c:pt idx="110">
                  <c:v>-43.260000000000005</c:v>
                </c:pt>
                <c:pt idx="111">
                  <c:v>-43</c:v>
                </c:pt>
                <c:pt idx="112">
                  <c:v>-42.739999999999995</c:v>
                </c:pt>
                <c:pt idx="113">
                  <c:v>-42.41</c:v>
                </c:pt>
                <c:pt idx="114">
                  <c:v>-42.03</c:v>
                </c:pt>
                <c:pt idx="115">
                  <c:v>-41.55</c:v>
                </c:pt>
                <c:pt idx="116">
                  <c:v>-41.04</c:v>
                </c:pt>
                <c:pt idx="117">
                  <c:v>-40.56</c:v>
                </c:pt>
                <c:pt idx="118">
                  <c:v>-40.11</c:v>
                </c:pt>
                <c:pt idx="119">
                  <c:v>-39.76</c:v>
                </c:pt>
                <c:pt idx="120">
                  <c:v>-39.43</c:v>
                </c:pt>
                <c:pt idx="121">
                  <c:v>-39.11</c:v>
                </c:pt>
                <c:pt idx="122">
                  <c:v>-38.769999999999996</c:v>
                </c:pt>
                <c:pt idx="123">
                  <c:v>-38.35</c:v>
                </c:pt>
                <c:pt idx="124">
                  <c:v>-37.869999999999997</c:v>
                </c:pt>
                <c:pt idx="125">
                  <c:v>-37.36</c:v>
                </c:pt>
                <c:pt idx="126">
                  <c:v>-36.799999999999997</c:v>
                </c:pt>
                <c:pt idx="127">
                  <c:v>-36.269999999999996</c:v>
                </c:pt>
                <c:pt idx="128">
                  <c:v>-35.78</c:v>
                </c:pt>
                <c:pt idx="129">
                  <c:v>-35.33</c:v>
                </c:pt>
                <c:pt idx="130">
                  <c:v>-34.880000000000003</c:v>
                </c:pt>
                <c:pt idx="131">
                  <c:v>-34.450000000000003</c:v>
                </c:pt>
                <c:pt idx="132">
                  <c:v>-34</c:v>
                </c:pt>
                <c:pt idx="133">
                  <c:v>-33.53</c:v>
                </c:pt>
                <c:pt idx="134">
                  <c:v>-33.03</c:v>
                </c:pt>
                <c:pt idx="135">
                  <c:v>-32.54</c:v>
                </c:pt>
                <c:pt idx="136">
                  <c:v>-32.07</c:v>
                </c:pt>
                <c:pt idx="137">
                  <c:v>-31.65</c:v>
                </c:pt>
                <c:pt idx="138">
                  <c:v>-31.259999999999998</c:v>
                </c:pt>
                <c:pt idx="139">
                  <c:v>-30.92</c:v>
                </c:pt>
                <c:pt idx="140">
                  <c:v>-30.62</c:v>
                </c:pt>
                <c:pt idx="141">
                  <c:v>-30.33</c:v>
                </c:pt>
                <c:pt idx="142">
                  <c:v>-30.03</c:v>
                </c:pt>
                <c:pt idx="143">
                  <c:v>-29.73</c:v>
                </c:pt>
                <c:pt idx="144">
                  <c:v>-29.43</c:v>
                </c:pt>
                <c:pt idx="145">
                  <c:v>-29.17</c:v>
                </c:pt>
                <c:pt idx="146">
                  <c:v>-28.94</c:v>
                </c:pt>
                <c:pt idx="147">
                  <c:v>-28.759999999999998</c:v>
                </c:pt>
                <c:pt idx="148">
                  <c:v>-28.63</c:v>
                </c:pt>
                <c:pt idx="149">
                  <c:v>-28.55</c:v>
                </c:pt>
                <c:pt idx="150">
                  <c:v>-28.5</c:v>
                </c:pt>
                <c:pt idx="151">
                  <c:v>-28.47</c:v>
                </c:pt>
                <c:pt idx="152">
                  <c:v>-28.48</c:v>
                </c:pt>
                <c:pt idx="153">
                  <c:v>-28.52</c:v>
                </c:pt>
                <c:pt idx="154">
                  <c:v>-28.6</c:v>
                </c:pt>
                <c:pt idx="155">
                  <c:v>-28.73</c:v>
                </c:pt>
                <c:pt idx="156">
                  <c:v>-28.92</c:v>
                </c:pt>
                <c:pt idx="157">
                  <c:v>-29.15</c:v>
                </c:pt>
                <c:pt idx="158">
                  <c:v>-29.45</c:v>
                </c:pt>
                <c:pt idx="159">
                  <c:v>-29.81</c:v>
                </c:pt>
                <c:pt idx="160">
                  <c:v>-30.22</c:v>
                </c:pt>
                <c:pt idx="161">
                  <c:v>-30.7</c:v>
                </c:pt>
                <c:pt idx="162">
                  <c:v>-31.29</c:v>
                </c:pt>
                <c:pt idx="163">
                  <c:v>-31.94</c:v>
                </c:pt>
                <c:pt idx="164">
                  <c:v>-32.69</c:v>
                </c:pt>
                <c:pt idx="165">
                  <c:v>-33.5</c:v>
                </c:pt>
                <c:pt idx="166">
                  <c:v>-34.36</c:v>
                </c:pt>
                <c:pt idx="167">
                  <c:v>-35.159999999999997</c:v>
                </c:pt>
                <c:pt idx="168">
                  <c:v>-35.79</c:v>
                </c:pt>
                <c:pt idx="169">
                  <c:v>-36.04</c:v>
                </c:pt>
                <c:pt idx="170">
                  <c:v>-35.83</c:v>
                </c:pt>
                <c:pt idx="171">
                  <c:v>-35.159999999999997</c:v>
                </c:pt>
                <c:pt idx="172">
                  <c:v>-34.18</c:v>
                </c:pt>
                <c:pt idx="173">
                  <c:v>-33.1</c:v>
                </c:pt>
                <c:pt idx="174">
                  <c:v>-31.97</c:v>
                </c:pt>
                <c:pt idx="175">
                  <c:v>-30.93</c:v>
                </c:pt>
                <c:pt idx="176">
                  <c:v>-30</c:v>
                </c:pt>
                <c:pt idx="177">
                  <c:v>-29.19</c:v>
                </c:pt>
                <c:pt idx="178">
                  <c:v>-28.46</c:v>
                </c:pt>
                <c:pt idx="179">
                  <c:v>-27.85</c:v>
                </c:pt>
                <c:pt idx="180">
                  <c:v>-27.34</c:v>
                </c:pt>
                <c:pt idx="181">
                  <c:v>-26.93</c:v>
                </c:pt>
                <c:pt idx="182">
                  <c:v>-26.59</c:v>
                </c:pt>
                <c:pt idx="183">
                  <c:v>-26.34</c:v>
                </c:pt>
                <c:pt idx="184">
                  <c:v>-26.16</c:v>
                </c:pt>
                <c:pt idx="185">
                  <c:v>-26.06</c:v>
                </c:pt>
                <c:pt idx="186">
                  <c:v>-26</c:v>
                </c:pt>
                <c:pt idx="187">
                  <c:v>-26.02</c:v>
                </c:pt>
                <c:pt idx="188">
                  <c:v>-26.09</c:v>
                </c:pt>
                <c:pt idx="189">
                  <c:v>-26.22</c:v>
                </c:pt>
                <c:pt idx="190">
                  <c:v>-26.41</c:v>
                </c:pt>
                <c:pt idx="191">
                  <c:v>-26.65</c:v>
                </c:pt>
                <c:pt idx="192">
                  <c:v>-26.94</c:v>
                </c:pt>
                <c:pt idx="193">
                  <c:v>-27.2</c:v>
                </c:pt>
                <c:pt idx="194">
                  <c:v>-27.54</c:v>
                </c:pt>
                <c:pt idx="195">
                  <c:v>-27.94</c:v>
                </c:pt>
                <c:pt idx="196">
                  <c:v>-28.42</c:v>
                </c:pt>
                <c:pt idx="197">
                  <c:v>-28.86</c:v>
                </c:pt>
                <c:pt idx="198">
                  <c:v>-29.4</c:v>
                </c:pt>
                <c:pt idx="199">
                  <c:v>-29.9</c:v>
                </c:pt>
                <c:pt idx="200">
                  <c:v>-30.38</c:v>
                </c:pt>
                <c:pt idx="201">
                  <c:v>-30.85</c:v>
                </c:pt>
                <c:pt idx="202">
                  <c:v>-31.27</c:v>
                </c:pt>
                <c:pt idx="203">
                  <c:v>-31.61</c:v>
                </c:pt>
                <c:pt idx="204">
                  <c:v>-31.87</c:v>
                </c:pt>
                <c:pt idx="205">
                  <c:v>-32.01</c:v>
                </c:pt>
                <c:pt idx="206">
                  <c:v>-32.04</c:v>
                </c:pt>
                <c:pt idx="207">
                  <c:v>-31.98</c:v>
                </c:pt>
                <c:pt idx="208">
                  <c:v>-31.83</c:v>
                </c:pt>
                <c:pt idx="209">
                  <c:v>-31.63</c:v>
                </c:pt>
                <c:pt idx="210">
                  <c:v>-31.4</c:v>
                </c:pt>
                <c:pt idx="211">
                  <c:v>-31.16</c:v>
                </c:pt>
                <c:pt idx="212">
                  <c:v>-30.95</c:v>
                </c:pt>
                <c:pt idx="213">
                  <c:v>-30.78</c:v>
                </c:pt>
                <c:pt idx="214">
                  <c:v>-30.65</c:v>
                </c:pt>
                <c:pt idx="215">
                  <c:v>-30.56</c:v>
                </c:pt>
                <c:pt idx="216">
                  <c:v>-30.52</c:v>
                </c:pt>
                <c:pt idx="217">
                  <c:v>-30.490000000000002</c:v>
                </c:pt>
                <c:pt idx="218">
                  <c:v>-30.490000000000002</c:v>
                </c:pt>
                <c:pt idx="219">
                  <c:v>-30.52</c:v>
                </c:pt>
                <c:pt idx="220">
                  <c:v>-30.57</c:v>
                </c:pt>
                <c:pt idx="221">
                  <c:v>-30.64</c:v>
                </c:pt>
                <c:pt idx="222">
                  <c:v>-30.759999999999998</c:v>
                </c:pt>
                <c:pt idx="223">
                  <c:v>-30.9</c:v>
                </c:pt>
                <c:pt idx="224">
                  <c:v>-31.07</c:v>
                </c:pt>
                <c:pt idx="225">
                  <c:v>-31.28</c:v>
                </c:pt>
                <c:pt idx="226">
                  <c:v>-31.55</c:v>
                </c:pt>
                <c:pt idx="227">
                  <c:v>-31.85</c:v>
                </c:pt>
                <c:pt idx="228">
                  <c:v>-32.19</c:v>
                </c:pt>
                <c:pt idx="229">
                  <c:v>-32.54</c:v>
                </c:pt>
                <c:pt idx="230">
                  <c:v>-32.94</c:v>
                </c:pt>
                <c:pt idx="231">
                  <c:v>-33.29</c:v>
                </c:pt>
                <c:pt idx="232">
                  <c:v>-33.659999999999997</c:v>
                </c:pt>
                <c:pt idx="233">
                  <c:v>-34.01</c:v>
                </c:pt>
                <c:pt idx="234">
                  <c:v>-34.409999999999997</c:v>
                </c:pt>
                <c:pt idx="235">
                  <c:v>-34.81</c:v>
                </c:pt>
                <c:pt idx="236">
                  <c:v>-35.26</c:v>
                </c:pt>
                <c:pt idx="237">
                  <c:v>-35.74</c:v>
                </c:pt>
                <c:pt idx="238">
                  <c:v>-36.28</c:v>
                </c:pt>
                <c:pt idx="239">
                  <c:v>-36.799999999999997</c:v>
                </c:pt>
                <c:pt idx="240">
                  <c:v>-37.33</c:v>
                </c:pt>
                <c:pt idx="241">
                  <c:v>-37.86</c:v>
                </c:pt>
                <c:pt idx="242">
                  <c:v>-38.380000000000003</c:v>
                </c:pt>
                <c:pt idx="243">
                  <c:v>-38.909999999999997</c:v>
                </c:pt>
                <c:pt idx="244">
                  <c:v>-39.43</c:v>
                </c:pt>
                <c:pt idx="245">
                  <c:v>-39.94</c:v>
                </c:pt>
                <c:pt idx="246">
                  <c:v>-40.39</c:v>
                </c:pt>
                <c:pt idx="247">
                  <c:v>-40.799999999999997</c:v>
                </c:pt>
                <c:pt idx="248">
                  <c:v>-41.21</c:v>
                </c:pt>
                <c:pt idx="249">
                  <c:v>-41.6</c:v>
                </c:pt>
                <c:pt idx="250">
                  <c:v>-42.010000000000005</c:v>
                </c:pt>
                <c:pt idx="251">
                  <c:v>-42.480000000000004</c:v>
                </c:pt>
                <c:pt idx="252">
                  <c:v>-42.94</c:v>
                </c:pt>
                <c:pt idx="253">
                  <c:v>-43.43</c:v>
                </c:pt>
                <c:pt idx="254">
                  <c:v>-43.92</c:v>
                </c:pt>
                <c:pt idx="255">
                  <c:v>-44.43</c:v>
                </c:pt>
                <c:pt idx="256">
                  <c:v>-44.86</c:v>
                </c:pt>
                <c:pt idx="257">
                  <c:v>-45.260000000000005</c:v>
                </c:pt>
                <c:pt idx="258">
                  <c:v>-45.7</c:v>
                </c:pt>
                <c:pt idx="259">
                  <c:v>-46.120000000000005</c:v>
                </c:pt>
                <c:pt idx="260">
                  <c:v>-46.5</c:v>
                </c:pt>
                <c:pt idx="261">
                  <c:v>-46.82</c:v>
                </c:pt>
                <c:pt idx="262">
                  <c:v>-47.08</c:v>
                </c:pt>
                <c:pt idx="263">
                  <c:v>-47.25</c:v>
                </c:pt>
                <c:pt idx="264">
                  <c:v>-47.29</c:v>
                </c:pt>
                <c:pt idx="265">
                  <c:v>-47.34</c:v>
                </c:pt>
                <c:pt idx="266">
                  <c:v>-47.41</c:v>
                </c:pt>
                <c:pt idx="267">
                  <c:v>-47.56</c:v>
                </c:pt>
                <c:pt idx="268">
                  <c:v>-47.879999999999995</c:v>
                </c:pt>
                <c:pt idx="269">
                  <c:v>-48.33</c:v>
                </c:pt>
                <c:pt idx="270">
                  <c:v>-48.96</c:v>
                </c:pt>
                <c:pt idx="271">
                  <c:v>-49.620000000000005</c:v>
                </c:pt>
                <c:pt idx="272">
                  <c:v>-50.17</c:v>
                </c:pt>
                <c:pt idx="273">
                  <c:v>-50.44</c:v>
                </c:pt>
                <c:pt idx="274">
                  <c:v>-50.489999999999995</c:v>
                </c:pt>
                <c:pt idx="275">
                  <c:v>-50.43</c:v>
                </c:pt>
                <c:pt idx="276">
                  <c:v>-50.43</c:v>
                </c:pt>
                <c:pt idx="277">
                  <c:v>-50.54</c:v>
                </c:pt>
                <c:pt idx="278">
                  <c:v>-50.769999999999996</c:v>
                </c:pt>
                <c:pt idx="279">
                  <c:v>-51.129999999999995</c:v>
                </c:pt>
                <c:pt idx="280">
                  <c:v>-51.510000000000005</c:v>
                </c:pt>
                <c:pt idx="281">
                  <c:v>-51.84</c:v>
                </c:pt>
                <c:pt idx="282">
                  <c:v>-51.980000000000004</c:v>
                </c:pt>
                <c:pt idx="283">
                  <c:v>-51.870000000000005</c:v>
                </c:pt>
                <c:pt idx="284">
                  <c:v>-51.739999999999995</c:v>
                </c:pt>
                <c:pt idx="285">
                  <c:v>-51.480000000000004</c:v>
                </c:pt>
                <c:pt idx="286">
                  <c:v>-51.34</c:v>
                </c:pt>
                <c:pt idx="287">
                  <c:v>-51.32</c:v>
                </c:pt>
                <c:pt idx="288">
                  <c:v>-51.34</c:v>
                </c:pt>
                <c:pt idx="289">
                  <c:v>-51.32</c:v>
                </c:pt>
                <c:pt idx="290">
                  <c:v>-51.45</c:v>
                </c:pt>
                <c:pt idx="291">
                  <c:v>-51.61</c:v>
                </c:pt>
                <c:pt idx="292">
                  <c:v>-51.879999999999995</c:v>
                </c:pt>
                <c:pt idx="293">
                  <c:v>-52.25</c:v>
                </c:pt>
                <c:pt idx="294">
                  <c:v>-52.84</c:v>
                </c:pt>
                <c:pt idx="295">
                  <c:v>-53.81</c:v>
                </c:pt>
                <c:pt idx="296">
                  <c:v>-54.95</c:v>
                </c:pt>
                <c:pt idx="297">
                  <c:v>-56.019999999999996</c:v>
                </c:pt>
                <c:pt idx="298">
                  <c:v>-57.019999999999996</c:v>
                </c:pt>
                <c:pt idx="299">
                  <c:v>-57.489999999999995</c:v>
                </c:pt>
                <c:pt idx="300">
                  <c:v>-57.56</c:v>
                </c:pt>
                <c:pt idx="301">
                  <c:v>-57.32</c:v>
                </c:pt>
                <c:pt idx="302">
                  <c:v>-57.3</c:v>
                </c:pt>
                <c:pt idx="303">
                  <c:v>-57.72</c:v>
                </c:pt>
                <c:pt idx="304">
                  <c:v>-58.69</c:v>
                </c:pt>
                <c:pt idx="305">
                  <c:v>-60.2</c:v>
                </c:pt>
                <c:pt idx="306">
                  <c:v>-62.89</c:v>
                </c:pt>
                <c:pt idx="307">
                  <c:v>-66.63</c:v>
                </c:pt>
                <c:pt idx="308">
                  <c:v>-72.990000000000009</c:v>
                </c:pt>
                <c:pt idx="309">
                  <c:v>-78.89</c:v>
                </c:pt>
                <c:pt idx="310">
                  <c:v>-71.63</c:v>
                </c:pt>
                <c:pt idx="311">
                  <c:v>-67.67</c:v>
                </c:pt>
                <c:pt idx="312">
                  <c:v>-66.349999999999994</c:v>
                </c:pt>
                <c:pt idx="313">
                  <c:v>-65.89</c:v>
                </c:pt>
                <c:pt idx="314">
                  <c:v>-66.400000000000006</c:v>
                </c:pt>
                <c:pt idx="315">
                  <c:v>-67.19</c:v>
                </c:pt>
                <c:pt idx="316">
                  <c:v>-68.740000000000009</c:v>
                </c:pt>
                <c:pt idx="317">
                  <c:v>-69.3</c:v>
                </c:pt>
                <c:pt idx="318">
                  <c:v>-69.259999999999991</c:v>
                </c:pt>
                <c:pt idx="319">
                  <c:v>-67.25</c:v>
                </c:pt>
                <c:pt idx="320">
                  <c:v>-65.38</c:v>
                </c:pt>
                <c:pt idx="321">
                  <c:v>-63.68</c:v>
                </c:pt>
                <c:pt idx="322">
                  <c:v>-62.16</c:v>
                </c:pt>
                <c:pt idx="323">
                  <c:v>-61.03</c:v>
                </c:pt>
                <c:pt idx="324">
                  <c:v>-60.4</c:v>
                </c:pt>
                <c:pt idx="325">
                  <c:v>-60.01</c:v>
                </c:pt>
                <c:pt idx="326">
                  <c:v>-59.77</c:v>
                </c:pt>
                <c:pt idx="327">
                  <c:v>-60.07</c:v>
                </c:pt>
                <c:pt idx="328">
                  <c:v>-60.57</c:v>
                </c:pt>
                <c:pt idx="329">
                  <c:v>-62.07</c:v>
                </c:pt>
                <c:pt idx="330">
                  <c:v>-63.34</c:v>
                </c:pt>
                <c:pt idx="331">
                  <c:v>-65.12</c:v>
                </c:pt>
                <c:pt idx="332">
                  <c:v>-67.150000000000006</c:v>
                </c:pt>
                <c:pt idx="333">
                  <c:v>-67.849999999999994</c:v>
                </c:pt>
                <c:pt idx="334">
                  <c:v>-66.16</c:v>
                </c:pt>
                <c:pt idx="335">
                  <c:v>-64.180000000000007</c:v>
                </c:pt>
                <c:pt idx="336">
                  <c:v>-61.87</c:v>
                </c:pt>
                <c:pt idx="337">
                  <c:v>-60.27</c:v>
                </c:pt>
                <c:pt idx="338">
                  <c:v>-59.08</c:v>
                </c:pt>
                <c:pt idx="339">
                  <c:v>-58.35</c:v>
                </c:pt>
                <c:pt idx="340">
                  <c:v>-57.870000000000005</c:v>
                </c:pt>
                <c:pt idx="341">
                  <c:v>-57.879999999999995</c:v>
                </c:pt>
                <c:pt idx="342">
                  <c:v>-58.29</c:v>
                </c:pt>
                <c:pt idx="343">
                  <c:v>-58.76</c:v>
                </c:pt>
                <c:pt idx="344">
                  <c:v>-59.81</c:v>
                </c:pt>
                <c:pt idx="345">
                  <c:v>-60.99</c:v>
                </c:pt>
                <c:pt idx="346">
                  <c:v>-62.52</c:v>
                </c:pt>
                <c:pt idx="347">
                  <c:v>-63.78</c:v>
                </c:pt>
                <c:pt idx="348">
                  <c:v>-65.569999999999993</c:v>
                </c:pt>
                <c:pt idx="349">
                  <c:v>-66.81</c:v>
                </c:pt>
                <c:pt idx="350">
                  <c:v>-67.990000000000009</c:v>
                </c:pt>
                <c:pt idx="351">
                  <c:v>-67.61</c:v>
                </c:pt>
                <c:pt idx="352">
                  <c:v>-67.08</c:v>
                </c:pt>
                <c:pt idx="353">
                  <c:v>-65.64</c:v>
                </c:pt>
                <c:pt idx="354">
                  <c:v>-64.180000000000007</c:v>
                </c:pt>
                <c:pt idx="355">
                  <c:v>-62.79</c:v>
                </c:pt>
                <c:pt idx="356">
                  <c:v>-61.41</c:v>
                </c:pt>
                <c:pt idx="357">
                  <c:v>-60.43</c:v>
                </c:pt>
                <c:pt idx="358">
                  <c:v>-59.36</c:v>
                </c:pt>
                <c:pt idx="359">
                  <c:v>-58.61</c:v>
                </c:pt>
                <c:pt idx="360">
                  <c:v>-57.92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F-4205-BA99-76AFAE2F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</xdr:row>
      <xdr:rowOff>114300</xdr:rowOff>
    </xdr:from>
    <xdr:to>
      <xdr:col>15</xdr:col>
      <xdr:colOff>600075</xdr:colOff>
      <xdr:row>19</xdr:row>
      <xdr:rowOff>143828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27610-6540-48C1-88AB-A847910B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-33.14</v>
      </c>
      <c r="C3">
        <v>-144.75</v>
      </c>
      <c r="D3">
        <v>-32.42</v>
      </c>
      <c r="E3">
        <v>-144.61000000000001</v>
      </c>
      <c r="F3">
        <f>_10sept_0_10[[#This Row],[H_mag]]-40</f>
        <v>-73.14</v>
      </c>
      <c r="G3">
        <f>_10sept_0_10[[#This Row],[V_mag]]-40</f>
        <v>-72.42</v>
      </c>
      <c r="H3">
        <f>(10^(_10sept_0_10[[#This Row],[H_mag_adj]]/20)*COS(RADIANS(_10sept_0_10[[#This Row],[H_phase]])))*0.3</f>
        <v>-5.3970038780843723E-5</v>
      </c>
      <c r="I3">
        <f>(10^(_10sept_0_10[[#This Row],[H_mag_adj]]/20)*SIN(RADIANS(_10sept_0_10[[#This Row],[H_phase]])))*0.3</f>
        <v>-3.8142252364711128E-5</v>
      </c>
      <c r="J3">
        <f>(10^(_10sept_0_10[[#This Row],[V_mag_adj]]/20)*COS(RADIANS(_10sept_0_10[[#This Row],[V_phase]])))*0.3</f>
        <v>-5.8533004206460535E-5</v>
      </c>
      <c r="K3">
        <f>(10^(_10sept_0_10[[#This Row],[V_mag_adj]]/20)*SIN(RADIANS(_10sept_0_10[[#This Row],[V_phase]])))*0.3</f>
        <v>-4.1581867411636524E-5</v>
      </c>
    </row>
    <row r="4" spans="1:11" x14ac:dyDescent="0.25">
      <c r="A4">
        <v>-179</v>
      </c>
      <c r="B4">
        <v>-32</v>
      </c>
      <c r="C4">
        <v>-129.72</v>
      </c>
      <c r="D4">
        <v>-31.55</v>
      </c>
      <c r="E4">
        <v>-129.26</v>
      </c>
      <c r="F4">
        <f>_10sept_0_10[[#This Row],[H_mag]]-40</f>
        <v>-72</v>
      </c>
      <c r="G4">
        <f>_10sept_0_10[[#This Row],[V_mag]]-40</f>
        <v>-71.55</v>
      </c>
      <c r="H4">
        <f>(10^(_10sept_0_10[[#This Row],[H_mag_adj]]/20)*COS(RADIANS(_10sept_0_10[[#This Row],[H_phase]])))*0.3</f>
        <v>-4.8155602081898818E-5</v>
      </c>
      <c r="I4">
        <f>(10^(_10sept_0_10[[#This Row],[H_mag_adj]]/20)*SIN(RADIANS(_10sept_0_10[[#This Row],[H_phase]])))*0.3</f>
        <v>-5.7962523137382051E-5</v>
      </c>
      <c r="J4">
        <f>(10^(_10sept_0_10[[#This Row],[V_mag_adj]]/20)*COS(RADIANS(_10sept_0_10[[#This Row],[V_phase]])))*0.3</f>
        <v>-5.0224486272066686E-5</v>
      </c>
      <c r="K4">
        <f>(10^(_10sept_0_10[[#This Row],[V_mag_adj]]/20)*SIN(RADIANS(_10sept_0_10[[#This Row],[V_phase]])))*0.3</f>
        <v>-6.1449808321323911E-5</v>
      </c>
    </row>
    <row r="5" spans="1:11" x14ac:dyDescent="0.25">
      <c r="A5">
        <v>-178</v>
      </c>
      <c r="B5">
        <v>-31.24</v>
      </c>
      <c r="C5">
        <v>-117.25</v>
      </c>
      <c r="D5">
        <v>-30.64</v>
      </c>
      <c r="E5">
        <v>-119.47</v>
      </c>
      <c r="F5">
        <f>_10sept_0_10[[#This Row],[H_mag]]-40</f>
        <v>-71.239999999999995</v>
      </c>
      <c r="G5">
        <f>_10sept_0_10[[#This Row],[V_mag]]-40</f>
        <v>-70.64</v>
      </c>
      <c r="H5">
        <f>(10^(_10sept_0_10[[#This Row],[H_mag_adj]]/20)*COS(RADIANS(_10sept_0_10[[#This Row],[H_phase]])))*0.3</f>
        <v>-3.7658858990524413E-5</v>
      </c>
      <c r="I5">
        <f>(10^(_10sept_0_10[[#This Row],[H_mag_adj]]/20)*SIN(RADIANS(_10sept_0_10[[#This Row],[H_phase]])))*0.3</f>
        <v>-7.3119193004953439E-5</v>
      </c>
      <c r="J5">
        <f>(10^(_10sept_0_10[[#This Row],[V_mag_adj]]/20)*COS(RADIANS(_10sept_0_10[[#This Row],[V_phase]])))*0.3</f>
        <v>-4.3356868929563037E-5</v>
      </c>
      <c r="K5">
        <f>(10^(_10sept_0_10[[#This Row],[V_mag_adj]]/20)*SIN(RADIANS(_10sept_0_10[[#This Row],[V_phase]])))*0.3</f>
        <v>-7.6726715337797444E-5</v>
      </c>
    </row>
    <row r="6" spans="1:11" x14ac:dyDescent="0.25">
      <c r="A6">
        <v>-177</v>
      </c>
      <c r="B6">
        <v>-30.67</v>
      </c>
      <c r="C6">
        <v>-107.07</v>
      </c>
      <c r="D6">
        <v>-30</v>
      </c>
      <c r="E6">
        <v>-107.6</v>
      </c>
      <c r="F6">
        <f>_10sept_0_10[[#This Row],[H_mag]]-40</f>
        <v>-70.67</v>
      </c>
      <c r="G6">
        <f>_10sept_0_10[[#This Row],[V_mag]]-40</f>
        <v>-70</v>
      </c>
      <c r="H6">
        <f>(10^(_10sept_0_10[[#This Row],[H_mag_adj]]/20)*COS(RADIANS(_10sept_0_10[[#This Row],[H_phase]])))*0.3</f>
        <v>-2.5780319621482778E-5</v>
      </c>
      <c r="I6">
        <f>(10^(_10sept_0_10[[#This Row],[H_mag_adj]]/20)*SIN(RADIANS(_10sept_0_10[[#This Row],[H_phase]])))*0.3</f>
        <v>-8.395663003770165E-5</v>
      </c>
      <c r="J6">
        <f>(10^(_10sept_0_10[[#This Row],[V_mag_adj]]/20)*COS(RADIANS(_10sept_0_10[[#This Row],[V_phase]])))*0.3</f>
        <v>-2.8685326518830502E-5</v>
      </c>
      <c r="K6">
        <f>(10^(_10sept_0_10[[#This Row],[V_mag_adj]]/20)*SIN(RADIANS(_10sept_0_10[[#This Row],[V_phase]])))*0.3</f>
        <v>-9.0427606639278436E-5</v>
      </c>
    </row>
    <row r="7" spans="1:11" x14ac:dyDescent="0.25">
      <c r="A7">
        <v>-176</v>
      </c>
      <c r="B7">
        <v>-30.58</v>
      </c>
      <c r="C7">
        <v>-94.44</v>
      </c>
      <c r="D7">
        <v>-29.86</v>
      </c>
      <c r="E7">
        <v>-99.25</v>
      </c>
      <c r="F7">
        <f>_10sept_0_10[[#This Row],[H_mag]]-40</f>
        <v>-70.58</v>
      </c>
      <c r="G7">
        <f>_10sept_0_10[[#This Row],[V_mag]]-40</f>
        <v>-69.86</v>
      </c>
      <c r="H7">
        <f>(10^(_10sept_0_10[[#This Row],[H_mag_adj]]/20)*COS(RADIANS(_10sept_0_10[[#This Row],[H_phase]])))*0.3</f>
        <v>-6.8698434634748201E-6</v>
      </c>
      <c r="I7">
        <f>(10^(_10sept_0_10[[#This Row],[H_mag_adj]]/20)*SIN(RADIANS(_10sept_0_10[[#This Row],[H_phase]])))*0.3</f>
        <v>-8.8474059632381844E-5</v>
      </c>
      <c r="J7">
        <f>(10^(_10sept_0_10[[#This Row],[V_mag_adj]]/20)*COS(RADIANS(_10sept_0_10[[#This Row],[V_phase]])))*0.3</f>
        <v>-1.5497161198824526E-5</v>
      </c>
      <c r="K7">
        <f>(10^(_10sept_0_10[[#This Row],[V_mag_adj]]/20)*SIN(RADIANS(_10sept_0_10[[#This Row],[V_phase]])))*0.3</f>
        <v>-9.5156138249879652E-5</v>
      </c>
    </row>
    <row r="8" spans="1:11" x14ac:dyDescent="0.25">
      <c r="A8">
        <v>-175</v>
      </c>
      <c r="B8">
        <v>-30.33</v>
      </c>
      <c r="C8">
        <v>-82.55</v>
      </c>
      <c r="D8">
        <v>-29.91</v>
      </c>
      <c r="E8">
        <v>-86.79</v>
      </c>
      <c r="F8">
        <f>_10sept_0_10[[#This Row],[H_mag]]-40</f>
        <v>-70.33</v>
      </c>
      <c r="G8">
        <f>_10sept_0_10[[#This Row],[V_mag]]-40</f>
        <v>-69.91</v>
      </c>
      <c r="H8">
        <f>(10^(_10sept_0_10[[#This Row],[H_mag_adj]]/20)*COS(RADIANS(_10sept_0_10[[#This Row],[H_phase]])))*0.3</f>
        <v>1.1842146599654204E-5</v>
      </c>
      <c r="I8">
        <f>(10^(_10sept_0_10[[#This Row],[H_mag_adj]]/20)*SIN(RADIANS(_10sept_0_10[[#This Row],[H_phase]])))*0.3</f>
        <v>-9.0560653566140132E-5</v>
      </c>
      <c r="J8">
        <f>(10^(_10sept_0_10[[#This Row],[V_mag_adj]]/20)*COS(RADIANS(_10sept_0_10[[#This Row],[V_phase]])))*0.3</f>
        <v>5.3675541741137795E-6</v>
      </c>
      <c r="K8">
        <f>(10^(_10sept_0_10[[#This Row],[V_mag_adj]]/20)*SIN(RADIANS(_10sept_0_10[[#This Row],[V_phase]])))*0.3</f>
        <v>-9.5706032806490605E-5</v>
      </c>
    </row>
    <row r="9" spans="1:11" x14ac:dyDescent="0.25">
      <c r="A9">
        <v>-174</v>
      </c>
      <c r="B9">
        <v>-30.62</v>
      </c>
      <c r="C9">
        <v>-69.400000000000006</v>
      </c>
      <c r="D9">
        <v>-30.27</v>
      </c>
      <c r="E9">
        <v>-75.62</v>
      </c>
      <c r="F9">
        <f>_10sept_0_10[[#This Row],[H_mag]]-40</f>
        <v>-70.62</v>
      </c>
      <c r="G9">
        <f>_10sept_0_10[[#This Row],[V_mag]]-40</f>
        <v>-70.27</v>
      </c>
      <c r="H9">
        <f>(10^(_10sept_0_10[[#This Row],[H_mag_adj]]/20)*COS(RADIANS(_10sept_0_10[[#This Row],[H_phase]])))*0.3</f>
        <v>3.1079104837026611E-5</v>
      </c>
      <c r="I9">
        <f>(10^(_10sept_0_10[[#This Row],[H_mag_adj]]/20)*SIN(RADIANS(_10sept_0_10[[#This Row],[H_phase]])))*0.3</f>
        <v>-8.2684618426603665E-5</v>
      </c>
      <c r="J9">
        <f>(10^(_10sept_0_10[[#This Row],[V_mag_adj]]/20)*COS(RADIANS(_10sept_0_10[[#This Row],[V_phase]])))*0.3</f>
        <v>2.2839601334378877E-5</v>
      </c>
      <c r="K9">
        <f>(10^(_10sept_0_10[[#This Row],[V_mag_adj]]/20)*SIN(RADIANS(_10sept_0_10[[#This Row],[V_phase]])))*0.3</f>
        <v>-8.9083457532632807E-5</v>
      </c>
    </row>
    <row r="10" spans="1:11" x14ac:dyDescent="0.25">
      <c r="A10">
        <v>-173</v>
      </c>
      <c r="B10">
        <v>-31.12</v>
      </c>
      <c r="C10">
        <v>-54.34</v>
      </c>
      <c r="D10">
        <v>-31.07</v>
      </c>
      <c r="E10">
        <v>-62.13</v>
      </c>
      <c r="F10">
        <f>_10sept_0_10[[#This Row],[H_mag]]-40</f>
        <v>-71.12</v>
      </c>
      <c r="G10">
        <f>_10sept_0_10[[#This Row],[V_mag]]-40</f>
        <v>-71.069999999999993</v>
      </c>
      <c r="H10">
        <f>(10^(_10sept_0_10[[#This Row],[H_mag_adj]]/20)*COS(RADIANS(_10sept_0_10[[#This Row],[H_phase]])))*0.3</f>
        <v>4.8615027546098663E-5</v>
      </c>
      <c r="I10">
        <f>(10^(_10sept_0_10[[#This Row],[H_mag_adj]]/20)*SIN(RADIANS(_10sept_0_10[[#This Row],[H_phase]])))*0.3</f>
        <v>-6.7754736827423242E-5</v>
      </c>
      <c r="J10">
        <f>(10^(_10sept_0_10[[#This Row],[V_mag_adj]]/20)*COS(RADIANS(_10sept_0_10[[#This Row],[V_phase]])))*0.3</f>
        <v>3.9207777368848321E-5</v>
      </c>
      <c r="K10">
        <f>(10^(_10sept_0_10[[#This Row],[V_mag_adj]]/20)*SIN(RADIANS(_10sept_0_10[[#This Row],[V_phase]])))*0.3</f>
        <v>-7.414445653647872E-5</v>
      </c>
    </row>
    <row r="11" spans="1:11" x14ac:dyDescent="0.25">
      <c r="A11">
        <v>-172</v>
      </c>
      <c r="B11">
        <v>-31.44</v>
      </c>
      <c r="C11">
        <v>-37.729999999999997</v>
      </c>
      <c r="D11">
        <v>-32.07</v>
      </c>
      <c r="E11">
        <v>-47.54</v>
      </c>
      <c r="F11">
        <f>_10sept_0_10[[#This Row],[H_mag]]-40</f>
        <v>-71.44</v>
      </c>
      <c r="G11">
        <f>_10sept_0_10[[#This Row],[V_mag]]-40</f>
        <v>-72.069999999999993</v>
      </c>
      <c r="H11">
        <f>(10^(_10sept_0_10[[#This Row],[H_mag_adj]]/20)*COS(RADIANS(_10sept_0_10[[#This Row],[H_phase]])))*0.3</f>
        <v>6.3568886431358259E-5</v>
      </c>
      <c r="I11">
        <f>(10^(_10sept_0_10[[#This Row],[H_mag_adj]]/20)*SIN(RADIANS(_10sept_0_10[[#This Row],[H_phase]])))*0.3</f>
        <v>-4.9184807606814095E-5</v>
      </c>
      <c r="J11">
        <f>(10^(_10sept_0_10[[#This Row],[V_mag_adj]]/20)*COS(RADIANS(_10sept_0_10[[#This Row],[V_phase]])))*0.3</f>
        <v>5.0463049292142004E-5</v>
      </c>
      <c r="K11">
        <f>(10^(_10sept_0_10[[#This Row],[V_mag_adj]]/20)*SIN(RADIANS(_10sept_0_10[[#This Row],[V_phase]])))*0.3</f>
        <v>-5.5148000545889405E-5</v>
      </c>
    </row>
    <row r="12" spans="1:11" x14ac:dyDescent="0.25">
      <c r="A12">
        <v>-171</v>
      </c>
      <c r="B12">
        <v>-31.76</v>
      </c>
      <c r="C12">
        <v>-18.86</v>
      </c>
      <c r="D12">
        <v>-32.86</v>
      </c>
      <c r="E12">
        <v>-24.94</v>
      </c>
      <c r="F12">
        <f>_10sept_0_10[[#This Row],[H_mag]]-40</f>
        <v>-71.760000000000005</v>
      </c>
      <c r="G12">
        <f>_10sept_0_10[[#This Row],[V_mag]]-40</f>
        <v>-72.86</v>
      </c>
      <c r="H12">
        <f>(10^(_10sept_0_10[[#This Row],[H_mag_adj]]/20)*COS(RADIANS(_10sept_0_10[[#This Row],[H_phase]])))*0.3</f>
        <v>7.3308657247828505E-5</v>
      </c>
      <c r="I12">
        <f>(10^(_10sept_0_10[[#This Row],[H_mag_adj]]/20)*SIN(RADIANS(_10sept_0_10[[#This Row],[H_phase]])))*0.3</f>
        <v>-2.5041998631159228E-5</v>
      </c>
      <c r="J12">
        <f>(10^(_10sept_0_10[[#This Row],[V_mag_adj]]/20)*COS(RADIANS(_10sept_0_10[[#This Row],[V_phase]])))*0.3</f>
        <v>6.1888327952009734E-5</v>
      </c>
      <c r="K12">
        <f>(10^(_10sept_0_10[[#This Row],[V_mag_adj]]/20)*SIN(RADIANS(_10sept_0_10[[#This Row],[V_phase]])))*0.3</f>
        <v>-2.8780138131350016E-5</v>
      </c>
    </row>
    <row r="13" spans="1:11" x14ac:dyDescent="0.25">
      <c r="A13">
        <v>-170</v>
      </c>
      <c r="B13">
        <v>-31.5</v>
      </c>
      <c r="C13">
        <v>1.93</v>
      </c>
      <c r="D13">
        <v>-33.19</v>
      </c>
      <c r="E13">
        <v>-1.7</v>
      </c>
      <c r="F13">
        <f>_10sept_0_10[[#This Row],[H_mag]]-40</f>
        <v>-71.5</v>
      </c>
      <c r="G13">
        <f>_10sept_0_10[[#This Row],[V_mag]]-40</f>
        <v>-73.19</v>
      </c>
      <c r="H13">
        <f>(10^(_10sept_0_10[[#This Row],[H_mag_adj]]/20)*COS(RADIANS(_10sept_0_10[[#This Row],[H_phase]])))*0.3</f>
        <v>7.9776470425138869E-5</v>
      </c>
      <c r="I13">
        <f>(10^(_10sept_0_10[[#This Row],[H_mag_adj]]/20)*SIN(RADIANS(_10sept_0_10[[#This Row],[H_phase]])))*0.3</f>
        <v>2.6882756488440945E-6</v>
      </c>
      <c r="J13">
        <f>(10^(_10sept_0_10[[#This Row],[V_mag_adj]]/20)*COS(RADIANS(_10sept_0_10[[#This Row],[V_phase]])))*0.3</f>
        <v>6.5679533930583983E-5</v>
      </c>
      <c r="K13">
        <f>(10^(_10sept_0_10[[#This Row],[V_mag_adj]]/20)*SIN(RADIANS(_10sept_0_10[[#This Row],[V_phase]])))*0.3</f>
        <v>-1.9493230597998405E-6</v>
      </c>
    </row>
    <row r="14" spans="1:11" x14ac:dyDescent="0.25">
      <c r="A14">
        <v>-169</v>
      </c>
      <c r="B14">
        <v>-31.06</v>
      </c>
      <c r="C14">
        <v>22.29</v>
      </c>
      <c r="D14">
        <v>-32.700000000000003</v>
      </c>
      <c r="E14">
        <v>23.67</v>
      </c>
      <c r="F14">
        <f>_10sept_0_10[[#This Row],[H_mag]]-40</f>
        <v>-71.06</v>
      </c>
      <c r="G14">
        <f>_10sept_0_10[[#This Row],[V_mag]]-40</f>
        <v>-72.7</v>
      </c>
      <c r="H14">
        <f>(10^(_10sept_0_10[[#This Row],[H_mag_adj]]/20)*COS(RADIANS(_10sept_0_10[[#This Row],[H_phase]])))*0.3</f>
        <v>7.7694901465786775E-5</v>
      </c>
      <c r="I14">
        <f>(10^(_10sept_0_10[[#This Row],[H_mag_adj]]/20)*SIN(RADIANS(_10sept_0_10[[#This Row],[H_phase]])))*0.3</f>
        <v>3.1849161230989849E-5</v>
      </c>
      <c r="J14">
        <f>(10^(_10sept_0_10[[#This Row],[V_mag_adj]]/20)*COS(RADIANS(_10sept_0_10[[#This Row],[V_phase]])))*0.3</f>
        <v>6.3673170644701289E-5</v>
      </c>
      <c r="K14">
        <f>(10^(_10sept_0_10[[#This Row],[V_mag_adj]]/20)*SIN(RADIANS(_10sept_0_10[[#This Row],[V_phase]])))*0.3</f>
        <v>2.7910813448966621E-5</v>
      </c>
    </row>
    <row r="15" spans="1:11" x14ac:dyDescent="0.25">
      <c r="A15">
        <v>-168</v>
      </c>
      <c r="B15">
        <v>-30.69</v>
      </c>
      <c r="C15">
        <v>40.46</v>
      </c>
      <c r="D15">
        <v>-32.08</v>
      </c>
      <c r="E15">
        <v>46.77</v>
      </c>
      <c r="F15">
        <f>_10sept_0_10[[#This Row],[H_mag]]-40</f>
        <v>-70.69</v>
      </c>
      <c r="G15">
        <f>_10sept_0_10[[#This Row],[V_mag]]-40</f>
        <v>-72.08</v>
      </c>
      <c r="H15">
        <f>(10^(_10sept_0_10[[#This Row],[H_mag_adj]]/20)*COS(RADIANS(_10sept_0_10[[#This Row],[H_phase]])))*0.3</f>
        <v>6.6669245451774081E-5</v>
      </c>
      <c r="I15">
        <f>(10^(_10sept_0_10[[#This Row],[H_mag_adj]]/20)*SIN(RADIANS(_10sept_0_10[[#This Row],[H_phase]])))*0.3</f>
        <v>5.6860467260209733E-5</v>
      </c>
      <c r="J15">
        <f>(10^(_10sept_0_10[[#This Row],[V_mag_adj]]/20)*COS(RADIANS(_10sept_0_10[[#This Row],[V_phase]])))*0.3</f>
        <v>5.1140694161865008E-5</v>
      </c>
      <c r="K15">
        <f>(10^(_10sept_0_10[[#This Row],[V_mag_adj]]/20)*SIN(RADIANS(_10sept_0_10[[#This Row],[V_phase]])))*0.3</f>
        <v>5.4402197348394061E-5</v>
      </c>
    </row>
    <row r="16" spans="1:11" x14ac:dyDescent="0.25">
      <c r="A16">
        <v>-167</v>
      </c>
      <c r="B16">
        <v>-30.5</v>
      </c>
      <c r="C16">
        <v>61.03</v>
      </c>
      <c r="D16">
        <v>-31.04</v>
      </c>
      <c r="E16">
        <v>69.37</v>
      </c>
      <c r="F16">
        <f>_10sept_0_10[[#This Row],[H_mag]]-40</f>
        <v>-70.5</v>
      </c>
      <c r="G16">
        <f>_10sept_0_10[[#This Row],[V_mag]]-40</f>
        <v>-71.039999999999992</v>
      </c>
      <c r="H16">
        <f>(10^(_10sept_0_10[[#This Row],[H_mag_adj]]/20)*COS(RADIANS(_10sept_0_10[[#This Row],[H_phase]])))*0.3</f>
        <v>4.3379245801053034E-5</v>
      </c>
      <c r="I16">
        <f>(10^(_10sept_0_10[[#This Row],[H_mag_adj]]/20)*SIN(RADIANS(_10sept_0_10[[#This Row],[H_phase]])))*0.3</f>
        <v>7.8354958215390121E-5</v>
      </c>
      <c r="J16">
        <f>(10^(_10sept_0_10[[#This Row],[V_mag_adj]]/20)*COS(RADIANS(_10sept_0_10[[#This Row],[V_phase]])))*0.3</f>
        <v>2.9653297751596469E-5</v>
      </c>
      <c r="K16">
        <f>(10^(_10sept_0_10[[#This Row],[V_mag_adj]]/20)*SIN(RADIANS(_10sept_0_10[[#This Row],[V_phase]])))*0.3</f>
        <v>7.8766071628024337E-5</v>
      </c>
    </row>
    <row r="17" spans="1:11" x14ac:dyDescent="0.25">
      <c r="A17">
        <v>-166</v>
      </c>
      <c r="B17">
        <v>-30.03</v>
      </c>
      <c r="C17">
        <v>81.78</v>
      </c>
      <c r="D17">
        <v>-29.95</v>
      </c>
      <c r="E17">
        <v>89.66</v>
      </c>
      <c r="F17">
        <f>_10sept_0_10[[#This Row],[H_mag]]-40</f>
        <v>-70.03</v>
      </c>
      <c r="G17">
        <f>_10sept_0_10[[#This Row],[V_mag]]-40</f>
        <v>-69.95</v>
      </c>
      <c r="H17">
        <f>(10^(_10sept_0_10[[#This Row],[H_mag_adj]]/20)*COS(RADIANS(_10sept_0_10[[#This Row],[H_phase]])))*0.3</f>
        <v>1.3516977924043836E-5</v>
      </c>
      <c r="I17">
        <f>(10^(_10sept_0_10[[#This Row],[H_mag_adj]]/20)*SIN(RADIANS(_10sept_0_10[[#This Row],[H_phase]])))*0.3</f>
        <v>9.3569951071854733E-5</v>
      </c>
      <c r="J17">
        <f>(10^(_10sept_0_10[[#This Row],[V_mag_adj]]/20)*COS(RADIANS(_10sept_0_10[[#This Row],[V_phase]])))*0.3</f>
        <v>5.6620668222657832E-7</v>
      </c>
      <c r="K17">
        <f>(10^(_10sept_0_10[[#This Row],[V_mag_adj]]/20)*SIN(RADIANS(_10sept_0_10[[#This Row],[V_phase]])))*0.3</f>
        <v>9.5414330675910961E-5</v>
      </c>
    </row>
    <row r="18" spans="1:11" x14ac:dyDescent="0.25">
      <c r="A18">
        <v>-165</v>
      </c>
      <c r="B18">
        <v>-29.39</v>
      </c>
      <c r="C18">
        <v>105.37</v>
      </c>
      <c r="D18">
        <v>-28.76</v>
      </c>
      <c r="E18">
        <v>108.89</v>
      </c>
      <c r="F18">
        <f>_10sept_0_10[[#This Row],[H_mag]]-40</f>
        <v>-69.39</v>
      </c>
      <c r="G18">
        <f>_10sept_0_10[[#This Row],[V_mag]]-40</f>
        <v>-68.760000000000005</v>
      </c>
      <c r="H18">
        <f>(10^(_10sept_0_10[[#This Row],[H_mag_adj]]/20)*COS(RADIANS(_10sept_0_10[[#This Row],[H_phase]])))*0.3</f>
        <v>-2.6974360898837053E-5</v>
      </c>
      <c r="I18">
        <f>(10^(_10sept_0_10[[#This Row],[H_mag_adj]]/20)*SIN(RADIANS(_10sept_0_10[[#This Row],[H_phase]])))*0.3</f>
        <v>9.8130460890587845E-5</v>
      </c>
      <c r="J18">
        <f>(10^(_10sept_0_10[[#This Row],[V_mag_adj]]/20)*COS(RADIANS(_10sept_0_10[[#This Row],[V_phase]])))*0.3</f>
        <v>-3.5426977705215429E-5</v>
      </c>
      <c r="K18">
        <f>(10^(_10sept_0_10[[#This Row],[V_mag_adj]]/20)*SIN(RADIANS(_10sept_0_10[[#This Row],[V_phase]])))*0.3</f>
        <v>1.0353269537917458E-4</v>
      </c>
    </row>
    <row r="19" spans="1:11" x14ac:dyDescent="0.25">
      <c r="A19">
        <v>-164</v>
      </c>
      <c r="B19">
        <v>-28.48</v>
      </c>
      <c r="C19">
        <v>124.75</v>
      </c>
      <c r="D19">
        <v>-27.68</v>
      </c>
      <c r="E19">
        <v>126.78</v>
      </c>
      <c r="F19">
        <f>_10sept_0_10[[#This Row],[H_mag]]-40</f>
        <v>-68.48</v>
      </c>
      <c r="G19">
        <f>_10sept_0_10[[#This Row],[V_mag]]-40</f>
        <v>-67.680000000000007</v>
      </c>
      <c r="H19">
        <f>(10^(_10sept_0_10[[#This Row],[H_mag_adj]]/20)*COS(RADIANS(_10sept_0_10[[#This Row],[H_phase]])))*0.3</f>
        <v>-6.4415983763566891E-5</v>
      </c>
      <c r="I19">
        <f>(10^(_10sept_0_10[[#This Row],[H_mag_adj]]/20)*SIN(RADIANS(_10sept_0_10[[#This Row],[H_phase]])))*0.3</f>
        <v>9.2855256883892607E-5</v>
      </c>
      <c r="J19">
        <f>(10^(_10sept_0_10[[#This Row],[V_mag_adj]]/20)*COS(RADIANS(_10sept_0_10[[#This Row],[V_phase]])))*0.3</f>
        <v>-7.4192920757009141E-5</v>
      </c>
      <c r="K19">
        <f>(10^(_10sept_0_10[[#This Row],[V_mag_adj]]/20)*SIN(RADIANS(_10sept_0_10[[#This Row],[V_phase]])))*0.3</f>
        <v>9.9247932021640753E-5</v>
      </c>
    </row>
    <row r="20" spans="1:11" x14ac:dyDescent="0.25">
      <c r="A20">
        <v>-163</v>
      </c>
      <c r="B20">
        <v>-27.28</v>
      </c>
      <c r="C20">
        <v>145.47999999999999</v>
      </c>
      <c r="D20">
        <v>-26.78</v>
      </c>
      <c r="E20">
        <v>143.69</v>
      </c>
      <c r="F20">
        <f>_10sept_0_10[[#This Row],[H_mag]]-40</f>
        <v>-67.28</v>
      </c>
      <c r="G20">
        <f>_10sept_0_10[[#This Row],[V_mag]]-40</f>
        <v>-66.78</v>
      </c>
      <c r="H20">
        <f>(10^(_10sept_0_10[[#This Row],[H_mag_adj]]/20)*COS(RADIANS(_10sept_0_10[[#This Row],[H_phase]])))*0.3</f>
        <v>-1.0690813192307479E-4</v>
      </c>
      <c r="I20">
        <f>(10^(_10sept_0_10[[#This Row],[H_mag_adj]]/20)*SIN(RADIANS(_10sept_0_10[[#This Row],[H_phase]])))*0.3</f>
        <v>7.3530881893328609E-5</v>
      </c>
      <c r="J20">
        <f>(10^(_10sept_0_10[[#This Row],[V_mag_adj]]/20)*COS(RADIANS(_10sept_0_10[[#This Row],[V_phase]])))*0.3</f>
        <v>-1.1075464808677973E-4</v>
      </c>
      <c r="K20">
        <f>(10^(_10sept_0_10[[#This Row],[V_mag_adj]]/20)*SIN(RADIANS(_10sept_0_10[[#This Row],[V_phase]])))*0.3</f>
        <v>8.138714198069181E-5</v>
      </c>
    </row>
    <row r="21" spans="1:11" x14ac:dyDescent="0.25">
      <c r="A21">
        <v>-162</v>
      </c>
      <c r="B21">
        <v>-26.14</v>
      </c>
      <c r="C21">
        <v>162.30000000000001</v>
      </c>
      <c r="D21">
        <v>-25.82</v>
      </c>
      <c r="E21">
        <v>158.19999999999999</v>
      </c>
      <c r="F21">
        <f>_10sept_0_10[[#This Row],[H_mag]]-40</f>
        <v>-66.14</v>
      </c>
      <c r="G21">
        <f>_10sept_0_10[[#This Row],[V_mag]]-40</f>
        <v>-65.819999999999993</v>
      </c>
      <c r="H21">
        <f>(10^(_10sept_0_10[[#This Row],[H_mag_adj]]/20)*COS(RADIANS(_10sept_0_10[[#This Row],[H_phase]])))*0.3</f>
        <v>-1.4094830597735238E-4</v>
      </c>
      <c r="I21">
        <f>(10^(_10sept_0_10[[#This Row],[H_mag_adj]]/20)*SIN(RADIANS(_10sept_0_10[[#This Row],[H_phase]])))*0.3</f>
        <v>4.4982342355406005E-5</v>
      </c>
      <c r="J21">
        <f>(10^(_10sept_0_10[[#This Row],[V_mag_adj]]/20)*COS(RADIANS(_10sept_0_10[[#This Row],[V_phase]])))*0.3</f>
        <v>-1.4252679965147592E-4</v>
      </c>
      <c r="K21">
        <f>(10^(_10sept_0_10[[#This Row],[V_mag_adj]]/20)*SIN(RADIANS(_10sept_0_10[[#This Row],[V_phase]])))*0.3</f>
        <v>5.7006652726492677E-5</v>
      </c>
    </row>
    <row r="22" spans="1:11" x14ac:dyDescent="0.25">
      <c r="A22">
        <v>-161</v>
      </c>
      <c r="B22">
        <v>-25.19</v>
      </c>
      <c r="C22">
        <v>178.41</v>
      </c>
      <c r="D22">
        <v>-25.1</v>
      </c>
      <c r="E22">
        <v>172.86</v>
      </c>
      <c r="F22">
        <f>_10sept_0_10[[#This Row],[H_mag]]-40</f>
        <v>-65.19</v>
      </c>
      <c r="G22">
        <f>_10sept_0_10[[#This Row],[V_mag]]-40</f>
        <v>-65.099999999999994</v>
      </c>
      <c r="H22">
        <f>(10^(_10sept_0_10[[#This Row],[H_mag_adj]]/20)*COS(RADIANS(_10sept_0_10[[#This Row],[H_phase]])))*0.3</f>
        <v>-1.6498862661900202E-4</v>
      </c>
      <c r="I22">
        <f>(10^(_10sept_0_10[[#This Row],[H_mag_adj]]/20)*SIN(RADIANS(_10sept_0_10[[#This Row],[H_phase]])))*0.3</f>
        <v>4.5797313553599745E-6</v>
      </c>
      <c r="J22">
        <f>(10^(_10sept_0_10[[#This Row],[V_mag_adj]]/20)*COS(RADIANS(_10sept_0_10[[#This Row],[V_phase]])))*0.3</f>
        <v>-1.6547803362872455E-4</v>
      </c>
      <c r="K22">
        <f>(10^(_10sept_0_10[[#This Row],[V_mag_adj]]/20)*SIN(RADIANS(_10sept_0_10[[#This Row],[V_phase]])))*0.3</f>
        <v>2.072870664062207E-5</v>
      </c>
    </row>
    <row r="23" spans="1:11" x14ac:dyDescent="0.25">
      <c r="A23">
        <v>-160</v>
      </c>
      <c r="B23">
        <v>-24.34</v>
      </c>
      <c r="C23">
        <v>-168.37</v>
      </c>
      <c r="D23">
        <v>-24.53</v>
      </c>
      <c r="E23">
        <v>-173.35</v>
      </c>
      <c r="F23">
        <f>_10sept_0_10[[#This Row],[H_mag]]-40</f>
        <v>-64.34</v>
      </c>
      <c r="G23">
        <f>_10sept_0_10[[#This Row],[V_mag]]-40</f>
        <v>-64.53</v>
      </c>
      <c r="H23">
        <f>(10^(_10sept_0_10[[#This Row],[H_mag_adj]]/20)*COS(RADIANS(_10sept_0_10[[#This Row],[H_phase]])))*0.3</f>
        <v>-1.7828397909253491E-4</v>
      </c>
      <c r="I23">
        <f>(10^(_10sept_0_10[[#This Row],[H_mag_adj]]/20)*SIN(RADIANS(_10sept_0_10[[#This Row],[H_phase]])))*0.3</f>
        <v>-3.6693738250011296E-5</v>
      </c>
      <c r="J23">
        <f>(10^(_10sept_0_10[[#This Row],[V_mag_adj]]/20)*COS(RADIANS(_10sept_0_10[[#This Row],[V_phase]])))*0.3</f>
        <v>-1.7688438064323035E-4</v>
      </c>
      <c r="K23">
        <f>(10^(_10sept_0_10[[#This Row],[V_mag_adj]]/20)*SIN(RADIANS(_10sept_0_10[[#This Row],[V_phase]])))*0.3</f>
        <v>-2.0622664189782658E-5</v>
      </c>
    </row>
    <row r="24" spans="1:11" x14ac:dyDescent="0.25">
      <c r="A24">
        <v>-159</v>
      </c>
      <c r="B24">
        <v>-23.74</v>
      </c>
      <c r="C24">
        <v>-155.83000000000001</v>
      </c>
      <c r="D24">
        <v>-24.17</v>
      </c>
      <c r="E24">
        <v>-160.51</v>
      </c>
      <c r="F24">
        <f>_10sept_0_10[[#This Row],[H_mag]]-40</f>
        <v>-63.739999999999995</v>
      </c>
      <c r="G24">
        <f>_10sept_0_10[[#This Row],[V_mag]]-40</f>
        <v>-64.17</v>
      </c>
      <c r="H24">
        <f>(10^(_10sept_0_10[[#This Row],[H_mag_adj]]/20)*COS(RADIANS(_10sept_0_10[[#This Row],[H_phase]])))*0.3</f>
        <v>-1.7794074843148714E-4</v>
      </c>
      <c r="I24">
        <f>(10^(_10sept_0_10[[#This Row],[H_mag_adj]]/20)*SIN(RADIANS(_10sept_0_10[[#This Row],[H_phase]])))*0.3</f>
        <v>-7.9857781909757798E-5</v>
      </c>
      <c r="J24">
        <f>(10^(_10sept_0_10[[#This Row],[V_mag_adj]]/20)*COS(RADIANS(_10sept_0_10[[#This Row],[V_phase]])))*0.3</f>
        <v>-1.7498250950179057E-4</v>
      </c>
      <c r="K24">
        <f>(10^(_10sept_0_10[[#This Row],[V_mag_adj]]/20)*SIN(RADIANS(_10sept_0_10[[#This Row],[V_phase]])))*0.3</f>
        <v>-6.1930188656016426E-5</v>
      </c>
    </row>
    <row r="25" spans="1:11" x14ac:dyDescent="0.25">
      <c r="A25">
        <v>-158</v>
      </c>
      <c r="B25">
        <v>-23.58</v>
      </c>
      <c r="C25">
        <v>-145.38999999999999</v>
      </c>
      <c r="D25">
        <v>-23.95</v>
      </c>
      <c r="E25">
        <v>-148.09</v>
      </c>
      <c r="F25">
        <f>_10sept_0_10[[#This Row],[H_mag]]-40</f>
        <v>-63.58</v>
      </c>
      <c r="G25">
        <f>_10sept_0_10[[#This Row],[V_mag]]-40</f>
        <v>-63.95</v>
      </c>
      <c r="H25">
        <f>(10^(_10sept_0_10[[#This Row],[H_mag_adj]]/20)*COS(RADIANS(_10sept_0_10[[#This Row],[H_phase]])))*0.3</f>
        <v>-1.6350865474890186E-4</v>
      </c>
      <c r="I25">
        <f>(10^(_10sept_0_10[[#This Row],[H_mag_adj]]/20)*SIN(RADIANS(_10sept_0_10[[#This Row],[H_phase]])))*0.3</f>
        <v>-1.1283918921169687E-4</v>
      </c>
      <c r="J25">
        <f>(10^(_10sept_0_10[[#This Row],[V_mag_adj]]/20)*COS(RADIANS(_10sept_0_10[[#This Row],[V_phase]])))*0.3</f>
        <v>-1.616096434865729E-4</v>
      </c>
      <c r="K25">
        <f>(10^(_10sept_0_10[[#This Row],[V_mag_adj]]/20)*SIN(RADIANS(_10sept_0_10[[#This Row],[V_phase]])))*0.3</f>
        <v>-1.0063228220324741E-4</v>
      </c>
    </row>
    <row r="26" spans="1:11" x14ac:dyDescent="0.25">
      <c r="A26">
        <v>-157</v>
      </c>
      <c r="B26">
        <v>-23.69</v>
      </c>
      <c r="C26">
        <v>-134.08000000000001</v>
      </c>
      <c r="D26">
        <v>-24.14</v>
      </c>
      <c r="E26">
        <v>-136.49</v>
      </c>
      <c r="F26">
        <f>_10sept_0_10[[#This Row],[H_mag]]-40</f>
        <v>-63.69</v>
      </c>
      <c r="G26">
        <f>_10sept_0_10[[#This Row],[V_mag]]-40</f>
        <v>-64.14</v>
      </c>
      <c r="H26">
        <f>(10^(_10sept_0_10[[#This Row],[H_mag_adj]]/20)*COS(RADIANS(_10sept_0_10[[#This Row],[H_phase]])))*0.3</f>
        <v>-1.3646446791251284E-4</v>
      </c>
      <c r="I26">
        <f>(10^(_10sept_0_10[[#This Row],[H_mag_adj]]/20)*SIN(RADIANS(_10sept_0_10[[#This Row],[H_phase]])))*0.3</f>
        <v>-1.4091880197829345E-4</v>
      </c>
      <c r="J26">
        <f>(10^(_10sept_0_10[[#This Row],[V_mag_adj]]/20)*COS(RADIANS(_10sept_0_10[[#This Row],[V_phase]])))*0.3</f>
        <v>-1.3508636603610282E-4</v>
      </c>
      <c r="K26">
        <f>(10^(_10sept_0_10[[#This Row],[V_mag_adj]]/20)*SIN(RADIANS(_10sept_0_10[[#This Row],[V_phase]])))*0.3</f>
        <v>-1.2823699115730805E-4</v>
      </c>
    </row>
    <row r="27" spans="1:11" x14ac:dyDescent="0.25">
      <c r="A27">
        <v>-156</v>
      </c>
      <c r="B27">
        <v>-24.3</v>
      </c>
      <c r="C27">
        <v>-122.29</v>
      </c>
      <c r="D27">
        <v>-24.74</v>
      </c>
      <c r="E27">
        <v>-122.77</v>
      </c>
      <c r="F27">
        <f>_10sept_0_10[[#This Row],[H_mag]]-40</f>
        <v>-64.3</v>
      </c>
      <c r="G27">
        <f>_10sept_0_10[[#This Row],[V_mag]]-40</f>
        <v>-64.739999999999995</v>
      </c>
      <c r="H27">
        <f>(10^(_10sept_0_10[[#This Row],[H_mag_adj]]/20)*COS(RADIANS(_10sept_0_10[[#This Row],[H_phase]])))*0.3</f>
        <v>-9.768526367011036E-5</v>
      </c>
      <c r="I27">
        <f>(10^(_10sept_0_10[[#This Row],[H_mag_adj]]/20)*SIN(RADIANS(_10sept_0_10[[#This Row],[H_phase]])))*0.3</f>
        <v>-1.5458253420243346E-4</v>
      </c>
      <c r="J27">
        <f>(10^(_10sept_0_10[[#This Row],[V_mag_adj]]/20)*COS(RADIANS(_10sept_0_10[[#This Row],[V_phase]])))*0.3</f>
        <v>-9.408786634845788E-5</v>
      </c>
      <c r="K27">
        <f>(10^(_10sept_0_10[[#This Row],[V_mag_adj]]/20)*SIN(RADIANS(_10sept_0_10[[#This Row],[V_phase]])))*0.3</f>
        <v>-1.4616380772222877E-4</v>
      </c>
    </row>
    <row r="28" spans="1:11" x14ac:dyDescent="0.25">
      <c r="A28">
        <v>-155</v>
      </c>
      <c r="B28">
        <v>-25.33</v>
      </c>
      <c r="C28">
        <v>-110.1</v>
      </c>
      <c r="D28">
        <v>-25.43</v>
      </c>
      <c r="E28">
        <v>-110.73</v>
      </c>
      <c r="F28">
        <f>_10sept_0_10[[#This Row],[H_mag]]-40</f>
        <v>-65.33</v>
      </c>
      <c r="G28">
        <f>_10sept_0_10[[#This Row],[V_mag]]-40</f>
        <v>-65.430000000000007</v>
      </c>
      <c r="H28">
        <f>(10^(_10sept_0_10[[#This Row],[H_mag_adj]]/20)*COS(RADIANS(_10sept_0_10[[#This Row],[H_phase]])))*0.3</f>
        <v>-5.5814861898889632E-5</v>
      </c>
      <c r="I28">
        <f>(10^(_10sept_0_10[[#This Row],[H_mag_adj]]/20)*SIN(RADIANS(_10sept_0_10[[#This Row],[H_phase]])))*0.3</f>
        <v>-1.5252127851044512E-4</v>
      </c>
      <c r="J28">
        <f>(10^(_10sept_0_10[[#This Row],[V_mag_adj]]/20)*COS(RADIANS(_10sept_0_10[[#This Row],[V_phase]])))*0.3</f>
        <v>-5.6830447537605631E-5</v>
      </c>
      <c r="K28">
        <f>(10^(_10sept_0_10[[#This Row],[V_mag_adj]]/20)*SIN(RADIANS(_10sept_0_10[[#This Row],[V_phase]])))*0.3</f>
        <v>-1.5015958831135156E-4</v>
      </c>
    </row>
    <row r="29" spans="1:11" x14ac:dyDescent="0.25">
      <c r="A29">
        <v>-154</v>
      </c>
      <c r="B29">
        <v>-26.63</v>
      </c>
      <c r="C29">
        <v>-96.47</v>
      </c>
      <c r="D29">
        <v>-26.74</v>
      </c>
      <c r="E29">
        <v>-96.51</v>
      </c>
      <c r="F29">
        <f>_10sept_0_10[[#This Row],[H_mag]]-40</f>
        <v>-66.63</v>
      </c>
      <c r="G29">
        <f>_10sept_0_10[[#This Row],[V_mag]]-40</f>
        <v>-66.739999999999995</v>
      </c>
      <c r="H29">
        <f>(10^(_10sept_0_10[[#This Row],[H_mag_adj]]/20)*COS(RADIANS(_10sept_0_10[[#This Row],[H_phase]])))*0.3</f>
        <v>-1.5757217209401387E-5</v>
      </c>
      <c r="I29">
        <f>(10^(_10sept_0_10[[#This Row],[H_mag_adj]]/20)*SIN(RADIANS(_10sept_0_10[[#This Row],[H_phase]])))*0.3</f>
        <v>-1.3894610723438579E-4</v>
      </c>
      <c r="J29">
        <f>(10^(_10sept_0_10[[#This Row],[V_mag_adj]]/20)*COS(RADIANS(_10sept_0_10[[#This Row],[V_phase]])))*0.3</f>
        <v>-1.5654700814103983E-5</v>
      </c>
      <c r="K29">
        <f>(10^(_10sept_0_10[[#This Row],[V_mag_adj]]/20)*SIN(RADIANS(_10sept_0_10[[#This Row],[V_phase]])))*0.3</f>
        <v>-1.3718666319893278E-4</v>
      </c>
    </row>
    <row r="30" spans="1:11" x14ac:dyDescent="0.25">
      <c r="A30">
        <v>-153</v>
      </c>
      <c r="B30">
        <v>-28.35</v>
      </c>
      <c r="C30">
        <v>-78.98</v>
      </c>
      <c r="D30">
        <v>-28.33</v>
      </c>
      <c r="E30">
        <v>-80.25</v>
      </c>
      <c r="F30">
        <f>_10sept_0_10[[#This Row],[H_mag]]-40</f>
        <v>-68.349999999999994</v>
      </c>
      <c r="G30">
        <f>_10sept_0_10[[#This Row],[V_mag]]-40</f>
        <v>-68.33</v>
      </c>
      <c r="H30">
        <f>(10^(_10sept_0_10[[#This Row],[H_mag_adj]]/20)*COS(RADIANS(_10sept_0_10[[#This Row],[H_phase]])))*0.3</f>
        <v>2.192801273146488E-5</v>
      </c>
      <c r="I30">
        <f>(10^(_10sept_0_10[[#This Row],[H_mag_adj]]/20)*SIN(RADIANS(_10sept_0_10[[#This Row],[H_phase]])))*0.3</f>
        <v>-1.1259998591367226E-4</v>
      </c>
      <c r="J30">
        <f>(10^(_10sept_0_10[[#This Row],[V_mag_adj]]/20)*COS(RADIANS(_10sept_0_10[[#This Row],[V_phase]])))*0.3</f>
        <v>1.9471758893722468E-5</v>
      </c>
      <c r="K30">
        <f>(10^(_10sept_0_10[[#This Row],[V_mag_adj]]/20)*SIN(RADIANS(_10sept_0_10[[#This Row],[V_phase]])))*0.3</f>
        <v>-1.1331896180419015E-4</v>
      </c>
    </row>
    <row r="31" spans="1:11" x14ac:dyDescent="0.25">
      <c r="A31">
        <v>-152</v>
      </c>
      <c r="B31">
        <v>-30.1</v>
      </c>
      <c r="C31">
        <v>-59.8</v>
      </c>
      <c r="D31">
        <v>-30.03</v>
      </c>
      <c r="E31">
        <v>-62.36</v>
      </c>
      <c r="F31">
        <f>_10sept_0_10[[#This Row],[H_mag]]-40</f>
        <v>-70.099999999999994</v>
      </c>
      <c r="G31">
        <f>_10sept_0_10[[#This Row],[V_mag]]-40</f>
        <v>-70.03</v>
      </c>
      <c r="H31">
        <f>(10^(_10sept_0_10[[#This Row],[H_mag_adj]]/20)*COS(RADIANS(_10sept_0_10[[#This Row],[H_phase]])))*0.3</f>
        <v>4.7174408292377127E-5</v>
      </c>
      <c r="I31">
        <f>(10^(_10sept_0_10[[#This Row],[H_mag_adj]]/20)*SIN(RADIANS(_10sept_0_10[[#This Row],[H_phase]])))*0.3</f>
        <v>-8.1053748777378532E-5</v>
      </c>
      <c r="J31">
        <f>(10^(_10sept_0_10[[#This Row],[V_mag_adj]]/20)*COS(RADIANS(_10sept_0_10[[#This Row],[V_phase]])))*0.3</f>
        <v>4.3859058400188929E-5</v>
      </c>
      <c r="K31">
        <f>(10^(_10sept_0_10[[#This Row],[V_mag_adj]]/20)*SIN(RADIANS(_10sept_0_10[[#This Row],[V_phase]])))*0.3</f>
        <v>-8.3752178670391586E-5</v>
      </c>
    </row>
    <row r="32" spans="1:11" x14ac:dyDescent="0.25">
      <c r="A32">
        <v>-151</v>
      </c>
      <c r="B32">
        <v>-31.28</v>
      </c>
      <c r="C32">
        <v>-36.58</v>
      </c>
      <c r="D32">
        <v>-31.74</v>
      </c>
      <c r="E32">
        <v>-41.14</v>
      </c>
      <c r="F32">
        <f>_10sept_0_10[[#This Row],[H_mag]]-40</f>
        <v>-71.28</v>
      </c>
      <c r="G32">
        <f>_10sept_0_10[[#This Row],[V_mag]]-40</f>
        <v>-71.739999999999995</v>
      </c>
      <c r="H32">
        <f>(10^(_10sept_0_10[[#This Row],[H_mag_adj]]/20)*COS(RADIANS(_10sept_0_10[[#This Row],[H_phase]])))*0.3</f>
        <v>6.5743166387170667E-5</v>
      </c>
      <c r="I32">
        <f>(10^(_10sept_0_10[[#This Row],[H_mag_adj]]/20)*SIN(RADIANS(_10sept_0_10[[#This Row],[H_phase]])))*0.3</f>
        <v>-4.8789587398774786E-5</v>
      </c>
      <c r="J32">
        <f>(10^(_10sept_0_10[[#This Row],[V_mag_adj]]/20)*COS(RADIANS(_10sept_0_10[[#This Row],[V_phase]])))*0.3</f>
        <v>5.8475826268374039E-5</v>
      </c>
      <c r="K32">
        <f>(10^(_10sept_0_10[[#This Row],[V_mag_adj]]/20)*SIN(RADIANS(_10sept_0_10[[#This Row],[V_phase]])))*0.3</f>
        <v>-5.1083649311493623E-5</v>
      </c>
    </row>
    <row r="33" spans="1:11" x14ac:dyDescent="0.25">
      <c r="A33">
        <v>-150</v>
      </c>
      <c r="B33">
        <v>-32.42</v>
      </c>
      <c r="C33">
        <v>-12.41</v>
      </c>
      <c r="D33">
        <v>-33.21</v>
      </c>
      <c r="E33">
        <v>-16.059999999999999</v>
      </c>
      <c r="F33">
        <f>_10sept_0_10[[#This Row],[H_mag]]-40</f>
        <v>-72.42</v>
      </c>
      <c r="G33">
        <f>_10sept_0_10[[#This Row],[V_mag]]-40</f>
        <v>-73.210000000000008</v>
      </c>
      <c r="H33">
        <f>(10^(_10sept_0_10[[#This Row],[H_mag_adj]]/20)*COS(RADIANS(_10sept_0_10[[#This Row],[H_phase]])))*0.3</f>
        <v>7.0121862581135291E-5</v>
      </c>
      <c r="I33">
        <f>(10^(_10sept_0_10[[#This Row],[H_mag_adj]]/20)*SIN(RADIANS(_10sept_0_10[[#This Row],[H_phase]])))*0.3</f>
        <v>-1.5430122067722703E-5</v>
      </c>
      <c r="J33">
        <f>(10^(_10sept_0_10[[#This Row],[V_mag_adj]]/20)*COS(RADIANS(_10sept_0_10[[#This Row],[V_phase]])))*0.3</f>
        <v>6.2998792361553901E-5</v>
      </c>
      <c r="K33">
        <f>(10^(_10sept_0_10[[#This Row],[V_mag_adj]]/20)*SIN(RADIANS(_10sept_0_10[[#This Row],[V_phase]])))*0.3</f>
        <v>-1.8136031095722853E-5</v>
      </c>
    </row>
    <row r="34" spans="1:11" x14ac:dyDescent="0.25">
      <c r="A34">
        <v>-149</v>
      </c>
      <c r="B34">
        <v>-32.979999999999997</v>
      </c>
      <c r="C34">
        <v>11.84</v>
      </c>
      <c r="D34">
        <v>-34.65</v>
      </c>
      <c r="E34">
        <v>8.65</v>
      </c>
      <c r="F34">
        <f>_10sept_0_10[[#This Row],[H_mag]]-40</f>
        <v>-72.97999999999999</v>
      </c>
      <c r="G34">
        <f>_10sept_0_10[[#This Row],[V_mag]]-40</f>
        <v>-74.650000000000006</v>
      </c>
      <c r="H34">
        <f>(10^(_10sept_0_10[[#This Row],[H_mag_adj]]/20)*COS(RADIANS(_10sept_0_10[[#This Row],[H_phase]])))*0.3</f>
        <v>6.5884258679559186E-5</v>
      </c>
      <c r="I34">
        <f>(10^(_10sept_0_10[[#This Row],[H_mag_adj]]/20)*SIN(RADIANS(_10sept_0_10[[#This Row],[H_phase]])))*0.3</f>
        <v>1.381194907810165E-5</v>
      </c>
      <c r="J34">
        <f>(10^(_10sept_0_10[[#This Row],[V_mag_adj]]/20)*COS(RADIANS(_10sept_0_10[[#This Row],[V_phase]])))*0.3</f>
        <v>5.4910205300381412E-5</v>
      </c>
      <c r="K34">
        <f>(10^(_10sept_0_10[[#This Row],[V_mag_adj]]/20)*SIN(RADIANS(_10sept_0_10[[#This Row],[V_phase]])))*0.3</f>
        <v>8.3534084533205482E-6</v>
      </c>
    </row>
    <row r="35" spans="1:11" x14ac:dyDescent="0.25">
      <c r="A35">
        <v>-148</v>
      </c>
      <c r="B35">
        <v>-33.26</v>
      </c>
      <c r="C35">
        <v>29.14</v>
      </c>
      <c r="D35">
        <v>-35.28</v>
      </c>
      <c r="E35">
        <v>30.48</v>
      </c>
      <c r="F35">
        <f>_10sept_0_10[[#This Row],[H_mag]]-40</f>
        <v>-73.259999999999991</v>
      </c>
      <c r="G35">
        <f>_10sept_0_10[[#This Row],[V_mag]]-40</f>
        <v>-75.28</v>
      </c>
      <c r="H35">
        <f>(10^(_10sept_0_10[[#This Row],[H_mag_adj]]/20)*COS(RADIANS(_10sept_0_10[[#This Row],[H_phase]])))*0.3</f>
        <v>5.693123362828275E-5</v>
      </c>
      <c r="I35">
        <f>(10^(_10sept_0_10[[#This Row],[H_mag_adj]]/20)*SIN(RADIANS(_10sept_0_10[[#This Row],[H_phase]])))*0.3</f>
        <v>3.1739596861557806E-5</v>
      </c>
      <c r="J35">
        <f>(10^(_10sept_0_10[[#This Row],[V_mag_adj]]/20)*COS(RADIANS(_10sept_0_10[[#This Row],[V_phase]])))*0.3</f>
        <v>4.451751413763891E-5</v>
      </c>
      <c r="K35">
        <f>(10^(_10sept_0_10[[#This Row],[V_mag_adj]]/20)*SIN(RADIANS(_10sept_0_10[[#This Row],[V_phase]])))*0.3</f>
        <v>2.6201892786152389E-5</v>
      </c>
    </row>
    <row r="36" spans="1:11" x14ac:dyDescent="0.25">
      <c r="A36">
        <v>-147</v>
      </c>
      <c r="B36">
        <v>-34.229999999999997</v>
      </c>
      <c r="C36">
        <v>41.06</v>
      </c>
      <c r="D36">
        <v>-36.67</v>
      </c>
      <c r="E36">
        <v>52.66</v>
      </c>
      <c r="F36">
        <f>_10sept_0_10[[#This Row],[H_mag]]-40</f>
        <v>-74.22999999999999</v>
      </c>
      <c r="G36">
        <f>_10sept_0_10[[#This Row],[V_mag]]-40</f>
        <v>-76.67</v>
      </c>
      <c r="H36">
        <f>(10^(_10sept_0_10[[#This Row],[H_mag_adj]]/20)*COS(RADIANS(_10sept_0_10[[#This Row],[H_phase]])))*0.3</f>
        <v>4.3954703472692878E-5</v>
      </c>
      <c r="I36">
        <f>(10^(_10sept_0_10[[#This Row],[H_mag_adj]]/20)*SIN(RADIANS(_10sept_0_10[[#This Row],[H_phase]])))*0.3</f>
        <v>3.8290126154876917E-5</v>
      </c>
      <c r="J36">
        <f>(10^(_10sept_0_10[[#This Row],[V_mag_adj]]/20)*COS(RADIANS(_10sept_0_10[[#This Row],[V_phase]])))*0.3</f>
        <v>2.669827964920818E-5</v>
      </c>
      <c r="K36">
        <f>(10^(_10sept_0_10[[#This Row],[V_mag_adj]]/20)*SIN(RADIANS(_10sept_0_10[[#This Row],[V_phase]])))*0.3</f>
        <v>3.4995791533048754E-5</v>
      </c>
    </row>
    <row r="37" spans="1:11" x14ac:dyDescent="0.25">
      <c r="A37">
        <v>-146</v>
      </c>
      <c r="B37">
        <v>-36.04</v>
      </c>
      <c r="C37">
        <v>48.09</v>
      </c>
      <c r="D37">
        <v>-38.31</v>
      </c>
      <c r="E37">
        <v>67.28</v>
      </c>
      <c r="F37">
        <f>_10sept_0_10[[#This Row],[H_mag]]-40</f>
        <v>-76.039999999999992</v>
      </c>
      <c r="G37">
        <f>_10sept_0_10[[#This Row],[V_mag]]-40</f>
        <v>-78.31</v>
      </c>
      <c r="H37">
        <f>(10^(_10sept_0_10[[#This Row],[H_mag_adj]]/20)*COS(RADIANS(_10sept_0_10[[#This Row],[H_phase]])))*0.3</f>
        <v>3.1613552768388683E-5</v>
      </c>
      <c r="I37">
        <f>(10^(_10sept_0_10[[#This Row],[H_mag_adj]]/20)*SIN(RADIANS(_10sept_0_10[[#This Row],[H_phase]])))*0.3</f>
        <v>3.5221511435690165E-5</v>
      </c>
      <c r="J37">
        <f>(10^(_10sept_0_10[[#This Row],[V_mag_adj]]/20)*COS(RADIANS(_10sept_0_10[[#This Row],[V_phase]])))*0.3</f>
        <v>1.4075539858249206E-5</v>
      </c>
      <c r="K37">
        <f>(10^(_10sept_0_10[[#This Row],[V_mag_adj]]/20)*SIN(RADIANS(_10sept_0_10[[#This Row],[V_phase]])))*0.3</f>
        <v>3.3615696596190564E-5</v>
      </c>
    </row>
    <row r="38" spans="1:11" x14ac:dyDescent="0.25">
      <c r="A38">
        <v>-145</v>
      </c>
      <c r="B38">
        <v>-37.99</v>
      </c>
      <c r="C38">
        <v>51.03</v>
      </c>
      <c r="D38">
        <v>-40.29</v>
      </c>
      <c r="E38">
        <v>75.739999999999995</v>
      </c>
      <c r="F38">
        <f>_10sept_0_10[[#This Row],[H_mag]]-40</f>
        <v>-77.990000000000009</v>
      </c>
      <c r="G38">
        <f>_10sept_0_10[[#This Row],[V_mag]]-40</f>
        <v>-80.289999999999992</v>
      </c>
      <c r="H38">
        <f>(10^(_10sept_0_10[[#This Row],[H_mag_adj]]/20)*COS(RADIANS(_10sept_0_10[[#This Row],[H_phase]])))*0.3</f>
        <v>2.3780013533535657E-5</v>
      </c>
      <c r="I38">
        <f>(10^(_10sept_0_10[[#This Row],[H_mag_adj]]/20)*SIN(RADIANS(_10sept_0_10[[#This Row],[H_phase]])))*0.3</f>
        <v>2.9397330322375491E-5</v>
      </c>
      <c r="J38">
        <f>(10^(_10sept_0_10[[#This Row],[V_mag_adj]]/20)*COS(RADIANS(_10sept_0_10[[#This Row],[V_phase]])))*0.3</f>
        <v>7.1470242185777136E-6</v>
      </c>
      <c r="K38">
        <f>(10^(_10sept_0_10[[#This Row],[V_mag_adj]]/20)*SIN(RADIANS(_10sept_0_10[[#This Row],[V_phase]])))*0.3</f>
        <v>2.8120902395759979E-5</v>
      </c>
    </row>
    <row r="39" spans="1:11" x14ac:dyDescent="0.25">
      <c r="A39">
        <v>-144</v>
      </c>
      <c r="B39">
        <v>-39.68</v>
      </c>
      <c r="C39">
        <v>36.15</v>
      </c>
      <c r="D39">
        <v>-42.55</v>
      </c>
      <c r="E39">
        <v>55.2</v>
      </c>
      <c r="F39">
        <f>_10sept_0_10[[#This Row],[H_mag]]-40</f>
        <v>-79.680000000000007</v>
      </c>
      <c r="G39">
        <f>_10sept_0_10[[#This Row],[V_mag]]-40</f>
        <v>-82.55</v>
      </c>
      <c r="H39">
        <f>(10^(_10sept_0_10[[#This Row],[H_mag_adj]]/20)*COS(RADIANS(_10sept_0_10[[#This Row],[H_phase]])))*0.3</f>
        <v>2.5133360347937634E-5</v>
      </c>
      <c r="I39">
        <f>(10^(_10sept_0_10[[#This Row],[H_mag_adj]]/20)*SIN(RADIANS(_10sept_0_10[[#This Row],[H_phase]])))*0.3</f>
        <v>1.8361178880659145E-5</v>
      </c>
      <c r="J39">
        <f>(10^(_10sept_0_10[[#This Row],[V_mag_adj]]/20)*COS(RADIANS(_10sept_0_10[[#This Row],[V_phase]])))*0.3</f>
        <v>1.2765547676830626E-5</v>
      </c>
      <c r="K39">
        <f>(10^(_10sept_0_10[[#This Row],[V_mag_adj]]/20)*SIN(RADIANS(_10sept_0_10[[#This Row],[V_phase]])))*0.3</f>
        <v>1.8367216012611382E-5</v>
      </c>
    </row>
    <row r="40" spans="1:11" x14ac:dyDescent="0.25">
      <c r="A40">
        <v>-143</v>
      </c>
      <c r="B40">
        <v>-38.880000000000003</v>
      </c>
      <c r="C40">
        <v>14.78</v>
      </c>
      <c r="D40">
        <v>-43.13</v>
      </c>
      <c r="E40">
        <v>22.91</v>
      </c>
      <c r="F40">
        <f>_10sept_0_10[[#This Row],[H_mag]]-40</f>
        <v>-78.88</v>
      </c>
      <c r="G40">
        <f>_10sept_0_10[[#This Row],[V_mag]]-40</f>
        <v>-83.13</v>
      </c>
      <c r="H40">
        <f>(10^(_10sept_0_10[[#This Row],[H_mag_adj]]/20)*COS(RADIANS(_10sept_0_10[[#This Row],[H_phase]])))*0.3</f>
        <v>3.2999581190835943E-5</v>
      </c>
      <c r="I40">
        <f>(10^(_10sept_0_10[[#This Row],[H_mag_adj]]/20)*SIN(RADIANS(_10sept_0_10[[#This Row],[H_phase]])))*0.3</f>
        <v>8.7065434320637642E-6</v>
      </c>
      <c r="J40">
        <f>(10^(_10sept_0_10[[#This Row],[V_mag_adj]]/20)*COS(RADIANS(_10sept_0_10[[#This Row],[V_phase]])))*0.3</f>
        <v>1.9272421131342456E-5</v>
      </c>
      <c r="K40">
        <f>(10^(_10sept_0_10[[#This Row],[V_mag_adj]]/20)*SIN(RADIANS(_10sept_0_10[[#This Row],[V_phase]])))*0.3</f>
        <v>8.1449535823416418E-6</v>
      </c>
    </row>
    <row r="41" spans="1:11" x14ac:dyDescent="0.25">
      <c r="A41">
        <v>-142</v>
      </c>
      <c r="B41">
        <v>-36.270000000000003</v>
      </c>
      <c r="C41">
        <v>4.8099999999999996</v>
      </c>
      <c r="D41">
        <v>-39</v>
      </c>
      <c r="E41">
        <v>8.11</v>
      </c>
      <c r="F41">
        <f>_10sept_0_10[[#This Row],[H_mag]]-40</f>
        <v>-76.27000000000001</v>
      </c>
      <c r="G41">
        <f>_10sept_0_10[[#This Row],[V_mag]]-40</f>
        <v>-79</v>
      </c>
      <c r="H41">
        <f>(10^(_10sept_0_10[[#This Row],[H_mag_adj]]/20)*COS(RADIANS(_10sept_0_10[[#This Row],[H_phase]])))*0.3</f>
        <v>4.5929220423146492E-5</v>
      </c>
      <c r="I41">
        <f>(10^(_10sept_0_10[[#This Row],[H_mag_adj]]/20)*SIN(RADIANS(_10sept_0_10[[#This Row],[H_phase]])))*0.3</f>
        <v>3.8648572010536198E-6</v>
      </c>
      <c r="J41">
        <f>(10^(_10sept_0_10[[#This Row],[V_mag_adj]]/20)*COS(RADIANS(_10sept_0_10[[#This Row],[V_phase]])))*0.3</f>
        <v>3.3323916139935215E-5</v>
      </c>
      <c r="K41">
        <f>(10^(_10sept_0_10[[#This Row],[V_mag_adj]]/20)*SIN(RADIANS(_10sept_0_10[[#This Row],[V_phase]])))*0.3</f>
        <v>4.7486296668947018E-6</v>
      </c>
    </row>
    <row r="42" spans="1:11" x14ac:dyDescent="0.25">
      <c r="A42">
        <v>-141</v>
      </c>
      <c r="B42">
        <v>-33.65</v>
      </c>
      <c r="C42">
        <v>8</v>
      </c>
      <c r="D42">
        <v>-34.96</v>
      </c>
      <c r="E42">
        <v>10.09</v>
      </c>
      <c r="F42">
        <f>_10sept_0_10[[#This Row],[H_mag]]-40</f>
        <v>-73.650000000000006</v>
      </c>
      <c r="G42">
        <f>_10sept_0_10[[#This Row],[V_mag]]-40</f>
        <v>-74.960000000000008</v>
      </c>
      <c r="H42">
        <f>(10^(_10sept_0_10[[#This Row],[H_mag_adj]]/20)*COS(RADIANS(_10sept_0_10[[#This Row],[H_phase]])))*0.3</f>
        <v>6.1712626455372326E-5</v>
      </c>
      <c r="I42">
        <f>(10^(_10sept_0_10[[#This Row],[H_mag_adj]]/20)*SIN(RADIANS(_10sept_0_10[[#This Row],[H_phase]])))*0.3</f>
        <v>8.6731440337149119E-6</v>
      </c>
      <c r="J42">
        <f>(10^(_10sept_0_10[[#This Row],[V_mag_adj]]/20)*COS(RADIANS(_10sept_0_10[[#This Row],[V_phase]])))*0.3</f>
        <v>5.2765720534251269E-5</v>
      </c>
      <c r="K42">
        <f>(10^(_10sept_0_10[[#This Row],[V_mag_adj]]/20)*SIN(RADIANS(_10sept_0_10[[#This Row],[V_phase]])))*0.3</f>
        <v>9.3895051036765151E-6</v>
      </c>
    </row>
    <row r="43" spans="1:11" x14ac:dyDescent="0.25">
      <c r="A43">
        <v>-140</v>
      </c>
      <c r="B43">
        <v>-32.35</v>
      </c>
      <c r="C43">
        <v>13.62</v>
      </c>
      <c r="D43">
        <v>-32.83</v>
      </c>
      <c r="E43">
        <v>18.93</v>
      </c>
      <c r="F43">
        <f>_10sept_0_10[[#This Row],[H_mag]]-40</f>
        <v>-72.349999999999994</v>
      </c>
      <c r="G43">
        <f>_10sept_0_10[[#This Row],[V_mag]]-40</f>
        <v>-72.83</v>
      </c>
      <c r="H43">
        <f>(10^(_10sept_0_10[[#This Row],[H_mag_adj]]/20)*COS(RADIANS(_10sept_0_10[[#This Row],[H_phase]])))*0.3</f>
        <v>7.0345025416031237E-5</v>
      </c>
      <c r="I43">
        <f>(10^(_10sept_0_10[[#This Row],[H_mag_adj]]/20)*SIN(RADIANS(_10sept_0_10[[#This Row],[H_phase]])))*0.3</f>
        <v>1.704424709853017E-5</v>
      </c>
      <c r="J43">
        <f>(10^(_10sept_0_10[[#This Row],[V_mag_adj]]/20)*COS(RADIANS(_10sept_0_10[[#This Row],[V_phase]])))*0.3</f>
        <v>6.4784879412120621E-5</v>
      </c>
      <c r="K43">
        <f>(10^(_10sept_0_10[[#This Row],[V_mag_adj]]/20)*SIN(RADIANS(_10sept_0_10[[#This Row],[V_phase]])))*0.3</f>
        <v>2.221872632494298E-5</v>
      </c>
    </row>
    <row r="44" spans="1:11" x14ac:dyDescent="0.25">
      <c r="A44">
        <v>-139</v>
      </c>
      <c r="B44">
        <v>-31.15</v>
      </c>
      <c r="C44">
        <v>28.76</v>
      </c>
      <c r="D44">
        <v>-31.07</v>
      </c>
      <c r="E44">
        <v>31.86</v>
      </c>
      <c r="F44">
        <f>_10sept_0_10[[#This Row],[H_mag]]-40</f>
        <v>-71.150000000000006</v>
      </c>
      <c r="G44">
        <f>_10sept_0_10[[#This Row],[V_mag]]-40</f>
        <v>-71.069999999999993</v>
      </c>
      <c r="H44">
        <f>(10^(_10sept_0_10[[#This Row],[H_mag_adj]]/20)*COS(RADIANS(_10sept_0_10[[#This Row],[H_phase]])))*0.3</f>
        <v>7.2852409817145429E-5</v>
      </c>
      <c r="I44">
        <f>(10^(_10sept_0_10[[#This Row],[H_mag_adj]]/20)*SIN(RADIANS(_10sept_0_10[[#This Row],[H_phase]])))*0.3</f>
        <v>3.99847444419874E-5</v>
      </c>
      <c r="J44">
        <f>(10^(_10sept_0_10[[#This Row],[V_mag_adj]]/20)*COS(RADIANS(_10sept_0_10[[#This Row],[V_phase]])))*0.3</f>
        <v>7.1236576062118871E-5</v>
      </c>
      <c r="K44">
        <f>(10^(_10sept_0_10[[#This Row],[V_mag_adj]]/20)*SIN(RADIANS(_10sept_0_10[[#This Row],[V_phase]])))*0.3</f>
        <v>4.4271892575774424E-5</v>
      </c>
    </row>
    <row r="45" spans="1:11" x14ac:dyDescent="0.25">
      <c r="A45">
        <v>-138</v>
      </c>
      <c r="B45">
        <v>-30.3</v>
      </c>
      <c r="C45">
        <v>45.69</v>
      </c>
      <c r="D45">
        <v>-30.01</v>
      </c>
      <c r="E45">
        <v>47.5</v>
      </c>
      <c r="F45">
        <f>_10sept_0_10[[#This Row],[H_mag]]-40</f>
        <v>-70.3</v>
      </c>
      <c r="G45">
        <f>_10sept_0_10[[#This Row],[V_mag]]-40</f>
        <v>-70.010000000000005</v>
      </c>
      <c r="H45">
        <f>(10^(_10sept_0_10[[#This Row],[H_mag_adj]]/20)*COS(RADIANS(_10sept_0_10[[#This Row],[H_phase]])))*0.3</f>
        <v>6.4019554946977787E-5</v>
      </c>
      <c r="I45">
        <f>(10^(_10sept_0_10[[#This Row],[H_mag_adj]]/20)*SIN(RADIANS(_10sept_0_10[[#This Row],[H_phase]])))*0.3</f>
        <v>6.5580372761702153E-5</v>
      </c>
      <c r="J45">
        <f>(10^(_10sept_0_10[[#This Row],[V_mag_adj]]/20)*COS(RADIANS(_10sept_0_10[[#This Row],[V_phase]])))*0.3</f>
        <v>6.4018368315220292E-5</v>
      </c>
      <c r="K45">
        <f>(10^(_10sept_0_10[[#This Row],[V_mag_adj]]/20)*SIN(RADIANS(_10sept_0_10[[#This Row],[V_phase]])))*0.3</f>
        <v>6.9863789566983604E-5</v>
      </c>
    </row>
    <row r="46" spans="1:11" x14ac:dyDescent="0.25">
      <c r="A46">
        <v>-137</v>
      </c>
      <c r="B46">
        <v>-29.47</v>
      </c>
      <c r="C46">
        <v>66.06</v>
      </c>
      <c r="D46">
        <v>-29.07</v>
      </c>
      <c r="E46">
        <v>66.77</v>
      </c>
      <c r="F46">
        <f>_10sept_0_10[[#This Row],[H_mag]]-40</f>
        <v>-69.47</v>
      </c>
      <c r="G46">
        <f>_10sept_0_10[[#This Row],[V_mag]]-40</f>
        <v>-69.069999999999993</v>
      </c>
      <c r="H46">
        <f>(10^(_10sept_0_10[[#This Row],[H_mag_adj]]/20)*COS(RADIANS(_10sept_0_10[[#This Row],[H_phase]])))*0.3</f>
        <v>4.0917739505285297E-5</v>
      </c>
      <c r="I46">
        <f>(10^(_10sept_0_10[[#This Row],[H_mag_adj]]/20)*SIN(RADIANS(_10sept_0_10[[#This Row],[H_phase]])))*0.3</f>
        <v>9.2162366646222717E-5</v>
      </c>
      <c r="J46">
        <f>(10^(_10sept_0_10[[#This Row],[V_mag_adj]]/20)*COS(RADIANS(_10sept_0_10[[#This Row],[V_phase]])))*0.3</f>
        <v>4.1646989360772629E-5</v>
      </c>
      <c r="K46">
        <f>(10^(_10sept_0_10[[#This Row],[V_mag_adj]]/20)*SIN(RADIANS(_10sept_0_10[[#This Row],[V_phase]])))*0.3</f>
        <v>9.7029364400458791E-5</v>
      </c>
    </row>
    <row r="47" spans="1:11" x14ac:dyDescent="0.25">
      <c r="A47">
        <v>-136</v>
      </c>
      <c r="B47">
        <v>-28.32</v>
      </c>
      <c r="C47">
        <v>88.19</v>
      </c>
      <c r="D47">
        <v>-28.12</v>
      </c>
      <c r="E47">
        <v>87.31</v>
      </c>
      <c r="F47">
        <f>_10sept_0_10[[#This Row],[H_mag]]-40</f>
        <v>-68.319999999999993</v>
      </c>
      <c r="G47">
        <f>_10sept_0_10[[#This Row],[V_mag]]-40</f>
        <v>-68.12</v>
      </c>
      <c r="H47">
        <f>(10^(_10sept_0_10[[#This Row],[H_mag_adj]]/20)*COS(RADIANS(_10sept_0_10[[#This Row],[H_phase]])))*0.3</f>
        <v>3.635841648997955E-6</v>
      </c>
      <c r="I47">
        <f>(10^(_10sept_0_10[[#This Row],[H_mag_adj]]/20)*SIN(RADIANS(_10sept_0_10[[#This Row],[H_phase]])))*0.3</f>
        <v>1.1505473991712772E-4</v>
      </c>
      <c r="J47">
        <f>(10^(_10sept_0_10[[#This Row],[V_mag_adj]]/20)*COS(RADIANS(_10sept_0_10[[#This Row],[V_phase]])))*0.3</f>
        <v>5.5282966864701754E-6</v>
      </c>
      <c r="K47">
        <f>(10^(_10sept_0_10[[#This Row],[V_mag_adj]]/20)*SIN(RADIANS(_10sept_0_10[[#This Row],[V_phase]])))*0.3</f>
        <v>1.176636817896345E-4</v>
      </c>
    </row>
    <row r="48" spans="1:11" x14ac:dyDescent="0.25">
      <c r="A48">
        <v>-135</v>
      </c>
      <c r="B48">
        <v>-27.06</v>
      </c>
      <c r="C48">
        <v>109.23</v>
      </c>
      <c r="D48">
        <v>-27.05</v>
      </c>
      <c r="E48">
        <v>107.26</v>
      </c>
      <c r="F48">
        <f>_10sept_0_10[[#This Row],[H_mag]]-40</f>
        <v>-67.06</v>
      </c>
      <c r="G48">
        <f>_10sept_0_10[[#This Row],[V_mag]]-40</f>
        <v>-67.05</v>
      </c>
      <c r="H48">
        <f>(10^(_10sept_0_10[[#This Row],[H_mag_adj]]/20)*COS(RADIANS(_10sept_0_10[[#This Row],[H_phase]])))*0.3</f>
        <v>-4.3832226079370079E-5</v>
      </c>
      <c r="I48">
        <f>(10^(_10sept_0_10[[#This Row],[H_mag_adj]]/20)*SIN(RADIANS(_10sept_0_10[[#This Row],[H_phase]])))*0.3</f>
        <v>1.256571230145293E-4</v>
      </c>
      <c r="J48">
        <f>(10^(_10sept_0_10[[#This Row],[V_mag_adj]]/20)*COS(RADIANS(_10sept_0_10[[#This Row],[V_phase]])))*0.3</f>
        <v>-3.9532190638387807E-5</v>
      </c>
      <c r="K48">
        <f>(10^(_10sept_0_10[[#This Row],[V_mag_adj]]/20)*SIN(RADIANS(_10sept_0_10[[#This Row],[V_phase]])))*0.3</f>
        <v>1.2723604256799177E-4</v>
      </c>
    </row>
    <row r="49" spans="1:11" x14ac:dyDescent="0.25">
      <c r="A49">
        <v>-134</v>
      </c>
      <c r="B49">
        <v>-25.84</v>
      </c>
      <c r="C49">
        <v>129.63</v>
      </c>
      <c r="D49">
        <v>-25.86</v>
      </c>
      <c r="E49">
        <v>127.77</v>
      </c>
      <c r="F49">
        <f>_10sept_0_10[[#This Row],[H_mag]]-40</f>
        <v>-65.84</v>
      </c>
      <c r="G49">
        <f>_10sept_0_10[[#This Row],[V_mag]]-40</f>
        <v>-65.86</v>
      </c>
      <c r="H49">
        <f>(10^(_10sept_0_10[[#This Row],[H_mag_adj]]/20)*COS(RADIANS(_10sept_0_10[[#This Row],[H_phase]])))*0.3</f>
        <v>-9.7684214185669033E-5</v>
      </c>
      <c r="I49">
        <f>(10^(_10sept_0_10[[#This Row],[H_mag_adj]]/20)*SIN(RADIANS(_10sept_0_10[[#This Row],[H_phase]])))*0.3</f>
        <v>1.1795412773158191E-4</v>
      </c>
      <c r="J49">
        <f>(10^(_10sept_0_10[[#This Row],[V_mag_adj]]/20)*COS(RADIANS(_10sept_0_10[[#This Row],[V_phase]])))*0.3</f>
        <v>-9.3588515467868245E-5</v>
      </c>
      <c r="K49">
        <f>(10^(_10sept_0_10[[#This Row],[V_mag_adj]]/20)*SIN(RADIANS(_10sept_0_10[[#This Row],[V_phase]])))*0.3</f>
        <v>1.2078412160375169E-4</v>
      </c>
    </row>
    <row r="50" spans="1:11" x14ac:dyDescent="0.25">
      <c r="A50">
        <v>-133</v>
      </c>
      <c r="B50">
        <v>-24.81</v>
      </c>
      <c r="C50">
        <v>147.28</v>
      </c>
      <c r="D50">
        <v>-24.9</v>
      </c>
      <c r="E50">
        <v>146.22999999999999</v>
      </c>
      <c r="F50">
        <f>_10sept_0_10[[#This Row],[H_mag]]-40</f>
        <v>-64.81</v>
      </c>
      <c r="G50">
        <f>_10sept_0_10[[#This Row],[V_mag]]-40</f>
        <v>-64.900000000000006</v>
      </c>
      <c r="H50">
        <f>(10^(_10sept_0_10[[#This Row],[H_mag_adj]]/20)*COS(RADIANS(_10sept_0_10[[#This Row],[H_phase]])))*0.3</f>
        <v>-1.4507199330989284E-4</v>
      </c>
      <c r="I50">
        <f>(10^(_10sept_0_10[[#This Row],[H_mag_adj]]/20)*SIN(RADIANS(_10sept_0_10[[#This Row],[H_phase]])))*0.3</f>
        <v>9.3206091273090704E-5</v>
      </c>
      <c r="J50">
        <f>(10^(_10sept_0_10[[#This Row],[V_mag_adj]]/20)*COS(RADIANS(_10sept_0_10[[#This Row],[V_phase]])))*0.3</f>
        <v>-1.4186207371934398E-4</v>
      </c>
      <c r="K50">
        <f>(10^(_10sept_0_10[[#This Row],[V_mag_adj]]/20)*SIN(RADIANS(_10sept_0_10[[#This Row],[V_phase]])))*0.3</f>
        <v>9.4860851586489012E-5</v>
      </c>
    </row>
    <row r="51" spans="1:11" x14ac:dyDescent="0.25">
      <c r="A51">
        <v>-132</v>
      </c>
      <c r="B51">
        <v>-24.01</v>
      </c>
      <c r="C51">
        <v>164.77</v>
      </c>
      <c r="D51">
        <v>-24.15</v>
      </c>
      <c r="E51">
        <v>164.36</v>
      </c>
      <c r="F51">
        <f>_10sept_0_10[[#This Row],[H_mag]]-40</f>
        <v>-64.010000000000005</v>
      </c>
      <c r="G51">
        <f>_10sept_0_10[[#This Row],[V_mag]]-40</f>
        <v>-64.150000000000006</v>
      </c>
      <c r="H51">
        <f>(10^(_10sept_0_10[[#This Row],[H_mag_adj]]/20)*COS(RADIANS(_10sept_0_10[[#This Row],[H_phase]])))*0.3</f>
        <v>-1.8242911244182602E-4</v>
      </c>
      <c r="I51">
        <f>(10^(_10sept_0_10[[#This Row],[H_mag_adj]]/20)*SIN(RADIANS(_10sept_0_10[[#This Row],[H_phase]])))*0.3</f>
        <v>4.9667478151574206E-5</v>
      </c>
      <c r="J51">
        <f>(10^(_10sept_0_10[[#This Row],[V_mag_adj]]/20)*COS(RADIANS(_10sept_0_10[[#This Row],[V_phase]])))*0.3</f>
        <v>-1.7915794923259896E-4</v>
      </c>
      <c r="K51">
        <f>(10^(_10sept_0_10[[#This Row],[V_mag_adj]]/20)*SIN(RADIANS(_10sept_0_10[[#This Row],[V_phase]])))*0.3</f>
        <v>5.0156650714050167E-5</v>
      </c>
    </row>
    <row r="52" spans="1:11" x14ac:dyDescent="0.25">
      <c r="A52">
        <v>-131</v>
      </c>
      <c r="B52">
        <v>-23.51</v>
      </c>
      <c r="C52">
        <v>-178.59</v>
      </c>
      <c r="D52">
        <v>-23.58</v>
      </c>
      <c r="E52">
        <v>-178.8</v>
      </c>
      <c r="F52">
        <f>_10sept_0_10[[#This Row],[H_mag]]-40</f>
        <v>-63.510000000000005</v>
      </c>
      <c r="G52">
        <f>_10sept_0_10[[#This Row],[V_mag]]-40</f>
        <v>-63.58</v>
      </c>
      <c r="H52">
        <f>(10^(_10sept_0_10[[#This Row],[H_mag_adj]]/20)*COS(RADIANS(_10sept_0_10[[#This Row],[H_phase]])))*0.3</f>
        <v>-2.0021182985517562E-4</v>
      </c>
      <c r="I52">
        <f>(10^(_10sept_0_10[[#This Row],[H_mag_adj]]/20)*SIN(RADIANS(_10sept_0_10[[#This Row],[H_phase]])))*0.3</f>
        <v>-4.9280363043849211E-6</v>
      </c>
      <c r="J52">
        <f>(10^(_10sept_0_10[[#This Row],[V_mag_adj]]/20)*COS(RADIANS(_10sept_0_10[[#This Row],[V_phase]])))*0.3</f>
        <v>-1.9862138060378103E-4</v>
      </c>
      <c r="K52">
        <f>(10^(_10sept_0_10[[#This Row],[V_mag_adj]]/20)*SIN(RADIANS(_10sept_0_10[[#This Row],[V_phase]])))*0.3</f>
        <v>-4.1605248222632136E-6</v>
      </c>
    </row>
    <row r="53" spans="1:11" x14ac:dyDescent="0.25">
      <c r="A53">
        <v>-130</v>
      </c>
      <c r="B53">
        <v>-23.45</v>
      </c>
      <c r="C53">
        <v>-160.87</v>
      </c>
      <c r="D53">
        <v>-23.25</v>
      </c>
      <c r="E53">
        <v>-161.55000000000001</v>
      </c>
      <c r="F53">
        <f>_10sept_0_10[[#This Row],[H_mag]]-40</f>
        <v>-63.45</v>
      </c>
      <c r="G53">
        <f>_10sept_0_10[[#This Row],[V_mag]]-40</f>
        <v>-63.25</v>
      </c>
      <c r="H53">
        <f>(10^(_10sept_0_10[[#This Row],[H_mag_adj]]/20)*COS(RADIANS(_10sept_0_10[[#This Row],[H_phase]])))*0.3</f>
        <v>-1.9052447539736453E-4</v>
      </c>
      <c r="I53">
        <f>(10^(_10sept_0_10[[#This Row],[H_mag_adj]]/20)*SIN(RADIANS(_10sept_0_10[[#This Row],[H_phase]])))*0.3</f>
        <v>-6.6086755619427343E-5</v>
      </c>
      <c r="J53">
        <f>(10^(_10sept_0_10[[#This Row],[V_mag_adj]]/20)*COS(RADIANS(_10sept_0_10[[#This Row],[V_phase]])))*0.3</f>
        <v>-1.9575121400736506E-4</v>
      </c>
      <c r="K53">
        <f>(10^(_10sept_0_10[[#This Row],[V_mag_adj]]/20)*SIN(RADIANS(_10sept_0_10[[#This Row],[V_phase]])))*0.3</f>
        <v>-6.5307545667984921E-5</v>
      </c>
    </row>
    <row r="54" spans="1:11" x14ac:dyDescent="0.25">
      <c r="A54">
        <v>-129</v>
      </c>
      <c r="B54">
        <v>-23.84</v>
      </c>
      <c r="C54">
        <v>-142.04</v>
      </c>
      <c r="D54">
        <v>-23.37</v>
      </c>
      <c r="E54">
        <v>-143</v>
      </c>
      <c r="F54">
        <f>_10sept_0_10[[#This Row],[H_mag]]-40</f>
        <v>-63.84</v>
      </c>
      <c r="G54">
        <f>_10sept_0_10[[#This Row],[V_mag]]-40</f>
        <v>-63.370000000000005</v>
      </c>
      <c r="H54">
        <f>(10^(_10sept_0_10[[#This Row],[H_mag_adj]]/20)*COS(RADIANS(_10sept_0_10[[#This Row],[H_phase]])))*0.3</f>
        <v>-1.5201628332585964E-4</v>
      </c>
      <c r="I54">
        <f>(10^(_10sept_0_10[[#This Row],[H_mag_adj]]/20)*SIN(RADIANS(_10sept_0_10[[#This Row],[H_phase]])))*0.3</f>
        <v>-1.1859732198876329E-4</v>
      </c>
      <c r="J54">
        <f>(10^(_10sept_0_10[[#This Row],[V_mag_adj]]/20)*COS(RADIANS(_10sept_0_10[[#This Row],[V_phase]])))*0.3</f>
        <v>-1.62543598869448E-4</v>
      </c>
      <c r="K54">
        <f>(10^(_10sept_0_10[[#This Row],[V_mag_adj]]/20)*SIN(RADIANS(_10sept_0_10[[#This Row],[V_phase]])))*0.3</f>
        <v>-1.2248538724635646E-4</v>
      </c>
    </row>
    <row r="55" spans="1:11" x14ac:dyDescent="0.25">
      <c r="A55">
        <v>-128</v>
      </c>
      <c r="B55">
        <v>-24.36</v>
      </c>
      <c r="C55">
        <v>-120.84</v>
      </c>
      <c r="D55">
        <v>-23.82</v>
      </c>
      <c r="E55">
        <v>-122.8</v>
      </c>
      <c r="F55">
        <f>_10sept_0_10[[#This Row],[H_mag]]-40</f>
        <v>-64.36</v>
      </c>
      <c r="G55">
        <f>_10sept_0_10[[#This Row],[V_mag]]-40</f>
        <v>-63.82</v>
      </c>
      <c r="H55">
        <f>(10^(_10sept_0_10[[#This Row],[H_mag_adj]]/20)*COS(RADIANS(_10sept_0_10[[#This Row],[H_phase]])))*0.3</f>
        <v>-9.3097020958377428E-5</v>
      </c>
      <c r="I55">
        <f>(10^(_10sept_0_10[[#This Row],[H_mag_adj]]/20)*SIN(RADIANS(_10sept_0_10[[#This Row],[H_phase]])))*0.3</f>
        <v>-1.5592410463741773E-4</v>
      </c>
      <c r="J55">
        <f>(10^(_10sept_0_10[[#This Row],[V_mag_adj]]/20)*COS(RADIANS(_10sept_0_10[[#This Row],[V_phase]])))*0.3</f>
        <v>-1.0468553398241204E-4</v>
      </c>
      <c r="K55">
        <f>(10^(_10sept_0_10[[#This Row],[V_mag_adj]]/20)*SIN(RADIANS(_10sept_0_10[[#This Row],[V_phase]])))*0.3</f>
        <v>-1.6244015147712061E-4</v>
      </c>
    </row>
    <row r="56" spans="1:11" x14ac:dyDescent="0.25">
      <c r="A56">
        <v>-127</v>
      </c>
      <c r="B56">
        <v>-24.68</v>
      </c>
      <c r="C56">
        <v>-94.27</v>
      </c>
      <c r="D56">
        <v>-24.28</v>
      </c>
      <c r="E56">
        <v>-99.79</v>
      </c>
      <c r="F56">
        <f>_10sept_0_10[[#This Row],[H_mag]]-40</f>
        <v>-64.680000000000007</v>
      </c>
      <c r="G56">
        <f>_10sept_0_10[[#This Row],[V_mag]]-40</f>
        <v>-64.28</v>
      </c>
      <c r="H56">
        <f>(10^(_10sept_0_10[[#This Row],[H_mag_adj]]/20)*COS(RADIANS(_10sept_0_10[[#This Row],[H_phase]])))*0.3</f>
        <v>-1.3032400165009122E-5</v>
      </c>
      <c r="I56">
        <f>(10^(_10sept_0_10[[#This Row],[H_mag_adj]]/20)*SIN(RADIANS(_10sept_0_10[[#This Row],[H_phase]])))*0.3</f>
        <v>-1.7454768293801286E-4</v>
      </c>
      <c r="J56">
        <f>(10^(_10sept_0_10[[#This Row],[V_mag_adj]]/20)*COS(RADIANS(_10sept_0_10[[#This Row],[V_phase]])))*0.3</f>
        <v>-3.1164918283529689E-5</v>
      </c>
      <c r="K56">
        <f>(10^(_10sept_0_10[[#This Row],[V_mag_adj]]/20)*SIN(RADIANS(_10sept_0_10[[#This Row],[V_phase]])))*0.3</f>
        <v>-1.8061357111246023E-4</v>
      </c>
    </row>
    <row r="57" spans="1:11" x14ac:dyDescent="0.25">
      <c r="A57">
        <v>-126</v>
      </c>
      <c r="B57">
        <v>-24.29</v>
      </c>
      <c r="C57">
        <v>-65.08</v>
      </c>
      <c r="D57">
        <v>-24.26</v>
      </c>
      <c r="E57">
        <v>-72.62</v>
      </c>
      <c r="F57">
        <f>_10sept_0_10[[#This Row],[H_mag]]-40</f>
        <v>-64.289999999999992</v>
      </c>
      <c r="G57">
        <f>_10sept_0_10[[#This Row],[V_mag]]-40</f>
        <v>-64.260000000000005</v>
      </c>
      <c r="H57">
        <f>(10^(_10sept_0_10[[#This Row],[H_mag_adj]]/20)*COS(RADIANS(_10sept_0_10[[#This Row],[H_phase]])))*0.3</f>
        <v>7.7137708389158615E-5</v>
      </c>
      <c r="I57">
        <f>(10^(_10sept_0_10[[#This Row],[H_mag_adj]]/20)*SIN(RADIANS(_10sept_0_10[[#This Row],[H_phase]])))*0.3</f>
        <v>-1.6602718906064842E-4</v>
      </c>
      <c r="J57">
        <f>(10^(_10sept_0_10[[#This Row],[V_mag_adj]]/20)*COS(RADIANS(_10sept_0_10[[#This Row],[V_phase]])))*0.3</f>
        <v>5.4874129702543895E-5</v>
      </c>
      <c r="K57">
        <f>(10^(_10sept_0_10[[#This Row],[V_mag_adj]]/20)*SIN(RADIANS(_10sept_0_10[[#This Row],[V_phase]])))*0.3</f>
        <v>-1.7531799705529908E-4</v>
      </c>
    </row>
    <row r="58" spans="1:11" x14ac:dyDescent="0.25">
      <c r="A58">
        <v>-125</v>
      </c>
      <c r="B58">
        <v>-23.12</v>
      </c>
      <c r="C58">
        <v>-39.51</v>
      </c>
      <c r="D58">
        <v>-23.75</v>
      </c>
      <c r="E58">
        <v>-45.68</v>
      </c>
      <c r="F58">
        <f>_10sept_0_10[[#This Row],[H_mag]]-40</f>
        <v>-63.120000000000005</v>
      </c>
      <c r="G58">
        <f>_10sept_0_10[[#This Row],[V_mag]]-40</f>
        <v>-63.75</v>
      </c>
      <c r="H58">
        <f>(10^(_10sept_0_10[[#This Row],[H_mag_adj]]/20)*COS(RADIANS(_10sept_0_10[[#This Row],[H_phase]])))*0.3</f>
        <v>1.6160872929480834E-4</v>
      </c>
      <c r="I58">
        <f>(10^(_10sept_0_10[[#This Row],[H_mag_adj]]/20)*SIN(RADIANS(_10sept_0_10[[#This Row],[H_phase]])))*0.3</f>
        <v>-1.3326733555159737E-4</v>
      </c>
      <c r="J58">
        <f>(10^(_10sept_0_10[[#This Row],[V_mag_adj]]/20)*COS(RADIANS(_10sept_0_10[[#This Row],[V_phase]])))*0.3</f>
        <v>1.3611007829507894E-4</v>
      </c>
      <c r="K58">
        <f>(10^(_10sept_0_10[[#This Row],[V_mag_adj]]/20)*SIN(RADIANS(_10sept_0_10[[#This Row],[V_phase]])))*0.3</f>
        <v>-1.3937981164817174E-4</v>
      </c>
    </row>
    <row r="59" spans="1:11" x14ac:dyDescent="0.25">
      <c r="A59">
        <v>-124</v>
      </c>
      <c r="B59">
        <v>-21.62</v>
      </c>
      <c r="C59">
        <v>-17.34</v>
      </c>
      <c r="D59">
        <v>-22.48</v>
      </c>
      <c r="E59">
        <v>-20.77</v>
      </c>
      <c r="F59">
        <f>_10sept_0_10[[#This Row],[H_mag]]-40</f>
        <v>-61.620000000000005</v>
      </c>
      <c r="G59">
        <f>_10sept_0_10[[#This Row],[V_mag]]-40</f>
        <v>-62.480000000000004</v>
      </c>
      <c r="H59">
        <f>(10^(_10sept_0_10[[#This Row],[H_mag_adj]]/20)*COS(RADIANS(_10sept_0_10[[#This Row],[H_phase]])))*0.3</f>
        <v>2.3764095195263397E-4</v>
      </c>
      <c r="I59">
        <f>(10^(_10sept_0_10[[#This Row],[H_mag_adj]]/20)*SIN(RADIANS(_10sept_0_10[[#This Row],[H_phase]])))*0.3</f>
        <v>-7.4198952998209884E-5</v>
      </c>
      <c r="J59">
        <f>(10^(_10sept_0_10[[#This Row],[V_mag_adj]]/20)*COS(RADIANS(_10sept_0_10[[#This Row],[V_phase]])))*0.3</f>
        <v>2.1083281077046817E-4</v>
      </c>
      <c r="K59">
        <f>(10^(_10sept_0_10[[#This Row],[V_mag_adj]]/20)*SIN(RADIANS(_10sept_0_10[[#This Row],[V_phase]])))*0.3</f>
        <v>-7.9961575995793869E-5</v>
      </c>
    </row>
    <row r="60" spans="1:11" x14ac:dyDescent="0.25">
      <c r="A60">
        <v>-123</v>
      </c>
      <c r="B60">
        <v>-20.46</v>
      </c>
      <c r="C60">
        <v>-0.28999999999999998</v>
      </c>
      <c r="D60">
        <v>-21.18</v>
      </c>
      <c r="E60">
        <v>-1.32</v>
      </c>
      <c r="F60">
        <f>_10sept_0_10[[#This Row],[H_mag]]-40</f>
        <v>-60.46</v>
      </c>
      <c r="G60">
        <f>_10sept_0_10[[#This Row],[V_mag]]-40</f>
        <v>-61.18</v>
      </c>
      <c r="H60">
        <f>(10^(_10sept_0_10[[#This Row],[H_mag_adj]]/20)*COS(RADIANS(_10sept_0_10[[#This Row],[H_phase]])))*0.3</f>
        <v>2.8452189446418461E-4</v>
      </c>
      <c r="I60">
        <f>(10^(_10sept_0_10[[#This Row],[H_mag_adj]]/20)*SIN(RADIANS(_10sept_0_10[[#This Row],[H_phase]])))*0.3</f>
        <v>-1.4401070149302889E-6</v>
      </c>
      <c r="J60">
        <f>(10^(_10sept_0_10[[#This Row],[V_mag_adj]]/20)*COS(RADIANS(_10sept_0_10[[#This Row],[V_phase]])))*0.3</f>
        <v>2.6182191214184602E-4</v>
      </c>
      <c r="K60">
        <f>(10^(_10sept_0_10[[#This Row],[V_mag_adj]]/20)*SIN(RADIANS(_10sept_0_10[[#This Row],[V_phase]])))*0.3</f>
        <v>-6.0330112443434534E-6</v>
      </c>
    </row>
    <row r="61" spans="1:11" x14ac:dyDescent="0.25">
      <c r="A61">
        <v>-122</v>
      </c>
      <c r="B61">
        <v>-19.59</v>
      </c>
      <c r="C61">
        <v>15.24</v>
      </c>
      <c r="D61">
        <v>-20.149999999999999</v>
      </c>
      <c r="E61">
        <v>15.59</v>
      </c>
      <c r="F61">
        <f>_10sept_0_10[[#This Row],[H_mag]]-40</f>
        <v>-59.59</v>
      </c>
      <c r="G61">
        <f>_10sept_0_10[[#This Row],[V_mag]]-40</f>
        <v>-60.15</v>
      </c>
      <c r="H61">
        <f>(10^(_10sept_0_10[[#This Row],[H_mag_adj]]/20)*COS(RADIANS(_10sept_0_10[[#This Row],[H_phase]])))*0.3</f>
        <v>3.0344046933377706E-4</v>
      </c>
      <c r="I61">
        <f>(10^(_10sept_0_10[[#This Row],[H_mag_adj]]/20)*SIN(RADIANS(_10sept_0_10[[#This Row],[H_phase]])))*0.3</f>
        <v>8.2670473080923685E-5</v>
      </c>
      <c r="J61">
        <f>(10^(_10sept_0_10[[#This Row],[V_mag_adj]]/20)*COS(RADIANS(_10sept_0_10[[#This Row],[V_phase]])))*0.3</f>
        <v>2.8401547665829528E-4</v>
      </c>
      <c r="K61">
        <f>(10^(_10sept_0_10[[#This Row],[V_mag_adj]]/20)*SIN(RADIANS(_10sept_0_10[[#This Row],[V_phase]])))*0.3</f>
        <v>7.9245114219391585E-5</v>
      </c>
    </row>
    <row r="62" spans="1:11" x14ac:dyDescent="0.25">
      <c r="A62">
        <v>-121</v>
      </c>
      <c r="B62">
        <v>-19.149999999999999</v>
      </c>
      <c r="C62">
        <v>30.05</v>
      </c>
      <c r="D62">
        <v>-19.440000000000001</v>
      </c>
      <c r="E62">
        <v>30.87</v>
      </c>
      <c r="F62">
        <f>_10sept_0_10[[#This Row],[H_mag]]-40</f>
        <v>-59.15</v>
      </c>
      <c r="G62">
        <f>_10sept_0_10[[#This Row],[V_mag]]-40</f>
        <v>-59.44</v>
      </c>
      <c r="H62">
        <f>(10^(_10sept_0_10[[#This Row],[H_mag_adj]]/20)*COS(RADIANS(_10sept_0_10[[#This Row],[H_phase]])))*0.3</f>
        <v>2.8637351746503548E-4</v>
      </c>
      <c r="I62">
        <f>(10^(_10sept_0_10[[#This Row],[H_mag_adj]]/20)*SIN(RADIANS(_10sept_0_10[[#This Row],[H_phase]])))*0.3</f>
        <v>1.656712061671426E-4</v>
      </c>
      <c r="J62">
        <f>(10^(_10sept_0_10[[#This Row],[V_mag_adj]]/20)*COS(RADIANS(_10sept_0_10[[#This Row],[V_phase]])))*0.3</f>
        <v>2.7464861139418935E-4</v>
      </c>
      <c r="K62">
        <f>(10^(_10sept_0_10[[#This Row],[V_mag_adj]]/20)*SIN(RADIANS(_10sept_0_10[[#This Row],[V_phase]])))*0.3</f>
        <v>1.6417854909625749E-4</v>
      </c>
    </row>
    <row r="63" spans="1:11" x14ac:dyDescent="0.25">
      <c r="A63">
        <v>-120</v>
      </c>
      <c r="B63">
        <v>-18.989999999999998</v>
      </c>
      <c r="C63">
        <v>44.04</v>
      </c>
      <c r="D63">
        <v>-19.16</v>
      </c>
      <c r="E63">
        <v>45.16</v>
      </c>
      <c r="F63">
        <f>_10sept_0_10[[#This Row],[H_mag]]-40</f>
        <v>-58.989999999999995</v>
      </c>
      <c r="G63">
        <f>_10sept_0_10[[#This Row],[V_mag]]-40</f>
        <v>-59.16</v>
      </c>
      <c r="H63">
        <f>(10^(_10sept_0_10[[#This Row],[H_mag_adj]]/20)*COS(RADIANS(_10sept_0_10[[#This Row],[H_phase]])))*0.3</f>
        <v>2.4224919824457488E-4</v>
      </c>
      <c r="I63">
        <f>(10^(_10sept_0_10[[#This Row],[H_mag_adj]]/20)*SIN(RADIANS(_10sept_0_10[[#This Row],[H_phase]])))*0.3</f>
        <v>2.3426438923366283E-4</v>
      </c>
      <c r="J63">
        <f>(10^(_10sept_0_10[[#This Row],[V_mag_adj]]/20)*COS(RADIANS(_10sept_0_10[[#This Row],[V_phase]])))*0.3</f>
        <v>2.3301832970058875E-4</v>
      </c>
      <c r="K63">
        <f>(10^(_10sept_0_10[[#This Row],[V_mag_adj]]/20)*SIN(RADIANS(_10sept_0_10[[#This Row],[V_phase]])))*0.3</f>
        <v>2.3432339739214202E-4</v>
      </c>
    </row>
    <row r="64" spans="1:11" x14ac:dyDescent="0.25">
      <c r="A64">
        <v>-119</v>
      </c>
      <c r="B64">
        <v>-19.37</v>
      </c>
      <c r="C64">
        <v>57.68</v>
      </c>
      <c r="D64">
        <v>-19.32</v>
      </c>
      <c r="E64">
        <v>59.13</v>
      </c>
      <c r="F64">
        <f>_10sept_0_10[[#This Row],[H_mag]]-40</f>
        <v>-59.370000000000005</v>
      </c>
      <c r="G64">
        <f>_10sept_0_10[[#This Row],[V_mag]]-40</f>
        <v>-59.32</v>
      </c>
      <c r="H64">
        <f>(10^(_10sept_0_10[[#This Row],[H_mag_adj]]/20)*COS(RADIANS(_10sept_0_10[[#This Row],[H_phase]])))*0.3</f>
        <v>1.7246012185165364E-4</v>
      </c>
      <c r="I64">
        <f>(10^(_10sept_0_10[[#This Row],[H_mag_adj]]/20)*SIN(RADIANS(_10sept_0_10[[#This Row],[H_phase]])))*0.3</f>
        <v>2.725942188825755E-4</v>
      </c>
      <c r="J64">
        <f>(10^(_10sept_0_10[[#This Row],[V_mag_adj]]/20)*COS(RADIANS(_10sept_0_10[[#This Row],[V_phase]])))*0.3</f>
        <v>1.664625002224239E-4</v>
      </c>
      <c r="K64">
        <f>(10^(_10sept_0_10[[#This Row],[V_mag_adj]]/20)*SIN(RADIANS(_10sept_0_10[[#This Row],[V_phase]])))*0.3</f>
        <v>2.7846935416933719E-4</v>
      </c>
    </row>
    <row r="65" spans="1:11" x14ac:dyDescent="0.25">
      <c r="A65">
        <v>-118</v>
      </c>
      <c r="B65">
        <v>-20.059999999999999</v>
      </c>
      <c r="C65">
        <v>74.03</v>
      </c>
      <c r="D65">
        <v>-19.78</v>
      </c>
      <c r="E65">
        <v>74.56</v>
      </c>
      <c r="F65">
        <f>_10sept_0_10[[#This Row],[H_mag]]-40</f>
        <v>-60.06</v>
      </c>
      <c r="G65">
        <f>_10sept_0_10[[#This Row],[V_mag]]-40</f>
        <v>-59.78</v>
      </c>
      <c r="H65">
        <f>(10^(_10sept_0_10[[#This Row],[H_mag_adj]]/20)*COS(RADIANS(_10sept_0_10[[#This Row],[H_phase]])))*0.3</f>
        <v>8.1971998037245558E-5</v>
      </c>
      <c r="I65">
        <f>(10^(_10sept_0_10[[#This Row],[H_mag_adj]]/20)*SIN(RADIANS(_10sept_0_10[[#This Row],[H_phase]])))*0.3</f>
        <v>2.8643628479051067E-4</v>
      </c>
      <c r="J65">
        <f>(10^(_10sept_0_10[[#This Row],[V_mag_adj]]/20)*COS(RADIANS(_10sept_0_10[[#This Row],[V_phase]])))*0.3</f>
        <v>8.1917522397047558E-5</v>
      </c>
      <c r="K65">
        <f>(10^(_10sept_0_10[[#This Row],[V_mag_adj]]/20)*SIN(RADIANS(_10sept_0_10[[#This Row],[V_phase]])))*0.3</f>
        <v>2.9659077559563319E-4</v>
      </c>
    </row>
    <row r="66" spans="1:11" x14ac:dyDescent="0.25">
      <c r="A66">
        <v>-117</v>
      </c>
      <c r="B66">
        <v>-21.02</v>
      </c>
      <c r="C66">
        <v>91.78</v>
      </c>
      <c r="D66">
        <v>-20.61</v>
      </c>
      <c r="E66">
        <v>91.3</v>
      </c>
      <c r="F66">
        <f>_10sept_0_10[[#This Row],[H_mag]]-40</f>
        <v>-61.019999999999996</v>
      </c>
      <c r="G66">
        <f>_10sept_0_10[[#This Row],[V_mag]]-40</f>
        <v>-60.61</v>
      </c>
      <c r="H66">
        <f>(10^(_10sept_0_10[[#This Row],[H_mag_adj]]/20)*COS(RADIANS(_10sept_0_10[[#This Row],[H_phase]])))*0.3</f>
        <v>-8.2860731411812778E-6</v>
      </c>
      <c r="I66">
        <f>(10^(_10sept_0_10[[#This Row],[H_mag_adj]]/20)*SIN(RADIANS(_10sept_0_10[[#This Row],[H_phase]])))*0.3</f>
        <v>2.6663161386430387E-4</v>
      </c>
      <c r="J66">
        <f>(10^(_10sept_0_10[[#This Row],[V_mag_adj]]/20)*COS(RADIANS(_10sept_0_10[[#This Row],[V_phase]])))*0.3</f>
        <v>-6.3446067842016407E-6</v>
      </c>
      <c r="K66">
        <f>(10^(_10sept_0_10[[#This Row],[V_mag_adj]]/20)*SIN(RADIANS(_10sept_0_10[[#This Row],[V_phase]])))*0.3</f>
        <v>2.7958216073369362E-4</v>
      </c>
    </row>
    <row r="67" spans="1:11" x14ac:dyDescent="0.25">
      <c r="A67">
        <v>-116</v>
      </c>
      <c r="B67">
        <v>-22.13</v>
      </c>
      <c r="C67">
        <v>110.57</v>
      </c>
      <c r="D67">
        <v>-21.74</v>
      </c>
      <c r="E67">
        <v>109.79</v>
      </c>
      <c r="F67">
        <f>_10sept_0_10[[#This Row],[H_mag]]-40</f>
        <v>-62.129999999999995</v>
      </c>
      <c r="G67">
        <f>_10sept_0_10[[#This Row],[V_mag]]-40</f>
        <v>-61.739999999999995</v>
      </c>
      <c r="H67">
        <f>(10^(_10sept_0_10[[#This Row],[H_mag_adj]]/20)*COS(RADIANS(_10sept_0_10[[#This Row],[H_phase]])))*0.3</f>
        <v>-8.2482733031523584E-5</v>
      </c>
      <c r="I67">
        <f>(10^(_10sept_0_10[[#This Row],[H_mag_adj]]/20)*SIN(RADIANS(_10sept_0_10[[#This Row],[H_phase]])))*0.3</f>
        <v>2.1979111448573176E-4</v>
      </c>
      <c r="J67">
        <f>(10^(_10sept_0_10[[#This Row],[V_mag_adj]]/20)*COS(RADIANS(_10sept_0_10[[#This Row],[V_phase]])))*0.3</f>
        <v>-8.313319559320246E-5</v>
      </c>
      <c r="K67">
        <f>(10^(_10sept_0_10[[#This Row],[V_mag_adj]]/20)*SIN(RADIANS(_10sept_0_10[[#This Row],[V_phase]])))*0.3</f>
        <v>2.3103784676530744E-4</v>
      </c>
    </row>
    <row r="68" spans="1:11" x14ac:dyDescent="0.25">
      <c r="A68">
        <v>-115</v>
      </c>
      <c r="B68">
        <v>-23.44</v>
      </c>
      <c r="C68">
        <v>133.99</v>
      </c>
      <c r="D68">
        <v>-23.04</v>
      </c>
      <c r="E68">
        <v>130.6</v>
      </c>
      <c r="F68">
        <f>_10sept_0_10[[#This Row],[H_mag]]-40</f>
        <v>-63.44</v>
      </c>
      <c r="G68">
        <f>_10sept_0_10[[#This Row],[V_mag]]-40</f>
        <v>-63.04</v>
      </c>
      <c r="H68">
        <f>(10^(_10sept_0_10[[#This Row],[H_mag_adj]]/20)*COS(RADIANS(_10sept_0_10[[#This Row],[H_phase]])))*0.3</f>
        <v>-1.4022131072867865E-4</v>
      </c>
      <c r="I68">
        <f>(10^(_10sept_0_10[[#This Row],[H_mag_adj]]/20)*SIN(RADIANS(_10sept_0_10[[#This Row],[H_phase]])))*0.3</f>
        <v>1.4525414351699981E-4</v>
      </c>
      <c r="J68">
        <f>(10^(_10sept_0_10[[#This Row],[V_mag_adj]]/20)*COS(RADIANS(_10sept_0_10[[#This Row],[V_phase]])))*0.3</f>
        <v>-1.375788241109295E-4</v>
      </c>
      <c r="K68">
        <f>(10^(_10sept_0_10[[#This Row],[V_mag_adj]]/20)*SIN(RADIANS(_10sept_0_10[[#This Row],[V_phase]])))*0.3</f>
        <v>1.6051596832335441E-4</v>
      </c>
    </row>
    <row r="69" spans="1:11" x14ac:dyDescent="0.25">
      <c r="A69">
        <v>-114</v>
      </c>
      <c r="B69">
        <v>-24.74</v>
      </c>
      <c r="C69">
        <v>160.46</v>
      </c>
      <c r="D69">
        <v>-24.4</v>
      </c>
      <c r="E69">
        <v>155.71</v>
      </c>
      <c r="F69">
        <f>_10sept_0_10[[#This Row],[H_mag]]-40</f>
        <v>-64.739999999999995</v>
      </c>
      <c r="G69">
        <f>_10sept_0_10[[#This Row],[V_mag]]-40</f>
        <v>-64.400000000000006</v>
      </c>
      <c r="H69">
        <f>(10^(_10sept_0_10[[#This Row],[H_mag_adj]]/20)*COS(RADIANS(_10sept_0_10[[#This Row],[H_phase]])))*0.3</f>
        <v>-1.6381750996751398E-4</v>
      </c>
      <c r="I69">
        <f>(10^(_10sept_0_10[[#This Row],[H_mag_adj]]/20)*SIN(RADIANS(_10sept_0_10[[#This Row],[H_phase]])))*0.3</f>
        <v>5.8139562347074709E-5</v>
      </c>
      <c r="J69">
        <f>(10^(_10sept_0_10[[#This Row],[V_mag_adj]]/20)*COS(RADIANS(_10sept_0_10[[#This Row],[V_phase]])))*0.3</f>
        <v>-1.6476541508134469E-4</v>
      </c>
      <c r="K69">
        <f>(10^(_10sept_0_10[[#This Row],[V_mag_adj]]/20)*SIN(RADIANS(_10sept_0_10[[#This Row],[V_phase]])))*0.3</f>
        <v>7.4359820618269623E-5</v>
      </c>
    </row>
    <row r="70" spans="1:11" x14ac:dyDescent="0.25">
      <c r="A70">
        <v>-113</v>
      </c>
      <c r="B70">
        <v>-25.46</v>
      </c>
      <c r="C70">
        <v>-169.12</v>
      </c>
      <c r="D70">
        <v>-25.3</v>
      </c>
      <c r="E70">
        <v>-174.34</v>
      </c>
      <c r="F70">
        <f>_10sept_0_10[[#This Row],[H_mag]]-40</f>
        <v>-65.460000000000008</v>
      </c>
      <c r="G70">
        <f>_10sept_0_10[[#This Row],[V_mag]]-40</f>
        <v>-65.3</v>
      </c>
      <c r="H70">
        <f>(10^(_10sept_0_10[[#This Row],[H_mag_adj]]/20)*COS(RADIANS(_10sept_0_10[[#This Row],[H_phase]])))*0.3</f>
        <v>-1.5712440576338895E-4</v>
      </c>
      <c r="I70">
        <f>(10^(_10sept_0_10[[#This Row],[H_mag_adj]]/20)*SIN(RADIANS(_10sept_0_10[[#This Row],[H_phase]])))*0.3</f>
        <v>-3.0200514573977784E-5</v>
      </c>
      <c r="J70">
        <f>(10^(_10sept_0_10[[#This Row],[V_mag_adj]]/20)*COS(RADIANS(_10sept_0_10[[#This Row],[V_phase]])))*0.3</f>
        <v>-1.6218054136062806E-4</v>
      </c>
      <c r="K70">
        <f>(10^(_10sept_0_10[[#This Row],[V_mag_adj]]/20)*SIN(RADIANS(_10sept_0_10[[#This Row],[V_phase]])))*0.3</f>
        <v>-1.6073426640610586E-5</v>
      </c>
    </row>
    <row r="71" spans="1:11" x14ac:dyDescent="0.25">
      <c r="A71">
        <v>-112</v>
      </c>
      <c r="B71">
        <v>-25.21</v>
      </c>
      <c r="C71">
        <v>-138.51</v>
      </c>
      <c r="D71">
        <v>-25.2</v>
      </c>
      <c r="E71">
        <v>-143.72</v>
      </c>
      <c r="F71">
        <f>_10sept_0_10[[#This Row],[H_mag]]-40</f>
        <v>-65.210000000000008</v>
      </c>
      <c r="G71">
        <f>_10sept_0_10[[#This Row],[V_mag]]-40</f>
        <v>-65.2</v>
      </c>
      <c r="H71">
        <f>(10^(_10sept_0_10[[#This Row],[H_mag_adj]]/20)*COS(RADIANS(_10sept_0_10[[#This Row],[H_phase]])))*0.3</f>
        <v>-1.2335150321520511E-4</v>
      </c>
      <c r="I71">
        <f>(10^(_10sept_0_10[[#This Row],[H_mag_adj]]/20)*SIN(RADIANS(_10sept_0_10[[#This Row],[H_phase]])))*0.3</f>
        <v>-1.090938168377304E-4</v>
      </c>
      <c r="J71">
        <f>(10^(_10sept_0_10[[#This Row],[V_mag_adj]]/20)*COS(RADIANS(_10sept_0_10[[#This Row],[V_phase]])))*0.3</f>
        <v>-1.3290122070017284E-4</v>
      </c>
      <c r="K71">
        <f>(10^(_10sept_0_10[[#This Row],[V_mag_adj]]/20)*SIN(RADIANS(_10sept_0_10[[#This Row],[V_phase]])))*0.3</f>
        <v>-9.7554246550429766E-5</v>
      </c>
    </row>
    <row r="72" spans="1:11" x14ac:dyDescent="0.25">
      <c r="A72">
        <v>-111</v>
      </c>
      <c r="B72">
        <v>-24.27</v>
      </c>
      <c r="C72">
        <v>-112.64</v>
      </c>
      <c r="D72">
        <v>-24.54</v>
      </c>
      <c r="E72">
        <v>-117.07</v>
      </c>
      <c r="F72">
        <f>_10sept_0_10[[#This Row],[H_mag]]-40</f>
        <v>-64.27</v>
      </c>
      <c r="G72">
        <f>_10sept_0_10[[#This Row],[V_mag]]-40</f>
        <v>-64.539999999999992</v>
      </c>
      <c r="H72">
        <f>(10^(_10sept_0_10[[#This Row],[H_mag_adj]]/20)*COS(RADIANS(_10sept_0_10[[#This Row],[H_phase]])))*0.3</f>
        <v>-7.0634034977527631E-5</v>
      </c>
      <c r="I72">
        <f>(10^(_10sept_0_10[[#This Row],[H_mag_adj]]/20)*SIN(RADIANS(_10sept_0_10[[#This Row],[H_phase]])))*0.3</f>
        <v>-1.6935402577818512E-4</v>
      </c>
      <c r="J72">
        <f>(10^(_10sept_0_10[[#This Row],[V_mag_adj]]/20)*COS(RADIANS(_10sept_0_10[[#This Row],[V_phase]])))*0.3</f>
        <v>-8.0948311192936435E-5</v>
      </c>
      <c r="K72">
        <f>(10^(_10sept_0_10[[#This Row],[V_mag_adj]]/20)*SIN(RADIANS(_10sept_0_10[[#This Row],[V_phase]])))*0.3</f>
        <v>-1.5839132098242759E-4</v>
      </c>
    </row>
    <row r="73" spans="1:11" x14ac:dyDescent="0.25">
      <c r="A73">
        <v>-110</v>
      </c>
      <c r="B73">
        <v>-23.38</v>
      </c>
      <c r="C73">
        <v>-91.63</v>
      </c>
      <c r="D73">
        <v>-23.7</v>
      </c>
      <c r="E73">
        <v>-94.43</v>
      </c>
      <c r="F73">
        <f>_10sept_0_10[[#This Row],[H_mag]]-40</f>
        <v>-63.379999999999995</v>
      </c>
      <c r="G73">
        <f>_10sept_0_10[[#This Row],[V_mag]]-40</f>
        <v>-63.7</v>
      </c>
      <c r="H73">
        <f>(10^(_10sept_0_10[[#This Row],[H_mag_adj]]/20)*COS(RADIANS(_10sept_0_10[[#This Row],[H_phase]])))*0.3</f>
        <v>-5.7826598032432515E-6</v>
      </c>
      <c r="I73">
        <f>(10^(_10sept_0_10[[#This Row],[H_mag_adj]]/20)*SIN(RADIANS(_10sept_0_10[[#This Row],[H_phase]])))*0.3</f>
        <v>-2.0321019167580677E-4</v>
      </c>
      <c r="J73">
        <f>(10^(_10sept_0_10[[#This Row],[V_mag_adj]]/20)*COS(RADIANS(_10sept_0_10[[#This Row],[V_phase]])))*0.3</f>
        <v>-1.5134551445265551E-5</v>
      </c>
      <c r="K73">
        <f>(10^(_10sept_0_10[[#This Row],[V_mag_adj]]/20)*SIN(RADIANS(_10sept_0_10[[#This Row],[V_phase]])))*0.3</f>
        <v>-1.9535378687062581E-4</v>
      </c>
    </row>
    <row r="74" spans="1:11" x14ac:dyDescent="0.25">
      <c r="A74">
        <v>-109</v>
      </c>
      <c r="B74">
        <v>-22.78</v>
      </c>
      <c r="C74">
        <v>-74.62</v>
      </c>
      <c r="D74">
        <v>-23.24</v>
      </c>
      <c r="E74">
        <v>-76.42</v>
      </c>
      <c r="F74">
        <f>_10sept_0_10[[#This Row],[H_mag]]-40</f>
        <v>-62.78</v>
      </c>
      <c r="G74">
        <f>_10sept_0_10[[#This Row],[V_mag]]-40</f>
        <v>-63.239999999999995</v>
      </c>
      <c r="H74">
        <f>(10^(_10sept_0_10[[#This Row],[H_mag_adj]]/20)*COS(RADIANS(_10sept_0_10[[#This Row],[H_phase]])))*0.3</f>
        <v>5.7773252622034779E-5</v>
      </c>
      <c r="I74">
        <f>(10^(_10sept_0_10[[#This Row],[H_mag_adj]]/20)*SIN(RADIANS(_10sept_0_10[[#This Row],[H_phase]])))*0.3</f>
        <v>-2.1003080443002755E-4</v>
      </c>
      <c r="J74">
        <f>(10^(_10sept_0_10[[#This Row],[V_mag_adj]]/20)*COS(RADIANS(_10sept_0_10[[#This Row],[V_phase]])))*0.3</f>
        <v>4.8509250435026028E-5</v>
      </c>
      <c r="K74">
        <f>(10^(_10sept_0_10[[#This Row],[V_mag_adj]]/20)*SIN(RADIANS(_10sept_0_10[[#This Row],[V_phase]])))*0.3</f>
        <v>-2.0081989765870789E-4</v>
      </c>
    </row>
    <row r="75" spans="1:11" x14ac:dyDescent="0.25">
      <c r="A75">
        <v>-108</v>
      </c>
      <c r="B75">
        <v>-22.73</v>
      </c>
      <c r="C75">
        <v>-59.37</v>
      </c>
      <c r="D75">
        <v>-23.25</v>
      </c>
      <c r="E75">
        <v>-59.22</v>
      </c>
      <c r="F75">
        <f>_10sept_0_10[[#This Row],[H_mag]]-40</f>
        <v>-62.730000000000004</v>
      </c>
      <c r="G75">
        <f>_10sept_0_10[[#This Row],[V_mag]]-40</f>
        <v>-63.25</v>
      </c>
      <c r="H75">
        <f>(10^(_10sept_0_10[[#This Row],[H_mag_adj]]/20)*COS(RADIANS(_10sept_0_10[[#This Row],[H_phase]])))*0.3</f>
        <v>1.1162427442919287E-4</v>
      </c>
      <c r="I75">
        <f>(10^(_10sept_0_10[[#This Row],[H_mag_adj]]/20)*SIN(RADIANS(_10sept_0_10[[#This Row],[H_phase]])))*0.3</f>
        <v>-1.88520985442051E-4</v>
      </c>
      <c r="J75">
        <f>(10^(_10sept_0_10[[#This Row],[V_mag_adj]]/20)*COS(RADIANS(_10sept_0_10[[#This Row],[V_phase]])))*0.3</f>
        <v>1.0560224855498974E-4</v>
      </c>
      <c r="K75">
        <f>(10^(_10sept_0_10[[#This Row],[V_mag_adj]]/20)*SIN(RADIANS(_10sept_0_10[[#This Row],[V_phase]])))*0.3</f>
        <v>-1.7729009675293019E-4</v>
      </c>
    </row>
    <row r="76" spans="1:11" x14ac:dyDescent="0.25">
      <c r="A76">
        <v>-107</v>
      </c>
      <c r="B76">
        <v>-23.4</v>
      </c>
      <c r="C76">
        <v>-45.52</v>
      </c>
      <c r="D76">
        <v>-23.71</v>
      </c>
      <c r="E76">
        <v>-44.05</v>
      </c>
      <c r="F76">
        <f>_10sept_0_10[[#This Row],[H_mag]]-40</f>
        <v>-63.4</v>
      </c>
      <c r="G76">
        <f>_10sept_0_10[[#This Row],[V_mag]]-40</f>
        <v>-63.71</v>
      </c>
      <c r="H76">
        <f>(10^(_10sept_0_10[[#This Row],[H_mag_adj]]/20)*COS(RADIANS(_10sept_0_10[[#This Row],[H_phase]])))*0.3</f>
        <v>1.4211134001401062E-4</v>
      </c>
      <c r="I76">
        <f>(10^(_10sept_0_10[[#This Row],[H_mag_adj]]/20)*SIN(RADIANS(_10sept_0_10[[#This Row],[H_phase]])))*0.3</f>
        <v>-1.447145607904089E-4</v>
      </c>
      <c r="J76">
        <f>(10^(_10sept_0_10[[#This Row],[V_mag_adj]]/20)*COS(RADIANS(_10sept_0_10[[#This Row],[V_phase]])))*0.3</f>
        <v>1.4066596674369367E-4</v>
      </c>
      <c r="K76">
        <f>(10^(_10sept_0_10[[#This Row],[V_mag_adj]]/20)*SIN(RADIANS(_10sept_0_10[[#This Row],[V_phase]])))*0.3</f>
        <v>-1.3607697447437189E-4</v>
      </c>
    </row>
    <row r="77" spans="1:11" x14ac:dyDescent="0.25">
      <c r="A77">
        <v>-106</v>
      </c>
      <c r="B77">
        <v>-24.76</v>
      </c>
      <c r="C77">
        <v>-29.89</v>
      </c>
      <c r="D77">
        <v>-24.83</v>
      </c>
      <c r="E77">
        <v>-26.16</v>
      </c>
      <c r="F77">
        <f>_10sept_0_10[[#This Row],[H_mag]]-40</f>
        <v>-64.760000000000005</v>
      </c>
      <c r="G77">
        <f>_10sept_0_10[[#This Row],[V_mag]]-40</f>
        <v>-64.83</v>
      </c>
      <c r="H77">
        <f>(10^(_10sept_0_10[[#This Row],[H_mag_adj]]/20)*COS(RADIANS(_10sept_0_10[[#This Row],[H_phase]])))*0.3</f>
        <v>1.5035996167506827E-4</v>
      </c>
      <c r="I77">
        <f>(10^(_10sept_0_10[[#This Row],[H_mag_adj]]/20)*SIN(RADIANS(_10sept_0_10[[#This Row],[H_phase]])))*0.3</f>
        <v>-8.642589616210061E-5</v>
      </c>
      <c r="J77">
        <f>(10^(_10sept_0_10[[#This Row],[V_mag_adj]]/20)*COS(RADIANS(_10sept_0_10[[#This Row],[V_phase]])))*0.3</f>
        <v>1.5441441190630072E-4</v>
      </c>
      <c r="K77">
        <f>(10^(_10sept_0_10[[#This Row],[V_mag_adj]]/20)*SIN(RADIANS(_10sept_0_10[[#This Row],[V_phase]])))*0.3</f>
        <v>-7.5847453315650284E-5</v>
      </c>
    </row>
    <row r="78" spans="1:11" x14ac:dyDescent="0.25">
      <c r="A78">
        <v>-105</v>
      </c>
      <c r="B78">
        <v>-26.95</v>
      </c>
      <c r="C78">
        <v>-8.0299999999999994</v>
      </c>
      <c r="D78">
        <v>-26.62</v>
      </c>
      <c r="E78">
        <v>-3.69</v>
      </c>
      <c r="F78">
        <f>_10sept_0_10[[#This Row],[H_mag]]-40</f>
        <v>-66.95</v>
      </c>
      <c r="G78">
        <f>_10sept_0_10[[#This Row],[V_mag]]-40</f>
        <v>-66.62</v>
      </c>
      <c r="H78">
        <f>(10^(_10sept_0_10[[#This Row],[H_mag_adj]]/20)*COS(RADIANS(_10sept_0_10[[#This Row],[H_phase]])))*0.3</f>
        <v>1.3345720064765744E-4</v>
      </c>
      <c r="I78">
        <f>(10^(_10sept_0_10[[#This Row],[H_mag_adj]]/20)*SIN(RADIANS(_10sept_0_10[[#This Row],[H_phase]])))*0.3</f>
        <v>-1.8827449865154776E-5</v>
      </c>
      <c r="J78">
        <f>(10^(_10sept_0_10[[#This Row],[V_mag_adj]]/20)*COS(RADIANS(_10sept_0_10[[#This Row],[V_phase]])))*0.3</f>
        <v>1.3970757987793539E-4</v>
      </c>
      <c r="K78">
        <f>(10^(_10sept_0_10[[#This Row],[V_mag_adj]]/20)*SIN(RADIANS(_10sept_0_10[[#This Row],[V_phase]])))*0.3</f>
        <v>-9.0099986586380828E-6</v>
      </c>
    </row>
    <row r="79" spans="1:11" x14ac:dyDescent="0.25">
      <c r="A79">
        <v>-104</v>
      </c>
      <c r="B79">
        <v>-28.91</v>
      </c>
      <c r="C79">
        <v>23.47</v>
      </c>
      <c r="D79">
        <v>-27.87</v>
      </c>
      <c r="E79">
        <v>26.21</v>
      </c>
      <c r="F79">
        <f>_10sept_0_10[[#This Row],[H_mag]]-40</f>
        <v>-68.91</v>
      </c>
      <c r="G79">
        <f>_10sept_0_10[[#This Row],[V_mag]]-40</f>
        <v>-67.87</v>
      </c>
      <c r="H79">
        <f>(10^(_10sept_0_10[[#This Row],[H_mag_adj]]/20)*COS(RADIANS(_10sept_0_10[[#This Row],[H_phase]])))*0.3</f>
        <v>9.8654714647007053E-5</v>
      </c>
      <c r="I79">
        <f>(10^(_10sept_0_10[[#This Row],[H_mag_adj]]/20)*SIN(RADIANS(_10sept_0_10[[#This Row],[H_phase]])))*0.3</f>
        <v>4.283488318427079E-5</v>
      </c>
      <c r="J79">
        <f>(10^(_10sept_0_10[[#This Row],[V_mag_adj]]/20)*COS(RADIANS(_10sept_0_10[[#This Row],[V_phase]])))*0.3</f>
        <v>1.0876808118733321E-4</v>
      </c>
      <c r="K79">
        <f>(10^(_10sept_0_10[[#This Row],[V_mag_adj]]/20)*SIN(RADIANS(_10sept_0_10[[#This Row],[V_phase]])))*0.3</f>
        <v>5.354411308327598E-5</v>
      </c>
    </row>
    <row r="80" spans="1:11" x14ac:dyDescent="0.25">
      <c r="A80">
        <v>-103</v>
      </c>
      <c r="B80">
        <v>-29.14</v>
      </c>
      <c r="C80">
        <v>66.2</v>
      </c>
      <c r="D80">
        <v>-27.94</v>
      </c>
      <c r="E80">
        <v>62.68</v>
      </c>
      <c r="F80">
        <f>_10sept_0_10[[#This Row],[H_mag]]-40</f>
        <v>-69.14</v>
      </c>
      <c r="G80">
        <f>_10sept_0_10[[#This Row],[V_mag]]-40</f>
        <v>-67.94</v>
      </c>
      <c r="H80">
        <f>(10^(_10sept_0_10[[#This Row],[H_mag_adj]]/20)*COS(RADIANS(_10sept_0_10[[#This Row],[H_phase]])))*0.3</f>
        <v>4.2268179623511881E-5</v>
      </c>
      <c r="I80">
        <f>(10^(_10sept_0_10[[#This Row],[H_mag_adj]]/20)*SIN(RADIANS(_10sept_0_10[[#This Row],[H_phase]])))*0.3</f>
        <v>9.5834792124981037E-5</v>
      </c>
      <c r="J80">
        <f>(10^(_10sept_0_10[[#This Row],[V_mag_adj]]/20)*COS(RADIANS(_10sept_0_10[[#This Row],[V_phase]])))*0.3</f>
        <v>5.5194502037762647E-5</v>
      </c>
      <c r="K80">
        <f>(10^(_10sept_0_10[[#This Row],[V_mag_adj]]/20)*SIN(RADIANS(_10sept_0_10[[#This Row],[V_phase]])))*0.3</f>
        <v>1.0684586197845619E-4</v>
      </c>
    </row>
    <row r="81" spans="1:11" x14ac:dyDescent="0.25">
      <c r="A81">
        <v>-102</v>
      </c>
      <c r="B81">
        <v>-26.95</v>
      </c>
      <c r="C81">
        <v>100.56</v>
      </c>
      <c r="D81">
        <v>-26.58</v>
      </c>
      <c r="E81">
        <v>94.76</v>
      </c>
      <c r="F81">
        <f>_10sept_0_10[[#This Row],[H_mag]]-40</f>
        <v>-66.95</v>
      </c>
      <c r="G81">
        <f>_10sept_0_10[[#This Row],[V_mag]]-40</f>
        <v>-66.58</v>
      </c>
      <c r="H81">
        <f>(10^(_10sept_0_10[[#This Row],[H_mag_adj]]/20)*COS(RADIANS(_10sept_0_10[[#This Row],[H_phase]])))*0.3</f>
        <v>-2.4700229774173965E-5</v>
      </c>
      <c r="I81">
        <f>(10^(_10sept_0_10[[#This Row],[H_mag_adj]]/20)*SIN(RADIANS(_10sept_0_10[[#This Row],[H_phase]])))*0.3</f>
        <v>1.3249602228835789E-4</v>
      </c>
      <c r="J81">
        <f>(10^(_10sept_0_10[[#This Row],[V_mag_adj]]/20)*COS(RADIANS(_10sept_0_10[[#This Row],[V_phase]])))*0.3</f>
        <v>-1.1670941277083423E-5</v>
      </c>
      <c r="K81">
        <f>(10^(_10sept_0_10[[#This Row],[V_mag_adj]]/20)*SIN(RADIANS(_10sept_0_10[[#This Row],[V_phase]])))*0.3</f>
        <v>1.4015893829781345E-4</v>
      </c>
    </row>
    <row r="82" spans="1:11" x14ac:dyDescent="0.25">
      <c r="A82">
        <v>-101</v>
      </c>
      <c r="B82">
        <v>-24.89</v>
      </c>
      <c r="C82">
        <v>124.8</v>
      </c>
      <c r="D82">
        <v>-24.89</v>
      </c>
      <c r="E82">
        <v>119.34</v>
      </c>
      <c r="F82">
        <f>_10sept_0_10[[#This Row],[H_mag]]-40</f>
        <v>-64.89</v>
      </c>
      <c r="G82">
        <f>_10sept_0_10[[#This Row],[V_mag]]-40</f>
        <v>-64.89</v>
      </c>
      <c r="H82">
        <f>(10^(_10sept_0_10[[#This Row],[H_mag_adj]]/20)*COS(RADIANS(_10sept_0_10[[#This Row],[H_phase]])))*0.3</f>
        <v>-9.7507821125302776E-5</v>
      </c>
      <c r="I82">
        <f>(10^(_10sept_0_10[[#This Row],[H_mag_adj]]/20)*SIN(RADIANS(_10sept_0_10[[#This Row],[H_phase]])))*0.3</f>
        <v>1.4029536835133706E-4</v>
      </c>
      <c r="J82">
        <f>(10^(_10sept_0_10[[#This Row],[V_mag_adj]]/20)*COS(RADIANS(_10sept_0_10[[#This Row],[V_phase]])))*0.3</f>
        <v>-8.3716197183392562E-5</v>
      </c>
      <c r="K82">
        <f>(10^(_10sept_0_10[[#This Row],[V_mag_adj]]/20)*SIN(RADIANS(_10sept_0_10[[#This Row],[V_phase]])))*0.3</f>
        <v>1.4893677816641774E-4</v>
      </c>
    </row>
    <row r="83" spans="1:11" x14ac:dyDescent="0.25">
      <c r="A83">
        <v>-100</v>
      </c>
      <c r="B83">
        <v>-23.24</v>
      </c>
      <c r="C83">
        <v>141.41</v>
      </c>
      <c r="D83">
        <v>-23.45</v>
      </c>
      <c r="E83">
        <v>137.84</v>
      </c>
      <c r="F83">
        <f>_10sept_0_10[[#This Row],[H_mag]]-40</f>
        <v>-63.239999999999995</v>
      </c>
      <c r="G83">
        <f>_10sept_0_10[[#This Row],[V_mag]]-40</f>
        <v>-63.45</v>
      </c>
      <c r="H83">
        <f>(10^(_10sept_0_10[[#This Row],[H_mag_adj]]/20)*COS(RADIANS(_10sept_0_10[[#This Row],[H_phase]])))*0.3</f>
        <v>-1.614812536265901E-4</v>
      </c>
      <c r="I83">
        <f>(10^(_10sept_0_10[[#This Row],[H_mag_adj]]/20)*SIN(RADIANS(_10sept_0_10[[#This Row],[H_phase]])))*0.3</f>
        <v>1.2886265324215103E-4</v>
      </c>
      <c r="J83">
        <f>(10^(_10sept_0_10[[#This Row],[V_mag_adj]]/20)*COS(RADIANS(_10sept_0_10[[#This Row],[V_phase]])))*0.3</f>
        <v>-1.4948570032234236E-4</v>
      </c>
      <c r="K83">
        <f>(10^(_10sept_0_10[[#This Row],[V_mag_adj]]/20)*SIN(RADIANS(_10sept_0_10[[#This Row],[V_phase]])))*0.3</f>
        <v>1.353553116537424E-4</v>
      </c>
    </row>
    <row r="84" spans="1:11" x14ac:dyDescent="0.25">
      <c r="A84">
        <v>-99</v>
      </c>
      <c r="B84">
        <v>-22.16</v>
      </c>
      <c r="C84">
        <v>158.11000000000001</v>
      </c>
      <c r="D84">
        <v>-22.44</v>
      </c>
      <c r="E84">
        <v>154.56</v>
      </c>
      <c r="F84">
        <f>_10sept_0_10[[#This Row],[H_mag]]-40</f>
        <v>-62.16</v>
      </c>
      <c r="G84">
        <f>_10sept_0_10[[#This Row],[V_mag]]-40</f>
        <v>-62.44</v>
      </c>
      <c r="H84">
        <f>(10^(_10sept_0_10[[#This Row],[H_mag_adj]]/20)*COS(RADIANS(_10sept_0_10[[#This Row],[H_phase]])))*0.3</f>
        <v>-2.170816209873932E-4</v>
      </c>
      <c r="I84">
        <f>(10^(_10sept_0_10[[#This Row],[H_mag_adj]]/20)*SIN(RADIANS(_10sept_0_10[[#This Row],[H_phase]])))*0.3</f>
        <v>8.72222445513206E-5</v>
      </c>
      <c r="J84">
        <f>(10^(_10sept_0_10[[#This Row],[V_mag_adj]]/20)*COS(RADIANS(_10sept_0_10[[#This Row],[V_phase]])))*0.3</f>
        <v>-2.0456255328502179E-4</v>
      </c>
      <c r="K84">
        <f>(10^(_10sept_0_10[[#This Row],[V_mag_adj]]/20)*SIN(RADIANS(_10sept_0_10[[#This Row],[V_phase]])))*0.3</f>
        <v>9.7308510926742142E-5</v>
      </c>
    </row>
    <row r="85" spans="1:11" x14ac:dyDescent="0.25">
      <c r="A85">
        <v>-98</v>
      </c>
      <c r="B85">
        <v>-21.4</v>
      </c>
      <c r="C85">
        <v>173</v>
      </c>
      <c r="D85">
        <v>-21.78</v>
      </c>
      <c r="E85">
        <v>171.62</v>
      </c>
      <c r="F85">
        <f>_10sept_0_10[[#This Row],[H_mag]]-40</f>
        <v>-61.4</v>
      </c>
      <c r="G85">
        <f>_10sept_0_10[[#This Row],[V_mag]]-40</f>
        <v>-61.78</v>
      </c>
      <c r="H85">
        <f>(10^(_10sept_0_10[[#This Row],[H_mag_adj]]/20)*COS(RADIANS(_10sept_0_10[[#This Row],[H_phase]])))*0.3</f>
        <v>-2.5343813529999395E-4</v>
      </c>
      <c r="I85">
        <f>(10^(_10sept_0_10[[#This Row],[H_mag_adj]]/20)*SIN(RADIANS(_10sept_0_10[[#This Row],[H_phase]])))*0.3</f>
        <v>3.11182901588607E-5</v>
      </c>
      <c r="J85">
        <f>(10^(_10sept_0_10[[#This Row],[V_mag_adj]]/20)*COS(RADIANS(_10sept_0_10[[#This Row],[V_phase]])))*0.3</f>
        <v>-2.4180177075363955E-4</v>
      </c>
      <c r="K85">
        <f>(10^(_10sept_0_10[[#This Row],[V_mag_adj]]/20)*SIN(RADIANS(_10sept_0_10[[#This Row],[V_phase]])))*0.3</f>
        <v>3.5619938188829277E-5</v>
      </c>
    </row>
    <row r="86" spans="1:11" x14ac:dyDescent="0.25">
      <c r="A86">
        <v>-97</v>
      </c>
      <c r="B86">
        <v>-20.91</v>
      </c>
      <c r="C86">
        <v>-171.66</v>
      </c>
      <c r="D86">
        <v>-21.27</v>
      </c>
      <c r="E86">
        <v>-171.73</v>
      </c>
      <c r="F86">
        <f>_10sept_0_10[[#This Row],[H_mag]]-40</f>
        <v>-60.91</v>
      </c>
      <c r="G86">
        <f>_10sept_0_10[[#This Row],[V_mag]]-40</f>
        <v>-61.269999999999996</v>
      </c>
      <c r="H86">
        <f>(10^(_10sept_0_10[[#This Row],[H_mag_adj]]/20)*COS(RADIANS(_10sept_0_10[[#This Row],[H_phase]])))*0.3</f>
        <v>-2.6730312286557924E-4</v>
      </c>
      <c r="I86">
        <f>(10^(_10sept_0_10[[#This Row],[H_mag_adj]]/20)*SIN(RADIANS(_10sept_0_10[[#This Row],[H_phase]])))*0.3</f>
        <v>-3.9185912177143253E-5</v>
      </c>
      <c r="J86">
        <f>(10^(_10sept_0_10[[#This Row],[V_mag_adj]]/20)*COS(RADIANS(_10sept_0_10[[#This Row],[V_phase]])))*0.3</f>
        <v>-2.5649652442322863E-4</v>
      </c>
      <c r="K86">
        <f>(10^(_10sept_0_10[[#This Row],[V_mag_adj]]/20)*SIN(RADIANS(_10sept_0_10[[#This Row],[V_phase]])))*0.3</f>
        <v>-3.728164717002134E-5</v>
      </c>
    </row>
    <row r="87" spans="1:11" x14ac:dyDescent="0.25">
      <c r="A87">
        <v>-96</v>
      </c>
      <c r="B87">
        <v>-20.82</v>
      </c>
      <c r="C87">
        <v>-155.76</v>
      </c>
      <c r="D87">
        <v>-21.16</v>
      </c>
      <c r="E87">
        <v>-154.94999999999999</v>
      </c>
      <c r="F87">
        <f>_10sept_0_10[[#This Row],[H_mag]]-40</f>
        <v>-60.82</v>
      </c>
      <c r="G87">
        <f>_10sept_0_10[[#This Row],[V_mag]]-40</f>
        <v>-61.16</v>
      </c>
      <c r="H87">
        <f>(10^(_10sept_0_10[[#This Row],[H_mag_adj]]/20)*COS(RADIANS(_10sept_0_10[[#This Row],[H_phase]])))*0.3</f>
        <v>-2.4890687954581039E-4</v>
      </c>
      <c r="I87">
        <f>(10^(_10sept_0_10[[#This Row],[H_mag_adj]]/20)*SIN(RADIANS(_10sept_0_10[[#This Row],[H_phase]])))*0.3</f>
        <v>-1.120721198553749E-4</v>
      </c>
      <c r="J87">
        <f>(10^(_10sept_0_10[[#This Row],[V_mag_adj]]/20)*COS(RADIANS(_10sept_0_10[[#This Row],[V_phase]])))*0.3</f>
        <v>-2.3780448287517305E-4</v>
      </c>
      <c r="K87">
        <f>(10^(_10sept_0_10[[#This Row],[V_mag_adj]]/20)*SIN(RADIANS(_10sept_0_10[[#This Row],[V_phase]])))*0.3</f>
        <v>-1.1114280249518868E-4</v>
      </c>
    </row>
    <row r="88" spans="1:11" x14ac:dyDescent="0.25">
      <c r="A88">
        <v>-95</v>
      </c>
      <c r="B88">
        <v>-20.88</v>
      </c>
      <c r="C88">
        <v>-138.04</v>
      </c>
      <c r="D88">
        <v>-21.06</v>
      </c>
      <c r="E88">
        <v>-136.83000000000001</v>
      </c>
      <c r="F88">
        <f>_10sept_0_10[[#This Row],[H_mag]]-40</f>
        <v>-60.879999999999995</v>
      </c>
      <c r="G88">
        <f>_10sept_0_10[[#This Row],[V_mag]]-40</f>
        <v>-61.06</v>
      </c>
      <c r="H88">
        <f>(10^(_10sept_0_10[[#This Row],[H_mag_adj]]/20)*COS(RADIANS(_10sept_0_10[[#This Row],[H_phase]])))*0.3</f>
        <v>-2.0158931962088977E-4</v>
      </c>
      <c r="I88">
        <f>(10^(_10sept_0_10[[#This Row],[H_mag_adj]]/20)*SIN(RADIANS(_10sept_0_10[[#This Row],[H_phase]])))*0.3</f>
        <v>-1.812571643744327E-4</v>
      </c>
      <c r="J88">
        <f>(10^(_10sept_0_10[[#This Row],[V_mag_adj]]/20)*COS(RADIANS(_10sept_0_10[[#This Row],[V_phase]])))*0.3</f>
        <v>-1.9366160189665334E-4</v>
      </c>
      <c r="K88">
        <f>(10^(_10sept_0_10[[#This Row],[V_mag_adj]]/20)*SIN(RADIANS(_10sept_0_10[[#This Row],[V_phase]])))*0.3</f>
        <v>-1.8166962266647982E-4</v>
      </c>
    </row>
    <row r="89" spans="1:11" x14ac:dyDescent="0.25">
      <c r="A89">
        <v>-94</v>
      </c>
      <c r="B89">
        <v>-20.92</v>
      </c>
      <c r="C89">
        <v>-118.87</v>
      </c>
      <c r="D89">
        <v>-20.87</v>
      </c>
      <c r="E89">
        <v>-116.85</v>
      </c>
      <c r="F89">
        <f>_10sept_0_10[[#This Row],[H_mag]]-40</f>
        <v>-60.92</v>
      </c>
      <c r="G89">
        <f>_10sept_0_10[[#This Row],[V_mag]]-40</f>
        <v>-60.870000000000005</v>
      </c>
      <c r="H89">
        <f>(10^(_10sept_0_10[[#This Row],[H_mag_adj]]/20)*COS(RADIANS(_10sept_0_10[[#This Row],[H_phase]])))*0.3</f>
        <v>-1.3028968581876195E-4</v>
      </c>
      <c r="I89">
        <f>(10^(_10sept_0_10[[#This Row],[H_mag_adj]]/20)*SIN(RADIANS(_10sept_0_10[[#This Row],[H_phase]])))*0.3</f>
        <v>-2.3631171933550515E-4</v>
      </c>
      <c r="J89">
        <f>(10^(_10sept_0_10[[#This Row],[V_mag_adj]]/20)*COS(RADIANS(_10sept_0_10[[#This Row],[V_phase]])))*0.3</f>
        <v>-1.2258273990621484E-4</v>
      </c>
      <c r="K89">
        <f>(10^(_10sept_0_10[[#This Row],[V_mag_adj]]/20)*SIN(RADIANS(_10sept_0_10[[#This Row],[V_phase]])))*0.3</f>
        <v>-2.4214727503983234E-4</v>
      </c>
    </row>
    <row r="90" spans="1:11" x14ac:dyDescent="0.25">
      <c r="A90">
        <v>-93</v>
      </c>
      <c r="B90">
        <v>-20.76</v>
      </c>
      <c r="C90">
        <v>-97.45</v>
      </c>
      <c r="D90">
        <v>-20.52</v>
      </c>
      <c r="E90">
        <v>-96.34</v>
      </c>
      <c r="F90">
        <f>_10sept_0_10[[#This Row],[H_mag]]-40</f>
        <v>-60.760000000000005</v>
      </c>
      <c r="G90">
        <f>_10sept_0_10[[#This Row],[V_mag]]-40</f>
        <v>-60.519999999999996</v>
      </c>
      <c r="H90">
        <f>(10^(_10sept_0_10[[#This Row],[H_mag_adj]]/20)*COS(RADIANS(_10sept_0_10[[#This Row],[H_phase]])))*0.3</f>
        <v>-3.5639404035197818E-5</v>
      </c>
      <c r="I90">
        <f>(10^(_10sept_0_10[[#This Row],[H_mag_adj]]/20)*SIN(RADIANS(_10sept_0_10[[#This Row],[H_phase]])))*0.3</f>
        <v>-2.7254583406605473E-4</v>
      </c>
      <c r="J90">
        <f>(10^(_10sept_0_10[[#This Row],[V_mag_adj]]/20)*COS(RADIANS(_10sept_0_10[[#This Row],[V_phase]])))*0.3</f>
        <v>-3.1203351807409321E-5</v>
      </c>
      <c r="K90">
        <f>(10^(_10sept_0_10[[#This Row],[V_mag_adj]]/20)*SIN(RADIANS(_10sept_0_10[[#This Row],[V_phase]])))*0.3</f>
        <v>-2.8083872937933525E-4</v>
      </c>
    </row>
    <row r="91" spans="1:11" x14ac:dyDescent="0.25">
      <c r="A91">
        <v>-92</v>
      </c>
      <c r="B91">
        <v>-20.38</v>
      </c>
      <c r="C91">
        <v>-77.33</v>
      </c>
      <c r="D91">
        <v>-19.95</v>
      </c>
      <c r="E91">
        <v>-76.75</v>
      </c>
      <c r="F91">
        <f>_10sept_0_10[[#This Row],[H_mag]]-40</f>
        <v>-60.379999999999995</v>
      </c>
      <c r="G91">
        <f>_10sept_0_10[[#This Row],[V_mag]]-40</f>
        <v>-59.95</v>
      </c>
      <c r="H91">
        <f>(10^(_10sept_0_10[[#This Row],[H_mag_adj]]/20)*COS(RADIANS(_10sept_0_10[[#This Row],[H_phase]])))*0.3</f>
        <v>6.2983959201333748E-5</v>
      </c>
      <c r="I91">
        <f>(10^(_10sept_0_10[[#This Row],[H_mag_adj]]/20)*SIN(RADIANS(_10sept_0_10[[#This Row],[H_phase]])))*0.3</f>
        <v>-2.8016578126942044E-4</v>
      </c>
      <c r="J91">
        <f>(10^(_10sept_0_10[[#This Row],[V_mag_adj]]/20)*COS(RADIANS(_10sept_0_10[[#This Row],[V_phase]])))*0.3</f>
        <v>6.9157073765769658E-5</v>
      </c>
      <c r="K91">
        <f>(10^(_10sept_0_10[[#This Row],[V_mag_adj]]/20)*SIN(RADIANS(_10sept_0_10[[#This Row],[V_phase]])))*0.3</f>
        <v>-2.9369959147323754E-4</v>
      </c>
    </row>
    <row r="92" spans="1:11" x14ac:dyDescent="0.25">
      <c r="A92">
        <v>-91</v>
      </c>
      <c r="B92">
        <v>-19.59</v>
      </c>
      <c r="C92">
        <v>-56.99</v>
      </c>
      <c r="D92">
        <v>-19.23</v>
      </c>
      <c r="E92">
        <v>-58.83</v>
      </c>
      <c r="F92">
        <f>_10sept_0_10[[#This Row],[H_mag]]-40</f>
        <v>-59.59</v>
      </c>
      <c r="G92">
        <f>_10sept_0_10[[#This Row],[V_mag]]-40</f>
        <v>-59.230000000000004</v>
      </c>
      <c r="H92">
        <f>(10^(_10sept_0_10[[#This Row],[H_mag_adj]]/20)*COS(RADIANS(_10sept_0_10[[#This Row],[H_phase]])))*0.3</f>
        <v>1.7133524769444522E-4</v>
      </c>
      <c r="I92">
        <f>(10^(_10sept_0_10[[#This Row],[H_mag_adj]]/20)*SIN(RADIANS(_10sept_0_10[[#This Row],[H_phase]])))*0.3</f>
        <v>-2.6373236139391336E-4</v>
      </c>
      <c r="J92">
        <f>(10^(_10sept_0_10[[#This Row],[V_mag_adj]]/20)*COS(RADIANS(_10sept_0_10[[#This Row],[V_phase]])))*0.3</f>
        <v>1.6966722673235652E-4</v>
      </c>
      <c r="K92">
        <f>(10^(_10sept_0_10[[#This Row],[V_mag_adj]]/20)*SIN(RADIANS(_10sept_0_10[[#This Row],[V_phase]])))*0.3</f>
        <v>-2.8048522523429939E-4</v>
      </c>
    </row>
    <row r="93" spans="1:11" x14ac:dyDescent="0.25">
      <c r="A93">
        <v>-90</v>
      </c>
      <c r="B93">
        <v>-18.8</v>
      </c>
      <c r="C93">
        <v>-39.53</v>
      </c>
      <c r="D93">
        <v>-18.420000000000002</v>
      </c>
      <c r="E93">
        <v>-41.53</v>
      </c>
      <c r="F93">
        <f>_10sept_0_10[[#This Row],[H_mag]]-40</f>
        <v>-58.8</v>
      </c>
      <c r="G93">
        <f>_10sept_0_10[[#This Row],[V_mag]]-40</f>
        <v>-58.42</v>
      </c>
      <c r="H93">
        <f>(10^(_10sept_0_10[[#This Row],[H_mag_adj]]/20)*COS(RADIANS(_10sept_0_10[[#This Row],[H_phase]])))*0.3</f>
        <v>2.6566831383567277E-4</v>
      </c>
      <c r="I93">
        <f>(10^(_10sept_0_10[[#This Row],[H_mag_adj]]/20)*SIN(RADIANS(_10sept_0_10[[#This Row],[H_phase]])))*0.3</f>
        <v>-2.1923378729973861E-4</v>
      </c>
      <c r="J93">
        <f>(10^(_10sept_0_10[[#This Row],[V_mag_adj]]/20)*COS(RADIANS(_10sept_0_10[[#This Row],[V_phase]])))*0.3</f>
        <v>2.6938667379253987E-4</v>
      </c>
      <c r="K93">
        <f>(10^(_10sept_0_10[[#This Row],[V_mag_adj]]/20)*SIN(RADIANS(_10sept_0_10[[#This Row],[V_phase]])))*0.3</f>
        <v>-2.3858476905707423E-4</v>
      </c>
    </row>
    <row r="94" spans="1:11" x14ac:dyDescent="0.25">
      <c r="A94">
        <v>-89</v>
      </c>
      <c r="B94">
        <v>-17.899999999999999</v>
      </c>
      <c r="C94">
        <v>-22.88</v>
      </c>
      <c r="D94">
        <v>-17.739999999999998</v>
      </c>
      <c r="E94">
        <v>-26</v>
      </c>
      <c r="F94">
        <f>_10sept_0_10[[#This Row],[H_mag]]-40</f>
        <v>-57.9</v>
      </c>
      <c r="G94">
        <f>_10sept_0_10[[#This Row],[V_mag]]-40</f>
        <v>-57.739999999999995</v>
      </c>
      <c r="H94">
        <f>(10^(_10sept_0_10[[#This Row],[H_mag_adj]]/20)*COS(RADIANS(_10sept_0_10[[#This Row],[H_phase]])))*0.3</f>
        <v>3.5199160814239268E-4</v>
      </c>
      <c r="I94">
        <f>(10^(_10sept_0_10[[#This Row],[H_mag_adj]]/20)*SIN(RADIANS(_10sept_0_10[[#This Row],[H_phase]])))*0.3</f>
        <v>-1.4854230562245821E-4</v>
      </c>
      <c r="J94">
        <f>(10^(_10sept_0_10[[#This Row],[V_mag_adj]]/20)*COS(RADIANS(_10sept_0_10[[#This Row],[V_phase]])))*0.3</f>
        <v>3.4976910172292218E-4</v>
      </c>
      <c r="K94">
        <f>(10^(_10sept_0_10[[#This Row],[V_mag_adj]]/20)*SIN(RADIANS(_10sept_0_10[[#This Row],[V_phase]])))*0.3</f>
        <v>-1.7059378938367691E-4</v>
      </c>
    </row>
    <row r="95" spans="1:11" x14ac:dyDescent="0.25">
      <c r="A95">
        <v>-88</v>
      </c>
      <c r="B95">
        <v>-17.18</v>
      </c>
      <c r="C95">
        <v>-7.9</v>
      </c>
      <c r="D95">
        <v>-17.18</v>
      </c>
      <c r="E95">
        <v>-12.03</v>
      </c>
      <c r="F95">
        <f>_10sept_0_10[[#This Row],[H_mag]]-40</f>
        <v>-57.18</v>
      </c>
      <c r="G95">
        <f>_10sept_0_10[[#This Row],[V_mag]]-40</f>
        <v>-57.18</v>
      </c>
      <c r="H95">
        <f>(10^(_10sept_0_10[[#This Row],[H_mag_adj]]/20)*COS(RADIANS(_10sept_0_10[[#This Row],[H_phase]])))*0.3</f>
        <v>4.1113067741697256E-4</v>
      </c>
      <c r="I95">
        <f>(10^(_10sept_0_10[[#This Row],[H_mag_adj]]/20)*SIN(RADIANS(_10sept_0_10[[#This Row],[H_phase]])))*0.3</f>
        <v>-5.7049095861010538E-5</v>
      </c>
      <c r="J95">
        <f>(10^(_10sept_0_10[[#This Row],[V_mag_adj]]/20)*COS(RADIANS(_10sept_0_10[[#This Row],[V_phase]])))*0.3</f>
        <v>4.0595439909440968E-4</v>
      </c>
      <c r="K95">
        <f>(10^(_10sept_0_10[[#This Row],[V_mag_adj]]/20)*SIN(RADIANS(_10sept_0_10[[#This Row],[V_phase]])))*0.3</f>
        <v>-8.6510456638456726E-5</v>
      </c>
    </row>
    <row r="96" spans="1:11" x14ac:dyDescent="0.25">
      <c r="A96">
        <v>-87</v>
      </c>
      <c r="B96">
        <v>-16.63</v>
      </c>
      <c r="C96">
        <v>6.1</v>
      </c>
      <c r="D96">
        <v>-16.77</v>
      </c>
      <c r="E96">
        <v>1.69</v>
      </c>
      <c r="F96">
        <f>_10sept_0_10[[#This Row],[H_mag]]-40</f>
        <v>-56.629999999999995</v>
      </c>
      <c r="G96">
        <f>_10sept_0_10[[#This Row],[V_mag]]-40</f>
        <v>-56.769999999999996</v>
      </c>
      <c r="H96">
        <f>(10^(_10sept_0_10[[#This Row],[H_mag_adj]]/20)*COS(RADIANS(_10sept_0_10[[#This Row],[H_phase]])))*0.3</f>
        <v>4.396987866800054E-4</v>
      </c>
      <c r="I96">
        <f>(10^(_10sept_0_10[[#This Row],[H_mag_adj]]/20)*SIN(RADIANS(_10sept_0_10[[#This Row],[H_phase]])))*0.3</f>
        <v>4.6990244624477442E-5</v>
      </c>
      <c r="J96">
        <f>(10^(_10sept_0_10[[#This Row],[V_mag_adj]]/20)*COS(RADIANS(_10sept_0_10[[#This Row],[V_phase]])))*0.3</f>
        <v>4.3494295961816885E-4</v>
      </c>
      <c r="K96">
        <f>(10^(_10sept_0_10[[#This Row],[V_mag_adj]]/20)*SIN(RADIANS(_10sept_0_10[[#This Row],[V_phase]])))*0.3</f>
        <v>1.2832827341262191E-5</v>
      </c>
    </row>
    <row r="97" spans="1:11" x14ac:dyDescent="0.25">
      <c r="A97">
        <v>-86</v>
      </c>
      <c r="B97">
        <v>-16.25</v>
      </c>
      <c r="C97">
        <v>19.2</v>
      </c>
      <c r="D97">
        <v>-16.53</v>
      </c>
      <c r="E97">
        <v>16.32</v>
      </c>
      <c r="F97">
        <f>_10sept_0_10[[#This Row],[H_mag]]-40</f>
        <v>-56.25</v>
      </c>
      <c r="G97">
        <f>_10sept_0_10[[#This Row],[V_mag]]-40</f>
        <v>-56.53</v>
      </c>
      <c r="H97">
        <f>(10^(_10sept_0_10[[#This Row],[H_mag_adj]]/20)*COS(RADIANS(_10sept_0_10[[#This Row],[H_phase]])))*0.3</f>
        <v>4.3628106693374284E-4</v>
      </c>
      <c r="I97">
        <f>(10^(_10sept_0_10[[#This Row],[H_mag_adj]]/20)*SIN(RADIANS(_10sept_0_10[[#This Row],[H_phase]])))*0.3</f>
        <v>1.5192914185469409E-4</v>
      </c>
      <c r="J97">
        <f>(10^(_10sept_0_10[[#This Row],[V_mag_adj]]/20)*COS(RADIANS(_10sept_0_10[[#This Row],[V_phase]])))*0.3</f>
        <v>4.2929915727388327E-4</v>
      </c>
      <c r="K97">
        <f>(10^(_10sept_0_10[[#This Row],[V_mag_adj]]/20)*SIN(RADIANS(_10sept_0_10[[#This Row],[V_phase]])))*0.3</f>
        <v>1.2569854304071926E-4</v>
      </c>
    </row>
    <row r="98" spans="1:11" x14ac:dyDescent="0.25">
      <c r="A98">
        <v>-85</v>
      </c>
      <c r="B98">
        <v>-16.170000000000002</v>
      </c>
      <c r="C98">
        <v>33.57</v>
      </c>
      <c r="D98">
        <v>-16.41</v>
      </c>
      <c r="E98">
        <v>31.39</v>
      </c>
      <c r="F98">
        <f>_10sept_0_10[[#This Row],[H_mag]]-40</f>
        <v>-56.17</v>
      </c>
      <c r="G98">
        <f>_10sept_0_10[[#This Row],[V_mag]]-40</f>
        <v>-56.41</v>
      </c>
      <c r="H98">
        <f>(10^(_10sept_0_10[[#This Row],[H_mag_adj]]/20)*COS(RADIANS(_10sept_0_10[[#This Row],[H_phase]])))*0.3</f>
        <v>3.8848672928312738E-4</v>
      </c>
      <c r="I98">
        <f>(10^(_10sept_0_10[[#This Row],[H_mag_adj]]/20)*SIN(RADIANS(_10sept_0_10[[#This Row],[H_phase]])))*0.3</f>
        <v>2.5781686576122705E-4</v>
      </c>
      <c r="J98">
        <f>(10^(_10sept_0_10[[#This Row],[V_mag_adj]]/20)*COS(RADIANS(_10sept_0_10[[#This Row],[V_phase]])))*0.3</f>
        <v>3.8716570946353937E-4</v>
      </c>
      <c r="K98">
        <f>(10^(_10sept_0_10[[#This Row],[V_mag_adj]]/20)*SIN(RADIANS(_10sept_0_10[[#This Row],[V_phase]])))*0.3</f>
        <v>2.3623421792657911E-4</v>
      </c>
    </row>
    <row r="99" spans="1:11" x14ac:dyDescent="0.25">
      <c r="A99">
        <v>-84</v>
      </c>
      <c r="B99">
        <v>-16.100000000000001</v>
      </c>
      <c r="C99">
        <v>48.68</v>
      </c>
      <c r="D99">
        <v>-16.22</v>
      </c>
      <c r="E99">
        <v>46.53</v>
      </c>
      <c r="F99">
        <f>_10sept_0_10[[#This Row],[H_mag]]-40</f>
        <v>-56.1</v>
      </c>
      <c r="G99">
        <f>_10sept_0_10[[#This Row],[V_mag]]-40</f>
        <v>-56.22</v>
      </c>
      <c r="H99">
        <f>(10^(_10sept_0_10[[#This Row],[H_mag_adj]]/20)*COS(RADIANS(_10sept_0_10[[#This Row],[H_phase]])))*0.3</f>
        <v>3.1034073671066734E-4</v>
      </c>
      <c r="I99">
        <f>(10^(_10sept_0_10[[#This Row],[H_mag_adj]]/20)*SIN(RADIANS(_10sept_0_10[[#This Row],[H_phase]])))*0.3</f>
        <v>3.5300485768546114E-4</v>
      </c>
      <c r="J99">
        <f>(10^(_10sept_0_10[[#This Row],[V_mag_adj]]/20)*COS(RADIANS(_10sept_0_10[[#This Row],[V_phase]])))*0.3</f>
        <v>3.1892877681589135E-4</v>
      </c>
      <c r="K99">
        <f>(10^(_10sept_0_10[[#This Row],[V_mag_adj]]/20)*SIN(RADIANS(_10sept_0_10[[#This Row],[V_phase]])))*0.3</f>
        <v>3.3643342696721605E-4</v>
      </c>
    </row>
    <row r="100" spans="1:11" x14ac:dyDescent="0.25">
      <c r="A100">
        <v>-83</v>
      </c>
      <c r="B100">
        <v>-15.81</v>
      </c>
      <c r="C100">
        <v>64.34</v>
      </c>
      <c r="D100">
        <v>-15.88</v>
      </c>
      <c r="E100">
        <v>63.44</v>
      </c>
      <c r="F100">
        <f>_10sept_0_10[[#This Row],[H_mag]]-40</f>
        <v>-55.81</v>
      </c>
      <c r="G100">
        <f>_10sept_0_10[[#This Row],[V_mag]]-40</f>
        <v>-55.88</v>
      </c>
      <c r="H100">
        <f>(10^(_10sept_0_10[[#This Row],[H_mag_adj]]/20)*COS(RADIANS(_10sept_0_10[[#This Row],[H_phase]])))*0.3</f>
        <v>2.104452598487688E-4</v>
      </c>
      <c r="I100">
        <f>(10^(_10sept_0_10[[#This Row],[H_mag_adj]]/20)*SIN(RADIANS(_10sept_0_10[[#This Row],[H_phase]])))*0.3</f>
        <v>4.3805531786725668E-4</v>
      </c>
      <c r="J100">
        <f>(10^(_10sept_0_10[[#This Row],[V_mag_adj]]/20)*COS(RADIANS(_10sept_0_10[[#This Row],[V_phase]])))*0.3</f>
        <v>2.1555577846165815E-4</v>
      </c>
      <c r="K100">
        <f>(10^(_10sept_0_10[[#This Row],[V_mag_adj]]/20)*SIN(RADIANS(_10sept_0_10[[#This Row],[V_phase]])))*0.3</f>
        <v>4.3120659031246466E-4</v>
      </c>
    </row>
    <row r="101" spans="1:11" x14ac:dyDescent="0.25">
      <c r="A101">
        <v>-82</v>
      </c>
      <c r="B101">
        <v>-15.43</v>
      </c>
      <c r="C101">
        <v>79.5</v>
      </c>
      <c r="D101">
        <v>-15.42</v>
      </c>
      <c r="E101">
        <v>78.8</v>
      </c>
      <c r="F101">
        <f>_10sept_0_10[[#This Row],[H_mag]]-40</f>
        <v>-55.43</v>
      </c>
      <c r="G101">
        <f>_10sept_0_10[[#This Row],[V_mag]]-40</f>
        <v>-55.42</v>
      </c>
      <c r="H101">
        <f>(10^(_10sept_0_10[[#This Row],[H_mag_adj]]/20)*COS(RADIANS(_10sept_0_10[[#This Row],[H_phase]])))*0.3</f>
        <v>9.2523978318481017E-5</v>
      </c>
      <c r="I101">
        <f>(10^(_10sept_0_10[[#This Row],[H_mag_adj]]/20)*SIN(RADIANS(_10sept_0_10[[#This Row],[H_phase]])))*0.3</f>
        <v>4.9921471405369583E-4</v>
      </c>
      <c r="J101">
        <f>(10^(_10sept_0_10[[#This Row],[V_mag_adj]]/20)*COS(RADIANS(_10sept_0_10[[#This Row],[V_phase]])))*0.3</f>
        <v>9.8729581025208411E-5</v>
      </c>
      <c r="K101">
        <f>(10^(_10sept_0_10[[#This Row],[V_mag_adj]]/20)*SIN(RADIANS(_10sept_0_10[[#This Row],[V_phase]])))*0.3</f>
        <v>4.9862082007554487E-4</v>
      </c>
    </row>
    <row r="102" spans="1:11" x14ac:dyDescent="0.25">
      <c r="A102">
        <v>-81</v>
      </c>
      <c r="B102">
        <v>-14.87</v>
      </c>
      <c r="C102">
        <v>94.85</v>
      </c>
      <c r="D102">
        <v>-14.84</v>
      </c>
      <c r="E102">
        <v>93.44</v>
      </c>
      <c r="F102">
        <f>_10sept_0_10[[#This Row],[H_mag]]-40</f>
        <v>-54.87</v>
      </c>
      <c r="G102">
        <f>_10sept_0_10[[#This Row],[V_mag]]-40</f>
        <v>-54.84</v>
      </c>
      <c r="H102">
        <f>(10^(_10sept_0_10[[#This Row],[H_mag_adj]]/20)*COS(RADIANS(_10sept_0_10[[#This Row],[H_phase]])))*0.3</f>
        <v>-4.5784828388206542E-5</v>
      </c>
      <c r="I102">
        <f>(10^(_10sept_0_10[[#This Row],[H_mag_adj]]/20)*SIN(RADIANS(_10sept_0_10[[#This Row],[H_phase]])))*0.3</f>
        <v>5.3958945541149122E-4</v>
      </c>
      <c r="J102">
        <f>(10^(_10sept_0_10[[#This Row],[V_mag_adj]]/20)*COS(RADIANS(_10sept_0_10[[#This Row],[V_phase]])))*0.3</f>
        <v>-3.2605894209583614E-5</v>
      </c>
      <c r="K102">
        <f>(10^(_10sept_0_10[[#This Row],[V_mag_adj]]/20)*SIN(RADIANS(_10sept_0_10[[#This Row],[V_phase]])))*0.3</f>
        <v>5.4242291568904052E-4</v>
      </c>
    </row>
    <row r="103" spans="1:11" x14ac:dyDescent="0.25">
      <c r="A103">
        <v>-80</v>
      </c>
      <c r="B103">
        <v>-14.44</v>
      </c>
      <c r="C103">
        <v>107.7</v>
      </c>
      <c r="D103">
        <v>-14.37</v>
      </c>
      <c r="E103">
        <v>106.64</v>
      </c>
      <c r="F103">
        <f>_10sept_0_10[[#This Row],[H_mag]]-40</f>
        <v>-54.44</v>
      </c>
      <c r="G103">
        <f>_10sept_0_10[[#This Row],[V_mag]]-40</f>
        <v>-54.37</v>
      </c>
      <c r="H103">
        <f>(10^(_10sept_0_10[[#This Row],[H_mag_adj]]/20)*COS(RADIANS(_10sept_0_10[[#This Row],[H_phase]])))*0.3</f>
        <v>-1.7299839207039796E-4</v>
      </c>
      <c r="I103">
        <f>(10^(_10sept_0_10[[#This Row],[H_mag_adj]]/20)*SIN(RADIANS(_10sept_0_10[[#This Row],[H_phase]])))*0.3</f>
        <v>5.4207560172103741E-4</v>
      </c>
      <c r="J103">
        <f>(10^(_10sept_0_10[[#This Row],[V_mag_adj]]/20)*COS(RADIANS(_10sept_0_10[[#This Row],[V_phase]])))*0.3</f>
        <v>-1.6425914723300992E-4</v>
      </c>
      <c r="K103">
        <f>(10^(_10sept_0_10[[#This Row],[V_mag_adj]]/20)*SIN(RADIANS(_10sept_0_10[[#This Row],[V_phase]])))*0.3</f>
        <v>5.4959461878924633E-4</v>
      </c>
    </row>
    <row r="104" spans="1:11" x14ac:dyDescent="0.25">
      <c r="A104">
        <v>-79</v>
      </c>
      <c r="B104">
        <v>-14.02</v>
      </c>
      <c r="C104">
        <v>120.87</v>
      </c>
      <c r="D104">
        <v>-13.99</v>
      </c>
      <c r="E104">
        <v>119.84</v>
      </c>
      <c r="F104">
        <f>_10sept_0_10[[#This Row],[H_mag]]-40</f>
        <v>-54.019999999999996</v>
      </c>
      <c r="G104">
        <f>_10sept_0_10[[#This Row],[V_mag]]-40</f>
        <v>-53.99</v>
      </c>
      <c r="H104">
        <f>(10^(_10sept_0_10[[#This Row],[H_mag_adj]]/20)*COS(RADIANS(_10sept_0_10[[#This Row],[H_phase]])))*0.3</f>
        <v>-3.0641950970395807E-4</v>
      </c>
      <c r="I104">
        <f>(10^(_10sept_0_10[[#This Row],[H_mag_adj]]/20)*SIN(RADIANS(_10sept_0_10[[#This Row],[H_phase]])))*0.3</f>
        <v>5.1259859042205875E-4</v>
      </c>
      <c r="J104">
        <f>(10^(_10sept_0_10[[#This Row],[V_mag_adj]]/20)*COS(RADIANS(_10sept_0_10[[#This Row],[V_phase]])))*0.3</f>
        <v>-2.9818367906578384E-4</v>
      </c>
      <c r="K104">
        <f>(10^(_10sept_0_10[[#This Row],[V_mag_adj]]/20)*SIN(RADIANS(_10sept_0_10[[#This Row],[V_phase]])))*0.3</f>
        <v>5.1981622297185104E-4</v>
      </c>
    </row>
    <row r="105" spans="1:11" x14ac:dyDescent="0.25">
      <c r="A105">
        <v>-78</v>
      </c>
      <c r="B105">
        <v>-13.77</v>
      </c>
      <c r="C105">
        <v>133.34</v>
      </c>
      <c r="D105">
        <v>-13.73</v>
      </c>
      <c r="E105">
        <v>132.22999999999999</v>
      </c>
      <c r="F105">
        <f>_10sept_0_10[[#This Row],[H_mag]]-40</f>
        <v>-53.769999999999996</v>
      </c>
      <c r="G105">
        <f>_10sept_0_10[[#This Row],[V_mag]]-40</f>
        <v>-53.730000000000004</v>
      </c>
      <c r="H105">
        <f>(10^(_10sept_0_10[[#This Row],[H_mag_adj]]/20)*COS(RADIANS(_10sept_0_10[[#This Row],[H_phase]])))*0.3</f>
        <v>-4.2184399882429078E-4</v>
      </c>
      <c r="I105">
        <f>(10^(_10sept_0_10[[#This Row],[H_mag_adj]]/20)*SIN(RADIANS(_10sept_0_10[[#This Row],[H_phase]])))*0.3</f>
        <v>4.4702430163005526E-4</v>
      </c>
      <c r="J105">
        <f>(10^(_10sept_0_10[[#This Row],[V_mag_adj]]/20)*COS(RADIANS(_10sept_0_10[[#This Row],[V_phase]])))*0.3</f>
        <v>-4.1501191555502981E-4</v>
      </c>
      <c r="K105">
        <f>(10^(_10sept_0_10[[#This Row],[V_mag_adj]]/20)*SIN(RADIANS(_10sept_0_10[[#This Row],[V_phase]])))*0.3</f>
        <v>4.572130568913479E-4</v>
      </c>
    </row>
    <row r="106" spans="1:11" x14ac:dyDescent="0.25">
      <c r="A106">
        <v>-77</v>
      </c>
      <c r="B106">
        <v>-13.55</v>
      </c>
      <c r="C106">
        <v>146.07</v>
      </c>
      <c r="D106">
        <v>-13.5</v>
      </c>
      <c r="E106">
        <v>144.46</v>
      </c>
      <c r="F106">
        <f>_10sept_0_10[[#This Row],[H_mag]]-40</f>
        <v>-53.55</v>
      </c>
      <c r="G106">
        <f>_10sept_0_10[[#This Row],[V_mag]]-40</f>
        <v>-53.5</v>
      </c>
      <c r="H106">
        <f>(10^(_10sept_0_10[[#This Row],[H_mag_adj]]/20)*COS(RADIANS(_10sept_0_10[[#This Row],[H_phase]])))*0.3</f>
        <v>-5.2306165660176006E-4</v>
      </c>
      <c r="I106">
        <f>(10^(_10sept_0_10[[#This Row],[H_mag_adj]]/20)*SIN(RADIANS(_10sept_0_10[[#This Row],[H_phase]])))*0.3</f>
        <v>3.5188052803615538E-4</v>
      </c>
      <c r="J106">
        <f>(10^(_10sept_0_10[[#This Row],[V_mag_adj]]/20)*COS(RADIANS(_10sept_0_10[[#This Row],[V_phase]])))*0.3</f>
        <v>-5.1593009472581373E-4</v>
      </c>
      <c r="K106">
        <f>(10^(_10sept_0_10[[#This Row],[V_mag_adj]]/20)*SIN(RADIANS(_10sept_0_10[[#This Row],[V_phase]])))*0.3</f>
        <v>3.6855307662815627E-4</v>
      </c>
    </row>
    <row r="107" spans="1:11" x14ac:dyDescent="0.25">
      <c r="A107">
        <v>-76</v>
      </c>
      <c r="B107">
        <v>-13.25</v>
      </c>
      <c r="C107">
        <v>158.68</v>
      </c>
      <c r="D107">
        <v>-13.25</v>
      </c>
      <c r="E107">
        <v>157.47999999999999</v>
      </c>
      <c r="F107">
        <f>_10sept_0_10[[#This Row],[H_mag]]-40</f>
        <v>-53.25</v>
      </c>
      <c r="G107">
        <f>_10sept_0_10[[#This Row],[V_mag]]-40</f>
        <v>-53.25</v>
      </c>
      <c r="H107">
        <f>(10^(_10sept_0_10[[#This Row],[H_mag_adj]]/20)*COS(RADIANS(_10sept_0_10[[#This Row],[H_phase]])))*0.3</f>
        <v>-6.079027741248326E-4</v>
      </c>
      <c r="I107">
        <f>(10^(_10sept_0_10[[#This Row],[H_mag_adj]]/20)*SIN(RADIANS(_10sept_0_10[[#This Row],[H_phase]])))*0.3</f>
        <v>2.3725587511516788E-4</v>
      </c>
      <c r="J107">
        <f>(10^(_10sept_0_10[[#This Row],[V_mag_adj]]/20)*COS(RADIANS(_10sept_0_10[[#This Row],[V_phase]])))*0.3</f>
        <v>-6.028007388443245E-4</v>
      </c>
      <c r="K107">
        <f>(10^(_10sept_0_10[[#This Row],[V_mag_adj]]/20)*SIN(RADIANS(_10sept_0_10[[#This Row],[V_phase]])))*0.3</f>
        <v>2.4993479612504485E-4</v>
      </c>
    </row>
    <row r="108" spans="1:11" x14ac:dyDescent="0.25">
      <c r="A108">
        <v>-75</v>
      </c>
      <c r="B108">
        <v>-12.91</v>
      </c>
      <c r="C108">
        <v>171.34</v>
      </c>
      <c r="D108">
        <v>-12.98</v>
      </c>
      <c r="E108">
        <v>169.81</v>
      </c>
      <c r="F108">
        <f>_10sept_0_10[[#This Row],[H_mag]]-40</f>
        <v>-52.91</v>
      </c>
      <c r="G108">
        <f>_10sept_0_10[[#This Row],[V_mag]]-40</f>
        <v>-52.980000000000004</v>
      </c>
      <c r="H108">
        <f>(10^(_10sept_0_10[[#This Row],[H_mag_adj]]/20)*COS(RADIANS(_10sept_0_10[[#This Row],[H_phase]])))*0.3</f>
        <v>-6.7087487837293755E-4</v>
      </c>
      <c r="I108">
        <f>(10^(_10sept_0_10[[#This Row],[H_mag_adj]]/20)*SIN(RADIANS(_10sept_0_10[[#This Row],[H_phase]])))*0.3</f>
        <v>1.0217900740550038E-4</v>
      </c>
      <c r="J108">
        <f>(10^(_10sept_0_10[[#This Row],[V_mag_adj]]/20)*COS(RADIANS(_10sept_0_10[[#This Row],[V_phase]])))*0.3</f>
        <v>-6.6254641574246451E-4</v>
      </c>
      <c r="K108">
        <f>(10^(_10sept_0_10[[#This Row],[V_mag_adj]]/20)*SIN(RADIANS(_10sept_0_10[[#This Row],[V_phase]])))*0.3</f>
        <v>1.1909153998469848E-4</v>
      </c>
    </row>
    <row r="109" spans="1:11" x14ac:dyDescent="0.25">
      <c r="A109">
        <v>-74</v>
      </c>
      <c r="B109">
        <v>-12.62</v>
      </c>
      <c r="C109">
        <v>-177.15</v>
      </c>
      <c r="D109">
        <v>-12.59</v>
      </c>
      <c r="E109">
        <v>-178.12</v>
      </c>
      <c r="F109">
        <f>_10sept_0_10[[#This Row],[H_mag]]-40</f>
        <v>-52.62</v>
      </c>
      <c r="G109">
        <f>_10sept_0_10[[#This Row],[V_mag]]-40</f>
        <v>-52.59</v>
      </c>
      <c r="H109">
        <f>(10^(_10sept_0_10[[#This Row],[H_mag_adj]]/20)*COS(RADIANS(_10sept_0_10[[#This Row],[H_phase]])))*0.3</f>
        <v>-7.0078331860368528E-4</v>
      </c>
      <c r="I109">
        <f>(10^(_10sept_0_10[[#This Row],[H_mag_adj]]/20)*SIN(RADIANS(_10sept_0_10[[#This Row],[H_phase]])))*0.3</f>
        <v>-3.4887060228396421E-5</v>
      </c>
      <c r="J109">
        <f>(10^(_10sept_0_10[[#This Row],[V_mag_adj]]/20)*COS(RADIANS(_10sept_0_10[[#This Row],[V_phase]])))*0.3</f>
        <v>-7.0369979318956331E-4</v>
      </c>
      <c r="K109">
        <f>(10^(_10sept_0_10[[#This Row],[V_mag_adj]]/20)*SIN(RADIANS(_10sept_0_10[[#This Row],[V_phase]])))*0.3</f>
        <v>-2.3098221356363775E-5</v>
      </c>
    </row>
    <row r="110" spans="1:11" x14ac:dyDescent="0.25">
      <c r="A110">
        <v>-73</v>
      </c>
      <c r="B110">
        <v>-12.2</v>
      </c>
      <c r="C110">
        <v>-164.89</v>
      </c>
      <c r="D110">
        <v>-12.21</v>
      </c>
      <c r="E110">
        <v>-166.07</v>
      </c>
      <c r="F110">
        <f>_10sept_0_10[[#This Row],[H_mag]]-40</f>
        <v>-52.2</v>
      </c>
      <c r="G110">
        <f>_10sept_0_10[[#This Row],[V_mag]]-40</f>
        <v>-52.21</v>
      </c>
      <c r="H110">
        <f>(10^(_10sept_0_10[[#This Row],[H_mag_adj]]/20)*COS(RADIANS(_10sept_0_10[[#This Row],[H_phase]])))*0.3</f>
        <v>-7.1095278944119595E-4</v>
      </c>
      <c r="I110">
        <f>(10^(_10sept_0_10[[#This Row],[H_mag_adj]]/20)*SIN(RADIANS(_10sept_0_10[[#This Row],[H_phase]])))*0.3</f>
        <v>-1.9196290957552907E-4</v>
      </c>
      <c r="J110">
        <f>(10^(_10sept_0_10[[#This Row],[V_mag_adj]]/20)*COS(RADIANS(_10sept_0_10[[#This Row],[V_phase]])))*0.3</f>
        <v>-7.1393277550385896E-4</v>
      </c>
      <c r="K110">
        <f>(10^(_10sept_0_10[[#This Row],[V_mag_adj]]/20)*SIN(RADIANS(_10sept_0_10[[#This Row],[V_phase]])))*0.3</f>
        <v>-1.770772593991286E-4</v>
      </c>
    </row>
    <row r="111" spans="1:11" x14ac:dyDescent="0.25">
      <c r="A111">
        <v>-72</v>
      </c>
      <c r="B111">
        <v>-11.83</v>
      </c>
      <c r="C111">
        <v>-153.66999999999999</v>
      </c>
      <c r="D111">
        <v>-11.82</v>
      </c>
      <c r="E111">
        <v>-154.72999999999999</v>
      </c>
      <c r="F111">
        <f>_10sept_0_10[[#This Row],[H_mag]]-40</f>
        <v>-51.83</v>
      </c>
      <c r="G111">
        <f>_10sept_0_10[[#This Row],[V_mag]]-40</f>
        <v>-51.82</v>
      </c>
      <c r="H111">
        <f>(10^(_10sept_0_10[[#This Row],[H_mag_adj]]/20)*COS(RADIANS(_10sept_0_10[[#This Row],[H_phase]])))*0.3</f>
        <v>-6.8873557303386298E-4</v>
      </c>
      <c r="I111">
        <f>(10^(_10sept_0_10[[#This Row],[H_mag_adj]]/20)*SIN(RADIANS(_10sept_0_10[[#This Row],[H_phase]])))*0.3</f>
        <v>-3.4084314590487311E-4</v>
      </c>
      <c r="J111">
        <f>(10^(_10sept_0_10[[#This Row],[V_mag_adj]]/20)*COS(RADIANS(_10sept_0_10[[#This Row],[V_phase]])))*0.3</f>
        <v>-6.9572363634055672E-4</v>
      </c>
      <c r="K111">
        <f>(10^(_10sept_0_10[[#This Row],[V_mag_adj]]/20)*SIN(RADIANS(_10sept_0_10[[#This Row],[V_phase]])))*0.3</f>
        <v>-3.2842149055284153E-4</v>
      </c>
    </row>
    <row r="112" spans="1:11" x14ac:dyDescent="0.25">
      <c r="A112">
        <v>-71</v>
      </c>
      <c r="B112">
        <v>-11.47</v>
      </c>
      <c r="C112">
        <v>-142.82</v>
      </c>
      <c r="D112">
        <v>-11.47</v>
      </c>
      <c r="E112">
        <v>-144.11000000000001</v>
      </c>
      <c r="F112">
        <f>_10sept_0_10[[#This Row],[H_mag]]-40</f>
        <v>-51.47</v>
      </c>
      <c r="G112">
        <f>_10sept_0_10[[#This Row],[V_mag]]-40</f>
        <v>-51.47</v>
      </c>
      <c r="H112">
        <f>(10^(_10sept_0_10[[#This Row],[H_mag_adj]]/20)*COS(RADIANS(_10sept_0_10[[#This Row],[H_phase]])))*0.3</f>
        <v>-6.3817292423362312E-4</v>
      </c>
      <c r="I112">
        <f>(10^(_10sept_0_10[[#This Row],[H_mag_adj]]/20)*SIN(RADIANS(_10sept_0_10[[#This Row],[H_phase]])))*0.3</f>
        <v>-4.8404859868506235E-4</v>
      </c>
      <c r="J112">
        <f>(10^(_10sept_0_10[[#This Row],[V_mag_adj]]/20)*COS(RADIANS(_10sept_0_10[[#This Row],[V_phase]])))*0.3</f>
        <v>-6.4890849290390683E-4</v>
      </c>
      <c r="K112">
        <f>(10^(_10sept_0_10[[#This Row],[V_mag_adj]]/20)*SIN(RADIANS(_10sept_0_10[[#This Row],[V_phase]])))*0.3</f>
        <v>-4.695588301278623E-4</v>
      </c>
    </row>
    <row r="113" spans="1:11" x14ac:dyDescent="0.25">
      <c r="A113">
        <v>-70</v>
      </c>
      <c r="B113">
        <v>-11.15</v>
      </c>
      <c r="C113">
        <v>-131.82</v>
      </c>
      <c r="D113">
        <v>-11.12</v>
      </c>
      <c r="E113">
        <v>-132.97999999999999</v>
      </c>
      <c r="F113">
        <f>_10sept_0_10[[#This Row],[H_mag]]-40</f>
        <v>-51.15</v>
      </c>
      <c r="G113">
        <f>_10sept_0_10[[#This Row],[V_mag]]-40</f>
        <v>-51.12</v>
      </c>
      <c r="H113">
        <f>(10^(_10sept_0_10[[#This Row],[H_mag_adj]]/20)*COS(RADIANS(_10sept_0_10[[#This Row],[H_phase]])))*0.3</f>
        <v>-5.5413050473551576E-4</v>
      </c>
      <c r="I113">
        <f>(10^(_10sept_0_10[[#This Row],[H_mag_adj]]/20)*SIN(RADIANS(_10sept_0_10[[#This Row],[H_phase]])))*0.3</f>
        <v>-6.1932602411589246E-4</v>
      </c>
      <c r="J113">
        <f>(10^(_10sept_0_10[[#This Row],[V_mag_adj]]/20)*COS(RADIANS(_10sept_0_10[[#This Row],[V_phase]])))*0.3</f>
        <v>-5.6851504197028967E-4</v>
      </c>
      <c r="K113">
        <f>(10^(_10sept_0_10[[#This Row],[V_mag_adj]]/20)*SIN(RADIANS(_10sept_0_10[[#This Row],[V_phase]])))*0.3</f>
        <v>-6.1008456269573917E-4</v>
      </c>
    </row>
    <row r="114" spans="1:11" x14ac:dyDescent="0.25">
      <c r="A114">
        <v>-69</v>
      </c>
      <c r="B114">
        <v>-10.84</v>
      </c>
      <c r="C114">
        <v>-120.67</v>
      </c>
      <c r="D114">
        <v>-10.87</v>
      </c>
      <c r="E114">
        <v>-122.33</v>
      </c>
      <c r="F114">
        <f>_10sept_0_10[[#This Row],[H_mag]]-40</f>
        <v>-50.84</v>
      </c>
      <c r="G114">
        <f>_10sept_0_10[[#This Row],[V_mag]]-40</f>
        <v>-50.87</v>
      </c>
      <c r="H114">
        <f>(10^(_10sept_0_10[[#This Row],[H_mag_adj]]/20)*COS(RADIANS(_10sept_0_10[[#This Row],[H_phase]])))*0.3</f>
        <v>-4.3930920547405658E-4</v>
      </c>
      <c r="I114">
        <f>(10^(_10sept_0_10[[#This Row],[H_mag_adj]]/20)*SIN(RADIANS(_10sept_0_10[[#This Row],[H_phase]])))*0.3</f>
        <v>-7.4076428470698659E-4</v>
      </c>
      <c r="J114">
        <f>(10^(_10sept_0_10[[#This Row],[V_mag_adj]]/20)*COS(RADIANS(_10sept_0_10[[#This Row],[V_phase]])))*0.3</f>
        <v>-4.5899554946562401E-4</v>
      </c>
      <c r="K114">
        <f>(10^(_10sept_0_10[[#This Row],[V_mag_adj]]/20)*SIN(RADIANS(_10sept_0_10[[#This Row],[V_phase]])))*0.3</f>
        <v>-7.2521817054736022E-4</v>
      </c>
    </row>
    <row r="115" spans="1:11" x14ac:dyDescent="0.25">
      <c r="A115">
        <v>-68</v>
      </c>
      <c r="B115">
        <v>-10.56</v>
      </c>
      <c r="C115">
        <v>-109.47</v>
      </c>
      <c r="D115">
        <v>-10.61</v>
      </c>
      <c r="E115">
        <v>-111.37</v>
      </c>
      <c r="F115">
        <f>_10sept_0_10[[#This Row],[H_mag]]-40</f>
        <v>-50.56</v>
      </c>
      <c r="G115">
        <f>_10sept_0_10[[#This Row],[V_mag]]-40</f>
        <v>-50.61</v>
      </c>
      <c r="H115">
        <f>(10^(_10sept_0_10[[#This Row],[H_mag_adj]]/20)*COS(RADIANS(_10sept_0_10[[#This Row],[H_phase]])))*0.3</f>
        <v>-2.9646527368038238E-4</v>
      </c>
      <c r="I115">
        <f>(10^(_10sept_0_10[[#This Row],[H_mag_adj]]/20)*SIN(RADIANS(_10sept_0_10[[#This Row],[H_phase]])))*0.3</f>
        <v>-8.3858726835637782E-4</v>
      </c>
      <c r="J115">
        <f>(10^(_10sept_0_10[[#This Row],[V_mag_adj]]/20)*COS(RADIANS(_10sept_0_10[[#This Row],[V_phase]])))*0.3</f>
        <v>-3.2224544899671164E-4</v>
      </c>
      <c r="K115">
        <f>(10^(_10sept_0_10[[#This Row],[V_mag_adj]]/20)*SIN(RADIANS(_10sept_0_10[[#This Row],[V_phase]])))*0.3</f>
        <v>-8.235425046459829E-4</v>
      </c>
    </row>
    <row r="116" spans="1:11" x14ac:dyDescent="0.25">
      <c r="A116">
        <v>-67</v>
      </c>
      <c r="B116">
        <v>-10.28</v>
      </c>
      <c r="C116">
        <v>-98.33</v>
      </c>
      <c r="D116">
        <v>-10.33</v>
      </c>
      <c r="E116">
        <v>-100.34</v>
      </c>
      <c r="F116">
        <f>_10sept_0_10[[#This Row],[H_mag]]-40</f>
        <v>-50.28</v>
      </c>
      <c r="G116">
        <f>_10sept_0_10[[#This Row],[V_mag]]-40</f>
        <v>-50.33</v>
      </c>
      <c r="H116">
        <f>(10^(_10sept_0_10[[#This Row],[H_mag_adj]]/20)*COS(RADIANS(_10sept_0_10[[#This Row],[H_phase]])))*0.3</f>
        <v>-1.3307993875692962E-4</v>
      </c>
      <c r="I116">
        <f>(10^(_10sept_0_10[[#This Row],[H_mag_adj]]/20)*SIN(RADIANS(_10sept_0_10[[#This Row],[H_phase]])))*0.3</f>
        <v>-9.0889797894689055E-4</v>
      </c>
      <c r="J116">
        <f>(10^(_10sept_0_10[[#This Row],[V_mag_adj]]/20)*COS(RADIANS(_10sept_0_10[[#This Row],[V_phase]])))*0.3</f>
        <v>-1.6393029502596705E-4</v>
      </c>
      <c r="K116">
        <f>(10^(_10sept_0_10[[#This Row],[V_mag_adj]]/20)*SIN(RADIANS(_10sept_0_10[[#This Row],[V_phase]])))*0.3</f>
        <v>-8.984841119430622E-4</v>
      </c>
    </row>
    <row r="117" spans="1:11" x14ac:dyDescent="0.25">
      <c r="A117">
        <v>-66</v>
      </c>
      <c r="B117">
        <v>-9.98</v>
      </c>
      <c r="C117">
        <v>-87.02</v>
      </c>
      <c r="D117">
        <v>-10.02</v>
      </c>
      <c r="E117">
        <v>-89.07</v>
      </c>
      <c r="F117">
        <f>_10sept_0_10[[#This Row],[H_mag]]-40</f>
        <v>-49.980000000000004</v>
      </c>
      <c r="G117">
        <f>_10sept_0_10[[#This Row],[V_mag]]-40</f>
        <v>-50.019999999999996</v>
      </c>
      <c r="H117">
        <f>(10^(_10sept_0_10[[#This Row],[H_mag_adj]]/20)*COS(RADIANS(_10sept_0_10[[#This Row],[H_phase]])))*0.3</f>
        <v>4.9433238742590604E-5</v>
      </c>
      <c r="I117">
        <f>(10^(_10sept_0_10[[#This Row],[H_mag_adj]]/20)*SIN(RADIANS(_10sept_0_10[[#This Row],[H_phase]])))*0.3</f>
        <v>-9.4958441760486546E-4</v>
      </c>
      <c r="J117">
        <f>(10^(_10sept_0_10[[#This Row],[V_mag_adj]]/20)*COS(RADIANS(_10sept_0_10[[#This Row],[V_phase]])))*0.3</f>
        <v>1.5362521389311885E-5</v>
      </c>
      <c r="K117">
        <f>(10^(_10sept_0_10[[#This Row],[V_mag_adj]]/20)*SIN(RADIANS(_10sept_0_10[[#This Row],[V_phase]])))*0.3</f>
        <v>-9.4637670541541604E-4</v>
      </c>
    </row>
    <row r="118" spans="1:11" x14ac:dyDescent="0.25">
      <c r="A118">
        <v>-65</v>
      </c>
      <c r="B118">
        <v>-9.67</v>
      </c>
      <c r="C118">
        <v>-76.42</v>
      </c>
      <c r="D118">
        <v>-9.6999999999999993</v>
      </c>
      <c r="E118">
        <v>-78.349999999999994</v>
      </c>
      <c r="F118">
        <f>_10sept_0_10[[#This Row],[H_mag]]-40</f>
        <v>-49.67</v>
      </c>
      <c r="G118">
        <f>_10sept_0_10[[#This Row],[V_mag]]-40</f>
        <v>-49.7</v>
      </c>
      <c r="H118">
        <f>(10^(_10sept_0_10[[#This Row],[H_mag_adj]]/20)*COS(RADIANS(_10sept_0_10[[#This Row],[H_phase]])))*0.3</f>
        <v>2.3137933255561465E-4</v>
      </c>
      <c r="I118">
        <f>(10^(_10sept_0_10[[#This Row],[H_mag_adj]]/20)*SIN(RADIANS(_10sept_0_10[[#This Row],[H_phase]])))*0.3</f>
        <v>-9.5787037456691513E-4</v>
      </c>
      <c r="J118">
        <f>(10^(_10sept_0_10[[#This Row],[V_mag_adj]]/20)*COS(RADIANS(_10sept_0_10[[#This Row],[V_phase]])))*0.3</f>
        <v>1.9830235641890519E-4</v>
      </c>
      <c r="K118">
        <f>(10^(_10sept_0_10[[#This Row],[V_mag_adj]]/20)*SIN(RADIANS(_10sept_0_10[[#This Row],[V_phase]])))*0.3</f>
        <v>-9.6179184346331041E-4</v>
      </c>
    </row>
    <row r="119" spans="1:11" x14ac:dyDescent="0.25">
      <c r="A119">
        <v>-64</v>
      </c>
      <c r="B119">
        <v>-9.3800000000000008</v>
      </c>
      <c r="C119">
        <v>-66.400000000000006</v>
      </c>
      <c r="D119">
        <v>-9.39</v>
      </c>
      <c r="E119">
        <v>-68.11</v>
      </c>
      <c r="F119">
        <f>_10sept_0_10[[#This Row],[H_mag]]-40</f>
        <v>-49.38</v>
      </c>
      <c r="G119">
        <f>_10sept_0_10[[#This Row],[V_mag]]-40</f>
        <v>-49.39</v>
      </c>
      <c r="H119">
        <f>(10^(_10sept_0_10[[#This Row],[H_mag_adj]]/20)*COS(RADIANS(_10sept_0_10[[#This Row],[H_phase]])))*0.3</f>
        <v>4.0790594794032462E-4</v>
      </c>
      <c r="I119">
        <f>(10^(_10sept_0_10[[#This Row],[H_mag_adj]]/20)*SIN(RADIANS(_10sept_0_10[[#This Row],[H_phase]])))*0.3</f>
        <v>-9.3365982545779759E-4</v>
      </c>
      <c r="J119">
        <f>(10^(_10sept_0_10[[#This Row],[V_mag_adj]]/20)*COS(RADIANS(_10sept_0_10[[#This Row],[V_phase]])))*0.3</f>
        <v>3.7942614946186621E-4</v>
      </c>
      <c r="K119">
        <f>(10^(_10sept_0_10[[#This Row],[V_mag_adj]]/20)*SIN(RADIANS(_10sept_0_10[[#This Row],[V_phase]])))*0.3</f>
        <v>-9.4432841064670493E-4</v>
      </c>
    </row>
    <row r="120" spans="1:11" x14ac:dyDescent="0.25">
      <c r="A120">
        <v>-63</v>
      </c>
      <c r="B120">
        <v>-9.06</v>
      </c>
      <c r="C120">
        <v>-56.76</v>
      </c>
      <c r="D120">
        <v>-9.06</v>
      </c>
      <c r="E120">
        <v>-58.78</v>
      </c>
      <c r="F120">
        <f>_10sept_0_10[[#This Row],[H_mag]]-40</f>
        <v>-49.06</v>
      </c>
      <c r="G120">
        <f>_10sept_0_10[[#This Row],[V_mag]]-40</f>
        <v>-49.06</v>
      </c>
      <c r="H120">
        <f>(10^(_10sept_0_10[[#This Row],[H_mag_adj]]/20)*COS(RADIANS(_10sept_0_10[[#This Row],[H_phase]])))*0.3</f>
        <v>5.7945338419497006E-4</v>
      </c>
      <c r="I120">
        <f>(10^(_10sept_0_10[[#This Row],[H_mag_adj]]/20)*SIN(RADIANS(_10sept_0_10[[#This Row],[H_phase]])))*0.3</f>
        <v>-8.8414979069056194E-4</v>
      </c>
      <c r="J120">
        <f>(10^(_10sept_0_10[[#This Row],[V_mag_adj]]/20)*COS(RADIANS(_10sept_0_10[[#This Row],[V_phase]])))*0.3</f>
        <v>5.4792848322867966E-4</v>
      </c>
      <c r="K120">
        <f>(10^(_10sept_0_10[[#This Row],[V_mag_adj]]/20)*SIN(RADIANS(_10sept_0_10[[#This Row],[V_phase]])))*0.3</f>
        <v>-9.0402514019239895E-4</v>
      </c>
    </row>
    <row r="121" spans="1:11" x14ac:dyDescent="0.25">
      <c r="A121">
        <v>-62</v>
      </c>
      <c r="B121">
        <v>-8.7899999999999991</v>
      </c>
      <c r="C121">
        <v>-47.69</v>
      </c>
      <c r="D121">
        <v>-8.8000000000000007</v>
      </c>
      <c r="E121">
        <v>-49.95</v>
      </c>
      <c r="F121">
        <f>_10sept_0_10[[#This Row],[H_mag]]-40</f>
        <v>-48.79</v>
      </c>
      <c r="G121">
        <f>_10sept_0_10[[#This Row],[V_mag]]-40</f>
        <v>-48.8</v>
      </c>
      <c r="H121">
        <f>(10^(_10sept_0_10[[#This Row],[H_mag_adj]]/20)*COS(RADIANS(_10sept_0_10[[#This Row],[H_phase]])))*0.3</f>
        <v>7.3405344473387042E-4</v>
      </c>
      <c r="I121">
        <f>(10^(_10sept_0_10[[#This Row],[H_mag_adj]]/20)*SIN(RADIANS(_10sept_0_10[[#This Row],[H_phase]])))*0.3</f>
        <v>-8.064314050446296E-4</v>
      </c>
      <c r="J121">
        <f>(10^(_10sept_0_10[[#This Row],[V_mag_adj]]/20)*COS(RADIANS(_10sept_0_10[[#This Row],[V_phase]])))*0.3</f>
        <v>7.008741110938612E-4</v>
      </c>
      <c r="K121">
        <f>(10^(_10sept_0_10[[#This Row],[V_mag_adj]]/20)*SIN(RADIANS(_10sept_0_10[[#This Row],[V_phase]])))*0.3</f>
        <v>-8.3379046834270928E-4</v>
      </c>
    </row>
    <row r="122" spans="1:11" x14ac:dyDescent="0.25">
      <c r="A122">
        <v>-61</v>
      </c>
      <c r="B122">
        <v>-8.56</v>
      </c>
      <c r="C122">
        <v>-39.17</v>
      </c>
      <c r="D122">
        <v>-8.57</v>
      </c>
      <c r="E122">
        <v>-41.24</v>
      </c>
      <c r="F122">
        <f>_10sept_0_10[[#This Row],[H_mag]]-40</f>
        <v>-48.56</v>
      </c>
      <c r="G122">
        <f>_10sept_0_10[[#This Row],[V_mag]]-40</f>
        <v>-48.57</v>
      </c>
      <c r="H122">
        <f>(10^(_10sept_0_10[[#This Row],[H_mag_adj]]/20)*COS(RADIANS(_10sept_0_10[[#This Row],[H_phase]])))*0.3</f>
        <v>8.6811489787532803E-4</v>
      </c>
      <c r="I122">
        <f>(10^(_10sept_0_10[[#This Row],[H_mag_adj]]/20)*SIN(RADIANS(_10sept_0_10[[#This Row],[H_phase]])))*0.3</f>
        <v>-7.0726066392644857E-4</v>
      </c>
      <c r="J122">
        <f>(10^(_10sept_0_10[[#This Row],[V_mag_adj]]/20)*COS(RADIANS(_10sept_0_10[[#This Row],[V_phase]])))*0.3</f>
        <v>8.4103299304403851E-4</v>
      </c>
      <c r="K122">
        <f>(10^(_10sept_0_10[[#This Row],[V_mag_adj]]/20)*SIN(RADIANS(_10sept_0_10[[#This Row],[V_phase]])))*0.3</f>
        <v>-7.3730649848173871E-4</v>
      </c>
    </row>
    <row r="123" spans="1:11" x14ac:dyDescent="0.25">
      <c r="A123">
        <v>-60</v>
      </c>
      <c r="B123">
        <v>-8.35</v>
      </c>
      <c r="C123">
        <v>-30.91</v>
      </c>
      <c r="D123">
        <v>-8.34</v>
      </c>
      <c r="E123">
        <v>-32.42</v>
      </c>
      <c r="F123">
        <f>_10sept_0_10[[#This Row],[H_mag]]-40</f>
        <v>-48.35</v>
      </c>
      <c r="G123">
        <f>_10sept_0_10[[#This Row],[V_mag]]-40</f>
        <v>-48.34</v>
      </c>
      <c r="H123">
        <f>(10^(_10sept_0_10[[#This Row],[H_mag_adj]]/20)*COS(RADIANS(_10sept_0_10[[#This Row],[H_phase]])))*0.3</f>
        <v>9.8422869156651279E-4</v>
      </c>
      <c r="I123">
        <f>(10^(_10sept_0_10[[#This Row],[H_mag_adj]]/20)*SIN(RADIANS(_10sept_0_10[[#This Row],[H_phase]])))*0.3</f>
        <v>-5.8928205445975875E-4</v>
      </c>
      <c r="J123">
        <f>(10^(_10sept_0_10[[#This Row],[V_mag_adj]]/20)*COS(RADIANS(_10sept_0_10[[#This Row],[V_phase]])))*0.3</f>
        <v>9.6947399571116011E-4</v>
      </c>
      <c r="K123">
        <f>(10^(_10sept_0_10[[#This Row],[V_mag_adj]]/20)*SIN(RADIANS(_10sept_0_10[[#This Row],[V_phase]])))*0.3</f>
        <v>-6.157217135201212E-4</v>
      </c>
    </row>
    <row r="124" spans="1:11" x14ac:dyDescent="0.25">
      <c r="A124">
        <v>-59</v>
      </c>
      <c r="B124">
        <v>-8.1</v>
      </c>
      <c r="C124">
        <v>-22.33</v>
      </c>
      <c r="D124">
        <v>-8.15</v>
      </c>
      <c r="E124">
        <v>-23.99</v>
      </c>
      <c r="F124">
        <f>_10sept_0_10[[#This Row],[H_mag]]-40</f>
        <v>-48.1</v>
      </c>
      <c r="G124">
        <f>_10sept_0_10[[#This Row],[V_mag]]-40</f>
        <v>-48.15</v>
      </c>
      <c r="H124">
        <f>(10^(_10sept_0_10[[#This Row],[H_mag_adj]]/20)*COS(RADIANS(_10sept_0_10[[#This Row],[H_phase]])))*0.3</f>
        <v>1.092114338853502E-3</v>
      </c>
      <c r="I124">
        <f>(10^(_10sept_0_10[[#This Row],[H_mag_adj]]/20)*SIN(RADIANS(_10sept_0_10[[#This Row],[H_phase]])))*0.3</f>
        <v>-4.4857689183885608E-4</v>
      </c>
      <c r="J124">
        <f>(10^(_10sept_0_10[[#This Row],[V_mag_adj]]/20)*COS(RADIANS(_10sept_0_10[[#This Row],[V_phase]])))*0.3</f>
        <v>1.0724700110964259E-3</v>
      </c>
      <c r="K124">
        <f>(10^(_10sept_0_10[[#This Row],[V_mag_adj]]/20)*SIN(RADIANS(_10sept_0_10[[#This Row],[V_phase]])))*0.3</f>
        <v>-4.7727014448073197E-4</v>
      </c>
    </row>
    <row r="125" spans="1:11" x14ac:dyDescent="0.25">
      <c r="A125">
        <v>-58</v>
      </c>
      <c r="B125">
        <v>-7.87</v>
      </c>
      <c r="C125">
        <v>-13.6</v>
      </c>
      <c r="D125">
        <v>-7.94</v>
      </c>
      <c r="E125">
        <v>-15.63</v>
      </c>
      <c r="F125">
        <f>_10sept_0_10[[#This Row],[H_mag]]-40</f>
        <v>-47.87</v>
      </c>
      <c r="G125">
        <f>_10sept_0_10[[#This Row],[V_mag]]-40</f>
        <v>-47.94</v>
      </c>
      <c r="H125">
        <f>(10^(_10sept_0_10[[#This Row],[H_mag_adj]]/20)*COS(RADIANS(_10sept_0_10[[#This Row],[H_phase]])))*0.3</f>
        <v>1.1783385718689093E-3</v>
      </c>
      <c r="I125">
        <f>(10^(_10sept_0_10[[#This Row],[H_mag_adj]]/20)*SIN(RADIANS(_10sept_0_10[[#This Row],[H_phase]])))*0.3</f>
        <v>-2.8507010216934341E-4</v>
      </c>
      <c r="J125">
        <f>(10^(_10sept_0_10[[#This Row],[V_mag_adj]]/20)*COS(RADIANS(_10sept_0_10[[#This Row],[V_phase]])))*0.3</f>
        <v>1.1581299578876231E-3</v>
      </c>
      <c r="K125">
        <f>(10^(_10sept_0_10[[#This Row],[V_mag_adj]]/20)*SIN(RADIANS(_10sept_0_10[[#This Row],[V_phase]])))*0.3</f>
        <v>-3.2400945719963497E-4</v>
      </c>
    </row>
    <row r="126" spans="1:11" x14ac:dyDescent="0.25">
      <c r="A126">
        <v>-57</v>
      </c>
      <c r="B126">
        <v>-7.56</v>
      </c>
      <c r="C126">
        <v>-4.91</v>
      </c>
      <c r="D126">
        <v>-7.61</v>
      </c>
      <c r="E126">
        <v>-6.09</v>
      </c>
      <c r="F126">
        <f>_10sept_0_10[[#This Row],[H_mag]]-40</f>
        <v>-47.56</v>
      </c>
      <c r="G126">
        <f>_10sept_0_10[[#This Row],[V_mag]]-40</f>
        <v>-47.61</v>
      </c>
      <c r="H126">
        <f>(10^(_10sept_0_10[[#This Row],[H_mag_adj]]/20)*COS(RADIANS(_10sept_0_10[[#This Row],[H_phase]])))*0.3</f>
        <v>1.2517702467693865E-3</v>
      </c>
      <c r="I126">
        <f>(10^(_10sept_0_10[[#This Row],[H_mag_adj]]/20)*SIN(RADIANS(_10sept_0_10[[#This Row],[H_phase]])))*0.3</f>
        <v>-1.0753465004588738E-4</v>
      </c>
      <c r="J126">
        <f>(10^(_10sept_0_10[[#This Row],[V_mag_adj]]/20)*COS(RADIANS(_10sept_0_10[[#This Row],[V_phase]])))*0.3</f>
        <v>1.2421194463835875E-3</v>
      </c>
      <c r="K126">
        <f>(10^(_10sept_0_10[[#This Row],[V_mag_adj]]/20)*SIN(RADIANS(_10sept_0_10[[#This Row],[V_phase]])))*0.3</f>
        <v>-1.3252501233522421E-4</v>
      </c>
    </row>
    <row r="127" spans="1:11" x14ac:dyDescent="0.25">
      <c r="A127">
        <v>-56</v>
      </c>
      <c r="B127">
        <v>-7.23</v>
      </c>
      <c r="C127">
        <v>3.38</v>
      </c>
      <c r="D127">
        <v>-7.32</v>
      </c>
      <c r="E127">
        <v>1.52</v>
      </c>
      <c r="F127">
        <f>_10sept_0_10[[#This Row],[H_mag]]-40</f>
        <v>-47.230000000000004</v>
      </c>
      <c r="G127">
        <f>_10sept_0_10[[#This Row],[V_mag]]-40</f>
        <v>-47.32</v>
      </c>
      <c r="H127">
        <f>(10^(_10sept_0_10[[#This Row],[H_mag_adj]]/20)*COS(RADIANS(_10sept_0_10[[#This Row],[H_phase]])))*0.3</f>
        <v>1.3027621376992895E-3</v>
      </c>
      <c r="I127">
        <f>(10^(_10sept_0_10[[#This Row],[H_mag_adj]]/20)*SIN(RADIANS(_10sept_0_10[[#This Row],[H_phase]])))*0.3</f>
        <v>7.6941986961927272E-5</v>
      </c>
      <c r="J127">
        <f>(10^(_10sept_0_10[[#This Row],[V_mag_adj]]/20)*COS(RADIANS(_10sept_0_10[[#This Row],[V_phase]])))*0.3</f>
        <v>1.291125358881245E-3</v>
      </c>
      <c r="K127">
        <f>(10^(_10sept_0_10[[#This Row],[V_mag_adj]]/20)*SIN(RADIANS(_10sept_0_10[[#This Row],[V_phase]])))*0.3</f>
        <v>3.4260308333490298E-5</v>
      </c>
    </row>
    <row r="128" spans="1:11" x14ac:dyDescent="0.25">
      <c r="A128">
        <v>-55</v>
      </c>
      <c r="B128">
        <v>-6.82</v>
      </c>
      <c r="C128">
        <v>11.51</v>
      </c>
      <c r="D128">
        <v>-6.91</v>
      </c>
      <c r="E128">
        <v>9.84</v>
      </c>
      <c r="F128">
        <f>_10sept_0_10[[#This Row],[H_mag]]-40</f>
        <v>-46.82</v>
      </c>
      <c r="G128">
        <f>_10sept_0_10[[#This Row],[V_mag]]-40</f>
        <v>-46.91</v>
      </c>
      <c r="H128">
        <f>(10^(_10sept_0_10[[#This Row],[H_mag_adj]]/20)*COS(RADIANS(_10sept_0_10[[#This Row],[H_phase]])))*0.3</f>
        <v>1.3405978949110361E-3</v>
      </c>
      <c r="I128">
        <f>(10^(_10sept_0_10[[#This Row],[H_mag_adj]]/20)*SIN(RADIANS(_10sept_0_10[[#This Row],[H_phase]])))*0.3</f>
        <v>2.7299139648242029E-4</v>
      </c>
      <c r="J128">
        <f>(10^(_10sept_0_10[[#This Row],[V_mag_adj]]/20)*COS(RADIANS(_10sept_0_10[[#This Row],[V_phase]])))*0.3</f>
        <v>1.3340890326398577E-3</v>
      </c>
      <c r="K128">
        <f>(10^(_10sept_0_10[[#This Row],[V_mag_adj]]/20)*SIN(RADIANS(_10sept_0_10[[#This Row],[V_phase]])))*0.3</f>
        <v>2.3139646264624399E-4</v>
      </c>
    </row>
    <row r="129" spans="1:11" x14ac:dyDescent="0.25">
      <c r="A129">
        <v>-54</v>
      </c>
      <c r="B129">
        <v>-6.46</v>
      </c>
      <c r="C129">
        <v>18.77</v>
      </c>
      <c r="D129">
        <v>-6.5</v>
      </c>
      <c r="E129">
        <v>17.73</v>
      </c>
      <c r="F129">
        <f>_10sept_0_10[[#This Row],[H_mag]]-40</f>
        <v>-46.46</v>
      </c>
      <c r="G129">
        <f>_10sept_0_10[[#This Row],[V_mag]]-40</f>
        <v>-46.5</v>
      </c>
      <c r="H129">
        <f>(10^(_10sept_0_10[[#This Row],[H_mag_adj]]/20)*COS(RADIANS(_10sept_0_10[[#This Row],[H_phase]])))*0.3</f>
        <v>1.3501676560178455E-3</v>
      </c>
      <c r="I129">
        <f>(10^(_10sept_0_10[[#This Row],[H_mag_adj]]/20)*SIN(RADIANS(_10sept_0_10[[#This Row],[H_phase]])))*0.3</f>
        <v>4.5884582796638235E-4</v>
      </c>
      <c r="J129">
        <f>(10^(_10sept_0_10[[#This Row],[V_mag_adj]]/20)*COS(RADIANS(_10sept_0_10[[#This Row],[V_phase]])))*0.3</f>
        <v>1.3520327875567262E-3</v>
      </c>
      <c r="K129">
        <f>(10^(_10sept_0_10[[#This Row],[V_mag_adj]]/20)*SIN(RADIANS(_10sept_0_10[[#This Row],[V_phase]])))*0.3</f>
        <v>4.3226885856269059E-4</v>
      </c>
    </row>
    <row r="130" spans="1:11" x14ac:dyDescent="0.25">
      <c r="A130">
        <v>-53</v>
      </c>
      <c r="B130">
        <v>-6.05</v>
      </c>
      <c r="C130">
        <v>26.36</v>
      </c>
      <c r="D130">
        <v>-6.13</v>
      </c>
      <c r="E130">
        <v>24.98</v>
      </c>
      <c r="F130">
        <f>_10sept_0_10[[#This Row],[H_mag]]-40</f>
        <v>-46.05</v>
      </c>
      <c r="G130">
        <f>_10sept_0_10[[#This Row],[V_mag]]-40</f>
        <v>-46.13</v>
      </c>
      <c r="H130">
        <f>(10^(_10sept_0_10[[#This Row],[H_mag_adj]]/20)*COS(RADIANS(_10sept_0_10[[#This Row],[H_phase]])))*0.3</f>
        <v>1.3394913281355061E-3</v>
      </c>
      <c r="I130">
        <f>(10^(_10sept_0_10[[#This Row],[H_mag_adj]]/20)*SIN(RADIANS(_10sept_0_10[[#This Row],[H_phase]])))*0.3</f>
        <v>6.6376409711266422E-4</v>
      </c>
      <c r="J130">
        <f>(10^(_10sept_0_10[[#This Row],[V_mag_adj]]/20)*COS(RADIANS(_10sept_0_10[[#This Row],[V_phase]])))*0.3</f>
        <v>1.3426648668949861E-3</v>
      </c>
      <c r="K130">
        <f>(10^(_10sept_0_10[[#This Row],[V_mag_adj]]/20)*SIN(RADIANS(_10sept_0_10[[#This Row],[V_phase]])))*0.3</f>
        <v>6.2552441338267675E-4</v>
      </c>
    </row>
    <row r="131" spans="1:11" x14ac:dyDescent="0.25">
      <c r="A131">
        <v>-52</v>
      </c>
      <c r="B131">
        <v>-5.74</v>
      </c>
      <c r="C131">
        <v>32.5</v>
      </c>
      <c r="D131">
        <v>-5.77</v>
      </c>
      <c r="E131">
        <v>31.79</v>
      </c>
      <c r="F131">
        <f>_10sept_0_10[[#This Row],[H_mag]]-40</f>
        <v>-45.74</v>
      </c>
      <c r="G131">
        <f>_10sept_0_10[[#This Row],[V_mag]]-40</f>
        <v>-45.769999999999996</v>
      </c>
      <c r="H131">
        <f>(10^(_10sept_0_10[[#This Row],[H_mag_adj]]/20)*COS(RADIANS(_10sept_0_10[[#This Row],[H_phase]])))*0.3</f>
        <v>1.3066234449654391E-3</v>
      </c>
      <c r="I131">
        <f>(10^(_10sept_0_10[[#This Row],[H_mag_adj]]/20)*SIN(RADIANS(_10sept_0_10[[#This Row],[H_phase]])))*0.3</f>
        <v>8.3241093886131758E-4</v>
      </c>
      <c r="J131">
        <f>(10^(_10sept_0_10[[#This Row],[V_mag_adj]]/20)*COS(RADIANS(_10sept_0_10[[#This Row],[V_phase]])))*0.3</f>
        <v>1.3122976107251686E-3</v>
      </c>
      <c r="K131">
        <f>(10^(_10sept_0_10[[#This Row],[V_mag_adj]]/20)*SIN(RADIANS(_10sept_0_10[[#This Row],[V_phase]])))*0.3</f>
        <v>8.1334193647631607E-4</v>
      </c>
    </row>
    <row r="132" spans="1:11" x14ac:dyDescent="0.25">
      <c r="A132">
        <v>-51</v>
      </c>
      <c r="B132">
        <v>-5.48</v>
      </c>
      <c r="C132">
        <v>38.49</v>
      </c>
      <c r="D132">
        <v>-5.5</v>
      </c>
      <c r="E132">
        <v>37.68</v>
      </c>
      <c r="F132">
        <f>_10sept_0_10[[#This Row],[H_mag]]-40</f>
        <v>-45.480000000000004</v>
      </c>
      <c r="G132">
        <f>_10sept_0_10[[#This Row],[V_mag]]-40</f>
        <v>-45.5</v>
      </c>
      <c r="H132">
        <f>(10^(_10sept_0_10[[#This Row],[H_mag_adj]]/20)*COS(RADIANS(_10sept_0_10[[#This Row],[H_phase]])))*0.3</f>
        <v>1.2494702126339349E-3</v>
      </c>
      <c r="I132">
        <f>(10^(_10sept_0_10[[#This Row],[H_mag_adj]]/20)*SIN(RADIANS(_10sept_0_10[[#This Row],[H_phase]])))*0.3</f>
        <v>9.9351748045011651E-4</v>
      </c>
      <c r="J132">
        <f>(10^(_10sept_0_10[[#This Row],[V_mag_adj]]/20)*COS(RADIANS(_10sept_0_10[[#This Row],[V_phase]])))*0.3</f>
        <v>1.2604846927934197E-3</v>
      </c>
      <c r="K132">
        <f>(10^(_10sept_0_10[[#This Row],[V_mag_adj]]/20)*SIN(RADIANS(_10sept_0_10[[#This Row],[V_phase]])))*0.3</f>
        <v>9.7351064574121844E-4</v>
      </c>
    </row>
    <row r="133" spans="1:11" x14ac:dyDescent="0.25">
      <c r="A133">
        <v>-50</v>
      </c>
      <c r="B133">
        <v>-5.21</v>
      </c>
      <c r="C133">
        <v>45.04</v>
      </c>
      <c r="D133">
        <v>-5.23</v>
      </c>
      <c r="E133">
        <v>43.9</v>
      </c>
      <c r="F133">
        <f>_10sept_0_10[[#This Row],[H_mag]]-40</f>
        <v>-45.21</v>
      </c>
      <c r="G133">
        <f>_10sept_0_10[[#This Row],[V_mag]]-40</f>
        <v>-45.230000000000004</v>
      </c>
      <c r="H133">
        <f>(10^(_10sept_0_10[[#This Row],[H_mag_adj]]/20)*COS(RADIANS(_10sept_0_10[[#This Row],[H_phase]])))*0.3</f>
        <v>1.1635976899172318E-3</v>
      </c>
      <c r="I133">
        <f>(10^(_10sept_0_10[[#This Row],[H_mag_adj]]/20)*SIN(RADIANS(_10sept_0_10[[#This Row],[H_phase]])))*0.3</f>
        <v>1.1652235140893743E-3</v>
      </c>
      <c r="J133">
        <f>(10^(_10sept_0_10[[#This Row],[V_mag_adj]]/20)*COS(RADIANS(_10sept_0_10[[#This Row],[V_phase]])))*0.3</f>
        <v>1.1838210205664731E-3</v>
      </c>
      <c r="K133">
        <f>(10^(_10sept_0_10[[#This Row],[V_mag_adj]]/20)*SIN(RADIANS(_10sept_0_10[[#This Row],[V_phase]])))*0.3</f>
        <v>1.1392164229652925E-3</v>
      </c>
    </row>
    <row r="134" spans="1:11" x14ac:dyDescent="0.25">
      <c r="A134">
        <v>-49</v>
      </c>
      <c r="B134">
        <v>-4.9800000000000004</v>
      </c>
      <c r="C134">
        <v>50.75</v>
      </c>
      <c r="D134">
        <v>-5</v>
      </c>
      <c r="E134">
        <v>49.75</v>
      </c>
      <c r="F134">
        <f>_10sept_0_10[[#This Row],[H_mag]]-40</f>
        <v>-44.980000000000004</v>
      </c>
      <c r="G134">
        <f>_10sept_0_10[[#This Row],[V_mag]]-40</f>
        <v>-45</v>
      </c>
      <c r="H134">
        <f>(10^(_10sept_0_10[[#This Row],[H_mag_adj]]/20)*COS(RADIANS(_10sept_0_10[[#This Row],[H_phase]])))*0.3</f>
        <v>1.0698496446586998E-3</v>
      </c>
      <c r="I134">
        <f>(10^(_10sept_0_10[[#This Row],[H_mag_adj]]/20)*SIN(RADIANS(_10sept_0_10[[#This Row],[H_phase]])))*0.3</f>
        <v>1.3094305637980359E-3</v>
      </c>
      <c r="J134">
        <f>(10^(_10sept_0_10[[#This Row],[V_mag_adj]]/20)*COS(RADIANS(_10sept_0_10[[#This Row],[V_phase]])))*0.3</f>
        <v>1.0900266448490585E-3</v>
      </c>
      <c r="K134">
        <f>(10^(_10sept_0_10[[#This Row],[V_mag_adj]]/20)*SIN(RADIANS(_10sept_0_10[[#This Row],[V_phase]])))*0.3</f>
        <v>1.2875914754574302E-3</v>
      </c>
    </row>
    <row r="135" spans="1:11" x14ac:dyDescent="0.25">
      <c r="A135">
        <v>-48</v>
      </c>
      <c r="B135">
        <v>-4.74</v>
      </c>
      <c r="C135">
        <v>56.65</v>
      </c>
      <c r="D135">
        <v>-4.76</v>
      </c>
      <c r="E135">
        <v>55.33</v>
      </c>
      <c r="F135">
        <f>_10sept_0_10[[#This Row],[H_mag]]-40</f>
        <v>-44.74</v>
      </c>
      <c r="G135">
        <f>_10sept_0_10[[#This Row],[V_mag]]-40</f>
        <v>-44.76</v>
      </c>
      <c r="H135">
        <f>(10^(_10sept_0_10[[#This Row],[H_mag_adj]]/20)*COS(RADIANS(_10sept_0_10[[#This Row],[H_phase]])))*0.3</f>
        <v>9.5562623394070947E-4</v>
      </c>
      <c r="I135">
        <f>(10^(_10sept_0_10[[#This Row],[H_mag_adj]]/20)*SIN(RADIANS(_10sept_0_10[[#This Row],[H_phase]])))*0.3</f>
        <v>1.4520389213760374E-3</v>
      </c>
      <c r="J135">
        <f>(10^(_10sept_0_10[[#This Row],[V_mag_adj]]/20)*COS(RADIANS(_10sept_0_10[[#This Row],[V_phase]])))*0.3</f>
        <v>9.8654802650803824E-4</v>
      </c>
      <c r="K135">
        <f>(10^(_10sept_0_10[[#This Row],[V_mag_adj]]/20)*SIN(RADIANS(_10sept_0_10[[#This Row],[V_phase]])))*0.3</f>
        <v>1.4263514123904117E-3</v>
      </c>
    </row>
    <row r="136" spans="1:11" x14ac:dyDescent="0.25">
      <c r="A136">
        <v>-47</v>
      </c>
      <c r="B136">
        <v>-4.49</v>
      </c>
      <c r="C136">
        <v>61.95</v>
      </c>
      <c r="D136">
        <v>-4.5199999999999996</v>
      </c>
      <c r="E136">
        <v>60.43</v>
      </c>
      <c r="F136">
        <f>_10sept_0_10[[#This Row],[H_mag]]-40</f>
        <v>-44.49</v>
      </c>
      <c r="G136">
        <f>_10sept_0_10[[#This Row],[V_mag]]-40</f>
        <v>-44.519999999999996</v>
      </c>
      <c r="H136">
        <f>(10^(_10sept_0_10[[#This Row],[H_mag_adj]]/20)*COS(RADIANS(_10sept_0_10[[#This Row],[H_phase]])))*0.3</f>
        <v>8.4128390283370446E-4</v>
      </c>
      <c r="I136">
        <f>(10^(_10sept_0_10[[#This Row],[H_mag_adj]]/20)*SIN(RADIANS(_10sept_0_10[[#This Row],[H_phase]])))*0.3</f>
        <v>1.5788993831000614E-3</v>
      </c>
      <c r="J136">
        <f>(10^(_10sept_0_10[[#This Row],[V_mag_adj]]/20)*COS(RADIANS(_10sept_0_10[[#This Row],[V_phase]])))*0.3</f>
        <v>8.7982552979178519E-4</v>
      </c>
      <c r="K136">
        <f>(10^(_10sept_0_10[[#This Row],[V_mag_adj]]/20)*SIN(RADIANS(_10sept_0_10[[#This Row],[V_phase]])))*0.3</f>
        <v>1.5506629437934643E-3</v>
      </c>
    </row>
    <row r="137" spans="1:11" x14ac:dyDescent="0.25">
      <c r="A137">
        <v>-46</v>
      </c>
      <c r="B137">
        <v>-4.21</v>
      </c>
      <c r="C137">
        <v>67.39</v>
      </c>
      <c r="D137">
        <v>-4.2699999999999996</v>
      </c>
      <c r="E137">
        <v>65.7</v>
      </c>
      <c r="F137">
        <f>_10sept_0_10[[#This Row],[H_mag]]-40</f>
        <v>-44.21</v>
      </c>
      <c r="G137">
        <f>_10sept_0_10[[#This Row],[V_mag]]-40</f>
        <v>-44.269999999999996</v>
      </c>
      <c r="H137">
        <f>(10^(_10sept_0_10[[#This Row],[H_mag_adj]]/20)*COS(RADIANS(_10sept_0_10[[#This Row],[H_phase]])))*0.3</f>
        <v>7.103434875596514E-4</v>
      </c>
      <c r="I137">
        <f>(10^(_10sept_0_10[[#This Row],[H_mag_adj]]/20)*SIN(RADIANS(_10sept_0_10[[#This Row],[H_phase]])))*0.3</f>
        <v>1.7056514868063536E-3</v>
      </c>
      <c r="J137">
        <f>(10^(_10sept_0_10[[#This Row],[V_mag_adj]]/20)*COS(RADIANS(_10sept_0_10[[#This Row],[V_phase]])))*0.3</f>
        <v>7.5510309088918325E-4</v>
      </c>
      <c r="K137">
        <f>(10^(_10sept_0_10[[#This Row],[V_mag_adj]]/20)*SIN(RADIANS(_10sept_0_10[[#This Row],[V_phase]])))*0.3</f>
        <v>1.6723679668595908E-3</v>
      </c>
    </row>
    <row r="138" spans="1:11" x14ac:dyDescent="0.25">
      <c r="A138">
        <v>-45</v>
      </c>
      <c r="B138">
        <v>-4</v>
      </c>
      <c r="C138">
        <v>71.650000000000006</v>
      </c>
      <c r="D138">
        <v>-4.01</v>
      </c>
      <c r="E138">
        <v>70.540000000000006</v>
      </c>
      <c r="F138">
        <f>_10sept_0_10[[#This Row],[H_mag]]-40</f>
        <v>-44</v>
      </c>
      <c r="G138">
        <f>_10sept_0_10[[#This Row],[V_mag]]-40</f>
        <v>-44.01</v>
      </c>
      <c r="H138">
        <f>(10^(_10sept_0_10[[#This Row],[H_mag_adj]]/20)*COS(RADIANS(_10sept_0_10[[#This Row],[H_phase]])))*0.3</f>
        <v>5.9591561342365348E-4</v>
      </c>
      <c r="I138">
        <f>(10^(_10sept_0_10[[#This Row],[H_mag_adj]]/20)*SIN(RADIANS(_10sept_0_10[[#This Row],[H_phase]])))*0.3</f>
        <v>1.7966215841571586E-3</v>
      </c>
      <c r="J138">
        <f>(10^(_10sept_0_10[[#This Row],[V_mag_adj]]/20)*COS(RADIANS(_10sept_0_10[[#This Row],[V_phase]])))*0.3</f>
        <v>6.2988224200395877E-4</v>
      </c>
      <c r="K138">
        <f>(10^(_10sept_0_10[[#This Row],[V_mag_adj]]/20)*SIN(RADIANS(_10sept_0_10[[#This Row],[V_phase]])))*0.3</f>
        <v>1.7826868223086816E-3</v>
      </c>
    </row>
    <row r="139" spans="1:11" x14ac:dyDescent="0.25">
      <c r="A139">
        <v>-44</v>
      </c>
      <c r="B139">
        <v>-3.77</v>
      </c>
      <c r="C139">
        <v>76.02</v>
      </c>
      <c r="D139">
        <v>-3.81</v>
      </c>
      <c r="E139">
        <v>74.260000000000005</v>
      </c>
      <c r="F139">
        <f>_10sept_0_10[[#This Row],[H_mag]]-40</f>
        <v>-43.77</v>
      </c>
      <c r="G139">
        <f>_10sept_0_10[[#This Row],[V_mag]]-40</f>
        <v>-43.81</v>
      </c>
      <c r="H139">
        <f>(10^(_10sept_0_10[[#This Row],[H_mag_adj]]/20)*COS(RADIANS(_10sept_0_10[[#This Row],[H_phase]])))*0.3</f>
        <v>4.6955660633540169E-4</v>
      </c>
      <c r="I139">
        <f>(10^(_10sept_0_10[[#This Row],[H_mag_adj]]/20)*SIN(RADIANS(_10sept_0_10[[#This Row],[H_phase]])))*0.3</f>
        <v>1.8860931709133142E-3</v>
      </c>
      <c r="J139">
        <f>(10^(_10sept_0_10[[#This Row],[V_mag_adj]]/20)*COS(RADIANS(_10sept_0_10[[#This Row],[V_phase]])))*0.3</f>
        <v>5.2484005150938296E-4</v>
      </c>
      <c r="K139">
        <f>(10^(_10sept_0_10[[#This Row],[V_mag_adj]]/20)*SIN(RADIANS(_10sept_0_10[[#This Row],[V_phase]])))*0.3</f>
        <v>1.8621864607975809E-3</v>
      </c>
    </row>
    <row r="140" spans="1:11" x14ac:dyDescent="0.25">
      <c r="A140">
        <v>-43</v>
      </c>
      <c r="B140">
        <v>-3.59</v>
      </c>
      <c r="C140">
        <v>79.98</v>
      </c>
      <c r="D140">
        <v>-3.63</v>
      </c>
      <c r="E140">
        <v>78.599999999999994</v>
      </c>
      <c r="F140">
        <f>_10sept_0_10[[#This Row],[H_mag]]-40</f>
        <v>-43.59</v>
      </c>
      <c r="G140">
        <f>_10sept_0_10[[#This Row],[V_mag]]-40</f>
        <v>-43.63</v>
      </c>
      <c r="H140">
        <f>(10^(_10sept_0_10[[#This Row],[H_mag_adj]]/20)*COS(RADIANS(_10sept_0_10[[#This Row],[H_phase]])))*0.3</f>
        <v>3.4526325442784783E-4</v>
      </c>
      <c r="I140">
        <f>(10^(_10sept_0_10[[#This Row],[H_mag_adj]]/20)*SIN(RADIANS(_10sept_0_10[[#This Row],[H_phase]])))*0.3</f>
        <v>1.9540962697795006E-3</v>
      </c>
      <c r="J140">
        <f>(10^(_10sept_0_10[[#This Row],[V_mag_adj]]/20)*COS(RADIANS(_10sept_0_10[[#This Row],[V_phase]])))*0.3</f>
        <v>3.9042192824156337E-4</v>
      </c>
      <c r="K140">
        <f>(10^(_10sept_0_10[[#This Row],[V_mag_adj]]/20)*SIN(RADIANS(_10sept_0_10[[#This Row],[V_phase]])))*0.3</f>
        <v>1.9362770006989946E-3</v>
      </c>
    </row>
    <row r="141" spans="1:11" x14ac:dyDescent="0.25">
      <c r="A141">
        <v>-42</v>
      </c>
      <c r="B141">
        <v>-3.43</v>
      </c>
      <c r="C141">
        <v>84.11</v>
      </c>
      <c r="D141">
        <v>-3.5</v>
      </c>
      <c r="E141">
        <v>82.52</v>
      </c>
      <c r="F141">
        <f>_10sept_0_10[[#This Row],[H_mag]]-40</f>
        <v>-43.43</v>
      </c>
      <c r="G141">
        <f>_10sept_0_10[[#This Row],[V_mag]]-40</f>
        <v>-43.5</v>
      </c>
      <c r="H141">
        <f>(10^(_10sept_0_10[[#This Row],[H_mag_adj]]/20)*COS(RADIANS(_10sept_0_10[[#This Row],[H_phase]])))*0.3</f>
        <v>2.0741908938887705E-4</v>
      </c>
      <c r="I141">
        <f>(10^(_10sept_0_10[[#This Row],[H_mag_adj]]/20)*SIN(RADIANS(_10sept_0_10[[#This Row],[H_phase]])))*0.3</f>
        <v>2.0105849574710618E-3</v>
      </c>
      <c r="J141">
        <f>(10^(_10sept_0_10[[#This Row],[V_mag_adj]]/20)*COS(RADIANS(_10sept_0_10[[#This Row],[V_phase]])))*0.3</f>
        <v>2.6101524355684995E-4</v>
      </c>
      <c r="K141">
        <f>(10^(_10sept_0_10[[#This Row],[V_mag_adj]]/20)*SIN(RADIANS(_10sept_0_10[[#This Row],[V_phase]])))*0.3</f>
        <v>1.987969660731679E-3</v>
      </c>
    </row>
    <row r="142" spans="1:11" x14ac:dyDescent="0.25">
      <c r="A142">
        <v>-41</v>
      </c>
      <c r="B142">
        <v>-3.31</v>
      </c>
      <c r="C142">
        <v>88.47</v>
      </c>
      <c r="D142">
        <v>-3.34</v>
      </c>
      <c r="E142">
        <v>87.2</v>
      </c>
      <c r="F142">
        <f>_10sept_0_10[[#This Row],[H_mag]]-40</f>
        <v>-43.31</v>
      </c>
      <c r="G142">
        <f>_10sept_0_10[[#This Row],[V_mag]]-40</f>
        <v>-43.34</v>
      </c>
      <c r="H142">
        <f>(10^(_10sept_0_10[[#This Row],[H_mag_adj]]/20)*COS(RADIANS(_10sept_0_10[[#This Row],[H_phase]])))*0.3</f>
        <v>5.4719035978761239E-5</v>
      </c>
      <c r="I142">
        <f>(10^(_10sept_0_10[[#This Row],[H_mag_adj]]/20)*SIN(RADIANS(_10sept_0_10[[#This Row],[H_phase]])))*0.3</f>
        <v>2.0486435146042721E-3</v>
      </c>
      <c r="J142">
        <f>(10^(_10sept_0_10[[#This Row],[V_mag_adj]]/20)*COS(RADIANS(_10sept_0_10[[#This Row],[V_phase]])))*0.3</f>
        <v>9.9766279368289305E-5</v>
      </c>
      <c r="K142">
        <f>(10^(_10sept_0_10[[#This Row],[V_mag_adj]]/20)*SIN(RADIANS(_10sept_0_10[[#This Row],[V_phase]])))*0.3</f>
        <v>2.0398698407319009E-3</v>
      </c>
    </row>
    <row r="143" spans="1:11" x14ac:dyDescent="0.25">
      <c r="A143">
        <v>-40</v>
      </c>
      <c r="B143">
        <v>-3.22</v>
      </c>
      <c r="C143">
        <v>92.23</v>
      </c>
      <c r="D143">
        <v>-3.26</v>
      </c>
      <c r="E143">
        <v>90.84</v>
      </c>
      <c r="F143">
        <f>_10sept_0_10[[#This Row],[H_mag]]-40</f>
        <v>-43.22</v>
      </c>
      <c r="G143">
        <f>_10sept_0_10[[#This Row],[V_mag]]-40</f>
        <v>-43.26</v>
      </c>
      <c r="H143">
        <f>(10^(_10sept_0_10[[#This Row],[H_mag_adj]]/20)*COS(RADIANS(_10sept_0_10[[#This Row],[H_phase]])))*0.3</f>
        <v>-8.0573797480583729E-5</v>
      </c>
      <c r="I143">
        <f>(10^(_10sept_0_10[[#This Row],[H_mag_adj]]/20)*SIN(RADIANS(_10sept_0_10[[#This Row],[H_phase]])))*0.3</f>
        <v>2.069151213519276E-3</v>
      </c>
      <c r="J143">
        <f>(10^(_10sept_0_10[[#This Row],[V_mag_adj]]/20)*COS(RADIANS(_10sept_0_10[[#This Row],[V_phase]])))*0.3</f>
        <v>-3.02177657728424E-5</v>
      </c>
      <c r="K143">
        <f>(10^(_10sept_0_10[[#This Row],[V_mag_adj]]/20)*SIN(RADIANS(_10sept_0_10[[#This Row],[V_phase]])))*0.3</f>
        <v>2.0609838082828336E-3</v>
      </c>
    </row>
    <row r="144" spans="1:11" x14ac:dyDescent="0.25">
      <c r="A144">
        <v>-39</v>
      </c>
      <c r="B144">
        <v>-3.07</v>
      </c>
      <c r="C144">
        <v>96.49</v>
      </c>
      <c r="D144">
        <v>-3.12</v>
      </c>
      <c r="E144">
        <v>95.02</v>
      </c>
      <c r="F144">
        <f>_10sept_0_10[[#This Row],[H_mag]]-40</f>
        <v>-43.07</v>
      </c>
      <c r="G144">
        <f>_10sept_0_10[[#This Row],[V_mag]]-40</f>
        <v>-43.12</v>
      </c>
      <c r="H144">
        <f>(10^(_10sept_0_10[[#This Row],[H_mag_adj]]/20)*COS(RADIANS(_10sept_0_10[[#This Row],[H_phase]])))*0.3</f>
        <v>-2.3813005806512687E-4</v>
      </c>
      <c r="I144">
        <f>(10^(_10sept_0_10[[#This Row],[H_mag_adj]]/20)*SIN(RADIANS(_10sept_0_10[[#This Row],[H_phase]])))*0.3</f>
        <v>2.0932888742455774E-3</v>
      </c>
      <c r="J144">
        <f>(10^(_10sept_0_10[[#This Row],[V_mag_adj]]/20)*COS(RADIANS(_10sept_0_10[[#This Row],[V_phase]])))*0.3</f>
        <v>-1.8329328510163065E-4</v>
      </c>
      <c r="K144">
        <f>(10^(_10sept_0_10[[#This Row],[V_mag_adj]]/20)*SIN(RADIANS(_10sept_0_10[[#This Row],[V_phase]])))*0.3</f>
        <v>2.0866624026341998E-3</v>
      </c>
    </row>
    <row r="145" spans="1:11" x14ac:dyDescent="0.25">
      <c r="A145">
        <v>-38</v>
      </c>
      <c r="B145">
        <v>-2.94</v>
      </c>
      <c r="C145">
        <v>99.92</v>
      </c>
      <c r="D145">
        <v>-2.96</v>
      </c>
      <c r="E145">
        <v>98.97</v>
      </c>
      <c r="F145">
        <f>_10sept_0_10[[#This Row],[H_mag]]-40</f>
        <v>-42.94</v>
      </c>
      <c r="G145">
        <f>_10sept_0_10[[#This Row],[V_mag]]-40</f>
        <v>-42.96</v>
      </c>
      <c r="H145">
        <f>(10^(_10sept_0_10[[#This Row],[H_mag_adj]]/20)*COS(RADIANS(_10sept_0_10[[#This Row],[H_phase]])))*0.3</f>
        <v>-3.6841589997804595E-4</v>
      </c>
      <c r="I145">
        <f>(10^(_10sept_0_10[[#This Row],[H_mag_adj]]/20)*SIN(RADIANS(_10sept_0_10[[#This Row],[H_phase]])))*0.3</f>
        <v>2.1065860313997185E-3</v>
      </c>
      <c r="J145">
        <f>(10^(_10sept_0_10[[#This Row],[V_mag_adj]]/20)*COS(RADIANS(_10sept_0_10[[#This Row],[V_phase]])))*0.3</f>
        <v>-3.3267145357161103E-4</v>
      </c>
      <c r="K145">
        <f>(10^(_10sept_0_10[[#This Row],[V_mag_adj]]/20)*SIN(RADIANS(_10sept_0_10[[#This Row],[V_phase]])))*0.3</f>
        <v>2.1075463605829802E-3</v>
      </c>
    </row>
    <row r="146" spans="1:11" x14ac:dyDescent="0.25">
      <c r="A146">
        <v>-37</v>
      </c>
      <c r="B146">
        <v>-2.75</v>
      </c>
      <c r="C146">
        <v>103.47</v>
      </c>
      <c r="D146">
        <v>-2.78</v>
      </c>
      <c r="E146">
        <v>102.6</v>
      </c>
      <c r="F146">
        <f>_10sept_0_10[[#This Row],[H_mag]]-40</f>
        <v>-42.75</v>
      </c>
      <c r="G146">
        <f>_10sept_0_10[[#This Row],[V_mag]]-40</f>
        <v>-42.78</v>
      </c>
      <c r="H146">
        <f>(10^(_10sept_0_10[[#This Row],[H_mag_adj]]/20)*COS(RADIANS(_10sept_0_10[[#This Row],[H_phase]])))*0.3</f>
        <v>-5.0916464685792518E-4</v>
      </c>
      <c r="I146">
        <f>(10^(_10sept_0_10[[#This Row],[H_mag_adj]]/20)*SIN(RADIANS(_10sept_0_10[[#This Row],[H_phase]])))*0.3</f>
        <v>2.1257260784186024E-3</v>
      </c>
      <c r="J146">
        <f>(10^(_10sept_0_10[[#This Row],[V_mag_adj]]/20)*COS(RADIANS(_10sept_0_10[[#This Row],[V_phase]])))*0.3</f>
        <v>-4.751853214567328E-4</v>
      </c>
      <c r="K146">
        <f>(10^(_10sept_0_10[[#This Row],[V_mag_adj]]/20)*SIN(RADIANS(_10sept_0_10[[#This Row],[V_phase]])))*0.3</f>
        <v>2.1258569244136478E-3</v>
      </c>
    </row>
    <row r="147" spans="1:11" x14ac:dyDescent="0.25">
      <c r="A147">
        <v>-36</v>
      </c>
      <c r="B147">
        <v>-2.57</v>
      </c>
      <c r="C147">
        <v>106</v>
      </c>
      <c r="D147">
        <v>-2.63</v>
      </c>
      <c r="E147">
        <v>104.88</v>
      </c>
      <c r="F147">
        <f>_10sept_0_10[[#This Row],[H_mag]]-40</f>
        <v>-42.57</v>
      </c>
      <c r="G147">
        <f>_10sept_0_10[[#This Row],[V_mag]]-40</f>
        <v>-42.63</v>
      </c>
      <c r="H147">
        <f>(10^(_10sept_0_10[[#This Row],[H_mag_adj]]/20)*COS(RADIANS(_10sept_0_10[[#This Row],[H_phase]])))*0.3</f>
        <v>-6.1511926619413674E-4</v>
      </c>
      <c r="I147">
        <f>(10^(_10sept_0_10[[#This Row],[H_mag_adj]]/20)*SIN(RADIANS(_10sept_0_10[[#This Row],[H_phase]])))*0.3</f>
        <v>2.1451758136102543E-3</v>
      </c>
      <c r="J147">
        <f>(10^(_10sept_0_10[[#This Row],[V_mag_adj]]/20)*COS(RADIANS(_10sept_0_10[[#This Row],[V_phase]])))*0.3</f>
        <v>-5.6912619712998582E-4</v>
      </c>
      <c r="K147">
        <f>(10^(_10sept_0_10[[#This Row],[V_mag_adj]]/20)*SIN(RADIANS(_10sept_0_10[[#This Row],[V_phase]])))*0.3</f>
        <v>2.1419421377716526E-3</v>
      </c>
    </row>
    <row r="148" spans="1:11" x14ac:dyDescent="0.25">
      <c r="A148">
        <v>-35</v>
      </c>
      <c r="B148">
        <v>-2.4300000000000002</v>
      </c>
      <c r="C148">
        <v>107.48</v>
      </c>
      <c r="D148">
        <v>-2.4700000000000002</v>
      </c>
      <c r="E148">
        <v>107.1</v>
      </c>
      <c r="F148">
        <f>_10sept_0_10[[#This Row],[H_mag]]-40</f>
        <v>-42.43</v>
      </c>
      <c r="G148">
        <f>_10sept_0_10[[#This Row],[V_mag]]-40</f>
        <v>-42.47</v>
      </c>
      <c r="H148">
        <f>(10^(_10sept_0_10[[#This Row],[H_mag_adj]]/20)*COS(RADIANS(_10sept_0_10[[#This Row],[H_phase]])))*0.3</f>
        <v>-6.8121148368452313E-4</v>
      </c>
      <c r="I148">
        <f>(10^(_10sept_0_10[[#This Row],[H_mag_adj]]/20)*SIN(RADIANS(_10sept_0_10[[#This Row],[H_phase]])))*0.3</f>
        <v>2.1631594126515783E-3</v>
      </c>
      <c r="J148">
        <f>(10^(_10sept_0_10[[#This Row],[V_mag_adj]]/20)*COS(RADIANS(_10sept_0_10[[#This Row],[V_phase]])))*0.3</f>
        <v>-6.6378609286165205E-4</v>
      </c>
      <c r="K148">
        <f>(10^(_10sept_0_10[[#This Row],[V_mag_adj]]/20)*SIN(RADIANS(_10sept_0_10[[#This Row],[V_phase]])))*0.3</f>
        <v>2.1576704160431322E-3</v>
      </c>
    </row>
    <row r="149" spans="1:11" x14ac:dyDescent="0.25">
      <c r="A149">
        <v>-34</v>
      </c>
      <c r="B149">
        <v>-2.31</v>
      </c>
      <c r="C149">
        <v>109.15</v>
      </c>
      <c r="D149">
        <v>-2.34</v>
      </c>
      <c r="E149">
        <v>108.86</v>
      </c>
      <c r="F149">
        <f>_10sept_0_10[[#This Row],[H_mag]]-40</f>
        <v>-42.31</v>
      </c>
      <c r="G149">
        <f>_10sept_0_10[[#This Row],[V_mag]]-40</f>
        <v>-42.34</v>
      </c>
      <c r="H149">
        <f>(10^(_10sept_0_10[[#This Row],[H_mag_adj]]/20)*COS(RADIANS(_10sept_0_10[[#This Row],[H_phase]])))*0.3</f>
        <v>-7.5431237445823724E-4</v>
      </c>
      <c r="I149">
        <f>(10^(_10sept_0_10[[#This Row],[H_mag_adj]]/20)*SIN(RADIANS(_10sept_0_10[[#This Row],[H_phase]])))*0.3</f>
        <v>2.1721917536228611E-3</v>
      </c>
      <c r="J149">
        <f>(10^(_10sept_0_10[[#This Row],[V_mag_adj]]/20)*COS(RADIANS(_10sept_0_10[[#This Row],[V_phase]])))*0.3</f>
        <v>-7.4074544138335782E-4</v>
      </c>
      <c r="K149">
        <f>(10^(_10sept_0_10[[#This Row],[V_mag_adj]]/20)*SIN(RADIANS(_10sept_0_10[[#This Row],[V_phase]])))*0.3</f>
        <v>2.1684792204523123E-3</v>
      </c>
    </row>
    <row r="150" spans="1:11" x14ac:dyDescent="0.25">
      <c r="A150">
        <v>-33</v>
      </c>
      <c r="B150">
        <v>-2.21</v>
      </c>
      <c r="C150">
        <v>110.87</v>
      </c>
      <c r="D150">
        <v>-2.2400000000000002</v>
      </c>
      <c r="E150">
        <v>110.38</v>
      </c>
      <c r="F150">
        <f>_10sept_0_10[[#This Row],[H_mag]]-40</f>
        <v>-42.21</v>
      </c>
      <c r="G150">
        <f>_10sept_0_10[[#This Row],[V_mag]]-40</f>
        <v>-42.24</v>
      </c>
      <c r="H150">
        <f>(10^(_10sept_0_10[[#This Row],[H_mag_adj]]/20)*COS(RADIANS(_10sept_0_10[[#This Row],[H_phase]])))*0.3</f>
        <v>-8.2865674062771832E-4</v>
      </c>
      <c r="I150">
        <f>(10^(_10sept_0_10[[#This Row],[H_mag_adj]]/20)*SIN(RADIANS(_10sept_0_10[[#This Row],[H_phase]])))*0.3</f>
        <v>2.1734515507739623E-3</v>
      </c>
      <c r="J150">
        <f>(10^(_10sept_0_10[[#This Row],[V_mag_adj]]/20)*COS(RADIANS(_10sept_0_10[[#This Row],[V_phase]])))*0.3</f>
        <v>-8.0724611021932712E-4</v>
      </c>
      <c r="K150">
        <f>(10^(_10sept_0_10[[#This Row],[V_mag_adj]]/20)*SIN(RADIANS(_10sept_0_10[[#This Row],[V_phase]])))*0.3</f>
        <v>2.1729407025481134E-3</v>
      </c>
    </row>
    <row r="151" spans="1:11" x14ac:dyDescent="0.25">
      <c r="A151">
        <v>-32</v>
      </c>
      <c r="B151">
        <v>-2.12</v>
      </c>
      <c r="C151">
        <v>112.03</v>
      </c>
      <c r="D151">
        <v>-2.19</v>
      </c>
      <c r="E151">
        <v>111.11</v>
      </c>
      <c r="F151">
        <f>_10sept_0_10[[#This Row],[H_mag]]-40</f>
        <v>-42.12</v>
      </c>
      <c r="G151">
        <f>_10sept_0_10[[#This Row],[V_mag]]-40</f>
        <v>-42.19</v>
      </c>
      <c r="H151">
        <f>(10^(_10sept_0_10[[#This Row],[H_mag_adj]]/20)*COS(RADIANS(_10sept_0_10[[#This Row],[H_phase]])))*0.3</f>
        <v>-8.815746084775588E-4</v>
      </c>
      <c r="I151">
        <f>(10^(_10sept_0_10[[#This Row],[H_mag_adj]]/20)*SIN(RADIANS(_10sept_0_10[[#This Row],[H_phase]])))*0.3</f>
        <v>2.1786886551709919E-3</v>
      </c>
      <c r="J151">
        <f>(10^(_10sept_0_10[[#This Row],[V_mag_adj]]/20)*COS(RADIANS(_10sept_0_10[[#This Row],[V_phase]])))*0.3</f>
        <v>-8.3968479823607093E-4</v>
      </c>
      <c r="K151">
        <f>(10^(_10sept_0_10[[#This Row],[V_mag_adj]]/20)*SIN(RADIANS(_10sept_0_10[[#This Row],[V_phase]])))*0.3</f>
        <v>2.1749637017657716E-3</v>
      </c>
    </row>
    <row r="152" spans="1:11" x14ac:dyDescent="0.25">
      <c r="A152">
        <v>-31</v>
      </c>
      <c r="B152">
        <v>-2.09</v>
      </c>
      <c r="C152">
        <v>112.6</v>
      </c>
      <c r="D152">
        <v>-2.15</v>
      </c>
      <c r="E152">
        <v>111.8</v>
      </c>
      <c r="F152">
        <f>_10sept_0_10[[#This Row],[H_mag]]-40</f>
        <v>-42.09</v>
      </c>
      <c r="G152">
        <f>_10sept_0_10[[#This Row],[V_mag]]-40</f>
        <v>-42.15</v>
      </c>
      <c r="H152">
        <f>(10^(_10sept_0_10[[#This Row],[H_mag_adj]]/20)*COS(RADIANS(_10sept_0_10[[#This Row],[H_phase]])))*0.3</f>
        <v>-9.0632999523932822E-4</v>
      </c>
      <c r="I152">
        <f>(10^(_10sept_0_10[[#This Row],[H_mag_adj]]/20)*SIN(RADIANS(_10sept_0_10[[#This Row],[H_phase]])))*0.3</f>
        <v>2.1773179696533101E-3</v>
      </c>
      <c r="J152">
        <f>(10^(_10sept_0_10[[#This Row],[V_mag_adj]]/20)*COS(RADIANS(_10sept_0_10[[#This Row],[V_phase]])))*0.3</f>
        <v>-8.6981229289957631E-4</v>
      </c>
      <c r="K152">
        <f>(10^(_10sept_0_10[[#This Row],[V_mag_adj]]/20)*SIN(RADIANS(_10sept_0_10[[#This Row],[V_phase]])))*0.3</f>
        <v>2.1746858739326697E-3</v>
      </c>
    </row>
    <row r="153" spans="1:11" x14ac:dyDescent="0.25">
      <c r="A153">
        <v>-30</v>
      </c>
      <c r="B153">
        <v>-2.06</v>
      </c>
      <c r="C153">
        <v>113.32</v>
      </c>
      <c r="D153">
        <v>-2.12</v>
      </c>
      <c r="E153">
        <v>112.34</v>
      </c>
      <c r="F153">
        <f>_10sept_0_10[[#This Row],[H_mag]]-40</f>
        <v>-42.06</v>
      </c>
      <c r="G153">
        <f>_10sept_0_10[[#This Row],[V_mag]]-40</f>
        <v>-42.12</v>
      </c>
      <c r="H153">
        <f>(10^(_10sept_0_10[[#This Row],[H_mag_adj]]/20)*COS(RADIANS(_10sept_0_10[[#This Row],[H_phase]])))*0.3</f>
        <v>-9.3684887954084185E-4</v>
      </c>
      <c r="I153">
        <f>(10^(_10sept_0_10[[#This Row],[H_mag_adj]]/20)*SIN(RADIANS(_10sept_0_10[[#This Row],[H_phase]])))*0.3</f>
        <v>2.1732502716957144E-3</v>
      </c>
      <c r="J153">
        <f>(10^(_10sept_0_10[[#This Row],[V_mag_adj]]/20)*COS(RADIANS(_10sept_0_10[[#This Row],[V_phase]])))*0.3</f>
        <v>-8.9334948753311912E-4</v>
      </c>
      <c r="K153">
        <f>(10^(_10sept_0_10[[#This Row],[V_mag_adj]]/20)*SIN(RADIANS(_10sept_0_10[[#This Row],[V_phase]])))*0.3</f>
        <v>2.1738870116929858E-3</v>
      </c>
    </row>
    <row r="154" spans="1:11" x14ac:dyDescent="0.25">
      <c r="A154">
        <v>-29</v>
      </c>
      <c r="B154">
        <v>-2.0299999999999998</v>
      </c>
      <c r="C154">
        <v>113.76</v>
      </c>
      <c r="D154">
        <v>-2.09</v>
      </c>
      <c r="E154">
        <v>112.67</v>
      </c>
      <c r="F154">
        <f>_10sept_0_10[[#This Row],[H_mag]]-40</f>
        <v>-42.03</v>
      </c>
      <c r="G154">
        <f>_10sept_0_10[[#This Row],[V_mag]]-40</f>
        <v>-42.09</v>
      </c>
      <c r="H154">
        <f>(10^(_10sept_0_10[[#This Row],[H_mag_adj]]/20)*COS(RADIANS(_10sept_0_10[[#This Row],[H_phase]])))*0.3</f>
        <v>-9.568094571335492E-4</v>
      </c>
      <c r="I154">
        <f>(10^(_10sept_0_10[[#This Row],[H_mag_adj]]/20)*SIN(RADIANS(_10sept_0_10[[#This Row],[H_phase]])))*0.3</f>
        <v>2.1734857820539834E-3</v>
      </c>
      <c r="J154">
        <f>(10^(_10sept_0_10[[#This Row],[V_mag_adj]]/20)*COS(RADIANS(_10sept_0_10[[#This Row],[V_phase]])))*0.3</f>
        <v>-9.089894138924222E-4</v>
      </c>
      <c r="K154">
        <f>(10^(_10sept_0_10[[#This Row],[V_mag_adj]]/20)*SIN(RADIANS(_10sept_0_10[[#This Row],[V_phase]])))*0.3</f>
        <v>2.1762090539921126E-3</v>
      </c>
    </row>
    <row r="155" spans="1:11" x14ac:dyDescent="0.25">
      <c r="A155">
        <v>-28</v>
      </c>
      <c r="B155">
        <v>-2</v>
      </c>
      <c r="C155">
        <v>114.06</v>
      </c>
      <c r="D155">
        <v>-2.06</v>
      </c>
      <c r="E155">
        <v>112.85</v>
      </c>
      <c r="F155">
        <f>_10sept_0_10[[#This Row],[H_mag]]-40</f>
        <v>-42</v>
      </c>
      <c r="G155">
        <f>_10sept_0_10[[#This Row],[V_mag]]-40</f>
        <v>-42.06</v>
      </c>
      <c r="H155">
        <f>(10^(_10sept_0_10[[#This Row],[H_mag_adj]]/20)*COS(RADIANS(_10sept_0_10[[#This Row],[H_phase]])))*0.3</f>
        <v>-9.7152637947257056E-4</v>
      </c>
      <c r="I155">
        <f>(10^(_10sept_0_10[[#This Row],[H_mag_adj]]/20)*SIN(RADIANS(_10sept_0_10[[#This Row],[H_phase]])))*0.3</f>
        <v>2.1759486653665921E-3</v>
      </c>
      <c r="J155">
        <f>(10^(_10sept_0_10[[#This Row],[V_mag_adj]]/20)*COS(RADIANS(_10sept_0_10[[#This Row],[V_phase]])))*0.3</f>
        <v>-9.1899028420068096E-4</v>
      </c>
      <c r="K155">
        <f>(10^(_10sept_0_10[[#This Row],[V_mag_adj]]/20)*SIN(RADIANS(_10sept_0_10[[#This Row],[V_phase]])))*0.3</f>
        <v>2.1808620827707512E-3</v>
      </c>
    </row>
    <row r="156" spans="1:11" x14ac:dyDescent="0.25">
      <c r="A156">
        <v>-27</v>
      </c>
      <c r="B156">
        <v>-1.96</v>
      </c>
      <c r="C156">
        <v>113.89</v>
      </c>
      <c r="D156">
        <v>-2.02</v>
      </c>
      <c r="E156">
        <v>112.54</v>
      </c>
      <c r="F156">
        <f>_10sept_0_10[[#This Row],[H_mag]]-40</f>
        <v>-41.96</v>
      </c>
      <c r="G156">
        <f>_10sept_0_10[[#This Row],[V_mag]]-40</f>
        <v>-42.02</v>
      </c>
      <c r="H156">
        <f>(10^(_10sept_0_10[[#This Row],[H_mag_adj]]/20)*COS(RADIANS(_10sept_0_10[[#This Row],[H_phase]])))*0.3</f>
        <v>-9.6952048490090684E-4</v>
      </c>
      <c r="I156">
        <f>(10^(_10sept_0_10[[#This Row],[H_mag_adj]]/20)*SIN(RADIANS(_10sept_0_10[[#This Row],[H_phase]])))*0.3</f>
        <v>2.1888786438559707E-3</v>
      </c>
      <c r="J156">
        <f>(10^(_10sept_0_10[[#This Row],[V_mag_adj]]/20)*COS(RADIANS(_10sept_0_10[[#This Row],[V_phase]])))*0.3</f>
        <v>-9.1136463138470549E-4</v>
      </c>
      <c r="K156">
        <f>(10^(_10sept_0_10[[#This Row],[V_mag_adj]]/20)*SIN(RADIANS(_10sept_0_10[[#This Row],[V_phase]])))*0.3</f>
        <v>2.1958915587935754E-3</v>
      </c>
    </row>
    <row r="157" spans="1:11" x14ac:dyDescent="0.25">
      <c r="A157">
        <v>-26</v>
      </c>
      <c r="B157">
        <v>-1.93</v>
      </c>
      <c r="C157">
        <v>113.92</v>
      </c>
      <c r="D157">
        <v>-1.98</v>
      </c>
      <c r="E157">
        <v>112.4</v>
      </c>
      <c r="F157">
        <f>_10sept_0_10[[#This Row],[H_mag]]-40</f>
        <v>-41.93</v>
      </c>
      <c r="G157">
        <f>_10sept_0_10[[#This Row],[V_mag]]-40</f>
        <v>-41.98</v>
      </c>
      <c r="H157">
        <f>(10^(_10sept_0_10[[#This Row],[H_mag_adj]]/20)*COS(RADIANS(_10sept_0_10[[#This Row],[H_phase]])))*0.3</f>
        <v>-9.7402480560309279E-4</v>
      </c>
      <c r="I157">
        <f>(10^(_10sept_0_10[[#This Row],[H_mag_adj]]/20)*SIN(RADIANS(_10sept_0_10[[#This Row],[H_phase]])))*0.3</f>
        <v>2.1959421366093222E-3</v>
      </c>
      <c r="J157">
        <f>(10^(_10sept_0_10[[#This Row],[V_mag_adj]]/20)*COS(RADIANS(_10sept_0_10[[#This Row],[V_phase]])))*0.3</f>
        <v>-9.1017822989495256E-4</v>
      </c>
      <c r="K157">
        <f>(10^(_10sept_0_10[[#This Row],[V_mag_adj]]/20)*SIN(RADIANS(_10sept_0_10[[#This Row],[V_phase]])))*0.3</f>
        <v>2.2082579086550639E-3</v>
      </c>
    </row>
    <row r="158" spans="1:11" x14ac:dyDescent="0.25">
      <c r="A158">
        <v>-25</v>
      </c>
      <c r="B158">
        <v>-1.92</v>
      </c>
      <c r="C158">
        <v>113.2</v>
      </c>
      <c r="D158">
        <v>-1.95</v>
      </c>
      <c r="E158">
        <v>111.7</v>
      </c>
      <c r="F158">
        <f>_10sept_0_10[[#This Row],[H_mag]]-40</f>
        <v>-41.92</v>
      </c>
      <c r="G158">
        <f>_10sept_0_10[[#This Row],[V_mag]]-40</f>
        <v>-41.95</v>
      </c>
      <c r="H158">
        <f>(10^(_10sept_0_10[[#This Row],[H_mag_adj]]/20)*COS(RADIANS(_10sept_0_10[[#This Row],[H_phase]])))*0.3</f>
        <v>-9.4744376150435335E-4</v>
      </c>
      <c r="I158">
        <f>(10^(_10sept_0_10[[#This Row],[H_mag_adj]]/20)*SIN(RADIANS(_10sept_0_10[[#This Row],[H_phase]])))*0.3</f>
        <v>2.2105519162959404E-3</v>
      </c>
      <c r="J158">
        <f>(10^(_10sept_0_10[[#This Row],[V_mag_adj]]/20)*COS(RADIANS(_10sept_0_10[[#This Row],[V_phase]])))*0.3</f>
        <v>-8.8618751781712791E-4</v>
      </c>
      <c r="K158">
        <f>(10^(_10sept_0_10[[#This Row],[V_mag_adj]]/20)*SIN(RADIANS(_10sept_0_10[[#This Row],[V_phase]])))*0.3</f>
        <v>2.2268908951675321E-3</v>
      </c>
    </row>
    <row r="159" spans="1:11" x14ac:dyDescent="0.25">
      <c r="A159">
        <v>-24</v>
      </c>
      <c r="B159">
        <v>-1.91</v>
      </c>
      <c r="C159">
        <v>112.05</v>
      </c>
      <c r="D159">
        <v>-1.92</v>
      </c>
      <c r="E159">
        <v>110.76</v>
      </c>
      <c r="F159">
        <f>_10sept_0_10[[#This Row],[H_mag]]-40</f>
        <v>-41.91</v>
      </c>
      <c r="G159">
        <f>_10sept_0_10[[#This Row],[V_mag]]-40</f>
        <v>-41.92</v>
      </c>
      <c r="H159">
        <f>(10^(_10sept_0_10[[#This Row],[H_mag_adj]]/20)*COS(RADIANS(_10sept_0_10[[#This Row],[H_phase]])))*0.3</f>
        <v>-9.0392737032390328E-4</v>
      </c>
      <c r="I159">
        <f>(10^(_10sept_0_10[[#This Row],[H_mag_adj]]/20)*SIN(RADIANS(_10sept_0_10[[#This Row],[H_phase]])))*0.3</f>
        <v>2.2316896510975511E-3</v>
      </c>
      <c r="J159">
        <f>(10^(_10sept_0_10[[#This Row],[V_mag_adj]]/20)*COS(RADIANS(_10sept_0_10[[#This Row],[V_phase]])))*0.3</f>
        <v>-8.5247457683322082E-4</v>
      </c>
      <c r="K159">
        <f>(10^(_10sept_0_10[[#This Row],[V_mag_adj]]/20)*SIN(RADIANS(_10sept_0_10[[#This Row],[V_phase]])))*0.3</f>
        <v>2.248883401091794E-3</v>
      </c>
    </row>
    <row r="160" spans="1:11" x14ac:dyDescent="0.25">
      <c r="A160">
        <v>-23</v>
      </c>
      <c r="B160">
        <v>-1.88</v>
      </c>
      <c r="C160">
        <v>110.83</v>
      </c>
      <c r="D160">
        <v>-1.88</v>
      </c>
      <c r="E160">
        <v>109.17</v>
      </c>
      <c r="F160">
        <f>_10sept_0_10[[#This Row],[H_mag]]-40</f>
        <v>-41.88</v>
      </c>
      <c r="G160">
        <f>_10sept_0_10[[#This Row],[V_mag]]-40</f>
        <v>-41.88</v>
      </c>
      <c r="H160">
        <f>(10^(_10sept_0_10[[#This Row],[H_mag_adj]]/20)*COS(RADIANS(_10sept_0_10[[#This Row],[H_phase]])))*0.3</f>
        <v>-8.5916899227017412E-4</v>
      </c>
      <c r="I160">
        <f>(10^(_10sept_0_10[[#This Row],[H_mag_adj]]/20)*SIN(RADIANS(_10sept_0_10[[#This Row],[H_phase]])))*0.3</f>
        <v>2.2582157878855555E-3</v>
      </c>
      <c r="J160">
        <f>(10^(_10sept_0_10[[#This Row],[V_mag_adj]]/20)*COS(RADIANS(_10sept_0_10[[#This Row],[V_phase]])))*0.3</f>
        <v>-7.9339149622266209E-4</v>
      </c>
      <c r="K160">
        <f>(10^(_10sept_0_10[[#This Row],[V_mag_adj]]/20)*SIN(RADIANS(_10sept_0_10[[#This Row],[V_phase]])))*0.3</f>
        <v>2.2821568385314127E-3</v>
      </c>
    </row>
    <row r="161" spans="1:11" x14ac:dyDescent="0.25">
      <c r="A161">
        <v>-22</v>
      </c>
      <c r="B161">
        <v>-1.84</v>
      </c>
      <c r="C161">
        <v>108.8</v>
      </c>
      <c r="D161">
        <v>-1.81</v>
      </c>
      <c r="E161">
        <v>107.84</v>
      </c>
      <c r="F161">
        <f>_10sept_0_10[[#This Row],[H_mag]]-40</f>
        <v>-41.84</v>
      </c>
      <c r="G161">
        <f>_10sept_0_10[[#This Row],[V_mag]]-40</f>
        <v>-41.81</v>
      </c>
      <c r="H161">
        <f>(10^(_10sept_0_10[[#This Row],[H_mag_adj]]/20)*COS(RADIANS(_10sept_0_10[[#This Row],[H_phase]])))*0.3</f>
        <v>-7.8223155737062967E-4</v>
      </c>
      <c r="I161">
        <f>(10^(_10sept_0_10[[#This Row],[H_mag_adj]]/20)*SIN(RADIANS(_10sept_0_10[[#This Row],[H_phase]])))*0.3</f>
        <v>2.2977901029595767E-3</v>
      </c>
      <c r="J161">
        <f>(10^(_10sept_0_10[[#This Row],[V_mag_adj]]/20)*COS(RADIANS(_10sept_0_10[[#This Row],[V_phase]])))*0.3</f>
        <v>-7.4619654442735375E-4</v>
      </c>
      <c r="K161">
        <f>(10^(_10sept_0_10[[#This Row],[V_mag_adj]]/20)*SIN(RADIANS(_10sept_0_10[[#This Row],[V_phase]])))*0.3</f>
        <v>2.3185676126185233E-3</v>
      </c>
    </row>
    <row r="162" spans="1:11" x14ac:dyDescent="0.25">
      <c r="A162">
        <v>-21</v>
      </c>
      <c r="B162">
        <v>-1.75</v>
      </c>
      <c r="C162">
        <v>106.69</v>
      </c>
      <c r="D162">
        <v>-1.71</v>
      </c>
      <c r="E162">
        <v>106.16</v>
      </c>
      <c r="F162">
        <f>_10sept_0_10[[#This Row],[H_mag]]-40</f>
        <v>-41.75</v>
      </c>
      <c r="G162">
        <f>_10sept_0_10[[#This Row],[V_mag]]-40</f>
        <v>-41.71</v>
      </c>
      <c r="H162">
        <f>(10^(_10sept_0_10[[#This Row],[H_mag_adj]]/20)*COS(RADIANS(_10sept_0_10[[#This Row],[H_phase]])))*0.3</f>
        <v>-7.0436152497630898E-4</v>
      </c>
      <c r="I162">
        <f>(10^(_10sept_0_10[[#This Row],[H_mag_adj]]/20)*SIN(RADIANS(_10sept_0_10[[#This Row],[H_phase]])))*0.3</f>
        <v>2.3492488374479564E-3</v>
      </c>
      <c r="J162">
        <f>(10^(_10sept_0_10[[#This Row],[V_mag_adj]]/20)*COS(RADIANS(_10sept_0_10[[#This Row],[V_phase]])))*0.3</f>
        <v>-6.8575131372951769E-4</v>
      </c>
      <c r="K162">
        <f>(10^(_10sept_0_10[[#This Row],[V_mag_adj]]/20)*SIN(RADIANS(_10sept_0_10[[#This Row],[V_phase]])))*0.3</f>
        <v>2.3665370026685673E-3</v>
      </c>
    </row>
    <row r="163" spans="1:11" x14ac:dyDescent="0.25">
      <c r="A163">
        <v>-20</v>
      </c>
      <c r="B163">
        <v>-1.63</v>
      </c>
      <c r="C163">
        <v>104.73</v>
      </c>
      <c r="D163">
        <v>-1.6</v>
      </c>
      <c r="E163">
        <v>103.73</v>
      </c>
      <c r="F163">
        <f>_10sept_0_10[[#This Row],[H_mag]]-40</f>
        <v>-41.63</v>
      </c>
      <c r="G163">
        <f>_10sept_0_10[[#This Row],[V_mag]]-40</f>
        <v>-41.6</v>
      </c>
      <c r="H163">
        <f>(10^(_10sept_0_10[[#This Row],[H_mag_adj]]/20)*COS(RADIANS(_10sept_0_10[[#This Row],[H_phase]])))*0.3</f>
        <v>-6.3227609381067914E-4</v>
      </c>
      <c r="I163">
        <f>(10^(_10sept_0_10[[#This Row],[H_mag_adj]]/20)*SIN(RADIANS(_10sept_0_10[[#This Row],[H_phase]])))*0.3</f>
        <v>2.4049621413493373E-3</v>
      </c>
      <c r="J163">
        <f>(10^(_10sept_0_10[[#This Row],[V_mag_adj]]/20)*COS(RADIANS(_10sept_0_10[[#This Row],[V_phase]])))*0.3</f>
        <v>-5.9224944697538432E-4</v>
      </c>
      <c r="K163">
        <f>(10^(_10sept_0_10[[#This Row],[V_mag_adj]]/20)*SIN(RADIANS(_10sept_0_10[[#This Row],[V_phase]])))*0.3</f>
        <v>2.4239883107861249E-3</v>
      </c>
    </row>
    <row r="164" spans="1:11" x14ac:dyDescent="0.25">
      <c r="A164">
        <v>-19</v>
      </c>
      <c r="B164">
        <v>-1.51</v>
      </c>
      <c r="C164">
        <v>101.86</v>
      </c>
      <c r="D164">
        <v>-1.47</v>
      </c>
      <c r="E164">
        <v>101.26</v>
      </c>
      <c r="F164">
        <f>_10sept_0_10[[#This Row],[H_mag]]-40</f>
        <v>-41.51</v>
      </c>
      <c r="G164">
        <f>_10sept_0_10[[#This Row],[V_mag]]-40</f>
        <v>-41.47</v>
      </c>
      <c r="H164">
        <f>(10^(_10sept_0_10[[#This Row],[H_mag_adj]]/20)*COS(RADIANS(_10sept_0_10[[#This Row],[H_phase]])))*0.3</f>
        <v>-5.1817621457728755E-4</v>
      </c>
      <c r="I164">
        <f>(10^(_10sept_0_10[[#This Row],[H_mag_adj]]/20)*SIN(RADIANS(_10sept_0_10[[#This Row],[H_phase]])))*0.3</f>
        <v>2.4674584898257174E-3</v>
      </c>
      <c r="J164">
        <f>(10^(_10sept_0_10[[#This Row],[V_mag_adj]]/20)*COS(RADIANS(_10sept_0_10[[#This Row],[V_phase]])))*0.3</f>
        <v>-4.9458150562943384E-4</v>
      </c>
      <c r="K164">
        <f>(10^(_10sept_0_10[[#This Row],[V_mag_adj]]/20)*SIN(RADIANS(_10sept_0_10[[#This Row],[V_phase]])))*0.3</f>
        <v>2.4841631197302623E-3</v>
      </c>
    </row>
    <row r="165" spans="1:11" x14ac:dyDescent="0.25">
      <c r="A165">
        <v>-18</v>
      </c>
      <c r="B165">
        <v>-1.35</v>
      </c>
      <c r="C165">
        <v>99.46</v>
      </c>
      <c r="D165">
        <v>-1.33</v>
      </c>
      <c r="E165">
        <v>98.32</v>
      </c>
      <c r="F165">
        <f>_10sept_0_10[[#This Row],[H_mag]]-40</f>
        <v>-41.35</v>
      </c>
      <c r="G165">
        <f>_10sept_0_10[[#This Row],[V_mag]]-40</f>
        <v>-41.33</v>
      </c>
      <c r="H165">
        <f>(10^(_10sept_0_10[[#This Row],[H_mag_adj]]/20)*COS(RADIANS(_10sept_0_10[[#This Row],[H_phase]])))*0.3</f>
        <v>-4.2209943156338431E-4</v>
      </c>
      <c r="I165">
        <f>(10^(_10sept_0_10[[#This Row],[H_mag_adj]]/20)*SIN(RADIANS(_10sept_0_10[[#This Row],[H_phase]])))*0.3</f>
        <v>2.5332297306253151E-3</v>
      </c>
      <c r="J165">
        <f>(10^(_10sept_0_10[[#This Row],[V_mag_adj]]/20)*COS(RADIANS(_10sept_0_10[[#This Row],[V_phase]])))*0.3</f>
        <v>-3.7247282561025897E-4</v>
      </c>
      <c r="K165">
        <f>(10^(_10sept_0_10[[#This Row],[V_mag_adj]]/20)*SIN(RADIANS(_10sept_0_10[[#This Row],[V_phase]])))*0.3</f>
        <v>2.5469840736907882E-3</v>
      </c>
    </row>
    <row r="166" spans="1:11" x14ac:dyDescent="0.25">
      <c r="A166">
        <v>-17</v>
      </c>
      <c r="B166">
        <v>-1.19</v>
      </c>
      <c r="C166">
        <v>96.14</v>
      </c>
      <c r="D166">
        <v>-1.17</v>
      </c>
      <c r="E166">
        <v>95.56</v>
      </c>
      <c r="F166">
        <f>_10sept_0_10[[#This Row],[H_mag]]-40</f>
        <v>-41.19</v>
      </c>
      <c r="G166">
        <f>_10sept_0_10[[#This Row],[V_mag]]-40</f>
        <v>-41.17</v>
      </c>
      <c r="H166">
        <f>(10^(_10sept_0_10[[#This Row],[H_mag_adj]]/20)*COS(RADIANS(_10sept_0_10[[#This Row],[H_phase]])))*0.3</f>
        <v>-2.7979209403141461E-4</v>
      </c>
      <c r="I166">
        <f>(10^(_10sept_0_10[[#This Row],[H_mag_adj]]/20)*SIN(RADIANS(_10sept_0_10[[#This Row],[H_phase]])))*0.3</f>
        <v>2.6008946300415839E-3</v>
      </c>
      <c r="J166">
        <f>(10^(_10sept_0_10[[#This Row],[V_mag_adj]]/20)*COS(RADIANS(_10sept_0_10[[#This Row],[V_phase]])))*0.3</f>
        <v>-2.5403384846459857E-4</v>
      </c>
      <c r="K166">
        <f>(10^(_10sept_0_10[[#This Row],[V_mag_adj]]/20)*SIN(RADIANS(_10sept_0_10[[#This Row],[V_phase]])))*0.3</f>
        <v>2.6095955349504782E-3</v>
      </c>
    </row>
    <row r="167" spans="1:11" x14ac:dyDescent="0.25">
      <c r="A167">
        <v>-16</v>
      </c>
      <c r="B167">
        <v>-1.04</v>
      </c>
      <c r="C167">
        <v>93.24</v>
      </c>
      <c r="D167">
        <v>-1.02</v>
      </c>
      <c r="E167">
        <v>92.4</v>
      </c>
      <c r="F167">
        <f>_10sept_0_10[[#This Row],[H_mag]]-40</f>
        <v>-41.04</v>
      </c>
      <c r="G167">
        <f>_10sept_0_10[[#This Row],[V_mag]]-40</f>
        <v>-41.02</v>
      </c>
      <c r="H167">
        <f>(10^(_10sept_0_10[[#This Row],[H_mag_adj]]/20)*COS(RADIANS(_10sept_0_10[[#This Row],[H_phase]])))*0.3</f>
        <v>-1.5042227297190841E-4</v>
      </c>
      <c r="I167">
        <f>(10^(_10sept_0_10[[#This Row],[H_mag_adj]]/20)*SIN(RADIANS(_10sept_0_10[[#This Row],[H_phase]])))*0.3</f>
        <v>2.6572138128215885E-3</v>
      </c>
      <c r="J167">
        <f>(10^(_10sept_0_10[[#This Row],[V_mag_adj]]/20)*COS(RADIANS(_10sept_0_10[[#This Row],[V_phase]])))*0.3</f>
        <v>-1.1170763432110995E-4</v>
      </c>
      <c r="K167">
        <f>(10^(_10sept_0_10[[#This Row],[V_mag_adj]]/20)*SIN(RADIANS(_10sept_0_10[[#This Row],[V_phase]])))*0.3</f>
        <v>2.6652634122039044E-3</v>
      </c>
    </row>
    <row r="168" spans="1:11" x14ac:dyDescent="0.25">
      <c r="A168">
        <v>-15</v>
      </c>
      <c r="B168">
        <v>-0.89</v>
      </c>
      <c r="C168">
        <v>89.72</v>
      </c>
      <c r="D168">
        <v>-0.87</v>
      </c>
      <c r="E168">
        <v>89.19</v>
      </c>
      <c r="F168">
        <f>_10sept_0_10[[#This Row],[H_mag]]-40</f>
        <v>-40.89</v>
      </c>
      <c r="G168">
        <f>_10sept_0_10[[#This Row],[V_mag]]-40</f>
        <v>-40.869999999999997</v>
      </c>
      <c r="H168">
        <f>(10^(_10sept_0_10[[#This Row],[H_mag_adj]]/20)*COS(RADIANS(_10sept_0_10[[#This Row],[H_phase]])))*0.3</f>
        <v>1.3232896783398778E-5</v>
      </c>
      <c r="I168">
        <f>(10^(_10sept_0_10[[#This Row],[H_mag_adj]]/20)*SIN(RADIANS(_10sept_0_10[[#This Row],[H_phase]])))*0.3</f>
        <v>2.7077967882819911E-3</v>
      </c>
      <c r="J168">
        <f>(10^(_10sept_0_10[[#This Row],[V_mag_adj]]/20)*COS(RADIANS(_10sept_0_10[[#This Row],[V_phase]])))*0.3</f>
        <v>3.8368001180455902E-5</v>
      </c>
      <c r="K168">
        <f>(10^(_10sept_0_10[[#This Row],[V_mag_adj]]/20)*SIN(RADIANS(_10sept_0_10[[#This Row],[V_phase]])))*0.3</f>
        <v>2.7138001012783765E-3</v>
      </c>
    </row>
    <row r="169" spans="1:11" x14ac:dyDescent="0.25">
      <c r="A169">
        <v>-14</v>
      </c>
      <c r="B169">
        <v>-0.73</v>
      </c>
      <c r="C169">
        <v>86.24</v>
      </c>
      <c r="D169">
        <v>-0.73</v>
      </c>
      <c r="E169">
        <v>85.49</v>
      </c>
      <c r="F169">
        <f>_10sept_0_10[[#This Row],[H_mag]]-40</f>
        <v>-40.729999999999997</v>
      </c>
      <c r="G169">
        <f>_10sept_0_10[[#This Row],[V_mag]]-40</f>
        <v>-40.729999999999997</v>
      </c>
      <c r="H169">
        <f>(10^(_10sept_0_10[[#This Row],[H_mag_adj]]/20)*COS(RADIANS(_10sept_0_10[[#This Row],[H_phase]])))*0.3</f>
        <v>1.8087340038998515E-4</v>
      </c>
      <c r="I169">
        <f>(10^(_10sept_0_10[[#This Row],[H_mag_adj]]/20)*SIN(RADIANS(_10sept_0_10[[#This Row],[H_phase]])))*0.3</f>
        <v>2.7522344412266131E-3</v>
      </c>
      <c r="J169">
        <f>(10^(_10sept_0_10[[#This Row],[V_mag_adj]]/20)*COS(RADIANS(_10sept_0_10[[#This Row],[V_phase]])))*0.3</f>
        <v>2.1688354028015727E-4</v>
      </c>
      <c r="K169">
        <f>(10^(_10sept_0_10[[#This Row],[V_mag_adj]]/20)*SIN(RADIANS(_10sept_0_10[[#This Row],[V_phase]])))*0.3</f>
        <v>2.7496310909644133E-3</v>
      </c>
    </row>
    <row r="170" spans="1:11" x14ac:dyDescent="0.25">
      <c r="A170">
        <v>-13</v>
      </c>
      <c r="B170">
        <v>-0.59</v>
      </c>
      <c r="C170">
        <v>82.04</v>
      </c>
      <c r="D170">
        <v>-0.57999999999999996</v>
      </c>
      <c r="E170">
        <v>81.64</v>
      </c>
      <c r="F170">
        <f>_10sept_0_10[[#This Row],[H_mag]]-40</f>
        <v>-40.590000000000003</v>
      </c>
      <c r="G170">
        <f>_10sept_0_10[[#This Row],[V_mag]]-40</f>
        <v>-40.58</v>
      </c>
      <c r="H170">
        <f>(10^(_10sept_0_10[[#This Row],[H_mag_adj]]/20)*COS(RADIANS(_10sept_0_10[[#This Row],[H_phase]])))*0.3</f>
        <v>3.8816264071157548E-4</v>
      </c>
      <c r="I170">
        <f>(10^(_10sept_0_10[[#This Row],[H_mag_adj]]/20)*SIN(RADIANS(_10sept_0_10[[#This Row],[H_phase]])))*0.3</f>
        <v>2.7759812823304141E-3</v>
      </c>
      <c r="J170">
        <f>(10^(_10sept_0_10[[#This Row],[V_mag_adj]]/20)*COS(RADIANS(_10sept_0_10[[#This Row],[V_phase]])))*0.3</f>
        <v>4.080024893062242E-4</v>
      </c>
      <c r="K170">
        <f>(10^(_10sept_0_10[[#This Row],[V_mag_adj]]/20)*SIN(RADIANS(_10sept_0_10[[#This Row],[V_phase]])))*0.3</f>
        <v>2.7763983766323666E-3</v>
      </c>
    </row>
    <row r="171" spans="1:11" x14ac:dyDescent="0.25">
      <c r="A171">
        <v>-12</v>
      </c>
      <c r="B171">
        <v>-0.46</v>
      </c>
      <c r="C171">
        <v>77.56</v>
      </c>
      <c r="D171">
        <v>-0.46</v>
      </c>
      <c r="E171">
        <v>76.92</v>
      </c>
      <c r="F171">
        <f>_10sept_0_10[[#This Row],[H_mag]]-40</f>
        <v>-40.46</v>
      </c>
      <c r="G171">
        <f>_10sept_0_10[[#This Row],[V_mag]]-40</f>
        <v>-40.46</v>
      </c>
      <c r="H171">
        <f>(10^(_10sept_0_10[[#This Row],[H_mag_adj]]/20)*COS(RADIANS(_10sept_0_10[[#This Row],[H_phase]])))*0.3</f>
        <v>6.1291672363739265E-4</v>
      </c>
      <c r="I171">
        <f>(10^(_10sept_0_10[[#This Row],[H_mag_adj]]/20)*SIN(RADIANS(_10sept_0_10[[#This Row],[H_phase]])))*0.3</f>
        <v>2.7784548446314382E-3</v>
      </c>
      <c r="J171">
        <f>(10^(_10sept_0_10[[#This Row],[V_mag_adj]]/20)*COS(RADIANS(_10sept_0_10[[#This Row],[V_phase]])))*0.3</f>
        <v>6.439134799398347E-4</v>
      </c>
      <c r="K171">
        <f>(10^(_10sept_0_10[[#This Row],[V_mag_adj]]/20)*SIN(RADIANS(_10sept_0_10[[#This Row],[V_phase]])))*0.3</f>
        <v>2.771435307583794E-3</v>
      </c>
    </row>
    <row r="172" spans="1:11" x14ac:dyDescent="0.25">
      <c r="A172">
        <v>-11</v>
      </c>
      <c r="B172">
        <v>-0.31</v>
      </c>
      <c r="C172">
        <v>73.23</v>
      </c>
      <c r="D172">
        <v>-0.33</v>
      </c>
      <c r="E172">
        <v>72.510000000000005</v>
      </c>
      <c r="F172">
        <f>_10sept_0_10[[#This Row],[H_mag]]-40</f>
        <v>-40.31</v>
      </c>
      <c r="G172">
        <f>_10sept_0_10[[#This Row],[V_mag]]-40</f>
        <v>-40.33</v>
      </c>
      <c r="H172">
        <f>(10^(_10sept_0_10[[#This Row],[H_mag_adj]]/20)*COS(RADIANS(_10sept_0_10[[#This Row],[H_phase]])))*0.3</f>
        <v>8.352432837727058E-4</v>
      </c>
      <c r="I172">
        <f>(10^(_10sept_0_10[[#This Row],[H_mag_adj]]/20)*SIN(RADIANS(_10sept_0_10[[#This Row],[H_phase]])))*0.3</f>
        <v>2.7717033636597971E-3</v>
      </c>
      <c r="J172">
        <f>(10^(_10sept_0_10[[#This Row],[V_mag_adj]]/20)*COS(RADIANS(_10sept_0_10[[#This Row],[V_phase]])))*0.3</f>
        <v>8.6800571166842876E-4</v>
      </c>
      <c r="K172">
        <f>(10^(_10sept_0_10[[#This Row],[V_mag_adj]]/20)*SIN(RADIANS(_10sept_0_10[[#This Row],[V_phase]])))*0.3</f>
        <v>2.7546387231223504E-3</v>
      </c>
    </row>
    <row r="173" spans="1:11" x14ac:dyDescent="0.25">
      <c r="A173">
        <v>-10</v>
      </c>
      <c r="B173">
        <v>-0.21</v>
      </c>
      <c r="C173">
        <v>68.11</v>
      </c>
      <c r="D173">
        <v>-0.21</v>
      </c>
      <c r="E173">
        <v>67.7</v>
      </c>
      <c r="F173">
        <f>_10sept_0_10[[#This Row],[H_mag]]-40</f>
        <v>-40.21</v>
      </c>
      <c r="G173">
        <f>_10sept_0_10[[#This Row],[V_mag]]-40</f>
        <v>-40.21</v>
      </c>
      <c r="H173">
        <f>(10^(_10sept_0_10[[#This Row],[H_mag_adj]]/20)*COS(RADIANS(_10sept_0_10[[#This Row],[H_phase]])))*0.3</f>
        <v>1.0917602009708331E-3</v>
      </c>
      <c r="I173">
        <f>(10^(_10sept_0_10[[#This Row],[H_mag_adj]]/20)*SIN(RADIANS(_10sept_0_10[[#This Row],[H_phase]])))*0.3</f>
        <v>2.7172090717846836E-3</v>
      </c>
      <c r="J173">
        <f>(10^(_10sept_0_10[[#This Row],[V_mag_adj]]/20)*COS(RADIANS(_10sept_0_10[[#This Row],[V_phase]])))*0.3</f>
        <v>1.1111760230644188E-3</v>
      </c>
      <c r="K173">
        <f>(10^(_10sept_0_10[[#This Row],[V_mag_adj]]/20)*SIN(RADIANS(_10sept_0_10[[#This Row],[V_phase]])))*0.3</f>
        <v>2.7093270976350564E-3</v>
      </c>
    </row>
    <row r="174" spans="1:11" x14ac:dyDescent="0.25">
      <c r="A174">
        <v>-9</v>
      </c>
      <c r="B174">
        <v>-0.11</v>
      </c>
      <c r="C174">
        <v>63.11</v>
      </c>
      <c r="D174">
        <v>-0.12</v>
      </c>
      <c r="E174">
        <v>62.66</v>
      </c>
      <c r="F174">
        <f>_10sept_0_10[[#This Row],[H_mag]]-40</f>
        <v>-40.11</v>
      </c>
      <c r="G174">
        <f>_10sept_0_10[[#This Row],[V_mag]]-40</f>
        <v>-40.119999999999997</v>
      </c>
      <c r="H174">
        <f>(10^(_10sept_0_10[[#This Row],[H_mag_adj]]/20)*COS(RADIANS(_10sept_0_10[[#This Row],[H_phase]])))*0.3</f>
        <v>1.3397622300766871E-3</v>
      </c>
      <c r="I174">
        <f>(10^(_10sept_0_10[[#This Row],[H_mag_adj]]/20)*SIN(RADIANS(_10sept_0_10[[#This Row],[H_phase]])))*0.3</f>
        <v>2.6419583468170744E-3</v>
      </c>
      <c r="J174">
        <f>(10^(_10sept_0_10[[#This Row],[V_mag_adj]]/20)*COS(RADIANS(_10sept_0_10[[#This Row],[V_phase]])))*0.3</f>
        <v>1.3589051893034315E-3</v>
      </c>
      <c r="K174">
        <f>(10^(_10sept_0_10[[#This Row],[V_mag_adj]]/20)*SIN(RADIANS(_10sept_0_10[[#This Row],[V_phase]])))*0.3</f>
        <v>2.6283267872311629E-3</v>
      </c>
    </row>
    <row r="175" spans="1:11" x14ac:dyDescent="0.25">
      <c r="A175">
        <v>-8</v>
      </c>
      <c r="B175">
        <v>-0.04</v>
      </c>
      <c r="C175">
        <v>57.85</v>
      </c>
      <c r="D175">
        <v>-7.0000000000000007E-2</v>
      </c>
      <c r="E175">
        <v>57.01</v>
      </c>
      <c r="F175">
        <f>_10sept_0_10[[#This Row],[H_mag]]-40</f>
        <v>-40.04</v>
      </c>
      <c r="G175">
        <f>_10sept_0_10[[#This Row],[V_mag]]-40</f>
        <v>-40.07</v>
      </c>
      <c r="H175">
        <f>(10^(_10sept_0_10[[#This Row],[H_mag_adj]]/20)*COS(RADIANS(_10sept_0_10[[#This Row],[H_phase]])))*0.3</f>
        <v>1.5890780402822043E-3</v>
      </c>
      <c r="I175">
        <f>(10^(_10sept_0_10[[#This Row],[H_mag_adj]]/20)*SIN(RADIANS(_10sept_0_10[[#This Row],[H_phase]])))*0.3</f>
        <v>2.5283034797918889E-3</v>
      </c>
      <c r="J175">
        <f>(10^(_10sept_0_10[[#This Row],[V_mag_adj]]/20)*COS(RADIANS(_10sept_0_10[[#This Row],[V_phase]])))*0.3</f>
        <v>1.6203665798874144E-3</v>
      </c>
      <c r="K175">
        <f>(10^(_10sept_0_10[[#This Row],[V_mag_adj]]/20)*SIN(RADIANS(_10sept_0_10[[#This Row],[V_phase]])))*0.3</f>
        <v>2.4960993767544912E-3</v>
      </c>
    </row>
    <row r="176" spans="1:11" x14ac:dyDescent="0.25">
      <c r="A176">
        <v>-7</v>
      </c>
      <c r="B176">
        <v>-0.02</v>
      </c>
      <c r="C176">
        <v>51.45</v>
      </c>
      <c r="D176">
        <v>-0.03</v>
      </c>
      <c r="E176">
        <v>51.49</v>
      </c>
      <c r="F176">
        <f>_10sept_0_10[[#This Row],[H_mag]]-40</f>
        <v>-40.020000000000003</v>
      </c>
      <c r="G176">
        <f>_10sept_0_10[[#This Row],[V_mag]]-40</f>
        <v>-40.03</v>
      </c>
      <c r="H176">
        <f>(10^(_10sept_0_10[[#This Row],[H_mag_adj]]/20)*COS(RADIANS(_10sept_0_10[[#This Row],[H_phase]])))*0.3</f>
        <v>1.8652921194880984E-3</v>
      </c>
      <c r="I176">
        <f>(10^(_10sept_0_10[[#This Row],[H_mag_adj]]/20)*SIN(RADIANS(_10sept_0_10[[#This Row],[H_phase]])))*0.3</f>
        <v>2.3407977411855387E-3</v>
      </c>
      <c r="J176">
        <f>(10^(_10sept_0_10[[#This Row],[V_mag_adj]]/20)*COS(RADIANS(_10sept_0_10[[#This Row],[V_phase]])))*0.3</f>
        <v>1.8615130996277192E-3</v>
      </c>
      <c r="K176">
        <f>(10^(_10sept_0_10[[#This Row],[V_mag_adj]]/20)*SIN(RADIANS(_10sept_0_10[[#This Row],[V_phase]])))*0.3</f>
        <v>2.3394045002313713E-3</v>
      </c>
    </row>
    <row r="177" spans="1:11" x14ac:dyDescent="0.25">
      <c r="A177">
        <v>-6</v>
      </c>
      <c r="B177">
        <v>0</v>
      </c>
      <c r="C177">
        <v>45.55</v>
      </c>
      <c r="D177">
        <v>-0.05</v>
      </c>
      <c r="E177">
        <v>44.65</v>
      </c>
      <c r="F177">
        <f>_10sept_0_10[[#This Row],[H_mag]]-40</f>
        <v>-40</v>
      </c>
      <c r="G177">
        <f>_10sept_0_10[[#This Row],[V_mag]]-40</f>
        <v>-40.049999999999997</v>
      </c>
      <c r="H177">
        <f>(10^(_10sept_0_10[[#This Row],[H_mag_adj]]/20)*COS(RADIANS(_10sept_0_10[[#This Row],[H_phase]])))*0.3</f>
        <v>2.100859707167853E-3</v>
      </c>
      <c r="I177">
        <f>(10^(_10sept_0_10[[#This Row],[H_mag_adj]]/20)*SIN(RADIANS(_10sept_0_10[[#This Row],[H_phase]])))*0.3</f>
        <v>2.1415855086357404E-3</v>
      </c>
      <c r="J177">
        <f>(10^(_10sept_0_10[[#This Row],[V_mag_adj]]/20)*COS(RADIANS(_10sept_0_10[[#This Row],[V_phase]])))*0.3</f>
        <v>2.1219887178965434E-3</v>
      </c>
      <c r="K177">
        <f>(10^(_10sept_0_10[[#This Row],[V_mag_adj]]/20)*SIN(RADIANS(_10sept_0_10[[#This Row],[V_phase]])))*0.3</f>
        <v>2.0962208216293021E-3</v>
      </c>
    </row>
    <row r="178" spans="1:11" x14ac:dyDescent="0.25">
      <c r="A178">
        <v>-5</v>
      </c>
      <c r="B178">
        <v>-0.01</v>
      </c>
      <c r="C178">
        <v>38.61</v>
      </c>
      <c r="D178">
        <v>-0.06</v>
      </c>
      <c r="E178">
        <v>38.14</v>
      </c>
      <c r="F178">
        <f>_10sept_0_10[[#This Row],[H_mag]]-40</f>
        <v>-40.01</v>
      </c>
      <c r="G178">
        <f>_10sept_0_10[[#This Row],[V_mag]]-40</f>
        <v>-40.06</v>
      </c>
      <c r="H178">
        <f>(10^(_10sept_0_10[[#This Row],[H_mag_adj]]/20)*COS(RADIANS(_10sept_0_10[[#This Row],[H_phase]])))*0.3</f>
        <v>2.3415373720119263E-3</v>
      </c>
      <c r="I178">
        <f>(10^(_10sept_0_10[[#This Row],[H_mag_adj]]/20)*SIN(RADIANS(_10sept_0_10[[#This Row],[H_phase]])))*0.3</f>
        <v>1.8698939301132736E-3</v>
      </c>
      <c r="J178">
        <f>(10^(_10sept_0_10[[#This Row],[V_mag_adj]]/20)*COS(RADIANS(_10sept_0_10[[#This Row],[V_phase]])))*0.3</f>
        <v>2.3432694062058535E-3</v>
      </c>
      <c r="K178">
        <f>(10^(_10sept_0_10[[#This Row],[V_mag_adj]]/20)*SIN(RADIANS(_10sept_0_10[[#This Row],[V_phase]])))*0.3</f>
        <v>1.8400010490813713E-3</v>
      </c>
    </row>
    <row r="179" spans="1:11" x14ac:dyDescent="0.25">
      <c r="A179">
        <v>-4</v>
      </c>
      <c r="B179">
        <v>-0.03</v>
      </c>
      <c r="C179">
        <v>31.7</v>
      </c>
      <c r="D179">
        <v>-0.06</v>
      </c>
      <c r="E179">
        <v>31.43</v>
      </c>
      <c r="F179">
        <f>_10sept_0_10[[#This Row],[H_mag]]-40</f>
        <v>-40.03</v>
      </c>
      <c r="G179">
        <f>_10sept_0_10[[#This Row],[V_mag]]-40</f>
        <v>-40.06</v>
      </c>
      <c r="H179">
        <f>(10^(_10sept_0_10[[#This Row],[H_mag_adj]]/20)*COS(RADIANS(_10sept_0_10[[#This Row],[H_phase]])))*0.3</f>
        <v>2.543632742694923E-3</v>
      </c>
      <c r="I179">
        <f>(10^(_10sept_0_10[[#This Row],[H_mag_adj]]/20)*SIN(RADIANS(_10sept_0_10[[#This Row],[H_phase]])))*0.3</f>
        <v>1.5709796007837579E-3</v>
      </c>
      <c r="J179">
        <f>(10^(_10sept_0_10[[#This Row],[V_mag_adj]]/20)*COS(RADIANS(_10sept_0_10[[#This Row],[V_phase]])))*0.3</f>
        <v>2.5422118700047683E-3</v>
      </c>
      <c r="K179">
        <f>(10^(_10sept_0_10[[#This Row],[V_mag_adj]]/20)*SIN(RADIANS(_10sept_0_10[[#This Row],[V_phase]])))*0.3</f>
        <v>1.5536003922140785E-3</v>
      </c>
    </row>
    <row r="180" spans="1:11" x14ac:dyDescent="0.25">
      <c r="A180">
        <v>-3</v>
      </c>
      <c r="B180">
        <v>-0.04</v>
      </c>
      <c r="C180">
        <v>24.59</v>
      </c>
      <c r="D180">
        <v>-0.08</v>
      </c>
      <c r="E180">
        <v>23.98</v>
      </c>
      <c r="F180">
        <f>_10sept_0_10[[#This Row],[H_mag]]-40</f>
        <v>-40.04</v>
      </c>
      <c r="G180">
        <f>_10sept_0_10[[#This Row],[V_mag]]-40</f>
        <v>-40.08</v>
      </c>
      <c r="H180">
        <f>(10^(_10sept_0_10[[#This Row],[H_mag_adj]]/20)*COS(RADIANS(_10sept_0_10[[#This Row],[H_phase]])))*0.3</f>
        <v>2.7153925670946356E-3</v>
      </c>
      <c r="I180">
        <f>(10^(_10sept_0_10[[#This Row],[H_mag_adj]]/20)*SIN(RADIANS(_10sept_0_10[[#This Row],[H_phase]])))*0.3</f>
        <v>1.2426305607871186E-3</v>
      </c>
      <c r="J180">
        <f>(10^(_10sept_0_10[[#This Row],[V_mag_adj]]/20)*COS(RADIANS(_10sept_0_10[[#This Row],[V_phase]])))*0.3</f>
        <v>2.7159319308187519E-3</v>
      </c>
      <c r="K180">
        <f>(10^(_10sept_0_10[[#This Row],[V_mag_adj]]/20)*SIN(RADIANS(_10sept_0_10[[#This Row],[V_phase]])))*0.3</f>
        <v>1.2080750118841847E-3</v>
      </c>
    </row>
    <row r="181" spans="1:11" x14ac:dyDescent="0.25">
      <c r="A181">
        <v>-2</v>
      </c>
      <c r="B181">
        <v>-0.06</v>
      </c>
      <c r="C181">
        <v>17.149999999999999</v>
      </c>
      <c r="D181">
        <v>-0.11</v>
      </c>
      <c r="E181">
        <v>16.079999999999998</v>
      </c>
      <c r="F181">
        <f>_10sept_0_10[[#This Row],[H_mag]]-40</f>
        <v>-40.06</v>
      </c>
      <c r="G181">
        <f>_10sept_0_10[[#This Row],[V_mag]]-40</f>
        <v>-40.11</v>
      </c>
      <c r="H181">
        <f>(10^(_10sept_0_10[[#This Row],[H_mag_adj]]/20)*COS(RADIANS(_10sept_0_10[[#This Row],[H_phase]])))*0.3</f>
        <v>2.8468745651561282E-3</v>
      </c>
      <c r="I181">
        <f>(10^(_10sept_0_10[[#This Row],[H_mag_adj]]/20)*SIN(RADIANS(_10sept_0_10[[#This Row],[H_phase]])))*0.3</f>
        <v>8.7853319854629618E-4</v>
      </c>
      <c r="J181">
        <f>(10^(_10sept_0_10[[#This Row],[V_mag_adj]]/20)*COS(RADIANS(_10sept_0_10[[#This Row],[V_phase]])))*0.3</f>
        <v>2.8463516532324208E-3</v>
      </c>
      <c r="K181">
        <f>(10^(_10sept_0_10[[#This Row],[V_mag_adj]]/20)*SIN(RADIANS(_10sept_0_10[[#This Row],[V_phase]])))*0.3</f>
        <v>8.2048095992383167E-4</v>
      </c>
    </row>
    <row r="182" spans="1:11" x14ac:dyDescent="0.25">
      <c r="A182">
        <v>-1</v>
      </c>
      <c r="B182">
        <v>-0.08</v>
      </c>
      <c r="C182">
        <v>9.16</v>
      </c>
      <c r="D182">
        <v>-0.11</v>
      </c>
      <c r="E182">
        <v>8.23</v>
      </c>
      <c r="F182">
        <f>_10sept_0_10[[#This Row],[H_mag]]-40</f>
        <v>-40.08</v>
      </c>
      <c r="G182">
        <f>_10sept_0_10[[#This Row],[V_mag]]-40</f>
        <v>-40.11</v>
      </c>
      <c r="H182">
        <f>(10^(_10sept_0_10[[#This Row],[H_mag_adj]]/20)*COS(RADIANS(_10sept_0_10[[#This Row],[H_phase]])))*0.3</f>
        <v>2.9345895055145326E-3</v>
      </c>
      <c r="I182">
        <f>(10^(_10sept_0_10[[#This Row],[H_mag_adj]]/20)*SIN(RADIANS(_10sept_0_10[[#This Row],[H_phase]])))*0.3</f>
        <v>4.731975499765604E-4</v>
      </c>
      <c r="J182">
        <f>(10^(_10sept_0_10[[#This Row],[V_mag_adj]]/20)*COS(RADIANS(_10sept_0_10[[#This Row],[V_phase]])))*0.3</f>
        <v>2.9317399553784678E-3</v>
      </c>
      <c r="K182">
        <f>(10^(_10sept_0_10[[#This Row],[V_mag_adj]]/20)*SIN(RADIANS(_10sept_0_10[[#This Row],[V_phase]])))*0.3</f>
        <v>4.2403723125914973E-4</v>
      </c>
    </row>
    <row r="183" spans="1:11" x14ac:dyDescent="0.25">
      <c r="A183">
        <v>0</v>
      </c>
      <c r="B183">
        <v>-0.11</v>
      </c>
      <c r="C183">
        <v>1.69</v>
      </c>
      <c r="D183">
        <v>-0.14000000000000001</v>
      </c>
      <c r="E183">
        <v>0.13</v>
      </c>
      <c r="F183">
        <f>_10sept_0_10[[#This Row],[H_mag]]-40</f>
        <v>-40.11</v>
      </c>
      <c r="G183">
        <f>_10sept_0_10[[#This Row],[V_mag]]-40</f>
        <v>-40.14</v>
      </c>
      <c r="H183">
        <f>(10^(_10sept_0_10[[#This Row],[H_mag_adj]]/20)*COS(RADIANS(_10sept_0_10[[#This Row],[H_phase]])))*0.3</f>
        <v>2.9609583968761848E-3</v>
      </c>
      <c r="I183">
        <f>(10^(_10sept_0_10[[#This Row],[H_mag_adj]]/20)*SIN(RADIANS(_10sept_0_10[[#This Row],[H_phase]])))*0.3</f>
        <v>8.7361956393385663E-5</v>
      </c>
      <c r="J183">
        <f>(10^(_10sept_0_10[[#This Row],[V_mag_adj]]/20)*COS(RADIANS(_10sept_0_10[[#This Row],[V_phase]])))*0.3</f>
        <v>2.9520257187021326E-3</v>
      </c>
      <c r="K183">
        <f>(10^(_10sept_0_10[[#This Row],[V_mag_adj]]/20)*SIN(RADIANS(_10sept_0_10[[#This Row],[V_phase]])))*0.3</f>
        <v>6.6979453850925583E-6</v>
      </c>
    </row>
    <row r="184" spans="1:11" x14ac:dyDescent="0.25">
      <c r="A184">
        <v>1</v>
      </c>
      <c r="B184">
        <v>-0.15</v>
      </c>
      <c r="C184">
        <v>-6.62</v>
      </c>
      <c r="D184">
        <v>-0.16</v>
      </c>
      <c r="E184">
        <v>-8.1999999999999993</v>
      </c>
      <c r="F184">
        <f>_10sept_0_10[[#This Row],[H_mag]]-40</f>
        <v>-40.15</v>
      </c>
      <c r="G184">
        <f>_10sept_0_10[[#This Row],[V_mag]]-40</f>
        <v>-40.159999999999997</v>
      </c>
      <c r="H184">
        <f>(10^(_10sept_0_10[[#This Row],[H_mag_adj]]/20)*COS(RADIANS(_10sept_0_10[[#This Row],[H_phase]])))*0.3</f>
        <v>2.9289768333473219E-3</v>
      </c>
      <c r="I184">
        <f>(10^(_10sept_0_10[[#This Row],[H_mag_adj]]/20)*SIN(RADIANS(_10sept_0_10[[#This Row],[H_phase]])))*0.3</f>
        <v>-3.3993031730489845E-4</v>
      </c>
      <c r="J184">
        <f>(10^(_10sept_0_10[[#This Row],[V_mag_adj]]/20)*COS(RADIANS(_10sept_0_10[[#This Row],[V_phase]])))*0.3</f>
        <v>2.915132336231383E-3</v>
      </c>
      <c r="K184">
        <f>(10^(_10sept_0_10[[#This Row],[V_mag_adj]]/20)*SIN(RADIANS(_10sept_0_10[[#This Row],[V_phase]])))*0.3</f>
        <v>-4.2007698684155907E-4</v>
      </c>
    </row>
    <row r="185" spans="1:11" x14ac:dyDescent="0.25">
      <c r="A185">
        <v>2</v>
      </c>
      <c r="B185">
        <v>-0.21</v>
      </c>
      <c r="C185">
        <v>-15.34</v>
      </c>
      <c r="D185">
        <v>-0.21</v>
      </c>
      <c r="E185">
        <v>-16.87</v>
      </c>
      <c r="F185">
        <f>_10sept_0_10[[#This Row],[H_mag]]-40</f>
        <v>-40.21</v>
      </c>
      <c r="G185">
        <f>_10sept_0_10[[#This Row],[V_mag]]-40</f>
        <v>-40.21</v>
      </c>
      <c r="H185">
        <f>(10^(_10sept_0_10[[#This Row],[H_mag_adj]]/20)*COS(RADIANS(_10sept_0_10[[#This Row],[H_phase]])))*0.3</f>
        <v>2.8240103353046114E-3</v>
      </c>
      <c r="I185">
        <f>(10^(_10sept_0_10[[#This Row],[H_mag_adj]]/20)*SIN(RADIANS(_10sept_0_10[[#This Row],[H_phase]])))*0.3</f>
        <v>-7.7468129079357102E-4</v>
      </c>
      <c r="J185">
        <f>(10^(_10sept_0_10[[#This Row],[V_mag_adj]]/20)*COS(RADIANS(_10sept_0_10[[#This Row],[V_phase]])))*0.3</f>
        <v>2.8023192515329773E-3</v>
      </c>
      <c r="K185">
        <f>(10^(_10sept_0_10[[#This Row],[V_mag_adj]]/20)*SIN(RADIANS(_10sept_0_10[[#This Row],[V_phase]])))*0.3</f>
        <v>-8.4980720678310806E-4</v>
      </c>
    </row>
    <row r="186" spans="1:11" x14ac:dyDescent="0.25">
      <c r="A186">
        <v>3</v>
      </c>
      <c r="B186">
        <v>-0.3</v>
      </c>
      <c r="C186">
        <v>-24.46</v>
      </c>
      <c r="D186">
        <v>-0.28000000000000003</v>
      </c>
      <c r="E186">
        <v>-25.9</v>
      </c>
      <c r="F186">
        <f>_10sept_0_10[[#This Row],[H_mag]]-40</f>
        <v>-40.299999999999997</v>
      </c>
      <c r="G186">
        <f>_10sept_0_10[[#This Row],[V_mag]]-40</f>
        <v>-40.28</v>
      </c>
      <c r="H186">
        <f>(10^(_10sept_0_10[[#This Row],[H_mag_adj]]/20)*COS(RADIANS(_10sept_0_10[[#This Row],[H_phase]])))*0.3</f>
        <v>2.6380450596070596E-3</v>
      </c>
      <c r="I186">
        <f>(10^(_10sept_0_10[[#This Row],[H_mag_adj]]/20)*SIN(RADIANS(_10sept_0_10[[#This Row],[H_phase]])))*0.3</f>
        <v>-1.2000029044363662E-3</v>
      </c>
      <c r="J186">
        <f>(10^(_10sept_0_10[[#This Row],[V_mag_adj]]/20)*COS(RADIANS(_10sept_0_10[[#This Row],[V_phase]])))*0.3</f>
        <v>2.6130656333695546E-3</v>
      </c>
      <c r="K186">
        <f>(10^(_10sept_0_10[[#This Row],[V_mag_adj]]/20)*SIN(RADIANS(_10sept_0_10[[#This Row],[V_phase]])))*0.3</f>
        <v>-1.2688364977552736E-3</v>
      </c>
    </row>
    <row r="187" spans="1:11" x14ac:dyDescent="0.25">
      <c r="A187">
        <v>4</v>
      </c>
      <c r="B187">
        <v>-0.38</v>
      </c>
      <c r="C187">
        <v>-33.33</v>
      </c>
      <c r="D187">
        <v>-0.34</v>
      </c>
      <c r="E187">
        <v>-34.82</v>
      </c>
      <c r="F187">
        <f>_10sept_0_10[[#This Row],[H_mag]]-40</f>
        <v>-40.380000000000003</v>
      </c>
      <c r="G187">
        <f>_10sept_0_10[[#This Row],[V_mag]]-40</f>
        <v>-40.340000000000003</v>
      </c>
      <c r="H187">
        <f>(10^(_10sept_0_10[[#This Row],[H_mag_adj]]/20)*COS(RADIANS(_10sept_0_10[[#This Row],[H_phase]])))*0.3</f>
        <v>2.3992637371141245E-3</v>
      </c>
      <c r="I187">
        <f>(10^(_10sept_0_10[[#This Row],[H_mag_adj]]/20)*SIN(RADIANS(_10sept_0_10[[#This Row],[H_phase]])))*0.3</f>
        <v>-1.5778206269621254E-3</v>
      </c>
      <c r="J187">
        <f>(10^(_10sept_0_10[[#This Row],[V_mag_adj]]/20)*COS(RADIANS(_10sept_0_10[[#This Row],[V_phase]])))*0.3</f>
        <v>2.3683066339207459E-3</v>
      </c>
      <c r="K187">
        <f>(10^(_10sept_0_10[[#This Row],[V_mag_adj]]/20)*SIN(RADIANS(_10sept_0_10[[#This Row],[V_phase]])))*0.3</f>
        <v>-1.6472423176846136E-3</v>
      </c>
    </row>
    <row r="188" spans="1:11" x14ac:dyDescent="0.25">
      <c r="A188">
        <v>5</v>
      </c>
      <c r="B188">
        <v>-0.45</v>
      </c>
      <c r="C188">
        <v>-42.41</v>
      </c>
      <c r="D188">
        <v>-0.42</v>
      </c>
      <c r="E188">
        <v>-44.37</v>
      </c>
      <c r="F188">
        <f>_10sept_0_10[[#This Row],[H_mag]]-40</f>
        <v>-40.450000000000003</v>
      </c>
      <c r="G188">
        <f>_10sept_0_10[[#This Row],[V_mag]]-40</f>
        <v>-40.42</v>
      </c>
      <c r="H188">
        <f>(10^(_10sept_0_10[[#This Row],[H_mag_adj]]/20)*COS(RADIANS(_10sept_0_10[[#This Row],[H_phase]])))*0.3</f>
        <v>2.103179134934228E-3</v>
      </c>
      <c r="I188">
        <f>(10^(_10sept_0_10[[#This Row],[H_mag_adj]]/20)*SIN(RADIANS(_10sept_0_10[[#This Row],[H_phase]])))*0.3</f>
        <v>-1.9211397046625526E-3</v>
      </c>
      <c r="J188">
        <f>(10^(_10sept_0_10[[#This Row],[V_mag_adj]]/20)*COS(RADIANS(_10sept_0_10[[#This Row],[V_phase]])))*0.3</f>
        <v>2.0432873556070056E-3</v>
      </c>
      <c r="K188">
        <f>(10^(_10sept_0_10[[#This Row],[V_mag_adj]]/20)*SIN(RADIANS(_10sept_0_10[[#This Row],[V_phase]])))*0.3</f>
        <v>-1.9988400521352878E-3</v>
      </c>
    </row>
    <row r="189" spans="1:11" x14ac:dyDescent="0.25">
      <c r="A189">
        <v>6</v>
      </c>
      <c r="B189">
        <v>-0.52</v>
      </c>
      <c r="C189">
        <v>-52.37</v>
      </c>
      <c r="D189">
        <v>-0.48</v>
      </c>
      <c r="E189">
        <v>-53.88</v>
      </c>
      <c r="F189">
        <f>_10sept_0_10[[#This Row],[H_mag]]-40</f>
        <v>-40.520000000000003</v>
      </c>
      <c r="G189">
        <f>_10sept_0_10[[#This Row],[V_mag]]-40</f>
        <v>-40.479999999999997</v>
      </c>
      <c r="H189">
        <f>(10^(_10sept_0_10[[#This Row],[H_mag_adj]]/20)*COS(RADIANS(_10sept_0_10[[#This Row],[H_phase]])))*0.3</f>
        <v>1.7252401161301006E-3</v>
      </c>
      <c r="I189">
        <f>(10^(_10sept_0_10[[#This Row],[H_mag_adj]]/20)*SIN(RADIANS(_10sept_0_10[[#This Row],[H_phase]])))*0.3</f>
        <v>-2.2378450907149555E-3</v>
      </c>
      <c r="J189">
        <f>(10^(_10sept_0_10[[#This Row],[V_mag_adj]]/20)*COS(RADIANS(_10sept_0_10[[#This Row],[V_phase]])))*0.3</f>
        <v>1.6733589990374032E-3</v>
      </c>
      <c r="K189">
        <f>(10^(_10sept_0_10[[#This Row],[V_mag_adj]]/20)*SIN(RADIANS(_10sept_0_10[[#This Row],[V_phase]])))*0.3</f>
        <v>-2.2930661896872666E-3</v>
      </c>
    </row>
    <row r="190" spans="1:11" x14ac:dyDescent="0.25">
      <c r="A190">
        <v>7</v>
      </c>
      <c r="B190">
        <v>-0.56999999999999995</v>
      </c>
      <c r="C190">
        <v>-63.21</v>
      </c>
      <c r="D190">
        <v>-0.53</v>
      </c>
      <c r="E190">
        <v>-64.23</v>
      </c>
      <c r="F190">
        <f>_10sept_0_10[[#This Row],[H_mag]]-40</f>
        <v>-40.57</v>
      </c>
      <c r="G190">
        <f>_10sept_0_10[[#This Row],[V_mag]]-40</f>
        <v>-40.53</v>
      </c>
      <c r="H190">
        <f>(10^(_10sept_0_10[[#This Row],[H_mag_adj]]/20)*COS(RADIANS(_10sept_0_10[[#This Row],[H_phase]])))*0.3</f>
        <v>1.2662800621177032E-3</v>
      </c>
      <c r="I190">
        <f>(10^(_10sept_0_10[[#This Row],[H_mag_adj]]/20)*SIN(RADIANS(_10sept_0_10[[#This Row],[H_phase]])))*0.3</f>
        <v>-2.5078959696478403E-3</v>
      </c>
      <c r="J190">
        <f>(10^(_10sept_0_10[[#This Row],[V_mag_adj]]/20)*COS(RADIANS(_10sept_0_10[[#This Row],[V_phase]])))*0.3</f>
        <v>1.227073194789216E-3</v>
      </c>
      <c r="K190">
        <f>(10^(_10sept_0_10[[#This Row],[V_mag_adj]]/20)*SIN(RADIANS(_10sept_0_10[[#This Row],[V_phase]])))*0.3</f>
        <v>-2.541718289485934E-3</v>
      </c>
    </row>
    <row r="191" spans="1:11" x14ac:dyDescent="0.25">
      <c r="A191">
        <v>8</v>
      </c>
      <c r="B191">
        <v>-0.57999999999999996</v>
      </c>
      <c r="C191">
        <v>-73.62</v>
      </c>
      <c r="D191">
        <v>-0.56000000000000005</v>
      </c>
      <c r="E191">
        <v>-74.400000000000006</v>
      </c>
      <c r="F191">
        <f>_10sept_0_10[[#This Row],[H_mag]]-40</f>
        <v>-40.58</v>
      </c>
      <c r="G191">
        <f>_10sept_0_10[[#This Row],[V_mag]]-40</f>
        <v>-40.56</v>
      </c>
      <c r="H191">
        <f>(10^(_10sept_0_10[[#This Row],[H_mag_adj]]/20)*COS(RADIANS(_10sept_0_10[[#This Row],[H_phase]])))*0.3</f>
        <v>7.9137165373170974E-4</v>
      </c>
      <c r="I191">
        <f>(10^(_10sept_0_10[[#This Row],[H_mag_adj]]/20)*SIN(RADIANS(_10sept_0_10[[#This Row],[H_phase]])))*0.3</f>
        <v>-2.6923196100605996E-3</v>
      </c>
      <c r="J191">
        <f>(10^(_10sept_0_10[[#This Row],[V_mag_adj]]/20)*COS(RADIANS(_10sept_0_10[[#This Row],[V_phase]])))*0.3</f>
        <v>7.5638702015458825E-4</v>
      </c>
      <c r="K191">
        <f>(10^(_10sept_0_10[[#This Row],[V_mag_adj]]/20)*SIN(RADIANS(_10sept_0_10[[#This Row],[V_phase]])))*0.3</f>
        <v>-2.7090738873680824E-3</v>
      </c>
    </row>
    <row r="192" spans="1:11" x14ac:dyDescent="0.25">
      <c r="A192">
        <v>9</v>
      </c>
      <c r="B192">
        <v>-0.56000000000000005</v>
      </c>
      <c r="C192">
        <v>-84.1</v>
      </c>
      <c r="D192">
        <v>-0.56000000000000005</v>
      </c>
      <c r="E192">
        <v>-84.76</v>
      </c>
      <c r="F192">
        <f>_10sept_0_10[[#This Row],[H_mag]]-40</f>
        <v>-40.56</v>
      </c>
      <c r="G192">
        <f>_10sept_0_10[[#This Row],[V_mag]]-40</f>
        <v>-40.56</v>
      </c>
      <c r="H192">
        <f>(10^(_10sept_0_10[[#This Row],[H_mag_adj]]/20)*COS(RADIANS(_10sept_0_10[[#This Row],[H_phase]])))*0.3</f>
        <v>2.8912313126176059E-4</v>
      </c>
      <c r="I192">
        <f>(10^(_10sept_0_10[[#This Row],[H_mag_adj]]/20)*SIN(RADIANS(_10sept_0_10[[#This Row],[H_phase]])))*0.3</f>
        <v>-2.7977867085336129E-3</v>
      </c>
      <c r="J192">
        <f>(10^(_10sept_0_10[[#This Row],[V_mag_adj]]/20)*COS(RADIANS(_10sept_0_10[[#This Row],[V_phase]])))*0.3</f>
        <v>2.5687647284434968E-4</v>
      </c>
      <c r="K192">
        <f>(10^(_10sept_0_10[[#This Row],[V_mag_adj]]/20)*SIN(RADIANS(_10sept_0_10[[#This Row],[V_phase]])))*0.3</f>
        <v>-2.8009314752733589E-3</v>
      </c>
    </row>
    <row r="193" spans="1:11" x14ac:dyDescent="0.25">
      <c r="A193">
        <v>10</v>
      </c>
      <c r="B193">
        <v>-0.52</v>
      </c>
      <c r="C193">
        <v>-94.84</v>
      </c>
      <c r="D193">
        <v>-0.56000000000000005</v>
      </c>
      <c r="E193">
        <v>-95.87</v>
      </c>
      <c r="F193">
        <f>_10sept_0_10[[#This Row],[H_mag]]-40</f>
        <v>-40.520000000000003</v>
      </c>
      <c r="G193">
        <f>_10sept_0_10[[#This Row],[V_mag]]-40</f>
        <v>-40.56</v>
      </c>
      <c r="H193">
        <f>(10^(_10sept_0_10[[#This Row],[H_mag_adj]]/20)*COS(RADIANS(_10sept_0_10[[#This Row],[H_phase]])))*0.3</f>
        <v>-2.3841158296254383E-4</v>
      </c>
      <c r="I193">
        <f>(10^(_10sept_0_10[[#This Row],[H_mag_adj]]/20)*SIN(RADIANS(_10sept_0_10[[#This Row],[H_phase]])))*0.3</f>
        <v>-2.8155930148817537E-3</v>
      </c>
      <c r="J193">
        <f>(10^(_10sept_0_10[[#This Row],[V_mag_adj]]/20)*COS(RADIANS(_10sept_0_10[[#This Row],[V_phase]])))*0.3</f>
        <v>-2.8765817400134972E-4</v>
      </c>
      <c r="K193">
        <f>(10^(_10sept_0_10[[#This Row],[V_mag_adj]]/20)*SIN(RADIANS(_10sept_0_10[[#This Row],[V_phase]])))*0.3</f>
        <v>-2.7979377095296741E-3</v>
      </c>
    </row>
    <row r="194" spans="1:11" x14ac:dyDescent="0.25">
      <c r="A194">
        <v>11</v>
      </c>
      <c r="B194">
        <v>-0.48</v>
      </c>
      <c r="C194">
        <v>-106.32</v>
      </c>
      <c r="D194">
        <v>-0.52</v>
      </c>
      <c r="E194">
        <v>-106.8</v>
      </c>
      <c r="F194">
        <f>_10sept_0_10[[#This Row],[H_mag]]-40</f>
        <v>-40.479999999999997</v>
      </c>
      <c r="G194">
        <f>_10sept_0_10[[#This Row],[V_mag]]-40</f>
        <v>-40.520000000000003</v>
      </c>
      <c r="H194">
        <f>(10^(_10sept_0_10[[#This Row],[H_mag_adj]]/20)*COS(RADIANS(_10sept_0_10[[#This Row],[H_phase]])))*0.3</f>
        <v>-7.9768282967132445E-4</v>
      </c>
      <c r="I194">
        <f>(10^(_10sept_0_10[[#This Row],[H_mag_adj]]/20)*SIN(RADIANS(_10sept_0_10[[#This Row],[H_phase]])))*0.3</f>
        <v>-2.7243320269735639E-3</v>
      </c>
      <c r="J194">
        <f>(10^(_10sept_0_10[[#This Row],[V_mag_adj]]/20)*COS(RADIANS(_10sept_0_10[[#This Row],[V_phase]])))*0.3</f>
        <v>-8.1670812781889943E-4</v>
      </c>
      <c r="K194">
        <f>(10^(_10sept_0_10[[#This Row],[V_mag_adj]]/20)*SIN(RADIANS(_10sept_0_10[[#This Row],[V_phase]])))*0.3</f>
        <v>-2.7050678258217814E-3</v>
      </c>
    </row>
    <row r="195" spans="1:11" x14ac:dyDescent="0.25">
      <c r="A195">
        <v>12</v>
      </c>
      <c r="B195">
        <v>-0.43</v>
      </c>
      <c r="C195">
        <v>-117.17</v>
      </c>
      <c r="D195">
        <v>-0.48</v>
      </c>
      <c r="E195">
        <v>-117.99</v>
      </c>
      <c r="F195">
        <f>_10sept_0_10[[#This Row],[H_mag]]-40</f>
        <v>-40.43</v>
      </c>
      <c r="G195">
        <f>_10sept_0_10[[#This Row],[V_mag]]-40</f>
        <v>-40.479999999999997</v>
      </c>
      <c r="H195">
        <f>(10^(_10sept_0_10[[#This Row],[H_mag_adj]]/20)*COS(RADIANS(_10sept_0_10[[#This Row],[H_phase]])))*0.3</f>
        <v>-1.3037302922117415E-3</v>
      </c>
      <c r="I195">
        <f>(10^(_10sept_0_10[[#This Row],[H_mag_adj]]/20)*SIN(RADIANS(_10sept_0_10[[#This Row],[H_phase]])))*0.3</f>
        <v>-2.5400552618502765E-3</v>
      </c>
      <c r="J195">
        <f>(10^(_10sept_0_10[[#This Row],[V_mag_adj]]/20)*COS(RADIANS(_10sept_0_10[[#This Row],[V_phase]])))*0.3</f>
        <v>-1.3322568412759423E-3</v>
      </c>
      <c r="K195">
        <f>(10^(_10sept_0_10[[#This Row],[V_mag_adj]]/20)*SIN(RADIANS(_10sept_0_10[[#This Row],[V_phase]])))*0.3</f>
        <v>-2.5066660325659238E-3</v>
      </c>
    </row>
    <row r="196" spans="1:11" x14ac:dyDescent="0.25">
      <c r="A196">
        <v>13</v>
      </c>
      <c r="B196">
        <v>-0.31</v>
      </c>
      <c r="C196">
        <v>-131.38</v>
      </c>
      <c r="D196">
        <v>-0.34</v>
      </c>
      <c r="E196">
        <v>-132.22999999999999</v>
      </c>
      <c r="F196">
        <f>_10sept_0_10[[#This Row],[H_mag]]-40</f>
        <v>-40.31</v>
      </c>
      <c r="G196">
        <f>_10sept_0_10[[#This Row],[V_mag]]-40</f>
        <v>-40.340000000000003</v>
      </c>
      <c r="H196">
        <f>(10^(_10sept_0_10[[#This Row],[H_mag_adj]]/20)*COS(RADIANS(_10sept_0_10[[#This Row],[H_phase]])))*0.3</f>
        <v>-1.9136193582305044E-3</v>
      </c>
      <c r="I196">
        <f>(10^(_10sept_0_10[[#This Row],[H_mag_adj]]/20)*SIN(RADIANS(_10sept_0_10[[#This Row],[H_phase]])))*0.3</f>
        <v>-2.1721030894080325E-3</v>
      </c>
      <c r="J196">
        <f>(10^(_10sept_0_10[[#This Row],[V_mag_adj]]/20)*COS(RADIANS(_10sept_0_10[[#This Row],[V_phase]])))*0.3</f>
        <v>-1.9389230164731177E-3</v>
      </c>
      <c r="K196">
        <f>(10^(_10sept_0_10[[#This Row],[V_mag_adj]]/20)*SIN(RADIANS(_10sept_0_10[[#This Row],[V_phase]])))*0.3</f>
        <v>-2.1360854621561317E-3</v>
      </c>
    </row>
    <row r="197" spans="1:11" x14ac:dyDescent="0.25">
      <c r="A197">
        <v>14</v>
      </c>
      <c r="B197">
        <v>-0.28999999999999998</v>
      </c>
      <c r="C197">
        <v>-141.84</v>
      </c>
      <c r="D197">
        <v>-0.25</v>
      </c>
      <c r="E197">
        <v>-143.66999999999999</v>
      </c>
      <c r="F197">
        <f>_10sept_0_10[[#This Row],[H_mag]]-40</f>
        <v>-40.29</v>
      </c>
      <c r="G197">
        <f>_10sept_0_10[[#This Row],[V_mag]]-40</f>
        <v>-40.25</v>
      </c>
      <c r="H197">
        <f>(10^(_10sept_0_10[[#This Row],[H_mag_adj]]/20)*COS(RADIANS(_10sept_0_10[[#This Row],[H_phase]])))*0.3</f>
        <v>-2.2814089507411576E-3</v>
      </c>
      <c r="I197">
        <f>(10^(_10sept_0_10[[#This Row],[H_mag_adj]]/20)*SIN(RADIANS(_10sept_0_10[[#This Row],[H_phase]])))*0.3</f>
        <v>-1.792714217828959E-3</v>
      </c>
      <c r="J197">
        <f>(10^(_10sept_0_10[[#This Row],[V_mag_adj]]/20)*COS(RADIANS(_10sept_0_10[[#This Row],[V_phase]])))*0.3</f>
        <v>-2.3482834679699658E-3</v>
      </c>
      <c r="K197">
        <f>(10^(_10sept_0_10[[#This Row],[V_mag_adj]]/20)*SIN(RADIANS(_10sept_0_10[[#This Row],[V_phase]])))*0.3</f>
        <v>-1.726879451679312E-3</v>
      </c>
    </row>
    <row r="198" spans="1:11" x14ac:dyDescent="0.25">
      <c r="A198">
        <v>15</v>
      </c>
      <c r="B198">
        <v>-0.25</v>
      </c>
      <c r="C198">
        <v>-152.5</v>
      </c>
      <c r="D198">
        <v>-0.18</v>
      </c>
      <c r="E198">
        <v>-155.09</v>
      </c>
      <c r="F198">
        <f>_10sept_0_10[[#This Row],[H_mag]]-40</f>
        <v>-40.25</v>
      </c>
      <c r="G198">
        <f>_10sept_0_10[[#This Row],[V_mag]]-40</f>
        <v>-40.18</v>
      </c>
      <c r="H198">
        <f>(10^(_10sept_0_10[[#This Row],[H_mag_adj]]/20)*COS(RADIANS(_10sept_0_10[[#This Row],[H_phase]])))*0.3</f>
        <v>-2.5855335566029704E-3</v>
      </c>
      <c r="I198">
        <f>(10^(_10sept_0_10[[#This Row],[H_mag_adj]]/20)*SIN(RADIANS(_10sept_0_10[[#This Row],[H_phase]])))*0.3</f>
        <v>-1.3459435776633747E-3</v>
      </c>
      <c r="J198">
        <f>(10^(_10sept_0_10[[#This Row],[V_mag_adj]]/20)*COS(RADIANS(_10sept_0_10[[#This Row],[V_phase]])))*0.3</f>
        <v>-2.6651056120511477E-3</v>
      </c>
      <c r="K198">
        <f>(10^(_10sept_0_10[[#This Row],[V_mag_adj]]/20)*SIN(RADIANS(_10sept_0_10[[#This Row],[V_phase]])))*0.3</f>
        <v>-1.2376662556024003E-3</v>
      </c>
    </row>
    <row r="199" spans="1:11" x14ac:dyDescent="0.25">
      <c r="A199">
        <v>16</v>
      </c>
      <c r="B199">
        <v>-0.22</v>
      </c>
      <c r="C199">
        <v>-162.16999999999999</v>
      </c>
      <c r="D199">
        <v>-0.17</v>
      </c>
      <c r="E199">
        <v>-165.2</v>
      </c>
      <c r="F199">
        <f>_10sept_0_10[[#This Row],[H_mag]]-40</f>
        <v>-40.22</v>
      </c>
      <c r="G199">
        <f>_10sept_0_10[[#This Row],[V_mag]]-40</f>
        <v>-40.17</v>
      </c>
      <c r="H199">
        <f>(10^(_10sept_0_10[[#This Row],[H_mag_adj]]/20)*COS(RADIANS(_10sept_0_10[[#This Row],[H_phase]])))*0.3</f>
        <v>-2.7844803178760373E-3</v>
      </c>
      <c r="I199">
        <f>(10^(_10sept_0_10[[#This Row],[H_mag_adj]]/20)*SIN(RADIANS(_10sept_0_10[[#This Row],[H_phase]])))*0.3</f>
        <v>-8.9560733710006876E-4</v>
      </c>
      <c r="J199">
        <f>(10^(_10sept_0_10[[#This Row],[V_mag_adj]]/20)*COS(RADIANS(_10sept_0_10[[#This Row],[V_phase]])))*0.3</f>
        <v>-2.8442541647410802E-3</v>
      </c>
      <c r="K199">
        <f>(10^(_10sept_0_10[[#This Row],[V_mag_adj]]/20)*SIN(RADIANS(_10sept_0_10[[#This Row],[V_phase]])))*0.3</f>
        <v>-7.5148436564307904E-4</v>
      </c>
    </row>
    <row r="200" spans="1:11" x14ac:dyDescent="0.25">
      <c r="A200">
        <v>17</v>
      </c>
      <c r="B200">
        <v>-0.17</v>
      </c>
      <c r="C200">
        <v>-173.7</v>
      </c>
      <c r="D200">
        <v>-0.11</v>
      </c>
      <c r="E200">
        <v>-177.07</v>
      </c>
      <c r="F200">
        <f>_10sept_0_10[[#This Row],[H_mag]]-40</f>
        <v>-40.17</v>
      </c>
      <c r="G200">
        <f>_10sept_0_10[[#This Row],[V_mag]]-40</f>
        <v>-40.11</v>
      </c>
      <c r="H200">
        <f>(10^(_10sept_0_10[[#This Row],[H_mag_adj]]/20)*COS(RADIANS(_10sept_0_10[[#This Row],[H_phase]])))*0.3</f>
        <v>-2.9240889499209393E-3</v>
      </c>
      <c r="I200">
        <f>(10^(_10sept_0_10[[#This Row],[H_mag_adj]]/20)*SIN(RADIANS(_10sept_0_10[[#This Row],[H_phase]])))*0.3</f>
        <v>-3.2282242549615161E-4</v>
      </c>
      <c r="J200">
        <f>(10^(_10sept_0_10[[#This Row],[V_mag_adj]]/20)*COS(RADIANS(_10sept_0_10[[#This Row],[V_phase]])))*0.3</f>
        <v>-2.9583744503755265E-3</v>
      </c>
      <c r="K200">
        <f>(10^(_10sept_0_10[[#This Row],[V_mag_adj]]/20)*SIN(RADIANS(_10sept_0_10[[#This Row],[V_phase]])))*0.3</f>
        <v>-1.514178021956775E-4</v>
      </c>
    </row>
    <row r="201" spans="1:11" x14ac:dyDescent="0.25">
      <c r="A201">
        <v>18</v>
      </c>
      <c r="B201">
        <v>-0.13</v>
      </c>
      <c r="C201">
        <v>174.23</v>
      </c>
      <c r="D201">
        <v>-0.1</v>
      </c>
      <c r="E201">
        <v>173.25</v>
      </c>
      <c r="F201">
        <f>_10sept_0_10[[#This Row],[H_mag]]-40</f>
        <v>-40.130000000000003</v>
      </c>
      <c r="G201">
        <f>_10sept_0_10[[#This Row],[V_mag]]-40</f>
        <v>-40.1</v>
      </c>
      <c r="H201">
        <f>(10^(_10sept_0_10[[#This Row],[H_mag_adj]]/20)*COS(RADIANS(_10sept_0_10[[#This Row],[H_phase]])))*0.3</f>
        <v>-2.9404601792755434E-3</v>
      </c>
      <c r="I201">
        <f>(10^(_10sept_0_10[[#This Row],[H_mag_adj]]/20)*SIN(RADIANS(_10sept_0_10[[#This Row],[H_phase]])))*0.3</f>
        <v>2.9712562882429957E-4</v>
      </c>
      <c r="J201">
        <f>(10^(_10sept_0_10[[#This Row],[V_mag_adj]]/20)*COS(RADIANS(_10sept_0_10[[#This Row],[V_phase]])))*0.3</f>
        <v>-2.9451026889869489E-3</v>
      </c>
      <c r="K201">
        <f>(10^(_10sept_0_10[[#This Row],[V_mag_adj]]/20)*SIN(RADIANS(_10sept_0_10[[#This Row],[V_phase]])))*0.3</f>
        <v>3.485758739846036E-4</v>
      </c>
    </row>
    <row r="202" spans="1:11" x14ac:dyDescent="0.25">
      <c r="A202">
        <v>19</v>
      </c>
      <c r="B202">
        <v>-0.1</v>
      </c>
      <c r="C202">
        <v>162.12</v>
      </c>
      <c r="D202">
        <v>-7.0000000000000007E-2</v>
      </c>
      <c r="E202">
        <v>161.37</v>
      </c>
      <c r="F202">
        <f>_10sept_0_10[[#This Row],[H_mag]]-40</f>
        <v>-40.1</v>
      </c>
      <c r="G202">
        <f>_10sept_0_10[[#This Row],[V_mag]]-40</f>
        <v>-40.07</v>
      </c>
      <c r="H202">
        <f>(10^(_10sept_0_10[[#This Row],[H_mag_adj]]/20)*COS(RADIANS(_10sept_0_10[[#This Row],[H_phase]])))*0.3</f>
        <v>-2.8224227852619078E-3</v>
      </c>
      <c r="I202">
        <f>(10^(_10sept_0_10[[#This Row],[H_mag_adj]]/20)*SIN(RADIANS(_10sept_0_10[[#This Row],[H_phase]])))*0.3</f>
        <v>9.1052985115080173E-4</v>
      </c>
      <c r="J202">
        <f>(10^(_10sept_0_10[[#This Row],[V_mag_adj]]/20)*COS(RADIANS(_10sept_0_10[[#This Row],[V_phase]])))*0.3</f>
        <v>-2.8199855983116026E-3</v>
      </c>
      <c r="K202">
        <f>(10^(_10sept_0_10[[#This Row],[V_mag_adj]]/20)*SIN(RADIANS(_10sept_0_10[[#This Row],[V_phase]])))*0.3</f>
        <v>9.5067406463274868E-4</v>
      </c>
    </row>
    <row r="203" spans="1:11" x14ac:dyDescent="0.25">
      <c r="A203">
        <v>20</v>
      </c>
      <c r="B203">
        <v>-0.1</v>
      </c>
      <c r="C203">
        <v>150.01</v>
      </c>
      <c r="D203">
        <v>-7.0000000000000007E-2</v>
      </c>
      <c r="E203">
        <v>149.04</v>
      </c>
      <c r="F203">
        <f>_10sept_0_10[[#This Row],[H_mag]]-40</f>
        <v>-40.1</v>
      </c>
      <c r="G203">
        <f>_10sept_0_10[[#This Row],[V_mag]]-40</f>
        <v>-40.07</v>
      </c>
      <c r="H203">
        <f>(10^(_10sept_0_10[[#This Row],[H_mag_adj]]/20)*COS(RADIANS(_10sept_0_10[[#This Row],[H_phase]])))*0.3</f>
        <v>-2.5685950423635696E-3</v>
      </c>
      <c r="I203">
        <f>(10^(_10sept_0_10[[#This Row],[H_mag_adj]]/20)*SIN(RADIANS(_10sept_0_10[[#This Row],[H_phase]])))*0.3</f>
        <v>1.4823813601592473E-3</v>
      </c>
      <c r="J203">
        <f>(10^(_10sept_0_10[[#This Row],[V_mag_adj]]/20)*COS(RADIANS(_10sept_0_10[[#This Row],[V_phase]])))*0.3</f>
        <v>-2.551930741892821E-3</v>
      </c>
      <c r="K203">
        <f>(10^(_10sept_0_10[[#This Row],[V_mag_adj]]/20)*SIN(RADIANS(_10sept_0_10[[#This Row],[V_phase]])))*0.3</f>
        <v>1.5309309064855117E-3</v>
      </c>
    </row>
    <row r="204" spans="1:11" x14ac:dyDescent="0.25">
      <c r="A204">
        <v>21</v>
      </c>
      <c r="B204">
        <v>-0.1</v>
      </c>
      <c r="C204">
        <v>137.43</v>
      </c>
      <c r="D204">
        <v>-0.08</v>
      </c>
      <c r="E204">
        <v>136.91</v>
      </c>
      <c r="F204">
        <f>_10sept_0_10[[#This Row],[H_mag]]-40</f>
        <v>-40.1</v>
      </c>
      <c r="G204">
        <f>_10sept_0_10[[#This Row],[V_mag]]-40</f>
        <v>-40.08</v>
      </c>
      <c r="H204">
        <f>(10^(_10sept_0_10[[#This Row],[H_mag_adj]]/20)*COS(RADIANS(_10sept_0_10[[#This Row],[H_phase]])))*0.3</f>
        <v>-2.1840639245744023E-3</v>
      </c>
      <c r="I204">
        <f>(10^(_10sept_0_10[[#This Row],[H_mag_adj]]/20)*SIN(RADIANS(_10sept_0_10[[#This Row],[H_phase]])))*0.3</f>
        <v>2.0062402054527137E-3</v>
      </c>
      <c r="J204">
        <f>(10^(_10sept_0_10[[#This Row],[V_mag_adj]]/20)*COS(RADIANS(_10sept_0_10[[#This Row],[V_phase]])))*0.3</f>
        <v>-2.1707587741713443E-3</v>
      </c>
      <c r="K204">
        <f>(10^(_10sept_0_10[[#This Row],[V_mag_adj]]/20)*SIN(RADIANS(_10sept_0_10[[#This Row],[V_phase]])))*0.3</f>
        <v>2.0306496082628266E-3</v>
      </c>
    </row>
    <row r="205" spans="1:11" x14ac:dyDescent="0.25">
      <c r="A205">
        <v>22</v>
      </c>
      <c r="B205">
        <v>-0.12</v>
      </c>
      <c r="C205">
        <v>124.66</v>
      </c>
      <c r="D205">
        <v>-0.11</v>
      </c>
      <c r="E205">
        <v>124.03</v>
      </c>
      <c r="F205">
        <f>_10sept_0_10[[#This Row],[H_mag]]-40</f>
        <v>-40.119999999999997</v>
      </c>
      <c r="G205">
        <f>_10sept_0_10[[#This Row],[V_mag]]-40</f>
        <v>-40.11</v>
      </c>
      <c r="H205">
        <f>(10^(_10sept_0_10[[#This Row],[H_mag_adj]]/20)*COS(RADIANS(_10sept_0_10[[#This Row],[H_phase]])))*0.3</f>
        <v>-1.6827074671322538E-3</v>
      </c>
      <c r="I205">
        <f>(10^(_10sept_0_10[[#This Row],[H_mag_adj]]/20)*SIN(RADIANS(_10sept_0_10[[#This Row],[H_phase]])))*0.3</f>
        <v>2.4337667501324023E-3</v>
      </c>
      <c r="J205">
        <f>(10^(_10sept_0_10[[#This Row],[V_mag_adj]]/20)*COS(RADIANS(_10sept_0_10[[#This Row],[V_phase]])))*0.3</f>
        <v>-1.657753082929174E-3</v>
      </c>
      <c r="K205">
        <f>(10^(_10sept_0_10[[#This Row],[V_mag_adj]]/20)*SIN(RADIANS(_10sept_0_10[[#This Row],[V_phase]])))*0.3</f>
        <v>2.4549463243613468E-3</v>
      </c>
    </row>
    <row r="206" spans="1:11" x14ac:dyDescent="0.25">
      <c r="A206">
        <v>23</v>
      </c>
      <c r="B206">
        <v>-0.15</v>
      </c>
      <c r="C206">
        <v>111.62</v>
      </c>
      <c r="D206">
        <v>-0.16</v>
      </c>
      <c r="E206">
        <v>110.73</v>
      </c>
      <c r="F206">
        <f>_10sept_0_10[[#This Row],[H_mag]]-40</f>
        <v>-40.15</v>
      </c>
      <c r="G206">
        <f>_10sept_0_10[[#This Row],[V_mag]]-40</f>
        <v>-40.159999999999997</v>
      </c>
      <c r="H206">
        <f>(10^(_10sept_0_10[[#This Row],[H_mag_adj]]/20)*COS(RADIANS(_10sept_0_10[[#This Row],[H_phase]])))*0.3</f>
        <v>-1.0864224597577981E-3</v>
      </c>
      <c r="I206">
        <f>(10^(_10sept_0_10[[#This Row],[H_mag_adj]]/20)*SIN(RADIANS(_10sept_0_10[[#This Row],[H_phase]])))*0.3</f>
        <v>2.7411939278062995E-3</v>
      </c>
      <c r="J206">
        <f>(10^(_10sept_0_10[[#This Row],[V_mag_adj]]/20)*COS(RADIANS(_10sept_0_10[[#This Row],[V_phase]])))*0.3</f>
        <v>-1.0425120322154766E-3</v>
      </c>
      <c r="K206">
        <f>(10^(_10sept_0_10[[#This Row],[V_mag_adj]]/20)*SIN(RADIANS(_10sept_0_10[[#This Row],[V_phase]])))*0.3</f>
        <v>2.7545652788238078E-3</v>
      </c>
    </row>
    <row r="207" spans="1:11" x14ac:dyDescent="0.25">
      <c r="A207">
        <v>24</v>
      </c>
      <c r="B207">
        <v>-0.2</v>
      </c>
      <c r="C207">
        <v>98.36</v>
      </c>
      <c r="D207">
        <v>-0.21</v>
      </c>
      <c r="E207">
        <v>97.58</v>
      </c>
      <c r="F207">
        <f>_10sept_0_10[[#This Row],[H_mag]]-40</f>
        <v>-40.200000000000003</v>
      </c>
      <c r="G207">
        <f>_10sept_0_10[[#This Row],[V_mag]]-40</f>
        <v>-40.21</v>
      </c>
      <c r="H207">
        <f>(10^(_10sept_0_10[[#This Row],[H_mag_adj]]/20)*COS(RADIANS(_10sept_0_10[[#This Row],[H_phase]])))*0.3</f>
        <v>-4.2624845007062996E-4</v>
      </c>
      <c r="I207">
        <f>(10^(_10sept_0_10[[#This Row],[H_mag_adj]]/20)*SIN(RADIANS(_10sept_0_10[[#This Row],[H_phase]])))*0.3</f>
        <v>2.9005595206796375E-3</v>
      </c>
      <c r="J207">
        <f>(10^(_10sept_0_10[[#This Row],[V_mag_adj]]/20)*COS(RADIANS(_10sept_0_10[[#This Row],[V_phase]])))*0.3</f>
        <v>-3.8627823209882203E-4</v>
      </c>
      <c r="K207">
        <f>(10^(_10sept_0_10[[#This Row],[V_mag_adj]]/20)*SIN(RADIANS(_10sept_0_10[[#This Row],[V_phase]])))*0.3</f>
        <v>2.9027494903314452E-3</v>
      </c>
    </row>
    <row r="208" spans="1:11" x14ac:dyDescent="0.25">
      <c r="A208">
        <v>25</v>
      </c>
      <c r="B208">
        <v>-0.25</v>
      </c>
      <c r="C208">
        <v>84.85</v>
      </c>
      <c r="D208">
        <v>-0.28999999999999998</v>
      </c>
      <c r="E208">
        <v>83.99</v>
      </c>
      <c r="F208">
        <f>_10sept_0_10[[#This Row],[H_mag]]-40</f>
        <v>-40.25</v>
      </c>
      <c r="G208">
        <f>_10sept_0_10[[#This Row],[V_mag]]-40</f>
        <v>-40.29</v>
      </c>
      <c r="H208">
        <f>(10^(_10sept_0_10[[#This Row],[H_mag_adj]]/20)*COS(RADIANS(_10sept_0_10[[#This Row],[H_phase]])))*0.3</f>
        <v>2.6165009735138232E-4</v>
      </c>
      <c r="I208">
        <f>(10^(_10sept_0_10[[#This Row],[H_mag_adj]]/20)*SIN(RADIANS(_10sept_0_10[[#This Row],[H_phase]])))*0.3</f>
        <v>2.9031167928847269E-3</v>
      </c>
      <c r="J208">
        <f>(10^(_10sept_0_10[[#This Row],[V_mag_adj]]/20)*COS(RADIANS(_10sept_0_10[[#This Row],[V_phase]])))*0.3</f>
        <v>3.0379204120235728E-4</v>
      </c>
      <c r="K208">
        <f>(10^(_10sept_0_10[[#This Row],[V_mag_adj]]/20)*SIN(RADIANS(_10sept_0_10[[#This Row],[V_phase]])))*0.3</f>
        <v>2.8855435299142639E-3</v>
      </c>
    </row>
    <row r="209" spans="1:11" x14ac:dyDescent="0.25">
      <c r="A209">
        <v>26</v>
      </c>
      <c r="B209">
        <v>-0.33</v>
      </c>
      <c r="C209">
        <v>70.61</v>
      </c>
      <c r="D209">
        <v>-0.35</v>
      </c>
      <c r="E209">
        <v>70.13</v>
      </c>
      <c r="F209">
        <f>_10sept_0_10[[#This Row],[H_mag]]-40</f>
        <v>-40.33</v>
      </c>
      <c r="G209">
        <f>_10sept_0_10[[#This Row],[V_mag]]-40</f>
        <v>-40.35</v>
      </c>
      <c r="H209">
        <f>(10^(_10sept_0_10[[#This Row],[H_mag_adj]]/20)*COS(RADIANS(_10sept_0_10[[#This Row],[H_phase]])))*0.3</f>
        <v>9.5885903422675397E-4</v>
      </c>
      <c r="I209">
        <f>(10^(_10sept_0_10[[#This Row],[H_mag_adj]]/20)*SIN(RADIANS(_10sept_0_10[[#This Row],[H_phase]])))*0.3</f>
        <v>2.7243453824535328E-3</v>
      </c>
      <c r="J209">
        <f>(10^(_10sept_0_10[[#This Row],[V_mag_adj]]/20)*COS(RADIANS(_10sept_0_10[[#This Row],[V_phase]])))*0.3</f>
        <v>9.7939081275111501E-4</v>
      </c>
      <c r="K209">
        <f>(10^(_10sept_0_10[[#This Row],[V_mag_adj]]/20)*SIN(RADIANS(_10sept_0_10[[#This Row],[V_phase]])))*0.3</f>
        <v>2.7099698301441618E-3</v>
      </c>
    </row>
    <row r="210" spans="1:11" x14ac:dyDescent="0.25">
      <c r="A210">
        <v>27</v>
      </c>
      <c r="B210">
        <v>-0.4</v>
      </c>
      <c r="C210">
        <v>56.13</v>
      </c>
      <c r="D210">
        <v>-0.44</v>
      </c>
      <c r="E210">
        <v>55.54</v>
      </c>
      <c r="F210">
        <f>_10sept_0_10[[#This Row],[H_mag]]-40</f>
        <v>-40.4</v>
      </c>
      <c r="G210">
        <f>_10sept_0_10[[#This Row],[V_mag]]-40</f>
        <v>-40.44</v>
      </c>
      <c r="H210">
        <f>(10^(_10sept_0_10[[#This Row],[H_mag_adj]]/20)*COS(RADIANS(_10sept_0_10[[#This Row],[H_phase]])))*0.3</f>
        <v>1.5966820124412014E-3</v>
      </c>
      <c r="I210">
        <f>(10^(_10sept_0_10[[#This Row],[H_mag_adj]]/20)*SIN(RADIANS(_10sept_0_10[[#This Row],[H_phase]])))*0.3</f>
        <v>2.3788030825080708E-3</v>
      </c>
      <c r="J210">
        <f>(10^(_10sept_0_10[[#This Row],[V_mag_adj]]/20)*COS(RADIANS(_10sept_0_10[[#This Row],[V_phase]])))*0.3</f>
        <v>1.6136442709685887E-3</v>
      </c>
      <c r="K210">
        <f>(10^(_10sept_0_10[[#This Row],[V_mag_adj]]/20)*SIN(RADIANS(_10sept_0_10[[#This Row],[V_phase]])))*0.3</f>
        <v>2.3513820255906879E-3</v>
      </c>
    </row>
    <row r="211" spans="1:11" x14ac:dyDescent="0.25">
      <c r="A211">
        <v>28</v>
      </c>
      <c r="B211">
        <v>-0.5</v>
      </c>
      <c r="C211">
        <v>41.56</v>
      </c>
      <c r="D211">
        <v>-0.53</v>
      </c>
      <c r="E211">
        <v>41.11</v>
      </c>
      <c r="F211">
        <f>_10sept_0_10[[#This Row],[H_mag]]-40</f>
        <v>-40.5</v>
      </c>
      <c r="G211">
        <f>_10sept_0_10[[#This Row],[V_mag]]-40</f>
        <v>-40.53</v>
      </c>
      <c r="H211">
        <f>(10^(_10sept_0_10[[#This Row],[H_mag_adj]]/20)*COS(RADIANS(_10sept_0_10[[#This Row],[H_phase]])))*0.3</f>
        <v>2.1192129847015643E-3</v>
      </c>
      <c r="I211">
        <f>(10^(_10sept_0_10[[#This Row],[H_mag_adj]]/20)*SIN(RADIANS(_10sept_0_10[[#This Row],[H_phase]])))*0.3</f>
        <v>1.8788812545437758E-3</v>
      </c>
      <c r="J211">
        <f>(10^(_10sept_0_10[[#This Row],[V_mag_adj]]/20)*COS(RADIANS(_10sept_0_10[[#This Row],[V_phase]])))*0.3</f>
        <v>2.1265466397573634E-3</v>
      </c>
      <c r="K211">
        <f>(10^(_10sept_0_10[[#This Row],[V_mag_adj]]/20)*SIN(RADIANS(_10sept_0_10[[#This Row],[V_phase]])))*0.3</f>
        <v>1.8557585719630072E-3</v>
      </c>
    </row>
    <row r="212" spans="1:11" x14ac:dyDescent="0.25">
      <c r="A212">
        <v>29</v>
      </c>
      <c r="B212">
        <v>-0.57999999999999996</v>
      </c>
      <c r="C212">
        <v>26.73</v>
      </c>
      <c r="D212">
        <v>-0.62</v>
      </c>
      <c r="E212">
        <v>26.48</v>
      </c>
      <c r="F212">
        <f>_10sept_0_10[[#This Row],[H_mag]]-40</f>
        <v>-40.58</v>
      </c>
      <c r="G212">
        <f>_10sept_0_10[[#This Row],[V_mag]]-40</f>
        <v>-40.619999999999997</v>
      </c>
      <c r="H212">
        <f>(10^(_10sept_0_10[[#This Row],[H_mag_adj]]/20)*COS(RADIANS(_10sept_0_10[[#This Row],[H_phase]])))*0.3</f>
        <v>2.5063334549739911E-3</v>
      </c>
      <c r="I212">
        <f>(10^(_10sept_0_10[[#This Row],[H_mag_adj]]/20)*SIN(RADIANS(_10sept_0_10[[#This Row],[H_phase]])))*0.3</f>
        <v>1.2621991085106411E-3</v>
      </c>
      <c r="J212">
        <f>(10^(_10sept_0_10[[#This Row],[V_mag_adj]]/20)*COS(RADIANS(_10sept_0_10[[#This Row],[V_phase]])))*0.3</f>
        <v>2.5002762109474709E-3</v>
      </c>
      <c r="K212">
        <f>(10^(_10sept_0_10[[#This Row],[V_mag_adj]]/20)*SIN(RADIANS(_10sept_0_10[[#This Row],[V_phase]])))*0.3</f>
        <v>1.2455022082654488E-3</v>
      </c>
    </row>
    <row r="213" spans="1:11" x14ac:dyDescent="0.25">
      <c r="A213">
        <v>30</v>
      </c>
      <c r="B213">
        <v>-0.67</v>
      </c>
      <c r="C213">
        <v>11.78</v>
      </c>
      <c r="D213">
        <v>-0.7</v>
      </c>
      <c r="E213">
        <v>11.3</v>
      </c>
      <c r="F213">
        <f>_10sept_0_10[[#This Row],[H_mag]]-40</f>
        <v>-40.67</v>
      </c>
      <c r="G213">
        <f>_10sept_0_10[[#This Row],[V_mag]]-40</f>
        <v>-40.700000000000003</v>
      </c>
      <c r="H213">
        <f>(10^(_10sept_0_10[[#This Row],[H_mag_adj]]/20)*COS(RADIANS(_10sept_0_10[[#This Row],[H_phase]])))*0.3</f>
        <v>2.7187968467422483E-3</v>
      </c>
      <c r="I213">
        <f>(10^(_10sept_0_10[[#This Row],[H_mag_adj]]/20)*SIN(RADIANS(_10sept_0_10[[#This Row],[H_phase]])))*0.3</f>
        <v>5.6699586701996465E-4</v>
      </c>
      <c r="J213">
        <f>(10^(_10sept_0_10[[#This Row],[V_mag_adj]]/20)*COS(RADIANS(_10sept_0_10[[#This Row],[V_phase]])))*0.3</f>
        <v>2.7140611950726857E-3</v>
      </c>
      <c r="K213">
        <f>(10^(_10sept_0_10[[#This Row],[V_mag_adj]]/20)*SIN(RADIANS(_10sept_0_10[[#This Row],[V_phase]])))*0.3</f>
        <v>5.4232294181787741E-4</v>
      </c>
    </row>
    <row r="214" spans="1:11" x14ac:dyDescent="0.25">
      <c r="A214">
        <v>31</v>
      </c>
      <c r="B214">
        <v>-0.75</v>
      </c>
      <c r="C214">
        <v>-3.84</v>
      </c>
      <c r="D214">
        <v>-0.79</v>
      </c>
      <c r="E214">
        <v>-4.26</v>
      </c>
      <c r="F214">
        <f>_10sept_0_10[[#This Row],[H_mag]]-40</f>
        <v>-40.75</v>
      </c>
      <c r="G214">
        <f>_10sept_0_10[[#This Row],[V_mag]]-40</f>
        <v>-40.79</v>
      </c>
      <c r="H214">
        <f>(10^(_10sept_0_10[[#This Row],[H_mag_adj]]/20)*COS(RADIANS(_10sept_0_10[[#This Row],[H_phase]])))*0.3</f>
        <v>2.7456498350401331E-3</v>
      </c>
      <c r="I214">
        <f>(10^(_10sept_0_10[[#This Row],[H_mag_adj]]/20)*SIN(RADIANS(_10sept_0_10[[#This Row],[H_phase]])))*0.3</f>
        <v>-1.8429123188809662E-4</v>
      </c>
      <c r="J214">
        <f>(10^(_10sept_0_10[[#This Row],[V_mag_adj]]/20)*COS(RADIANS(_10sept_0_10[[#This Row],[V_phase]])))*0.3</f>
        <v>2.7316165848270783E-3</v>
      </c>
      <c r="K214">
        <f>(10^(_10sept_0_10[[#This Row],[V_mag_adj]]/20)*SIN(RADIANS(_10sept_0_10[[#This Row],[V_phase]])))*0.3</f>
        <v>-2.0347357340539689E-4</v>
      </c>
    </row>
    <row r="215" spans="1:11" x14ac:dyDescent="0.25">
      <c r="A215">
        <v>32</v>
      </c>
      <c r="B215">
        <v>-0.82</v>
      </c>
      <c r="C215">
        <v>-18.77</v>
      </c>
      <c r="D215">
        <v>-0.86</v>
      </c>
      <c r="E215">
        <v>-19.79</v>
      </c>
      <c r="F215">
        <f>_10sept_0_10[[#This Row],[H_mag]]-40</f>
        <v>-40.82</v>
      </c>
      <c r="G215">
        <f>_10sept_0_10[[#This Row],[V_mag]]-40</f>
        <v>-40.86</v>
      </c>
      <c r="H215">
        <f>(10^(_10sept_0_10[[#This Row],[H_mag_adj]]/20)*COS(RADIANS(_10sept_0_10[[#This Row],[H_phase]])))*0.3</f>
        <v>2.5845664353039933E-3</v>
      </c>
      <c r="I215">
        <f>(10^(_10sept_0_10[[#This Row],[H_mag_adj]]/20)*SIN(RADIANS(_10sept_0_10[[#This Row],[H_phase]])))*0.3</f>
        <v>-8.7834834485585366E-4</v>
      </c>
      <c r="J215">
        <f>(10^(_10sept_0_10[[#This Row],[V_mag_adj]]/20)*COS(RADIANS(_10sept_0_10[[#This Row],[V_phase]])))*0.3</f>
        <v>2.5567197622947675E-3</v>
      </c>
      <c r="K215">
        <f>(10^(_10sept_0_10[[#This Row],[V_mag_adj]]/20)*SIN(RADIANS(_10sept_0_10[[#This Row],[V_phase]])))*0.3</f>
        <v>-9.1997171481505156E-4</v>
      </c>
    </row>
    <row r="216" spans="1:11" x14ac:dyDescent="0.25">
      <c r="A216">
        <v>33</v>
      </c>
      <c r="B216">
        <v>-0.9</v>
      </c>
      <c r="C216">
        <v>-34.56</v>
      </c>
      <c r="D216">
        <v>-0.93</v>
      </c>
      <c r="E216">
        <v>-35.270000000000003</v>
      </c>
      <c r="F216">
        <f>_10sept_0_10[[#This Row],[H_mag]]-40</f>
        <v>-40.9</v>
      </c>
      <c r="G216">
        <f>_10sept_0_10[[#This Row],[V_mag]]-40</f>
        <v>-40.93</v>
      </c>
      <c r="H216">
        <f>(10^(_10sept_0_10[[#This Row],[H_mag_adj]]/20)*COS(RADIANS(_10sept_0_10[[#This Row],[H_phase]])))*0.3</f>
        <v>2.2274196626983502E-3</v>
      </c>
      <c r="I216">
        <f>(10^(_10sept_0_10[[#This Row],[H_mag_adj]]/20)*SIN(RADIANS(_10sept_0_10[[#This Row],[H_phase]])))*0.3</f>
        <v>-1.5342999353782363E-3</v>
      </c>
      <c r="J216">
        <f>(10^(_10sept_0_10[[#This Row],[V_mag_adj]]/20)*COS(RADIANS(_10sept_0_10[[#This Row],[V_phase]])))*0.3</f>
        <v>2.2006225151222155E-3</v>
      </c>
      <c r="K216">
        <f>(10^(_10sept_0_10[[#This Row],[V_mag_adj]]/20)*SIN(RADIANS(_10sept_0_10[[#This Row],[V_phase]])))*0.3</f>
        <v>-1.5563983481669192E-3</v>
      </c>
    </row>
    <row r="217" spans="1:11" x14ac:dyDescent="0.25">
      <c r="A217">
        <v>34</v>
      </c>
      <c r="B217">
        <v>-0.96</v>
      </c>
      <c r="C217">
        <v>-50.33</v>
      </c>
      <c r="D217">
        <v>-0.97</v>
      </c>
      <c r="E217">
        <v>-51.05</v>
      </c>
      <c r="F217">
        <f>_10sept_0_10[[#This Row],[H_mag]]-40</f>
        <v>-40.96</v>
      </c>
      <c r="G217">
        <f>_10sept_0_10[[#This Row],[V_mag]]-40</f>
        <v>-40.97</v>
      </c>
      <c r="H217">
        <f>(10^(_10sept_0_10[[#This Row],[H_mag_adj]]/20)*COS(RADIANS(_10sept_0_10[[#This Row],[H_phase]])))*0.3</f>
        <v>1.7147082453738811E-3</v>
      </c>
      <c r="I217">
        <f>(10^(_10sept_0_10[[#This Row],[H_mag_adj]]/20)*SIN(RADIANS(_10sept_0_10[[#This Row],[H_phase]])))*0.3</f>
        <v>-2.0675778591714351E-3</v>
      </c>
      <c r="J217">
        <f>(10^(_10sept_0_10[[#This Row],[V_mag_adj]]/20)*COS(RADIANS(_10sept_0_10[[#This Row],[V_phase]])))*0.3</f>
        <v>1.6866486491265542E-3</v>
      </c>
      <c r="K217">
        <f>(10^(_10sept_0_10[[#This Row],[V_mag_adj]]/20)*SIN(RADIANS(_10sept_0_10[[#This Row],[V_phase]])))*0.3</f>
        <v>-2.0865580819768303E-3</v>
      </c>
    </row>
    <row r="218" spans="1:11" x14ac:dyDescent="0.25">
      <c r="A218">
        <v>35</v>
      </c>
      <c r="B218">
        <v>-1.04</v>
      </c>
      <c r="C218">
        <v>-66.84</v>
      </c>
      <c r="D218">
        <v>-1.01</v>
      </c>
      <c r="E218">
        <v>-67</v>
      </c>
      <c r="F218">
        <f>_10sept_0_10[[#This Row],[H_mag]]-40</f>
        <v>-41.04</v>
      </c>
      <c r="G218">
        <f>_10sept_0_10[[#This Row],[V_mag]]-40</f>
        <v>-41.01</v>
      </c>
      <c r="H218">
        <f>(10^(_10sept_0_10[[#This Row],[H_mag_adj]]/20)*COS(RADIANS(_10sept_0_10[[#This Row],[H_phase]])))*0.3</f>
        <v>1.0467557408937096E-3</v>
      </c>
      <c r="I218">
        <f>(10^(_10sept_0_10[[#This Row],[H_mag_adj]]/20)*SIN(RADIANS(_10sept_0_10[[#This Row],[H_phase]])))*0.3</f>
        <v>-2.4469806959111755E-3</v>
      </c>
      <c r="J218">
        <f>(10^(_10sept_0_10[[#This Row],[V_mag_adj]]/20)*COS(RADIANS(_10sept_0_10[[#This Row],[V_phase]])))*0.3</f>
        <v>1.0435163700107627E-3</v>
      </c>
      <c r="K218">
        <f>(10^(_10sept_0_10[[#This Row],[V_mag_adj]]/20)*SIN(RADIANS(_10sept_0_10[[#This Row],[V_phase]])))*0.3</f>
        <v>-2.4583705090656703E-3</v>
      </c>
    </row>
    <row r="219" spans="1:11" x14ac:dyDescent="0.25">
      <c r="A219">
        <v>36</v>
      </c>
      <c r="B219">
        <v>-1.08</v>
      </c>
      <c r="C219">
        <v>-82.37</v>
      </c>
      <c r="D219">
        <v>-1.07</v>
      </c>
      <c r="E219">
        <v>-83.19</v>
      </c>
      <c r="F219">
        <f>_10sept_0_10[[#This Row],[H_mag]]-40</f>
        <v>-41.08</v>
      </c>
      <c r="G219">
        <f>_10sept_0_10[[#This Row],[V_mag]]-40</f>
        <v>-41.07</v>
      </c>
      <c r="H219">
        <f>(10^(_10sept_0_10[[#This Row],[H_mag_adj]]/20)*COS(RADIANS(_10sept_0_10[[#This Row],[H_phase]])))*0.3</f>
        <v>3.5175378512201678E-4</v>
      </c>
      <c r="I219">
        <f>(10^(_10sept_0_10[[#This Row],[H_mag_adj]]/20)*SIN(RADIANS(_10sept_0_10[[#This Row],[H_phase]])))*0.3</f>
        <v>-2.625783743829956E-3</v>
      </c>
      <c r="J219">
        <f>(10^(_10sept_0_10[[#This Row],[V_mag_adj]]/20)*COS(RADIANS(_10sept_0_10[[#This Row],[V_phase]])))*0.3</f>
        <v>3.1450149066340147E-4</v>
      </c>
      <c r="K219">
        <f>(10^(_10sept_0_10[[#This Row],[V_mag_adj]]/20)*SIN(RADIANS(_10sept_0_10[[#This Row],[V_phase]])))*0.3</f>
        <v>-2.6335791337389986E-3</v>
      </c>
    </row>
    <row r="220" spans="1:11" x14ac:dyDescent="0.25">
      <c r="A220">
        <v>37</v>
      </c>
      <c r="B220">
        <v>-1.1200000000000001</v>
      </c>
      <c r="C220">
        <v>-98.4</v>
      </c>
      <c r="D220">
        <v>-1.0900000000000001</v>
      </c>
      <c r="E220">
        <v>-98.83</v>
      </c>
      <c r="F220">
        <f>_10sept_0_10[[#This Row],[H_mag]]-40</f>
        <v>-41.12</v>
      </c>
      <c r="G220">
        <f>_10sept_0_10[[#This Row],[V_mag]]-40</f>
        <v>-41.09</v>
      </c>
      <c r="H220">
        <f>(10^(_10sept_0_10[[#This Row],[H_mag_adj]]/20)*COS(RADIANS(_10sept_0_10[[#This Row],[H_phase]])))*0.3</f>
        <v>-3.8523081429962721E-4</v>
      </c>
      <c r="I220">
        <f>(10^(_10sept_0_10[[#This Row],[H_mag_adj]]/20)*SIN(RADIANS(_10sept_0_10[[#This Row],[H_phase]])))*0.3</f>
        <v>-2.6087779678568581E-3</v>
      </c>
      <c r="J220">
        <f>(10^(_10sept_0_10[[#This Row],[V_mag_adj]]/20)*COS(RADIANS(_10sept_0_10[[#This Row],[V_phase]])))*0.3</f>
        <v>-4.0619898222316286E-4</v>
      </c>
      <c r="K220">
        <f>(10^(_10sept_0_10[[#This Row],[V_mag_adj]]/20)*SIN(RADIANS(_10sept_0_10[[#This Row],[V_phase]])))*0.3</f>
        <v>-2.6148291237094432E-3</v>
      </c>
    </row>
    <row r="221" spans="1:11" x14ac:dyDescent="0.25">
      <c r="A221">
        <v>38</v>
      </c>
      <c r="B221">
        <v>-1.1399999999999999</v>
      </c>
      <c r="C221">
        <v>-114.71</v>
      </c>
      <c r="D221">
        <v>-1.1000000000000001</v>
      </c>
      <c r="E221">
        <v>-115.08</v>
      </c>
      <c r="F221">
        <f>_10sept_0_10[[#This Row],[H_mag]]-40</f>
        <v>-41.14</v>
      </c>
      <c r="G221">
        <f>_10sept_0_10[[#This Row],[V_mag]]-40</f>
        <v>-41.1</v>
      </c>
      <c r="H221">
        <f>(10^(_10sept_0_10[[#This Row],[H_mag_adj]]/20)*COS(RADIANS(_10sept_0_10[[#This Row],[H_phase]])))*0.3</f>
        <v>-1.0998264676365698E-3</v>
      </c>
      <c r="I221">
        <f>(10^(_10sept_0_10[[#This Row],[H_mag_adj]]/20)*SIN(RADIANS(_10sept_0_10[[#This Row],[H_phase]])))*0.3</f>
        <v>-2.3900953335935253E-3</v>
      </c>
      <c r="J221">
        <f>(10^(_10sept_0_10[[#This Row],[V_mag_adj]]/20)*COS(RADIANS(_10sept_0_10[[#This Row],[V_phase]])))*0.3</f>
        <v>-1.1203856947762131E-3</v>
      </c>
      <c r="K221">
        <f>(10^(_10sept_0_10[[#This Row],[V_mag_adj]]/20)*SIN(RADIANS(_10sept_0_10[[#This Row],[V_phase]])))*0.3</f>
        <v>-2.3939423436246401E-3</v>
      </c>
    </row>
    <row r="222" spans="1:11" x14ac:dyDescent="0.25">
      <c r="A222">
        <v>39</v>
      </c>
      <c r="B222">
        <v>-1.1299999999999999</v>
      </c>
      <c r="C222">
        <v>-130.94</v>
      </c>
      <c r="D222">
        <v>-1.1200000000000001</v>
      </c>
      <c r="E222">
        <v>-131.26</v>
      </c>
      <c r="F222">
        <f>_10sept_0_10[[#This Row],[H_mag]]-40</f>
        <v>-41.13</v>
      </c>
      <c r="G222">
        <f>_10sept_0_10[[#This Row],[V_mag]]-40</f>
        <v>-41.12</v>
      </c>
      <c r="H222">
        <f>(10^(_10sept_0_10[[#This Row],[H_mag_adj]]/20)*COS(RADIANS(_10sept_0_10[[#This Row],[H_phase]])))*0.3</f>
        <v>-1.7259986010129799E-3</v>
      </c>
      <c r="I222">
        <f>(10^(_10sept_0_10[[#This Row],[H_mag_adj]]/20)*SIN(RADIANS(_10sept_0_10[[#This Row],[H_phase]])))*0.3</f>
        <v>-1.9897386890949009E-3</v>
      </c>
      <c r="J222">
        <f>(10^(_10sept_0_10[[#This Row],[V_mag_adj]]/20)*COS(RADIANS(_10sept_0_10[[#This Row],[V_phase]])))*0.3</f>
        <v>-1.7390854651851979E-3</v>
      </c>
      <c r="K222">
        <f>(10^(_10sept_0_10[[#This Row],[V_mag_adj]]/20)*SIN(RADIANS(_10sept_0_10[[#This Row],[V_phase]])))*0.3</f>
        <v>-1.9823488619924836E-3</v>
      </c>
    </row>
    <row r="223" spans="1:11" x14ac:dyDescent="0.25">
      <c r="A223">
        <v>40</v>
      </c>
      <c r="B223">
        <v>-1.1399999999999999</v>
      </c>
      <c r="C223">
        <v>-146.83000000000001</v>
      </c>
      <c r="D223">
        <v>-1.1200000000000001</v>
      </c>
      <c r="E223">
        <v>-146.97</v>
      </c>
      <c r="F223">
        <f>_10sept_0_10[[#This Row],[H_mag]]-40</f>
        <v>-41.14</v>
      </c>
      <c r="G223">
        <f>_10sept_0_10[[#This Row],[V_mag]]-40</f>
        <v>-41.12</v>
      </c>
      <c r="H223">
        <f>(10^(_10sept_0_10[[#This Row],[H_mag_adj]]/20)*COS(RADIANS(_10sept_0_10[[#This Row],[H_phase]])))*0.3</f>
        <v>-2.2022829856458092E-3</v>
      </c>
      <c r="I223">
        <f>(10^(_10sept_0_10[[#This Row],[H_mag_adj]]/20)*SIN(RADIANS(_10sept_0_10[[#This Row],[H_phase]])))*0.3</f>
        <v>-1.4394872745927489E-3</v>
      </c>
      <c r="J223">
        <f>(10^(_10sept_0_10[[#This Row],[V_mag_adj]]/20)*COS(RADIANS(_10sept_0_10[[#This Row],[V_phase]])))*0.3</f>
        <v>-2.2108786184482075E-3</v>
      </c>
      <c r="K223">
        <f>(10^(_10sept_0_10[[#This Row],[V_mag_adj]]/20)*SIN(RADIANS(_10sept_0_10[[#This Row],[V_phase]])))*0.3</f>
        <v>-1.4374077362912224E-3</v>
      </c>
    </row>
    <row r="224" spans="1:11" x14ac:dyDescent="0.25">
      <c r="A224">
        <v>41</v>
      </c>
      <c r="B224">
        <v>-1.1499999999999999</v>
      </c>
      <c r="C224">
        <v>-162.44999999999999</v>
      </c>
      <c r="D224">
        <v>-1.1599999999999999</v>
      </c>
      <c r="E224">
        <v>-162.83000000000001</v>
      </c>
      <c r="F224">
        <f>_10sept_0_10[[#This Row],[H_mag]]-40</f>
        <v>-41.15</v>
      </c>
      <c r="G224">
        <f>_10sept_0_10[[#This Row],[V_mag]]-40</f>
        <v>-41.16</v>
      </c>
      <c r="H224">
        <f>(10^(_10sept_0_10[[#This Row],[H_mag_adj]]/20)*COS(RADIANS(_10sept_0_10[[#This Row],[H_phase]])))*0.3</f>
        <v>-2.50565387428255E-3</v>
      </c>
      <c r="I224">
        <f>(10^(_10sept_0_10[[#This Row],[H_mag_adj]]/20)*SIN(RADIANS(_10sept_0_10[[#This Row],[H_phase]])))*0.3</f>
        <v>-7.924342663900944E-4</v>
      </c>
      <c r="J224">
        <f>(10^(_10sept_0_10[[#This Row],[V_mag_adj]]/20)*COS(RADIANS(_10sept_0_10[[#This Row],[V_phase]])))*0.3</f>
        <v>-2.5079652867419115E-3</v>
      </c>
      <c r="K224">
        <f>(10^(_10sept_0_10[[#This Row],[V_mag_adj]]/20)*SIN(RADIANS(_10sept_0_10[[#This Row],[V_phase]])))*0.3</f>
        <v>-7.7490617670713223E-4</v>
      </c>
    </row>
    <row r="225" spans="1:11" x14ac:dyDescent="0.25">
      <c r="A225">
        <v>42</v>
      </c>
      <c r="B225">
        <v>-1.18</v>
      </c>
      <c r="C225">
        <v>-177.86</v>
      </c>
      <c r="D225">
        <v>-1.2</v>
      </c>
      <c r="E225">
        <v>-178.88</v>
      </c>
      <c r="F225">
        <f>_10sept_0_10[[#This Row],[H_mag]]-40</f>
        <v>-41.18</v>
      </c>
      <c r="G225">
        <f>_10sept_0_10[[#This Row],[V_mag]]-40</f>
        <v>-41.2</v>
      </c>
      <c r="H225">
        <f>(10^(_10sept_0_10[[#This Row],[H_mag_adj]]/20)*COS(RADIANS(_10sept_0_10[[#This Row],[H_phase]])))*0.3</f>
        <v>-2.6170875909653883E-3</v>
      </c>
      <c r="I225">
        <f>(10^(_10sept_0_10[[#This Row],[H_mag_adj]]/20)*SIN(RADIANS(_10sept_0_10[[#This Row],[H_phase]])))*0.3</f>
        <v>-9.7793821091495404E-5</v>
      </c>
      <c r="J225">
        <f>(10^(_10sept_0_10[[#This Row],[V_mag_adj]]/20)*COS(RADIANS(_10sept_0_10[[#This Row],[V_phase]])))*0.3</f>
        <v>-2.6123915771858628E-3</v>
      </c>
      <c r="K225">
        <f>(10^(_10sept_0_10[[#This Row],[V_mag_adj]]/20)*SIN(RADIANS(_10sept_0_10[[#This Row],[V_phase]])))*0.3</f>
        <v>-5.1072719831701517E-5</v>
      </c>
    </row>
    <row r="226" spans="1:11" x14ac:dyDescent="0.25">
      <c r="A226">
        <v>43</v>
      </c>
      <c r="B226">
        <v>-1.25</v>
      </c>
      <c r="C226">
        <v>165.98</v>
      </c>
      <c r="D226">
        <v>-1.27</v>
      </c>
      <c r="E226">
        <v>165.12</v>
      </c>
      <c r="F226">
        <f>_10sept_0_10[[#This Row],[H_mag]]-40</f>
        <v>-41.25</v>
      </c>
      <c r="G226">
        <f>_10sept_0_10[[#This Row],[V_mag]]-40</f>
        <v>-41.27</v>
      </c>
      <c r="H226">
        <f>(10^(_10sept_0_10[[#This Row],[H_mag_adj]]/20)*COS(RADIANS(_10sept_0_10[[#This Row],[H_phase]])))*0.3</f>
        <v>-2.5205049092083078E-3</v>
      </c>
      <c r="I226">
        <f>(10^(_10sept_0_10[[#This Row],[H_mag_adj]]/20)*SIN(RADIANS(_10sept_0_10[[#This Row],[H_phase]])))*0.3</f>
        <v>6.2936705240178574E-4</v>
      </c>
      <c r="J226">
        <f>(10^(_10sept_0_10[[#This Row],[V_mag_adj]]/20)*COS(RADIANS(_10sept_0_10[[#This Row],[V_phase]])))*0.3</f>
        <v>-2.505000025723745E-3</v>
      </c>
      <c r="K226">
        <f>(10^(_10sept_0_10[[#This Row],[V_mag_adj]]/20)*SIN(RADIANS(_10sept_0_10[[#This Row],[V_phase]])))*0.3</f>
        <v>6.6559274095697243E-4</v>
      </c>
    </row>
    <row r="227" spans="1:11" x14ac:dyDescent="0.25">
      <c r="A227">
        <v>44</v>
      </c>
      <c r="B227">
        <v>-1.32</v>
      </c>
      <c r="C227">
        <v>151.02000000000001</v>
      </c>
      <c r="D227">
        <v>-1.35</v>
      </c>
      <c r="E227">
        <v>149.75</v>
      </c>
      <c r="F227">
        <f>_10sept_0_10[[#This Row],[H_mag]]-40</f>
        <v>-41.32</v>
      </c>
      <c r="G227">
        <f>_10sept_0_10[[#This Row],[V_mag]]-40</f>
        <v>-41.35</v>
      </c>
      <c r="H227">
        <f>(10^(_10sept_0_10[[#This Row],[H_mag_adj]]/20)*COS(RADIANS(_10sept_0_10[[#This Row],[H_phase]])))*0.3</f>
        <v>-2.2543664403151657E-3</v>
      </c>
      <c r="I227">
        <f>(10^(_10sept_0_10[[#This Row],[H_mag_adj]]/20)*SIN(RADIANS(_10sept_0_10[[#This Row],[H_phase]])))*0.3</f>
        <v>1.2485872111881609E-3</v>
      </c>
      <c r="J227">
        <f>(10^(_10sept_0_10[[#This Row],[V_mag_adj]]/20)*COS(RADIANS(_10sept_0_10[[#This Row],[V_phase]])))*0.3</f>
        <v>-2.2184635886244473E-3</v>
      </c>
      <c r="K227">
        <f>(10^(_10sept_0_10[[#This Row],[V_mag_adj]]/20)*SIN(RADIANS(_10sept_0_10[[#This Row],[V_phase]])))*0.3</f>
        <v>1.293769726109588E-3</v>
      </c>
    </row>
    <row r="228" spans="1:11" x14ac:dyDescent="0.25">
      <c r="A228">
        <v>45</v>
      </c>
      <c r="B228">
        <v>-1.43</v>
      </c>
      <c r="C228">
        <v>135.6</v>
      </c>
      <c r="D228">
        <v>-1.46</v>
      </c>
      <c r="E228">
        <v>134.30000000000001</v>
      </c>
      <c r="F228">
        <f>_10sept_0_10[[#This Row],[H_mag]]-40</f>
        <v>-41.43</v>
      </c>
      <c r="G228">
        <f>_10sept_0_10[[#This Row],[V_mag]]-40</f>
        <v>-41.46</v>
      </c>
      <c r="H228">
        <f>(10^(_10sept_0_10[[#This Row],[H_mag_adj]]/20)*COS(RADIANS(_10sept_0_10[[#This Row],[H_phase]])))*0.3</f>
        <v>-1.8180544306031299E-3</v>
      </c>
      <c r="I228">
        <f>(10^(_10sept_0_10[[#This Row],[H_mag_adj]]/20)*SIN(RADIANS(_10sept_0_10[[#This Row],[H_phase]])))*0.3</f>
        <v>1.7803704360041552E-3</v>
      </c>
      <c r="J228">
        <f>(10^(_10sept_0_10[[#This Row],[V_mag_adj]]/20)*COS(RADIANS(_10sept_0_10[[#This Row],[V_phase]])))*0.3</f>
        <v>-1.771066997734245E-3</v>
      </c>
      <c r="K228">
        <f>(10^(_10sept_0_10[[#This Row],[V_mag_adj]]/20)*SIN(RADIANS(_10sept_0_10[[#This Row],[V_phase]])))*0.3</f>
        <v>1.8148797823041138E-3</v>
      </c>
    </row>
    <row r="229" spans="1:11" x14ac:dyDescent="0.25">
      <c r="A229">
        <v>46</v>
      </c>
      <c r="B229">
        <v>-1.59</v>
      </c>
      <c r="C229">
        <v>119.35</v>
      </c>
      <c r="D229">
        <v>-1.6</v>
      </c>
      <c r="E229">
        <v>118.24</v>
      </c>
      <c r="F229">
        <f>_10sept_0_10[[#This Row],[H_mag]]-40</f>
        <v>-41.59</v>
      </c>
      <c r="G229">
        <f>_10sept_0_10[[#This Row],[V_mag]]-40</f>
        <v>-41.6</v>
      </c>
      <c r="H229">
        <f>(10^(_10sept_0_10[[#This Row],[H_mag_adj]]/20)*COS(RADIANS(_10sept_0_10[[#This Row],[H_phase]])))*0.3</f>
        <v>-1.2244591916606628E-3</v>
      </c>
      <c r="I229">
        <f>(10^(_10sept_0_10[[#This Row],[H_mag_adj]]/20)*SIN(RADIANS(_10sept_0_10[[#This Row],[H_phase]])))*0.3</f>
        <v>2.1775058994424846E-3</v>
      </c>
      <c r="J229">
        <f>(10^(_10sept_0_10[[#This Row],[V_mag_adj]]/20)*COS(RADIANS(_10sept_0_10[[#This Row],[V_phase]])))*0.3</f>
        <v>-1.1806867987984805E-3</v>
      </c>
      <c r="K229">
        <f>(10^(_10sept_0_10[[#This Row],[V_mag_adj]]/20)*SIN(RADIANS(_10sept_0_10[[#This Row],[V_phase]])))*0.3</f>
        <v>2.1982851092188695E-3</v>
      </c>
    </row>
    <row r="230" spans="1:11" x14ac:dyDescent="0.25">
      <c r="A230">
        <v>47</v>
      </c>
      <c r="B230">
        <v>-1.75</v>
      </c>
      <c r="C230">
        <v>103.27</v>
      </c>
      <c r="D230">
        <v>-1.78</v>
      </c>
      <c r="E230">
        <v>101.99</v>
      </c>
      <c r="F230">
        <f>_10sept_0_10[[#This Row],[H_mag]]-40</f>
        <v>-41.75</v>
      </c>
      <c r="G230">
        <f>_10sept_0_10[[#This Row],[V_mag]]-40</f>
        <v>-41.78</v>
      </c>
      <c r="H230">
        <f>(10^(_10sept_0_10[[#This Row],[H_mag_adj]]/20)*COS(RADIANS(_10sept_0_10[[#This Row],[H_phase]])))*0.3</f>
        <v>-5.629630832807628E-4</v>
      </c>
      <c r="I230">
        <f>(10^(_10sept_0_10[[#This Row],[H_mag_adj]]/20)*SIN(RADIANS(_10sept_0_10[[#This Row],[H_phase]])))*0.3</f>
        <v>2.3870835395897942E-3</v>
      </c>
      <c r="J230">
        <f>(10^(_10sept_0_10[[#This Row],[V_mag_adj]]/20)*COS(RADIANS(_10sept_0_10[[#This Row],[V_phase]])))*0.3</f>
        <v>-5.0774237147494276E-4</v>
      </c>
      <c r="K230">
        <f>(10^(_10sept_0_10[[#This Row],[V_mag_adj]]/20)*SIN(RADIANS(_10sept_0_10[[#This Row],[V_phase]])))*0.3</f>
        <v>2.3907917763423426E-3</v>
      </c>
    </row>
    <row r="231" spans="1:11" x14ac:dyDescent="0.25">
      <c r="A231">
        <v>48</v>
      </c>
      <c r="B231">
        <v>-1.94</v>
      </c>
      <c r="C231">
        <v>87.87</v>
      </c>
      <c r="D231">
        <v>-1.96</v>
      </c>
      <c r="E231">
        <v>86.5</v>
      </c>
      <c r="F231">
        <f>_10sept_0_10[[#This Row],[H_mag]]-40</f>
        <v>-41.94</v>
      </c>
      <c r="G231">
        <f>_10sept_0_10[[#This Row],[V_mag]]-40</f>
        <v>-41.96</v>
      </c>
      <c r="H231">
        <f>(10^(_10sept_0_10[[#This Row],[H_mag_adj]]/20)*COS(RADIANS(_10sept_0_10[[#This Row],[H_phase]])))*0.3</f>
        <v>8.9182201171236395E-5</v>
      </c>
      <c r="I231">
        <f>(10^(_10sept_0_10[[#This Row],[H_mag_adj]]/20)*SIN(RADIANS(_10sept_0_10[[#This Row],[H_phase]])))*0.3</f>
        <v>2.3978448770381466E-3</v>
      </c>
      <c r="J231">
        <f>(10^(_10sept_0_10[[#This Row],[V_mag_adj]]/20)*COS(RADIANS(_10sept_0_10[[#This Row],[V_phase]])))*0.3</f>
        <v>1.4614923064285455E-4</v>
      </c>
      <c r="K231">
        <f>(10^(_10sept_0_10[[#This Row],[V_mag_adj]]/20)*SIN(RADIANS(_10sept_0_10[[#This Row],[V_phase]])))*0.3</f>
        <v>2.3895187989538278E-3</v>
      </c>
    </row>
    <row r="232" spans="1:11" x14ac:dyDescent="0.25">
      <c r="A232">
        <v>49</v>
      </c>
      <c r="B232">
        <v>-2.14</v>
      </c>
      <c r="C232">
        <v>72.349999999999994</v>
      </c>
      <c r="D232">
        <v>-2.13</v>
      </c>
      <c r="E232">
        <v>71.17</v>
      </c>
      <c r="F232">
        <f>_10sept_0_10[[#This Row],[H_mag]]-40</f>
        <v>-42.14</v>
      </c>
      <c r="G232">
        <f>_10sept_0_10[[#This Row],[V_mag]]-40</f>
        <v>-42.13</v>
      </c>
      <c r="H232">
        <f>(10^(_10sept_0_10[[#This Row],[H_mag_adj]]/20)*COS(RADIANS(_10sept_0_10[[#This Row],[H_phase]])))*0.3</f>
        <v>7.1097238243971416E-4</v>
      </c>
      <c r="I232">
        <f>(10^(_10sept_0_10[[#This Row],[H_mag_adj]]/20)*SIN(RADIANS(_10sept_0_10[[#This Row],[H_phase]])))*0.3</f>
        <v>2.2345013975287945E-3</v>
      </c>
      <c r="J232">
        <f>(10^(_10sept_0_10[[#This Row],[V_mag_adj]]/20)*COS(RADIANS(_10sept_0_10[[#This Row],[V_phase]])))*0.3</f>
        <v>7.5770949847549555E-4</v>
      </c>
      <c r="K232">
        <f>(10^(_10sept_0_10[[#This Row],[V_mag_adj]]/20)*SIN(RADIANS(_10sept_0_10[[#This Row],[V_phase]])))*0.3</f>
        <v>2.2219428078694933E-3</v>
      </c>
    </row>
    <row r="233" spans="1:11" x14ac:dyDescent="0.25">
      <c r="A233">
        <v>50</v>
      </c>
      <c r="B233">
        <v>-2.36</v>
      </c>
      <c r="C233">
        <v>56.13</v>
      </c>
      <c r="D233">
        <v>-2.35</v>
      </c>
      <c r="E233">
        <v>55.05</v>
      </c>
      <c r="F233">
        <f>_10sept_0_10[[#This Row],[H_mag]]-40</f>
        <v>-42.36</v>
      </c>
      <c r="G233">
        <f>_10sept_0_10[[#This Row],[V_mag]]-40</f>
        <v>-42.35</v>
      </c>
      <c r="H233">
        <f>(10^(_10sept_0_10[[#This Row],[H_mag_adj]]/20)*COS(RADIANS(_10sept_0_10[[#This Row],[H_phase]])))*0.3</f>
        <v>1.2741437631844195E-3</v>
      </c>
      <c r="I233">
        <f>(10^(_10sept_0_10[[#This Row],[H_mag_adj]]/20)*SIN(RADIANS(_10sept_0_10[[#This Row],[H_phase]])))*0.3</f>
        <v>1.8982722218981256E-3</v>
      </c>
      <c r="J233">
        <f>(10^(_10sept_0_10[[#This Row],[V_mag_adj]]/20)*COS(RADIANS(_10sept_0_10[[#This Row],[V_phase]])))*0.3</f>
        <v>1.3112055966952431E-3</v>
      </c>
      <c r="K233">
        <f>(10^(_10sept_0_10[[#This Row],[V_mag_adj]]/20)*SIN(RADIANS(_10sept_0_10[[#This Row],[V_phase]])))*0.3</f>
        <v>1.8760780482519651E-3</v>
      </c>
    </row>
    <row r="234" spans="1:11" x14ac:dyDescent="0.25">
      <c r="A234">
        <v>51</v>
      </c>
      <c r="B234">
        <v>-2.56</v>
      </c>
      <c r="C234">
        <v>40.29</v>
      </c>
      <c r="D234">
        <v>-2.58</v>
      </c>
      <c r="E234">
        <v>38.950000000000003</v>
      </c>
      <c r="F234">
        <f>_10sept_0_10[[#This Row],[H_mag]]-40</f>
        <v>-42.56</v>
      </c>
      <c r="G234">
        <f>_10sept_0_10[[#This Row],[V_mag]]-40</f>
        <v>-42.58</v>
      </c>
      <c r="H234">
        <f>(10^(_10sept_0_10[[#This Row],[H_mag_adj]]/20)*COS(RADIANS(_10sept_0_10[[#This Row],[H_phase]])))*0.3</f>
        <v>1.7042026555671415E-3</v>
      </c>
      <c r="I234">
        <f>(10^(_10sept_0_10[[#This Row],[H_mag_adj]]/20)*SIN(RADIANS(_10sept_0_10[[#This Row],[H_phase]])))*0.3</f>
        <v>1.4447576701229503E-3</v>
      </c>
      <c r="J234">
        <f>(10^(_10sept_0_10[[#This Row],[V_mag_adj]]/20)*COS(RADIANS(_10sept_0_10[[#This Row],[V_phase]])))*0.3</f>
        <v>1.7335264734681299E-3</v>
      </c>
      <c r="K234">
        <f>(10^(_10sept_0_10[[#This Row],[V_mag_adj]]/20)*SIN(RADIANS(_10sept_0_10[[#This Row],[V_phase]])))*0.3</f>
        <v>1.401279029783848E-3</v>
      </c>
    </row>
    <row r="235" spans="1:11" x14ac:dyDescent="0.25">
      <c r="A235">
        <v>52</v>
      </c>
      <c r="B235">
        <v>-2.76</v>
      </c>
      <c r="C235">
        <v>25.47</v>
      </c>
      <c r="D235">
        <v>-2.78</v>
      </c>
      <c r="E235">
        <v>23.79</v>
      </c>
      <c r="F235">
        <f>_10sept_0_10[[#This Row],[H_mag]]-40</f>
        <v>-42.76</v>
      </c>
      <c r="G235">
        <f>_10sept_0_10[[#This Row],[V_mag]]-40</f>
        <v>-42.78</v>
      </c>
      <c r="H235">
        <f>(10^(_10sept_0_10[[#This Row],[H_mag_adj]]/20)*COS(RADIANS(_10sept_0_10[[#This Row],[H_phase]])))*0.3</f>
        <v>1.971141912946445E-3</v>
      </c>
      <c r="I235">
        <f>(10^(_10sept_0_10[[#This Row],[H_mag_adj]]/20)*SIN(RADIANS(_10sept_0_10[[#This Row],[H_phase]])))*0.3</f>
        <v>9.3891988691833963E-4</v>
      </c>
      <c r="J235">
        <f>(10^(_10sept_0_10[[#This Row],[V_mag_adj]]/20)*COS(RADIANS(_10sept_0_10[[#This Row],[V_phase]])))*0.3</f>
        <v>1.9932263897148371E-3</v>
      </c>
      <c r="K235">
        <f>(10^(_10sept_0_10[[#This Row],[V_mag_adj]]/20)*SIN(RADIANS(_10sept_0_10[[#This Row],[V_phase]])))*0.3</f>
        <v>8.787020610819974E-4</v>
      </c>
    </row>
    <row r="236" spans="1:11" x14ac:dyDescent="0.25">
      <c r="A236">
        <v>53</v>
      </c>
      <c r="B236">
        <v>-3.01</v>
      </c>
      <c r="C236">
        <v>9.93</v>
      </c>
      <c r="D236">
        <v>-3</v>
      </c>
      <c r="E236">
        <v>8.73</v>
      </c>
      <c r="F236">
        <f>_10sept_0_10[[#This Row],[H_mag]]-40</f>
        <v>-43.01</v>
      </c>
      <c r="G236">
        <f>_10sept_0_10[[#This Row],[V_mag]]-40</f>
        <v>-43</v>
      </c>
      <c r="H236">
        <f>(10^(_10sept_0_10[[#This Row],[H_mag_adj]]/20)*COS(RADIANS(_10sept_0_10[[#This Row],[H_phase]])))*0.3</f>
        <v>2.0896133635499316E-3</v>
      </c>
      <c r="I236">
        <f>(10^(_10sept_0_10[[#This Row],[H_mag_adj]]/20)*SIN(RADIANS(_10sept_0_10[[#This Row],[H_phase]])))*0.3</f>
        <v>3.658234624328278E-4</v>
      </c>
      <c r="J236">
        <f>(10^(_10sept_0_10[[#This Row],[V_mag_adj]]/20)*COS(RADIANS(_10sept_0_10[[#This Row],[V_phase]])))*0.3</f>
        <v>2.0992317445170587E-3</v>
      </c>
      <c r="K236">
        <f>(10^(_10sept_0_10[[#This Row],[V_mag_adj]]/20)*SIN(RADIANS(_10sept_0_10[[#This Row],[V_phase]])))*0.3</f>
        <v>3.22352579417814E-4</v>
      </c>
    </row>
    <row r="237" spans="1:11" x14ac:dyDescent="0.25">
      <c r="A237">
        <v>54</v>
      </c>
      <c r="B237">
        <v>-3.27</v>
      </c>
      <c r="C237">
        <v>-5.3</v>
      </c>
      <c r="D237">
        <v>-3.25</v>
      </c>
      <c r="E237">
        <v>-6.67</v>
      </c>
      <c r="F237">
        <f>_10sept_0_10[[#This Row],[H_mag]]-40</f>
        <v>-43.27</v>
      </c>
      <c r="G237">
        <f>_10sept_0_10[[#This Row],[V_mag]]-40</f>
        <v>-43.25</v>
      </c>
      <c r="H237">
        <f>(10^(_10sept_0_10[[#This Row],[H_mag_adj]]/20)*COS(RADIANS(_10sept_0_10[[#This Row],[H_phase]])))*0.3</f>
        <v>2.0500315000560577E-3</v>
      </c>
      <c r="I237">
        <f>(10^(_10sept_0_10[[#This Row],[H_mag_adj]]/20)*SIN(RADIANS(_10sept_0_10[[#This Row],[H_phase]])))*0.3</f>
        <v>-1.9017567234134316E-4</v>
      </c>
      <c r="J237">
        <f>(10^(_10sept_0_10[[#This Row],[V_mag_adj]]/20)*COS(RADIANS(_10sept_0_10[[#This Row],[V_phase]])))*0.3</f>
        <v>2.0496126080634999E-3</v>
      </c>
      <c r="K237">
        <f>(10^(_10sept_0_10[[#This Row],[V_mag_adj]]/20)*SIN(RADIANS(_10sept_0_10[[#This Row],[V_phase]])))*0.3</f>
        <v>-2.3968622722312616E-4</v>
      </c>
    </row>
    <row r="238" spans="1:11" x14ac:dyDescent="0.25">
      <c r="A238">
        <v>55</v>
      </c>
      <c r="B238">
        <v>-3.55</v>
      </c>
      <c r="C238">
        <v>-20.96</v>
      </c>
      <c r="D238">
        <v>-3.54</v>
      </c>
      <c r="E238">
        <v>-22.19</v>
      </c>
      <c r="F238">
        <f>_10sept_0_10[[#This Row],[H_mag]]-40</f>
        <v>-43.55</v>
      </c>
      <c r="G238">
        <f>_10sept_0_10[[#This Row],[V_mag]]-40</f>
        <v>-43.54</v>
      </c>
      <c r="H238">
        <f>(10^(_10sept_0_10[[#This Row],[H_mag_adj]]/20)*COS(RADIANS(_10sept_0_10[[#This Row],[H_phase]])))*0.3</f>
        <v>1.8616123720581093E-3</v>
      </c>
      <c r="I238">
        <f>(10^(_10sept_0_10[[#This Row],[H_mag_adj]]/20)*SIN(RADIANS(_10sept_0_10[[#This Row],[H_phase]])))*0.3</f>
        <v>-7.1311527986714384E-4</v>
      </c>
      <c r="J238">
        <f>(10^(_10sept_0_10[[#This Row],[V_mag_adj]]/20)*COS(RADIANS(_10sept_0_10[[#This Row],[V_phase]])))*0.3</f>
        <v>1.8480021260550189E-3</v>
      </c>
      <c r="K238">
        <f>(10^(_10sept_0_10[[#This Row],[V_mag_adj]]/20)*SIN(RADIANS(_10sept_0_10[[#This Row],[V_phase]])))*0.3</f>
        <v>-7.5377947263093276E-4</v>
      </c>
    </row>
    <row r="239" spans="1:11" x14ac:dyDescent="0.25">
      <c r="A239">
        <v>56</v>
      </c>
      <c r="B239">
        <v>-3.85</v>
      </c>
      <c r="C239">
        <v>-36.08</v>
      </c>
      <c r="D239">
        <v>-3.85</v>
      </c>
      <c r="E239">
        <v>-37.42</v>
      </c>
      <c r="F239">
        <f>_10sept_0_10[[#This Row],[H_mag]]-40</f>
        <v>-43.85</v>
      </c>
      <c r="G239">
        <f>_10sept_0_10[[#This Row],[V_mag]]-40</f>
        <v>-43.85</v>
      </c>
      <c r="H239">
        <f>(10^(_10sept_0_10[[#This Row],[H_mag_adj]]/20)*COS(RADIANS(_10sept_0_10[[#This Row],[H_phase]])))*0.3</f>
        <v>1.5564589973368903E-3</v>
      </c>
      <c r="I239">
        <f>(10^(_10sept_0_10[[#This Row],[H_mag_adj]]/20)*SIN(RADIANS(_10sept_0_10[[#This Row],[H_phase]])))*0.3</f>
        <v>-1.1341574235903106E-3</v>
      </c>
      <c r="J239">
        <f>(10^(_10sept_0_10[[#This Row],[V_mag_adj]]/20)*COS(RADIANS(_10sept_0_10[[#This Row],[V_phase]])))*0.3</f>
        <v>1.5295107588318131E-3</v>
      </c>
      <c r="K239">
        <f>(10^(_10sept_0_10[[#This Row],[V_mag_adj]]/20)*SIN(RADIANS(_10sept_0_10[[#This Row],[V_phase]])))*0.3</f>
        <v>-1.1702454915502557E-3</v>
      </c>
    </row>
    <row r="240" spans="1:11" x14ac:dyDescent="0.25">
      <c r="A240">
        <v>57</v>
      </c>
      <c r="B240">
        <v>-4.18</v>
      </c>
      <c r="C240">
        <v>-51.55</v>
      </c>
      <c r="D240">
        <v>-4.17</v>
      </c>
      <c r="E240">
        <v>-52.38</v>
      </c>
      <c r="F240">
        <f>_10sept_0_10[[#This Row],[H_mag]]-40</f>
        <v>-44.18</v>
      </c>
      <c r="G240">
        <f>_10sept_0_10[[#This Row],[V_mag]]-40</f>
        <v>-44.17</v>
      </c>
      <c r="H240">
        <f>(10^(_10sept_0_10[[#This Row],[H_mag_adj]]/20)*COS(RADIANS(_10sept_0_10[[#This Row],[H_phase]])))*0.3</f>
        <v>1.1529060938288082E-3</v>
      </c>
      <c r="I240">
        <f>(10^(_10sept_0_10[[#This Row],[H_mag_adj]]/20)*SIN(RADIANS(_10sept_0_10[[#This Row],[H_phase]])))*0.3</f>
        <v>-1.4520006805689917E-3</v>
      </c>
      <c r="J240">
        <f>(10^(_10sept_0_10[[#This Row],[V_mag_adj]]/20)*COS(RADIANS(_10sept_0_10[[#This Row],[V_phase]])))*0.3</f>
        <v>1.1330555703212375E-3</v>
      </c>
      <c r="K240">
        <f>(10^(_10sept_0_10[[#This Row],[V_mag_adj]]/20)*SIN(RADIANS(_10sept_0_10[[#This Row],[V_phase]])))*0.3</f>
        <v>-1.4702407164867318E-3</v>
      </c>
    </row>
    <row r="241" spans="1:11" x14ac:dyDescent="0.25">
      <c r="A241">
        <v>58</v>
      </c>
      <c r="B241">
        <v>-4.49</v>
      </c>
      <c r="C241">
        <v>-66.510000000000005</v>
      </c>
      <c r="D241">
        <v>-4.5199999999999996</v>
      </c>
      <c r="E241">
        <v>-68.150000000000006</v>
      </c>
      <c r="F241">
        <f>_10sept_0_10[[#This Row],[H_mag]]-40</f>
        <v>-44.49</v>
      </c>
      <c r="G241">
        <f>_10sept_0_10[[#This Row],[V_mag]]-40</f>
        <v>-44.519999999999996</v>
      </c>
      <c r="H241">
        <f>(10^(_10sept_0_10[[#This Row],[H_mag_adj]]/20)*COS(RADIANS(_10sept_0_10[[#This Row],[H_phase]])))*0.3</f>
        <v>7.1309365151663354E-4</v>
      </c>
      <c r="I241">
        <f>(10^(_10sept_0_10[[#This Row],[H_mag_adj]]/20)*SIN(RADIANS(_10sept_0_10[[#This Row],[H_phase]])))*0.3</f>
        <v>-1.6407861869504928E-3</v>
      </c>
      <c r="J241">
        <f>(10^(_10sept_0_10[[#This Row],[V_mag_adj]]/20)*COS(RADIANS(_10sept_0_10[[#This Row],[V_phase]])))*0.3</f>
        <v>6.6354731327070442E-4</v>
      </c>
      <c r="K241">
        <f>(10^(_10sept_0_10[[#This Row],[V_mag_adj]]/20)*SIN(RADIANS(_10sept_0_10[[#This Row],[V_phase]])))*0.3</f>
        <v>-1.6547971148085912E-3</v>
      </c>
    </row>
    <row r="242" spans="1:11" x14ac:dyDescent="0.25">
      <c r="A242">
        <v>59</v>
      </c>
      <c r="B242">
        <v>-4.84</v>
      </c>
      <c r="C242">
        <v>-82.4</v>
      </c>
      <c r="D242">
        <v>-4.8600000000000003</v>
      </c>
      <c r="E242">
        <v>-83.65</v>
      </c>
      <c r="F242">
        <f>_10sept_0_10[[#This Row],[H_mag]]-40</f>
        <v>-44.84</v>
      </c>
      <c r="G242">
        <f>_10sept_0_10[[#This Row],[V_mag]]-40</f>
        <v>-44.86</v>
      </c>
      <c r="H242">
        <f>(10^(_10sept_0_10[[#This Row],[H_mag_adj]]/20)*COS(RADIANS(_10sept_0_10[[#This Row],[H_phase]])))*0.3</f>
        <v>2.2726780623537779E-4</v>
      </c>
      <c r="I242">
        <f>(10^(_10sept_0_10[[#This Row],[H_mag_adj]]/20)*SIN(RADIANS(_10sept_0_10[[#This Row],[H_phase]])))*0.3</f>
        <v>-1.7032929819226718E-3</v>
      </c>
      <c r="J242">
        <f>(10^(_10sept_0_10[[#This Row],[V_mag_adj]]/20)*COS(RADIANS(_10sept_0_10[[#This Row],[V_phase]])))*0.3</f>
        <v>1.8961946406220002E-4</v>
      </c>
      <c r="K242">
        <f>(10^(_10sept_0_10[[#This Row],[V_mag_adj]]/20)*SIN(RADIANS(_10sept_0_10[[#This Row],[V_phase]])))*0.3</f>
        <v>-1.7039175298117525E-3</v>
      </c>
    </row>
    <row r="243" spans="1:11" x14ac:dyDescent="0.25">
      <c r="A243">
        <v>60</v>
      </c>
      <c r="B243">
        <v>-5.16</v>
      </c>
      <c r="C243">
        <v>-97.06</v>
      </c>
      <c r="D243">
        <v>-5.2</v>
      </c>
      <c r="E243">
        <v>-98.91</v>
      </c>
      <c r="F243">
        <f>_10sept_0_10[[#This Row],[H_mag]]-40</f>
        <v>-45.16</v>
      </c>
      <c r="G243">
        <f>_10sept_0_10[[#This Row],[V_mag]]-40</f>
        <v>-45.2</v>
      </c>
      <c r="H243">
        <f>(10^(_10sept_0_10[[#This Row],[H_mag_adj]]/20)*COS(RADIANS(_10sept_0_10[[#This Row],[H_phase]])))*0.3</f>
        <v>-2.0356530856864148E-4</v>
      </c>
      <c r="I243">
        <f>(10^(_10sept_0_10[[#This Row],[H_mag_adj]]/20)*SIN(RADIANS(_10sept_0_10[[#This Row],[H_phase]])))*0.3</f>
        <v>-1.6436747414900971E-3</v>
      </c>
      <c r="J243">
        <f>(10^(_10sept_0_10[[#This Row],[V_mag_adj]]/20)*COS(RADIANS(_10sept_0_10[[#This Row],[V_phase]])))*0.3</f>
        <v>-2.5534331327273425E-4</v>
      </c>
      <c r="K243">
        <f>(10^(_10sept_0_10[[#This Row],[V_mag_adj]]/20)*SIN(RADIANS(_10sept_0_10[[#This Row],[V_phase]])))*0.3</f>
        <v>-1.6287284429052971E-3</v>
      </c>
    </row>
    <row r="244" spans="1:11" x14ac:dyDescent="0.25">
      <c r="A244">
        <v>61</v>
      </c>
      <c r="B244">
        <v>-5.54</v>
      </c>
      <c r="C244">
        <v>-112.84</v>
      </c>
      <c r="D244">
        <v>-5.55</v>
      </c>
      <c r="E244">
        <v>-114.12</v>
      </c>
      <c r="F244">
        <f>_10sept_0_10[[#This Row],[H_mag]]-40</f>
        <v>-45.54</v>
      </c>
      <c r="G244">
        <f>_10sept_0_10[[#This Row],[V_mag]]-40</f>
        <v>-45.55</v>
      </c>
      <c r="H244">
        <f>(10^(_10sept_0_10[[#This Row],[H_mag_adj]]/20)*COS(RADIANS(_10sept_0_10[[#This Row],[H_phase]])))*0.3</f>
        <v>-6.1536245853566587E-4</v>
      </c>
      <c r="I244">
        <f>(10^(_10sept_0_10[[#This Row],[H_mag_adj]]/20)*SIN(RADIANS(_10sept_0_10[[#This Row],[H_phase]])))*0.3</f>
        <v>-1.4610333677704079E-3</v>
      </c>
      <c r="J244">
        <f>(10^(_10sept_0_10[[#This Row],[V_mag_adj]]/20)*COS(RADIANS(_10sept_0_10[[#This Row],[V_phase]])))*0.3</f>
        <v>-6.4710055848813048E-4</v>
      </c>
      <c r="K244">
        <f>(10^(_10sept_0_10[[#This Row],[V_mag_adj]]/20)*SIN(RADIANS(_10sept_0_10[[#This Row],[V_phase]])))*0.3</f>
        <v>-1.4452577344443243E-3</v>
      </c>
    </row>
    <row r="245" spans="1:11" x14ac:dyDescent="0.25">
      <c r="A245">
        <v>62</v>
      </c>
      <c r="B245">
        <v>-5.88</v>
      </c>
      <c r="C245">
        <v>-128.03</v>
      </c>
      <c r="D245">
        <v>-5.92</v>
      </c>
      <c r="E245">
        <v>-129.87</v>
      </c>
      <c r="F245">
        <f>_10sept_0_10[[#This Row],[H_mag]]-40</f>
        <v>-45.88</v>
      </c>
      <c r="G245">
        <f>_10sept_0_10[[#This Row],[V_mag]]-40</f>
        <v>-45.92</v>
      </c>
      <c r="H245">
        <f>(10^(_10sept_0_10[[#This Row],[H_mag_adj]]/20)*COS(RADIANS(_10sept_0_10[[#This Row],[H_phase]])))*0.3</f>
        <v>-9.3919144963012895E-4</v>
      </c>
      <c r="I245">
        <f>(10^(_10sept_0_10[[#This Row],[H_mag_adj]]/20)*SIN(RADIANS(_10sept_0_10[[#This Row],[H_phase]])))*0.3</f>
        <v>-1.2008137209878937E-3</v>
      </c>
      <c r="J245">
        <f>(10^(_10sept_0_10[[#This Row],[V_mag_adj]]/20)*COS(RADIANS(_10sept_0_10[[#This Row],[V_phase]])))*0.3</f>
        <v>-9.72773446670441E-4</v>
      </c>
      <c r="K245">
        <f>(10^(_10sept_0_10[[#This Row],[V_mag_adj]]/20)*SIN(RADIANS(_10sept_0_10[[#This Row],[V_phase]])))*0.3</f>
        <v>-1.1646626634643988E-3</v>
      </c>
    </row>
    <row r="246" spans="1:11" x14ac:dyDescent="0.25">
      <c r="A246">
        <v>63</v>
      </c>
      <c r="B246">
        <v>-6.28</v>
      </c>
      <c r="C246">
        <v>-143.99</v>
      </c>
      <c r="D246">
        <v>-6.34</v>
      </c>
      <c r="E246">
        <v>-146.04</v>
      </c>
      <c r="F246">
        <f>_10sept_0_10[[#This Row],[H_mag]]-40</f>
        <v>-46.28</v>
      </c>
      <c r="G246">
        <f>_10sept_0_10[[#This Row],[V_mag]]-40</f>
        <v>-46.34</v>
      </c>
      <c r="H246">
        <f>(10^(_10sept_0_10[[#This Row],[H_mag_adj]]/20)*COS(RADIANS(_10sept_0_10[[#This Row],[H_phase]])))*0.3</f>
        <v>-1.1776705593246996E-3</v>
      </c>
      <c r="I246">
        <f>(10^(_10sept_0_10[[#This Row],[H_mag_adj]]/20)*SIN(RADIANS(_10sept_0_10[[#This Row],[H_phase]])))*0.3</f>
        <v>-8.5594182583062072E-4</v>
      </c>
      <c r="J246">
        <f>(10^(_10sept_0_10[[#This Row],[V_mag_adj]]/20)*COS(RADIANS(_10sept_0_10[[#This Row],[V_phase]])))*0.3</f>
        <v>-1.1992226477979561E-3</v>
      </c>
      <c r="K246">
        <f>(10^(_10sept_0_10[[#This Row],[V_mag_adj]]/20)*SIN(RADIANS(_10sept_0_10[[#This Row],[V_phase]])))*0.3</f>
        <v>-8.0766834637111613E-4</v>
      </c>
    </row>
    <row r="247" spans="1:11" x14ac:dyDescent="0.25">
      <c r="A247">
        <v>64</v>
      </c>
      <c r="B247">
        <v>-6.67</v>
      </c>
      <c r="C247">
        <v>-159.21</v>
      </c>
      <c r="D247">
        <v>-6.7</v>
      </c>
      <c r="E247">
        <v>-161</v>
      </c>
      <c r="F247">
        <f>_10sept_0_10[[#This Row],[H_mag]]-40</f>
        <v>-46.67</v>
      </c>
      <c r="G247">
        <f>_10sept_0_10[[#This Row],[V_mag]]-40</f>
        <v>-46.7</v>
      </c>
      <c r="H247">
        <f>(10^(_10sept_0_10[[#This Row],[H_mag_adj]]/20)*COS(RADIANS(_10sept_0_10[[#This Row],[H_phase]])))*0.3</f>
        <v>-1.3013097172752156E-3</v>
      </c>
      <c r="I247">
        <f>(10^(_10sept_0_10[[#This Row],[H_mag_adj]]/20)*SIN(RADIANS(_10sept_0_10[[#This Row],[H_phase]])))*0.3</f>
        <v>-4.940613129734312E-4</v>
      </c>
      <c r="J247">
        <f>(10^(_10sept_0_10[[#This Row],[V_mag_adj]]/20)*COS(RADIANS(_10sept_0_10[[#This Row],[V_phase]])))*0.3</f>
        <v>-1.3115695342127566E-3</v>
      </c>
      <c r="K247">
        <f>(10^(_10sept_0_10[[#This Row],[V_mag_adj]]/20)*SIN(RADIANS(_10sept_0_10[[#This Row],[V_phase]])))*0.3</f>
        <v>-4.5160960737891621E-4</v>
      </c>
    </row>
    <row r="248" spans="1:11" x14ac:dyDescent="0.25">
      <c r="A248">
        <v>65</v>
      </c>
      <c r="B248">
        <v>-7.06</v>
      </c>
      <c r="C248">
        <v>-175.21</v>
      </c>
      <c r="D248">
        <v>-7.11</v>
      </c>
      <c r="E248">
        <v>-177.29</v>
      </c>
      <c r="F248">
        <f>_10sept_0_10[[#This Row],[H_mag]]-40</f>
        <v>-47.06</v>
      </c>
      <c r="G248">
        <f>_10sept_0_10[[#This Row],[V_mag]]-40</f>
        <v>-47.11</v>
      </c>
      <c r="H248">
        <f>(10^(_10sept_0_10[[#This Row],[H_mag_adj]]/20)*COS(RADIANS(_10sept_0_10[[#This Row],[H_phase]])))*0.3</f>
        <v>-1.3261779538373544E-3</v>
      </c>
      <c r="I248">
        <f>(10^(_10sept_0_10[[#This Row],[H_mag_adj]]/20)*SIN(RADIANS(_10sept_0_10[[#This Row],[H_phase]])))*0.3</f>
        <v>-1.1112918379941678E-4</v>
      </c>
      <c r="J248">
        <f>(10^(_10sept_0_10[[#This Row],[V_mag_adj]]/20)*COS(RADIANS(_10sept_0_10[[#This Row],[V_phase]])))*0.3</f>
        <v>-1.3217072873653233E-3</v>
      </c>
      <c r="K248">
        <f>(10^(_10sept_0_10[[#This Row],[V_mag_adj]]/20)*SIN(RADIANS(_10sept_0_10[[#This Row],[V_phase]])))*0.3</f>
        <v>-6.2561329795589424E-5</v>
      </c>
    </row>
    <row r="249" spans="1:11" x14ac:dyDescent="0.25">
      <c r="A249">
        <v>66</v>
      </c>
      <c r="B249">
        <v>-7.5</v>
      </c>
      <c r="C249">
        <v>168.14</v>
      </c>
      <c r="D249">
        <v>-7.48</v>
      </c>
      <c r="E249">
        <v>166.82</v>
      </c>
      <c r="F249">
        <f>_10sept_0_10[[#This Row],[H_mag]]-40</f>
        <v>-47.5</v>
      </c>
      <c r="G249">
        <f>_10sept_0_10[[#This Row],[V_mag]]-40</f>
        <v>-47.480000000000004</v>
      </c>
      <c r="H249">
        <f>(10^(_10sept_0_10[[#This Row],[H_mag_adj]]/20)*COS(RADIANS(_10sept_0_10[[#This Row],[H_phase]])))*0.3</f>
        <v>-1.2380832704379536E-3</v>
      </c>
      <c r="I249">
        <f>(10^(_10sept_0_10[[#This Row],[H_mag_adj]]/20)*SIN(RADIANS(_10sept_0_10[[#This Row],[H_phase]])))*0.3</f>
        <v>2.6000247017420801E-4</v>
      </c>
      <c r="J249">
        <f>(10^(_10sept_0_10[[#This Row],[V_mag_adj]]/20)*COS(RADIANS(_10sept_0_10[[#This Row],[V_phase]])))*0.3</f>
        <v>-1.2346047341544419E-3</v>
      </c>
      <c r="K249">
        <f>(10^(_10sept_0_10[[#This Row],[V_mag_adj]]/20)*SIN(RADIANS(_10sept_0_10[[#This Row],[V_phase]])))*0.3</f>
        <v>2.8911929677951888E-4</v>
      </c>
    </row>
    <row r="250" spans="1:11" x14ac:dyDescent="0.25">
      <c r="A250">
        <v>67</v>
      </c>
      <c r="B250">
        <v>-7.94</v>
      </c>
      <c r="C250">
        <v>151.80000000000001</v>
      </c>
      <c r="D250">
        <v>-7.86</v>
      </c>
      <c r="E250">
        <v>150.4</v>
      </c>
      <c r="F250">
        <f>_10sept_0_10[[#This Row],[H_mag]]-40</f>
        <v>-47.94</v>
      </c>
      <c r="G250">
        <f>_10sept_0_10[[#This Row],[V_mag]]-40</f>
        <v>-47.86</v>
      </c>
      <c r="H250">
        <f>(10^(_10sept_0_10[[#This Row],[H_mag_adj]]/20)*COS(RADIANS(_10sept_0_10[[#This Row],[H_phase]])))*0.3</f>
        <v>-1.0598556661887137E-3</v>
      </c>
      <c r="I250">
        <f>(10^(_10sept_0_10[[#This Row],[H_mag_adj]]/20)*SIN(RADIANS(_10sept_0_10[[#This Row],[H_phase]])))*0.3</f>
        <v>5.6828962207598689E-4</v>
      </c>
      <c r="J250">
        <f>(10^(_10sept_0_10[[#This Row],[V_mag_adj]]/20)*COS(RADIANS(_10sept_0_10[[#This Row],[V_phase]])))*0.3</f>
        <v>-1.0553300592929373E-3</v>
      </c>
      <c r="K250">
        <f>(10^(_10sept_0_10[[#This Row],[V_mag_adj]]/20)*SIN(RADIANS(_10sept_0_10[[#This Row],[V_phase]])))*0.3</f>
        <v>5.9951091336004367E-4</v>
      </c>
    </row>
    <row r="251" spans="1:11" x14ac:dyDescent="0.25">
      <c r="A251">
        <v>68</v>
      </c>
      <c r="B251">
        <v>-8.34</v>
      </c>
      <c r="C251">
        <v>135.29</v>
      </c>
      <c r="D251">
        <v>-8.25</v>
      </c>
      <c r="E251">
        <v>134.29</v>
      </c>
      <c r="F251">
        <f>_10sept_0_10[[#This Row],[H_mag]]-40</f>
        <v>-48.34</v>
      </c>
      <c r="G251">
        <f>_10sept_0_10[[#This Row],[V_mag]]-40</f>
        <v>-48.25</v>
      </c>
      <c r="H251">
        <f>(10^(_10sept_0_10[[#This Row],[H_mag_adj]]/20)*COS(RADIANS(_10sept_0_10[[#This Row],[H_phase]])))*0.3</f>
        <v>-8.1619387291937383E-4</v>
      </c>
      <c r="I251">
        <f>(10^(_10sept_0_10[[#This Row],[H_mag_adj]]/20)*SIN(RADIANS(_10sept_0_10[[#This Row],[H_phase]])))*0.3</f>
        <v>8.0797315467111275E-4</v>
      </c>
      <c r="J251">
        <f>(10^(_10sept_0_10[[#This Row],[V_mag_adj]]/20)*COS(RADIANS(_10sept_0_10[[#This Row],[V_phase]])))*0.3</f>
        <v>-8.1032138995086134E-4</v>
      </c>
      <c r="K251">
        <f>(10^(_10sept_0_10[[#This Row],[V_mag_adj]]/20)*SIN(RADIANS(_10sept_0_10[[#This Row],[V_phase]])))*0.3</f>
        <v>8.3065717084311716E-4</v>
      </c>
    </row>
    <row r="252" spans="1:11" x14ac:dyDescent="0.25">
      <c r="A252">
        <v>69</v>
      </c>
      <c r="B252">
        <v>-8.67</v>
      </c>
      <c r="C252">
        <v>119.24</v>
      </c>
      <c r="D252">
        <v>-8.6300000000000008</v>
      </c>
      <c r="E252">
        <v>118</v>
      </c>
      <c r="F252">
        <f>_10sept_0_10[[#This Row],[H_mag]]-40</f>
        <v>-48.67</v>
      </c>
      <c r="G252">
        <f>_10sept_0_10[[#This Row],[V_mag]]-40</f>
        <v>-48.63</v>
      </c>
      <c r="H252">
        <f>(10^(_10sept_0_10[[#This Row],[H_mag_adj]]/20)*COS(RADIANS(_10sept_0_10[[#This Row],[H_phase]])))*0.3</f>
        <v>-5.4008015739877107E-4</v>
      </c>
      <c r="I252">
        <f>(10^(_10sept_0_10[[#This Row],[H_mag_adj]]/20)*SIN(RADIANS(_10sept_0_10[[#This Row],[H_phase]])))*0.3</f>
        <v>9.6477744869610002E-4</v>
      </c>
      <c r="J252">
        <f>(10^(_10sept_0_10[[#This Row],[V_mag_adj]]/20)*COS(RADIANS(_10sept_0_10[[#This Row],[V_phase]])))*0.3</f>
        <v>-5.2147146131174837E-4</v>
      </c>
      <c r="K252">
        <f>(10^(_10sept_0_10[[#This Row],[V_mag_adj]]/20)*SIN(RADIANS(_10sept_0_10[[#This Row],[V_phase]])))*0.3</f>
        <v>9.8074517821183081E-4</v>
      </c>
    </row>
    <row r="253" spans="1:11" x14ac:dyDescent="0.25">
      <c r="A253">
        <v>70</v>
      </c>
      <c r="B253">
        <v>-8.99</v>
      </c>
      <c r="C253">
        <v>103.29</v>
      </c>
      <c r="D253">
        <v>-8.99</v>
      </c>
      <c r="E253">
        <v>101.92</v>
      </c>
      <c r="F253">
        <f>_10sept_0_10[[#This Row],[H_mag]]-40</f>
        <v>-48.99</v>
      </c>
      <c r="G253">
        <f>_10sept_0_10[[#This Row],[V_mag]]-40</f>
        <v>-48.99</v>
      </c>
      <c r="H253">
        <f>(10^(_10sept_0_10[[#This Row],[H_mag_adj]]/20)*COS(RADIANS(_10sept_0_10[[#This Row],[H_phase]])))*0.3</f>
        <v>-2.4497525596660157E-4</v>
      </c>
      <c r="I253">
        <f>(10^(_10sept_0_10[[#This Row],[H_mag_adj]]/20)*SIN(RADIANS(_10sept_0_10[[#This Row],[H_phase]])))*0.3</f>
        <v>1.0371267545944908E-3</v>
      </c>
      <c r="J253">
        <f>(10^(_10sept_0_10[[#This Row],[V_mag_adj]]/20)*COS(RADIANS(_10sept_0_10[[#This Row],[V_phase]])))*0.3</f>
        <v>-2.2010884267322308E-4</v>
      </c>
      <c r="K253">
        <f>(10^(_10sept_0_10[[#This Row],[V_mag_adj]]/20)*SIN(RADIANS(_10sept_0_10[[#This Row],[V_phase]])))*0.3</f>
        <v>1.042687334970871E-3</v>
      </c>
    </row>
    <row r="254" spans="1:11" x14ac:dyDescent="0.25">
      <c r="A254">
        <v>71</v>
      </c>
      <c r="B254">
        <v>-9.3800000000000008</v>
      </c>
      <c r="C254">
        <v>86.45</v>
      </c>
      <c r="D254">
        <v>-9.4</v>
      </c>
      <c r="E254">
        <v>85.6</v>
      </c>
      <c r="F254">
        <f>_10sept_0_10[[#This Row],[H_mag]]-40</f>
        <v>-49.38</v>
      </c>
      <c r="G254">
        <f>_10sept_0_10[[#This Row],[V_mag]]-40</f>
        <v>-49.4</v>
      </c>
      <c r="H254">
        <f>(10^(_10sept_0_10[[#This Row],[H_mag_adj]]/20)*COS(RADIANS(_10sept_0_10[[#This Row],[H_phase]])))*0.3</f>
        <v>6.3088335310268527E-5</v>
      </c>
      <c r="I254">
        <f>(10^(_10sept_0_10[[#This Row],[H_mag_adj]]/20)*SIN(RADIANS(_10sept_0_10[[#This Row],[H_phase]])))*0.3</f>
        <v>1.0169207412511355E-3</v>
      </c>
      <c r="J254">
        <f>(10^(_10sept_0_10[[#This Row],[V_mag_adj]]/20)*COS(RADIANS(_10sept_0_10[[#This Row],[V_phase]])))*0.3</f>
        <v>7.7987383036354964E-5</v>
      </c>
      <c r="K254">
        <f>(10^(_10sept_0_10[[#This Row],[V_mag_adj]]/20)*SIN(RADIANS(_10sept_0_10[[#This Row],[V_phase]])))*0.3</f>
        <v>1.0135364953638001E-3</v>
      </c>
    </row>
    <row r="255" spans="1:11" x14ac:dyDescent="0.25">
      <c r="A255">
        <v>72</v>
      </c>
      <c r="B255">
        <v>-9.6999999999999993</v>
      </c>
      <c r="C255">
        <v>70.540000000000006</v>
      </c>
      <c r="D255">
        <v>-9.7799999999999994</v>
      </c>
      <c r="E255">
        <v>69.53</v>
      </c>
      <c r="F255">
        <f>_10sept_0_10[[#This Row],[H_mag]]-40</f>
        <v>-49.7</v>
      </c>
      <c r="G255">
        <f>_10sept_0_10[[#This Row],[V_mag]]-40</f>
        <v>-49.78</v>
      </c>
      <c r="H255">
        <f>(10^(_10sept_0_10[[#This Row],[H_mag_adj]]/20)*COS(RADIANS(_10sept_0_10[[#This Row],[H_phase]])))*0.3</f>
        <v>3.2715937108023397E-4</v>
      </c>
      <c r="I255">
        <f>(10^(_10sept_0_10[[#This Row],[H_mag_adj]]/20)*SIN(RADIANS(_10sept_0_10[[#This Row],[H_phase]])))*0.3</f>
        <v>9.2592338809872898E-4</v>
      </c>
      <c r="J255">
        <f>(10^(_10sept_0_10[[#This Row],[V_mag_adj]]/20)*COS(RADIANS(_10sept_0_10[[#This Row],[V_phase]])))*0.3</f>
        <v>3.4028112963709783E-4</v>
      </c>
      <c r="K255">
        <f>(10^(_10sept_0_10[[#This Row],[V_mag_adj]]/20)*SIN(RADIANS(_10sept_0_10[[#This Row],[V_phase]])))*0.3</f>
        <v>9.115779940596419E-4</v>
      </c>
    </row>
    <row r="256" spans="1:11" x14ac:dyDescent="0.25">
      <c r="A256">
        <v>73</v>
      </c>
      <c r="B256">
        <v>-10.06</v>
      </c>
      <c r="C256">
        <v>54.35</v>
      </c>
      <c r="D256">
        <v>-10.15</v>
      </c>
      <c r="E256">
        <v>53.09</v>
      </c>
      <c r="F256">
        <f>_10sept_0_10[[#This Row],[H_mag]]-40</f>
        <v>-50.06</v>
      </c>
      <c r="G256">
        <f>_10sept_0_10[[#This Row],[V_mag]]-40</f>
        <v>-50.15</v>
      </c>
      <c r="H256">
        <f>(10^(_10sept_0_10[[#This Row],[H_mag_adj]]/20)*COS(RADIANS(_10sept_0_10[[#This Row],[H_phase]])))*0.3</f>
        <v>5.4911698351567872E-4</v>
      </c>
      <c r="I256">
        <f>(10^(_10sept_0_10[[#This Row],[H_mag_adj]]/20)*SIN(RADIANS(_10sept_0_10[[#This Row],[H_phase]])))*0.3</f>
        <v>7.655860993269996E-4</v>
      </c>
      <c r="J256">
        <f>(10^(_10sept_0_10[[#This Row],[V_mag_adj]]/20)*COS(RADIANS(_10sept_0_10[[#This Row],[V_phase]])))*0.3</f>
        <v>5.5998643116519009E-4</v>
      </c>
      <c r="K256">
        <f>(10^(_10sept_0_10[[#This Row],[V_mag_adj]]/20)*SIN(RADIANS(_10sept_0_10[[#This Row],[V_phase]])))*0.3</f>
        <v>7.4556085466023889E-4</v>
      </c>
    </row>
    <row r="257" spans="1:11" x14ac:dyDescent="0.25">
      <c r="A257">
        <v>74</v>
      </c>
      <c r="B257">
        <v>-10.41</v>
      </c>
      <c r="C257">
        <v>37.83</v>
      </c>
      <c r="D257">
        <v>-10.52</v>
      </c>
      <c r="E257">
        <v>36.56</v>
      </c>
      <c r="F257">
        <f>_10sept_0_10[[#This Row],[H_mag]]-40</f>
        <v>-50.41</v>
      </c>
      <c r="G257">
        <f>_10sept_0_10[[#This Row],[V_mag]]-40</f>
        <v>-50.519999999999996</v>
      </c>
      <c r="H257">
        <f>(10^(_10sept_0_10[[#This Row],[H_mag_adj]]/20)*COS(RADIANS(_10sept_0_10[[#This Row],[H_phase]])))*0.3</f>
        <v>7.1475478635068352E-4</v>
      </c>
      <c r="I257">
        <f>(10^(_10sept_0_10[[#This Row],[H_mag_adj]]/20)*SIN(RADIANS(_10sept_0_10[[#This Row],[H_phase]])))*0.3</f>
        <v>5.5502030661752784E-4</v>
      </c>
      <c r="J257">
        <f>(10^(_10sept_0_10[[#This Row],[V_mag_adj]]/20)*COS(RADIANS(_10sept_0_10[[#This Row],[V_phase]])))*0.3</f>
        <v>7.1773327347854669E-4</v>
      </c>
      <c r="K257">
        <f>(10^(_10sept_0_10[[#This Row],[V_mag_adj]]/20)*SIN(RADIANS(_10sept_0_10[[#This Row],[V_phase]])))*0.3</f>
        <v>5.322587331138258E-4</v>
      </c>
    </row>
    <row r="258" spans="1:11" x14ac:dyDescent="0.25">
      <c r="A258">
        <v>75</v>
      </c>
      <c r="B258">
        <v>-10.73</v>
      </c>
      <c r="C258">
        <v>21.72</v>
      </c>
      <c r="D258">
        <v>-10.86</v>
      </c>
      <c r="E258">
        <v>20.100000000000001</v>
      </c>
      <c r="F258">
        <f>_10sept_0_10[[#This Row],[H_mag]]-40</f>
        <v>-50.730000000000004</v>
      </c>
      <c r="G258">
        <f>_10sept_0_10[[#This Row],[V_mag]]-40</f>
        <v>-50.86</v>
      </c>
      <c r="H258">
        <f>(10^(_10sept_0_10[[#This Row],[H_mag_adj]]/20)*COS(RADIANS(_10sept_0_10[[#This Row],[H_phase]])))*0.3</f>
        <v>8.102864585197041E-4</v>
      </c>
      <c r="I258">
        <f>(10^(_10sept_0_10[[#This Row],[H_mag_adj]]/20)*SIN(RADIANS(_10sept_0_10[[#This Row],[H_phase]])))*0.3</f>
        <v>3.2277982555273705E-4</v>
      </c>
      <c r="J258">
        <f>(10^(_10sept_0_10[[#This Row],[V_mag_adj]]/20)*COS(RADIANS(_10sept_0_10[[#This Row],[V_phase]])))*0.3</f>
        <v>8.0691992055466799E-4</v>
      </c>
      <c r="K258">
        <f>(10^(_10sept_0_10[[#This Row],[V_mag_adj]]/20)*SIN(RADIANS(_10sept_0_10[[#This Row],[V_phase]])))*0.3</f>
        <v>2.9529075791308334E-4</v>
      </c>
    </row>
    <row r="259" spans="1:11" x14ac:dyDescent="0.25">
      <c r="A259">
        <v>76</v>
      </c>
      <c r="B259">
        <v>-11.13</v>
      </c>
      <c r="C259">
        <v>5.93</v>
      </c>
      <c r="D259">
        <v>-11.21</v>
      </c>
      <c r="E259">
        <v>3.93</v>
      </c>
      <c r="F259">
        <f>_10sept_0_10[[#This Row],[H_mag]]-40</f>
        <v>-51.13</v>
      </c>
      <c r="G259">
        <f>_10sept_0_10[[#This Row],[V_mag]]-40</f>
        <v>-51.21</v>
      </c>
      <c r="H259">
        <f>(10^(_10sept_0_10[[#This Row],[H_mag_adj]]/20)*COS(RADIANS(_10sept_0_10[[#This Row],[H_phase]])))*0.3</f>
        <v>8.2849719687066125E-4</v>
      </c>
      <c r="I259">
        <f>(10^(_10sept_0_10[[#This Row],[H_mag_adj]]/20)*SIN(RADIANS(_10sept_0_10[[#This Row],[H_phase]])))*0.3</f>
        <v>8.6055313231913919E-5</v>
      </c>
      <c r="J259">
        <f>(10^(_10sept_0_10[[#This Row],[V_mag_adj]]/20)*COS(RADIANS(_10sept_0_10[[#This Row],[V_phase]])))*0.3</f>
        <v>8.2337717072508059E-4</v>
      </c>
      <c r="K259">
        <f>(10^(_10sept_0_10[[#This Row],[V_mag_adj]]/20)*SIN(RADIANS(_10sept_0_10[[#This Row],[V_phase]])))*0.3</f>
        <v>5.6565362613858467E-5</v>
      </c>
    </row>
    <row r="260" spans="1:11" x14ac:dyDescent="0.25">
      <c r="A260">
        <v>77</v>
      </c>
      <c r="B260">
        <v>-11.5</v>
      </c>
      <c r="C260">
        <v>-10.33</v>
      </c>
      <c r="D260">
        <v>-11.52</v>
      </c>
      <c r="E260">
        <v>-12.33</v>
      </c>
      <c r="F260">
        <f>_10sept_0_10[[#This Row],[H_mag]]-40</f>
        <v>-51.5</v>
      </c>
      <c r="G260">
        <f>_10sept_0_10[[#This Row],[V_mag]]-40</f>
        <v>-51.519999999999996</v>
      </c>
      <c r="H260">
        <f>(10^(_10sept_0_10[[#This Row],[H_mag_adj]]/20)*COS(RADIANS(_10sept_0_10[[#This Row],[H_phase]])))*0.3</f>
        <v>7.8527943564636257E-4</v>
      </c>
      <c r="I260">
        <f>(10^(_10sept_0_10[[#This Row],[H_mag_adj]]/20)*SIN(RADIANS(_10sept_0_10[[#This Row],[H_phase]])))*0.3</f>
        <v>-1.4313425130503535E-4</v>
      </c>
      <c r="J260">
        <f>(10^(_10sept_0_10[[#This Row],[V_mag_adj]]/20)*COS(RADIANS(_10sept_0_10[[#This Row],[V_phase]])))*0.3</f>
        <v>7.7801224784147642E-4</v>
      </c>
      <c r="K260">
        <f>(10^(_10sept_0_10[[#This Row],[V_mag_adj]]/20)*SIN(RADIANS(_10sept_0_10[[#This Row],[V_phase]])))*0.3</f>
        <v>-1.700608840359397E-4</v>
      </c>
    </row>
    <row r="261" spans="1:11" x14ac:dyDescent="0.25">
      <c r="A261">
        <v>78</v>
      </c>
      <c r="B261">
        <v>-11.9</v>
      </c>
      <c r="C261">
        <v>-26.9</v>
      </c>
      <c r="D261">
        <v>-11.88</v>
      </c>
      <c r="E261">
        <v>-28.79</v>
      </c>
      <c r="F261">
        <f>_10sept_0_10[[#This Row],[H_mag]]-40</f>
        <v>-51.9</v>
      </c>
      <c r="G261">
        <f>_10sept_0_10[[#This Row],[V_mag]]-40</f>
        <v>-51.88</v>
      </c>
      <c r="H261">
        <f>(10^(_10sept_0_10[[#This Row],[H_mag_adj]]/20)*COS(RADIANS(_10sept_0_10[[#This Row],[H_phase]])))*0.3</f>
        <v>6.7980995448094401E-4</v>
      </c>
      <c r="I261">
        <f>(10^(_10sept_0_10[[#This Row],[H_mag_adj]]/20)*SIN(RADIANS(_10sept_0_10[[#This Row],[H_phase]])))*0.3</f>
        <v>-3.4488727422131205E-4</v>
      </c>
      <c r="J261">
        <f>(10^(_10sept_0_10[[#This Row],[V_mag_adj]]/20)*COS(RADIANS(_10sept_0_10[[#This Row],[V_phase]])))*0.3</f>
        <v>6.6960554146654726E-4</v>
      </c>
      <c r="K261">
        <f>(10^(_10sept_0_10[[#This Row],[V_mag_adj]]/20)*SIN(RADIANS(_10sept_0_10[[#This Row],[V_phase]])))*0.3</f>
        <v>-3.679665868400355E-4</v>
      </c>
    </row>
    <row r="262" spans="1:11" x14ac:dyDescent="0.25">
      <c r="A262">
        <v>79</v>
      </c>
      <c r="B262">
        <v>-12.28</v>
      </c>
      <c r="C262">
        <v>-44.58</v>
      </c>
      <c r="D262">
        <v>-12.18</v>
      </c>
      <c r="E262">
        <v>-45.7</v>
      </c>
      <c r="F262">
        <f>_10sept_0_10[[#This Row],[H_mag]]-40</f>
        <v>-52.28</v>
      </c>
      <c r="G262">
        <f>_10sept_0_10[[#This Row],[V_mag]]-40</f>
        <v>-52.18</v>
      </c>
      <c r="H262">
        <f>(10^(_10sept_0_10[[#This Row],[H_mag_adj]]/20)*COS(RADIANS(_10sept_0_10[[#This Row],[H_phase]])))*0.3</f>
        <v>5.197165876795471E-4</v>
      </c>
      <c r="I262">
        <f>(10^(_10sept_0_10[[#This Row],[H_mag_adj]]/20)*SIN(RADIANS(_10sept_0_10[[#This Row],[H_phase]])))*0.3</f>
        <v>-5.1215245703662684E-4</v>
      </c>
      <c r="J262">
        <f>(10^(_10sept_0_10[[#This Row],[V_mag_adj]]/20)*COS(RADIANS(_10sept_0_10[[#This Row],[V_phase]])))*0.3</f>
        <v>5.1550750275478942E-4</v>
      </c>
      <c r="K262">
        <f>(10^(_10sept_0_10[[#This Row],[V_mag_adj]]/20)*SIN(RADIANS(_10sept_0_10[[#This Row],[V_phase]])))*0.3</f>
        <v>-5.2826016495855779E-4</v>
      </c>
    </row>
    <row r="263" spans="1:11" x14ac:dyDescent="0.25">
      <c r="A263">
        <v>80</v>
      </c>
      <c r="B263">
        <v>-12.55</v>
      </c>
      <c r="C263">
        <v>-61.04</v>
      </c>
      <c r="D263">
        <v>-12.47</v>
      </c>
      <c r="E263">
        <v>-61.93</v>
      </c>
      <c r="F263">
        <f>_10sept_0_10[[#This Row],[H_mag]]-40</f>
        <v>-52.55</v>
      </c>
      <c r="G263">
        <f>_10sept_0_10[[#This Row],[V_mag]]-40</f>
        <v>-52.47</v>
      </c>
      <c r="H263">
        <f>(10^(_10sept_0_10[[#This Row],[H_mag_adj]]/20)*COS(RADIANS(_10sept_0_10[[#This Row],[H_phase]])))*0.3</f>
        <v>3.4248776022640417E-4</v>
      </c>
      <c r="I263">
        <f>(10^(_10sept_0_10[[#This Row],[H_mag_adj]]/20)*SIN(RADIANS(_10sept_0_10[[#This Row],[H_phase]])))*0.3</f>
        <v>-6.1888283676190571E-4</v>
      </c>
      <c r="J263">
        <f>(10^(_10sept_0_10[[#This Row],[V_mag_adj]]/20)*COS(RADIANS(_10sept_0_10[[#This Row],[V_phase]])))*0.3</f>
        <v>3.3591312525816476E-4</v>
      </c>
      <c r="K263">
        <f>(10^(_10sept_0_10[[#This Row],[V_mag_adj]]/20)*SIN(RADIANS(_10sept_0_10[[#This Row],[V_phase]])))*0.3</f>
        <v>-6.2990295475868336E-4</v>
      </c>
    </row>
    <row r="264" spans="1:11" x14ac:dyDescent="0.25">
      <c r="A264">
        <v>81</v>
      </c>
      <c r="B264">
        <v>-12.83</v>
      </c>
      <c r="C264">
        <v>-78.27</v>
      </c>
      <c r="D264">
        <v>-12.74</v>
      </c>
      <c r="E264">
        <v>-78.53</v>
      </c>
      <c r="F264">
        <f>_10sept_0_10[[#This Row],[H_mag]]-40</f>
        <v>-52.83</v>
      </c>
      <c r="G264">
        <f>_10sept_0_10[[#This Row],[V_mag]]-40</f>
        <v>-52.74</v>
      </c>
      <c r="H264">
        <f>(10^(_10sept_0_10[[#This Row],[H_mag_adj]]/20)*COS(RADIANS(_10sept_0_10[[#This Row],[H_phase]])))*0.3</f>
        <v>1.3923826608664352E-4</v>
      </c>
      <c r="I264">
        <f>(10^(_10sept_0_10[[#This Row],[H_mag_adj]]/20)*SIN(RADIANS(_10sept_0_10[[#This Row],[H_phase]])))*0.3</f>
        <v>-6.7058776103635952E-4</v>
      </c>
      <c r="J264">
        <f>(10^(_10sept_0_10[[#This Row],[V_mag_adj]]/20)*COS(RADIANS(_10sept_0_10[[#This Row],[V_phase]])))*0.3</f>
        <v>1.3761233891697362E-4</v>
      </c>
      <c r="K264">
        <f>(10^(_10sept_0_10[[#This Row],[V_mag_adj]]/20)*SIN(RADIANS(_10sept_0_10[[#This Row],[V_phase]])))*0.3</f>
        <v>-6.782037138780018E-4</v>
      </c>
    </row>
    <row r="265" spans="1:11" x14ac:dyDescent="0.25">
      <c r="A265">
        <v>82</v>
      </c>
      <c r="B265">
        <v>-13.06</v>
      </c>
      <c r="C265">
        <v>-95.63</v>
      </c>
      <c r="D265">
        <v>-13.05</v>
      </c>
      <c r="E265">
        <v>-96.32</v>
      </c>
      <c r="F265">
        <f>_10sept_0_10[[#This Row],[H_mag]]-40</f>
        <v>-53.06</v>
      </c>
      <c r="G265">
        <f>_10sept_0_10[[#This Row],[V_mag]]-40</f>
        <v>-53.05</v>
      </c>
      <c r="H265">
        <f>(10^(_10sept_0_10[[#This Row],[H_mag_adj]]/20)*COS(RADIANS(_10sept_0_10[[#This Row],[H_phase]])))*0.3</f>
        <v>-6.5434668853877866E-5</v>
      </c>
      <c r="I265">
        <f>(10^(_10sept_0_10[[#This Row],[H_mag_adj]]/20)*SIN(RADIANS(_10sept_0_10[[#This Row],[H_phase]])))*0.3</f>
        <v>-6.6377550602604682E-4</v>
      </c>
      <c r="J265">
        <f>(10^(_10sept_0_10[[#This Row],[V_mag_adj]]/20)*COS(RADIANS(_10sept_0_10[[#This Row],[V_phase]])))*0.3</f>
        <v>-7.3508008248122442E-5</v>
      </c>
      <c r="K265">
        <f>(10^(_10sept_0_10[[#This Row],[V_mag_adj]]/20)*SIN(RADIANS(_10sept_0_10[[#This Row],[V_phase]])))*0.3</f>
        <v>-6.6370305442095458E-4</v>
      </c>
    </row>
    <row r="266" spans="1:11" x14ac:dyDescent="0.25">
      <c r="A266">
        <v>83</v>
      </c>
      <c r="B266">
        <v>-13.32</v>
      </c>
      <c r="C266">
        <v>-112.52</v>
      </c>
      <c r="D266">
        <v>-13.32</v>
      </c>
      <c r="E266">
        <v>-112.91</v>
      </c>
      <c r="F266">
        <f>_10sept_0_10[[#This Row],[H_mag]]-40</f>
        <v>-53.32</v>
      </c>
      <c r="G266">
        <f>_10sept_0_10[[#This Row],[V_mag]]-40</f>
        <v>-53.32</v>
      </c>
      <c r="H266">
        <f>(10^(_10sept_0_10[[#This Row],[H_mag_adj]]/20)*COS(RADIANS(_10sept_0_10[[#This Row],[H_phase]])))*0.3</f>
        <v>-2.4792865430419997E-4</v>
      </c>
      <c r="I266">
        <f>(10^(_10sept_0_10[[#This Row],[H_mag_adj]]/20)*SIN(RADIANS(_10sept_0_10[[#This Row],[H_phase]])))*0.3</f>
        <v>-5.9796226180719089E-4</v>
      </c>
      <c r="J266">
        <f>(10^(_10sept_0_10[[#This Row],[V_mag_adj]]/20)*COS(RADIANS(_10sept_0_10[[#This Row],[V_phase]])))*0.3</f>
        <v>-2.5199307934834668E-4</v>
      </c>
      <c r="K266">
        <f>(10^(_10sept_0_10[[#This Row],[V_mag_adj]]/20)*SIN(RADIANS(_10sept_0_10[[#This Row],[V_phase]])))*0.3</f>
        <v>-5.9626082558826619E-4</v>
      </c>
    </row>
    <row r="267" spans="1:11" x14ac:dyDescent="0.25">
      <c r="A267">
        <v>84</v>
      </c>
      <c r="B267">
        <v>-13.62</v>
      </c>
      <c r="C267">
        <v>-129.25</v>
      </c>
      <c r="D267">
        <v>-13.59</v>
      </c>
      <c r="E267">
        <v>-129.16</v>
      </c>
      <c r="F267">
        <f>_10sept_0_10[[#This Row],[H_mag]]-40</f>
        <v>-53.62</v>
      </c>
      <c r="G267">
        <f>_10sept_0_10[[#This Row],[V_mag]]-40</f>
        <v>-53.59</v>
      </c>
      <c r="H267">
        <f>(10^(_10sept_0_10[[#This Row],[H_mag_adj]]/20)*COS(RADIANS(_10sept_0_10[[#This Row],[H_phase]])))*0.3</f>
        <v>-3.9566054672269147E-4</v>
      </c>
      <c r="I267">
        <f>(10^(_10sept_0_10[[#This Row],[H_mag_adj]]/20)*SIN(RADIANS(_10sept_0_10[[#This Row],[H_phase]])))*0.3</f>
        <v>-4.8426432195807547E-4</v>
      </c>
      <c r="J267">
        <f>(10^(_10sept_0_10[[#This Row],[V_mag_adj]]/20)*COS(RADIANS(_10sept_0_10[[#This Row],[V_phase]])))*0.3</f>
        <v>-3.9626567056830734E-4</v>
      </c>
      <c r="K267">
        <f>(10^(_10sept_0_10[[#This Row],[V_mag_adj]]/20)*SIN(RADIANS(_10sept_0_10[[#This Row],[V_phase]])))*0.3</f>
        <v>-4.8656285613626123E-4</v>
      </c>
    </row>
    <row r="268" spans="1:11" x14ac:dyDescent="0.25">
      <c r="A268">
        <v>85</v>
      </c>
      <c r="B268">
        <v>-13.91</v>
      </c>
      <c r="C268">
        <v>-144.68</v>
      </c>
      <c r="D268">
        <v>-13.89</v>
      </c>
      <c r="E268">
        <v>-145.16999999999999</v>
      </c>
      <c r="F268">
        <f>_10sept_0_10[[#This Row],[H_mag]]-40</f>
        <v>-53.91</v>
      </c>
      <c r="G268">
        <f>_10sept_0_10[[#This Row],[V_mag]]-40</f>
        <v>-53.89</v>
      </c>
      <c r="H268">
        <f>(10^(_10sept_0_10[[#This Row],[H_mag_adj]]/20)*COS(RADIANS(_10sept_0_10[[#This Row],[H_phase]])))*0.3</f>
        <v>-4.9348875315570083E-4</v>
      </c>
      <c r="I268">
        <f>(10^(_10sept_0_10[[#This Row],[H_mag_adj]]/20)*SIN(RADIANS(_10sept_0_10[[#This Row],[H_phase]])))*0.3</f>
        <v>-3.4966819523302796E-4</v>
      </c>
      <c r="J268">
        <f>(10^(_10sept_0_10[[#This Row],[V_mag_adj]]/20)*COS(RADIANS(_10sept_0_10[[#This Row],[V_phase]])))*0.3</f>
        <v>-4.9760553326801474E-4</v>
      </c>
      <c r="K268">
        <f>(10^(_10sept_0_10[[#This Row],[V_mag_adj]]/20)*SIN(RADIANS(_10sept_0_10[[#This Row],[V_phase]])))*0.3</f>
        <v>-3.4623139799919514E-4</v>
      </c>
    </row>
    <row r="269" spans="1:11" x14ac:dyDescent="0.25">
      <c r="A269">
        <v>86</v>
      </c>
      <c r="B269">
        <v>-14.26</v>
      </c>
      <c r="C269">
        <v>-160.26</v>
      </c>
      <c r="D269">
        <v>-14.27</v>
      </c>
      <c r="E269">
        <v>-161.58000000000001</v>
      </c>
      <c r="F269">
        <f>_10sept_0_10[[#This Row],[H_mag]]-40</f>
        <v>-54.26</v>
      </c>
      <c r="G269">
        <f>_10sept_0_10[[#This Row],[V_mag]]-40</f>
        <v>-54.269999999999996</v>
      </c>
      <c r="H269">
        <f>(10^(_10sept_0_10[[#This Row],[H_mag_adj]]/20)*COS(RADIANS(_10sept_0_10[[#This Row],[H_phase]])))*0.3</f>
        <v>-5.4678842568903294E-4</v>
      </c>
      <c r="I269">
        <f>(10^(_10sept_0_10[[#This Row],[H_mag_adj]]/20)*SIN(RADIANS(_10sept_0_10[[#This Row],[H_phase]])))*0.3</f>
        <v>-1.962093768234416E-4</v>
      </c>
      <c r="J269">
        <f>(10^(_10sept_0_10[[#This Row],[V_mag_adj]]/20)*COS(RADIANS(_10sept_0_10[[#This Row],[V_phase]])))*0.3</f>
        <v>-5.5052907857332191E-4</v>
      </c>
      <c r="K269">
        <f>(10^(_10sept_0_10[[#This Row],[V_mag_adj]]/20)*SIN(RADIANS(_10sept_0_10[[#This Row],[V_phase]])))*0.3</f>
        <v>-1.8335011069005864E-4</v>
      </c>
    </row>
    <row r="270" spans="1:11" x14ac:dyDescent="0.25">
      <c r="A270">
        <v>87</v>
      </c>
      <c r="B270">
        <v>-14.72</v>
      </c>
      <c r="C270">
        <v>-177.61</v>
      </c>
      <c r="D270">
        <v>-14.76</v>
      </c>
      <c r="E270">
        <v>-178.45</v>
      </c>
      <c r="F270">
        <f>_10sept_0_10[[#This Row],[H_mag]]-40</f>
        <v>-54.72</v>
      </c>
      <c r="G270">
        <f>_10sept_0_10[[#This Row],[V_mag]]-40</f>
        <v>-54.76</v>
      </c>
      <c r="H270">
        <f>(10^(_10sept_0_10[[#This Row],[H_mag_adj]]/20)*COS(RADIANS(_10sept_0_10[[#This Row],[H_phase]])))*0.3</f>
        <v>-5.5048223457460229E-4</v>
      </c>
      <c r="I270">
        <f>(10^(_10sept_0_10[[#This Row],[H_mag_adj]]/20)*SIN(RADIANS(_10sept_0_10[[#This Row],[H_phase]])))*0.3</f>
        <v>-2.2975796193694379E-5</v>
      </c>
      <c r="J270">
        <f>(10^(_10sept_0_10[[#This Row],[V_mag_adj]]/20)*COS(RADIANS(_10sept_0_10[[#This Row],[V_phase]])))*0.3</f>
        <v>-5.482293946333012E-4</v>
      </c>
      <c r="K270">
        <f>(10^(_10sept_0_10[[#This Row],[V_mag_adj]]/20)*SIN(RADIANS(_10sept_0_10[[#This Row],[V_phase]])))*0.3</f>
        <v>-1.4834651445395727E-5</v>
      </c>
    </row>
    <row r="271" spans="1:11" x14ac:dyDescent="0.25">
      <c r="A271">
        <v>88</v>
      </c>
      <c r="B271">
        <v>-15.18</v>
      </c>
      <c r="C271">
        <v>165.28</v>
      </c>
      <c r="D271">
        <v>-15.21</v>
      </c>
      <c r="E271">
        <v>164.23</v>
      </c>
      <c r="F271">
        <f>_10sept_0_10[[#This Row],[H_mag]]-40</f>
        <v>-55.18</v>
      </c>
      <c r="G271">
        <f>_10sept_0_10[[#This Row],[V_mag]]-40</f>
        <v>-55.21</v>
      </c>
      <c r="H271">
        <f>(10^(_10sept_0_10[[#This Row],[H_mag_adj]]/20)*COS(RADIANS(_10sept_0_10[[#This Row],[H_phase]])))*0.3</f>
        <v>-5.0539176941403943E-4</v>
      </c>
      <c r="I271">
        <f>(10^(_10sept_0_10[[#This Row],[H_mag_adj]]/20)*SIN(RADIANS(_10sept_0_10[[#This Row],[H_phase]])))*0.3</f>
        <v>1.3277562271000876E-4</v>
      </c>
      <c r="J271">
        <f>(10^(_10sept_0_10[[#This Row],[V_mag_adj]]/20)*COS(RADIANS(_10sept_0_10[[#This Row],[V_phase]])))*0.3</f>
        <v>-5.01139933475951E-4</v>
      </c>
      <c r="K271">
        <f>(10^(_10sept_0_10[[#This Row],[V_mag_adj]]/20)*SIN(RADIANS(_10sept_0_10[[#This Row],[V_phase]])))*0.3</f>
        <v>1.4152494215674479E-4</v>
      </c>
    </row>
    <row r="272" spans="1:11" x14ac:dyDescent="0.25">
      <c r="A272">
        <v>89</v>
      </c>
      <c r="B272">
        <v>-15.63</v>
      </c>
      <c r="C272">
        <v>147.94</v>
      </c>
      <c r="D272">
        <v>-15.62</v>
      </c>
      <c r="E272">
        <v>146.85</v>
      </c>
      <c r="F272">
        <f>_10sept_0_10[[#This Row],[H_mag]]-40</f>
        <v>-55.63</v>
      </c>
      <c r="G272">
        <f>_10sept_0_10[[#This Row],[V_mag]]-40</f>
        <v>-55.62</v>
      </c>
      <c r="H272">
        <f>(10^(_10sept_0_10[[#This Row],[H_mag_adj]]/20)*COS(RADIANS(_10sept_0_10[[#This Row],[H_phase]])))*0.3</f>
        <v>-4.2049150011380464E-4</v>
      </c>
      <c r="I272">
        <f>(10^(_10sept_0_10[[#This Row],[H_mag_adj]]/20)*SIN(RADIANS(_10sept_0_10[[#This Row],[H_phase]])))*0.3</f>
        <v>2.6336492496087198E-4</v>
      </c>
      <c r="J272">
        <f>(10^(_10sept_0_10[[#This Row],[V_mag_adj]]/20)*COS(RADIANS(_10sept_0_10[[#This Row],[V_phase]])))*0.3</f>
        <v>-4.1588396418860209E-4</v>
      </c>
      <c r="K272">
        <f>(10^(_10sept_0_10[[#This Row],[V_mag_adj]]/20)*SIN(RADIANS(_10sept_0_10[[#This Row],[V_phase]])))*0.3</f>
        <v>2.7162879781842531E-4</v>
      </c>
    </row>
    <row r="273" spans="1:11" x14ac:dyDescent="0.25">
      <c r="A273">
        <v>90</v>
      </c>
      <c r="B273">
        <v>-15.95</v>
      </c>
      <c r="C273">
        <v>130.49</v>
      </c>
      <c r="D273">
        <v>-16.02</v>
      </c>
      <c r="E273">
        <v>128.75</v>
      </c>
      <c r="F273">
        <f>_10sept_0_10[[#This Row],[H_mag]]-40</f>
        <v>-55.95</v>
      </c>
      <c r="G273">
        <f>_10sept_0_10[[#This Row],[V_mag]]-40</f>
        <v>-56.019999999999996</v>
      </c>
      <c r="H273">
        <f>(10^(_10sept_0_10[[#This Row],[H_mag_adj]]/20)*COS(RADIANS(_10sept_0_10[[#This Row],[H_phase]])))*0.3</f>
        <v>-3.1051094018004168E-4</v>
      </c>
      <c r="I273">
        <f>(10^(_10sept_0_10[[#This Row],[H_mag_adj]]/20)*SIN(RADIANS(_10sept_0_10[[#This Row],[H_phase]])))*0.3</f>
        <v>3.6369011469648615E-4</v>
      </c>
      <c r="J273">
        <f>(10^(_10sept_0_10[[#This Row],[V_mag_adj]]/20)*COS(RADIANS(_10sept_0_10[[#This Row],[V_phase]])))*0.3</f>
        <v>-2.9692207893730616E-4</v>
      </c>
      <c r="K273">
        <f>(10^(_10sept_0_10[[#This Row],[V_mag_adj]]/20)*SIN(RADIANS(_10sept_0_10[[#This Row],[V_phase]])))*0.3</f>
        <v>3.6995724292440484E-4</v>
      </c>
    </row>
    <row r="274" spans="1:11" x14ac:dyDescent="0.25">
      <c r="A274">
        <v>91</v>
      </c>
      <c r="B274">
        <v>-16.3</v>
      </c>
      <c r="C274">
        <v>112.05</v>
      </c>
      <c r="D274">
        <v>-16.28</v>
      </c>
      <c r="E274">
        <v>110.84</v>
      </c>
      <c r="F274">
        <f>_10sept_0_10[[#This Row],[H_mag]]-40</f>
        <v>-56.3</v>
      </c>
      <c r="G274">
        <f>_10sept_0_10[[#This Row],[V_mag]]-40</f>
        <v>-56.28</v>
      </c>
      <c r="H274">
        <f>(10^(_10sept_0_10[[#This Row],[H_mag_adj]]/20)*COS(RADIANS(_10sept_0_10[[#This Row],[H_phase]])))*0.3</f>
        <v>-1.7243822220696828E-4</v>
      </c>
      <c r="I274">
        <f>(10^(_10sept_0_10[[#This Row],[H_mag_adj]]/20)*SIN(RADIANS(_10sept_0_10[[#This Row],[H_phase]])))*0.3</f>
        <v>4.2572955370856382E-4</v>
      </c>
      <c r="J274">
        <f>(10^(_10sept_0_10[[#This Row],[V_mag_adj]]/20)*COS(RADIANS(_10sept_0_10[[#This Row],[V_phase]])))*0.3</f>
        <v>-1.6378637448872765E-4</v>
      </c>
      <c r="K274">
        <f>(10^(_10sept_0_10[[#This Row],[V_mag_adj]]/20)*SIN(RADIANS(_10sept_0_10[[#This Row],[V_phase]])))*0.3</f>
        <v>4.3026556808845252E-4</v>
      </c>
    </row>
    <row r="275" spans="1:11" x14ac:dyDescent="0.25">
      <c r="A275">
        <v>92</v>
      </c>
      <c r="B275">
        <v>-16.48</v>
      </c>
      <c r="C275">
        <v>94.66</v>
      </c>
      <c r="D275">
        <v>-16.489999999999998</v>
      </c>
      <c r="E275">
        <v>92.81</v>
      </c>
      <c r="F275">
        <f>_10sept_0_10[[#This Row],[H_mag]]-40</f>
        <v>-56.480000000000004</v>
      </c>
      <c r="G275">
        <f>_10sept_0_10[[#This Row],[V_mag]]-40</f>
        <v>-56.489999999999995</v>
      </c>
      <c r="H275">
        <f>(10^(_10sept_0_10[[#This Row],[H_mag_adj]]/20)*COS(RADIANS(_10sept_0_10[[#This Row],[H_phase]])))*0.3</f>
        <v>-3.6551535609266489E-5</v>
      </c>
      <c r="I275">
        <f>(10^(_10sept_0_10[[#This Row],[H_mag_adj]]/20)*SIN(RADIANS(_10sept_0_10[[#This Row],[H_phase]])))*0.3</f>
        <v>4.4841821971216124E-4</v>
      </c>
      <c r="J275">
        <f>(10^(_10sept_0_10[[#This Row],[V_mag_adj]]/20)*COS(RADIANS(_10sept_0_10[[#This Row],[V_phase]])))*0.3</f>
        <v>-2.203082839247529E-5</v>
      </c>
      <c r="K275">
        <f>(10^(_10sept_0_10[[#This Row],[V_mag_adj]]/20)*SIN(RADIANS(_10sept_0_10[[#This Row],[V_phase]])))*0.3</f>
        <v>4.488474303600172E-4</v>
      </c>
    </row>
    <row r="276" spans="1:11" x14ac:dyDescent="0.25">
      <c r="A276">
        <v>93</v>
      </c>
      <c r="B276">
        <v>-16.52</v>
      </c>
      <c r="C276">
        <v>77.37</v>
      </c>
      <c r="D276">
        <v>-16.62</v>
      </c>
      <c r="E276">
        <v>75.22</v>
      </c>
      <c r="F276">
        <f>_10sept_0_10[[#This Row],[H_mag]]-40</f>
        <v>-56.519999999999996</v>
      </c>
      <c r="G276">
        <f>_10sept_0_10[[#This Row],[V_mag]]-40</f>
        <v>-56.620000000000005</v>
      </c>
      <c r="H276">
        <f>(10^(_10sept_0_10[[#This Row],[H_mag_adj]]/20)*COS(RADIANS(_10sept_0_10[[#This Row],[H_phase]])))*0.3</f>
        <v>9.7921730348161099E-5</v>
      </c>
      <c r="I276">
        <f>(10^(_10sept_0_10[[#This Row],[H_mag_adj]]/20)*SIN(RADIANS(_10sept_0_10[[#This Row],[H_phase]])))*0.3</f>
        <v>4.3700171413845688E-4</v>
      </c>
      <c r="J276">
        <f>(10^(_10sept_0_10[[#This Row],[V_mag_adj]]/20)*COS(RADIANS(_10sept_0_10[[#This Row],[V_phase]])))*0.3</f>
        <v>1.1293947661994619E-4</v>
      </c>
      <c r="K276">
        <f>(10^(_10sept_0_10[[#This Row],[V_mag_adj]]/20)*SIN(RADIANS(_10sept_0_10[[#This Row],[V_phase]])))*0.3</f>
        <v>4.2806372671904411E-4</v>
      </c>
    </row>
    <row r="277" spans="1:11" x14ac:dyDescent="0.25">
      <c r="A277">
        <v>94</v>
      </c>
      <c r="B277">
        <v>-16.63</v>
      </c>
      <c r="C277">
        <v>59.32</v>
      </c>
      <c r="D277">
        <v>-16.64</v>
      </c>
      <c r="E277">
        <v>57.24</v>
      </c>
      <c r="F277">
        <f>_10sept_0_10[[#This Row],[H_mag]]-40</f>
        <v>-56.629999999999995</v>
      </c>
      <c r="G277">
        <f>_10sept_0_10[[#This Row],[V_mag]]-40</f>
        <v>-56.64</v>
      </c>
      <c r="H277">
        <f>(10^(_10sept_0_10[[#This Row],[H_mag_adj]]/20)*COS(RADIANS(_10sept_0_10[[#This Row],[H_phase]])))*0.3</f>
        <v>2.2563064779248498E-4</v>
      </c>
      <c r="I277">
        <f>(10^(_10sept_0_10[[#This Row],[H_mag_adj]]/20)*SIN(RADIANS(_10sept_0_10[[#This Row],[H_phase]])))*0.3</f>
        <v>3.8030766081487328E-4</v>
      </c>
      <c r="J277">
        <f>(10^(_10sept_0_10[[#This Row],[V_mag_adj]]/20)*COS(RADIANS(_10sept_0_10[[#This Row],[V_phase]])))*0.3</f>
        <v>2.3900987545153401E-4</v>
      </c>
      <c r="K277">
        <f>(10^(_10sept_0_10[[#This Row],[V_mag_adj]]/20)*SIN(RADIANS(_10sept_0_10[[#This Row],[V_phase]])))*0.3</f>
        <v>3.7143996671119638E-4</v>
      </c>
    </row>
    <row r="278" spans="1:11" x14ac:dyDescent="0.25">
      <c r="A278">
        <v>95</v>
      </c>
      <c r="B278">
        <v>-16.62</v>
      </c>
      <c r="C278">
        <v>41.7</v>
      </c>
      <c r="D278">
        <v>-16.649999999999999</v>
      </c>
      <c r="E278">
        <v>40.299999999999997</v>
      </c>
      <c r="F278">
        <f>_10sept_0_10[[#This Row],[H_mag]]-40</f>
        <v>-56.620000000000005</v>
      </c>
      <c r="G278">
        <f>_10sept_0_10[[#This Row],[V_mag]]-40</f>
        <v>-56.65</v>
      </c>
      <c r="H278">
        <f>(10^(_10sept_0_10[[#This Row],[H_mag_adj]]/20)*COS(RADIANS(_10sept_0_10[[#This Row],[H_phase]])))*0.3</f>
        <v>3.3054565307753673E-4</v>
      </c>
      <c r="I278">
        <f>(10^(_10sept_0_10[[#This Row],[H_mag_adj]]/20)*SIN(RADIANS(_10sept_0_10[[#This Row],[H_phase]])))*0.3</f>
        <v>2.9450543414906389E-4</v>
      </c>
      <c r="J278">
        <f>(10^(_10sept_0_10[[#This Row],[V_mag_adj]]/20)*COS(RADIANS(_10sept_0_10[[#This Row],[V_phase]])))*0.3</f>
        <v>3.3647822714889466E-4</v>
      </c>
      <c r="K278">
        <f>(10^(_10sept_0_10[[#This Row],[V_mag_adj]]/20)*SIN(RADIANS(_10sept_0_10[[#This Row],[V_phase]])))*0.3</f>
        <v>2.8535428819306103E-4</v>
      </c>
    </row>
    <row r="279" spans="1:11" x14ac:dyDescent="0.25">
      <c r="A279">
        <v>96</v>
      </c>
      <c r="B279">
        <v>-16.62</v>
      </c>
      <c r="C279">
        <v>26.17</v>
      </c>
      <c r="D279">
        <v>-16.64</v>
      </c>
      <c r="E279">
        <v>24.24</v>
      </c>
      <c r="F279">
        <f>_10sept_0_10[[#This Row],[H_mag]]-40</f>
        <v>-56.620000000000005</v>
      </c>
      <c r="G279">
        <f>_10sept_0_10[[#This Row],[V_mag]]-40</f>
        <v>-56.64</v>
      </c>
      <c r="H279">
        <f>(10^(_10sept_0_10[[#This Row],[H_mag_adj]]/20)*COS(RADIANS(_10sept_0_10[[#This Row],[H_phase]])))*0.3</f>
        <v>3.9732929956931052E-4</v>
      </c>
      <c r="I279">
        <f>(10^(_10sept_0_10[[#This Row],[H_mag_adj]]/20)*SIN(RADIANS(_10sept_0_10[[#This Row],[H_phase]])))*0.3</f>
        <v>1.9525190707274785E-4</v>
      </c>
      <c r="J279">
        <f>(10^(_10sept_0_10[[#This Row],[V_mag_adj]]/20)*COS(RADIANS(_10sept_0_10[[#This Row],[V_phase]])))*0.3</f>
        <v>4.0275125302510284E-4</v>
      </c>
      <c r="K279">
        <f>(10^(_10sept_0_10[[#This Row],[V_mag_adj]]/20)*SIN(RADIANS(_10sept_0_10[[#This Row],[V_phase]])))*0.3</f>
        <v>1.8134165991432318E-4</v>
      </c>
    </row>
    <row r="280" spans="1:11" x14ac:dyDescent="0.25">
      <c r="A280">
        <v>97</v>
      </c>
      <c r="B280">
        <v>-16.670000000000002</v>
      </c>
      <c r="C280">
        <v>10.55</v>
      </c>
      <c r="D280">
        <v>-16.739999999999998</v>
      </c>
      <c r="E280">
        <v>8.92</v>
      </c>
      <c r="F280">
        <f>_10sept_0_10[[#This Row],[H_mag]]-40</f>
        <v>-56.67</v>
      </c>
      <c r="G280">
        <f>_10sept_0_10[[#This Row],[V_mag]]-40</f>
        <v>-56.739999999999995</v>
      </c>
      <c r="H280">
        <f>(10^(_10sept_0_10[[#This Row],[H_mag_adj]]/20)*COS(RADIANS(_10sept_0_10[[#This Row],[H_phase]])))*0.3</f>
        <v>4.3272995952781562E-4</v>
      </c>
      <c r="I280">
        <f>(10^(_10sept_0_10[[#This Row],[H_mag_adj]]/20)*SIN(RADIANS(_10sept_0_10[[#This Row],[H_phase]])))*0.3</f>
        <v>8.0592420563278989E-5</v>
      </c>
      <c r="J280">
        <f>(10^(_10sept_0_10[[#This Row],[V_mag_adj]]/20)*COS(RADIANS(_10sept_0_10[[#This Row],[V_phase]])))*0.3</f>
        <v>4.3135694085184867E-4</v>
      </c>
      <c r="K280">
        <f>(10^(_10sept_0_10[[#This Row],[V_mag_adj]]/20)*SIN(RADIANS(_10sept_0_10[[#This Row],[V_phase]])))*0.3</f>
        <v>6.7702967078998082E-5</v>
      </c>
    </row>
    <row r="281" spans="1:11" x14ac:dyDescent="0.25">
      <c r="A281">
        <v>98</v>
      </c>
      <c r="B281">
        <v>-16.75</v>
      </c>
      <c r="C281">
        <v>-5.1100000000000003</v>
      </c>
      <c r="D281">
        <v>-16.82</v>
      </c>
      <c r="E281">
        <v>-6.74</v>
      </c>
      <c r="F281">
        <f>_10sept_0_10[[#This Row],[H_mag]]-40</f>
        <v>-56.75</v>
      </c>
      <c r="G281">
        <f>_10sept_0_10[[#This Row],[V_mag]]-40</f>
        <v>-56.82</v>
      </c>
      <c r="H281">
        <f>(10^(_10sept_0_10[[#This Row],[H_mag_adj]]/20)*COS(RADIANS(_10sept_0_10[[#This Row],[H_phase]])))*0.3</f>
        <v>4.3440191124764397E-4</v>
      </c>
      <c r="I281">
        <f>(10^(_10sept_0_10[[#This Row],[H_mag_adj]]/20)*SIN(RADIANS(_10sept_0_10[[#This Row],[H_phase]])))*0.3</f>
        <v>-3.8845760253753538E-5</v>
      </c>
      <c r="J281">
        <f>(10^(_10sept_0_10[[#This Row],[V_mag_adj]]/20)*COS(RADIANS(_10sept_0_10[[#This Row],[V_phase]])))*0.3</f>
        <v>4.29644648652545E-4</v>
      </c>
      <c r="K281">
        <f>(10^(_10sept_0_10[[#This Row],[V_mag_adj]]/20)*SIN(RADIANS(_10sept_0_10[[#This Row],[V_phase]])))*0.3</f>
        <v>-5.0775759212082397E-5</v>
      </c>
    </row>
    <row r="282" spans="1:11" x14ac:dyDescent="0.25">
      <c r="A282">
        <v>99</v>
      </c>
      <c r="B282">
        <v>-16.97</v>
      </c>
      <c r="C282">
        <v>-20.38</v>
      </c>
      <c r="D282">
        <v>-16.899999999999999</v>
      </c>
      <c r="E282">
        <v>-22.34</v>
      </c>
      <c r="F282">
        <f>_10sept_0_10[[#This Row],[H_mag]]-40</f>
        <v>-56.97</v>
      </c>
      <c r="G282">
        <f>_10sept_0_10[[#This Row],[V_mag]]-40</f>
        <v>-56.9</v>
      </c>
      <c r="H282">
        <f>(10^(_10sept_0_10[[#This Row],[H_mag_adj]]/20)*COS(RADIANS(_10sept_0_10[[#This Row],[H_phase]])))*0.3</f>
        <v>3.9860971114087369E-4</v>
      </c>
      <c r="I282">
        <f>(10^(_10sept_0_10[[#This Row],[H_mag_adj]]/20)*SIN(RADIANS(_10sept_0_10[[#This Row],[H_phase]])))*0.3</f>
        <v>-1.4808325806442259E-4</v>
      </c>
      <c r="J282">
        <f>(10^(_10sept_0_10[[#This Row],[V_mag_adj]]/20)*COS(RADIANS(_10sept_0_10[[#This Row],[V_phase]])))*0.3</f>
        <v>3.9649431779553159E-4</v>
      </c>
      <c r="K282">
        <f>(10^(_10sept_0_10[[#This Row],[V_mag_adj]]/20)*SIN(RADIANS(_10sept_0_10[[#This Row],[V_phase]])))*0.3</f>
        <v>-1.6293762909811062E-4</v>
      </c>
    </row>
    <row r="283" spans="1:11" x14ac:dyDescent="0.25">
      <c r="A283">
        <v>100</v>
      </c>
      <c r="B283">
        <v>-17.12</v>
      </c>
      <c r="C283">
        <v>-35.64</v>
      </c>
      <c r="D283">
        <v>-17.05</v>
      </c>
      <c r="E283">
        <v>-37.92</v>
      </c>
      <c r="F283">
        <f>_10sept_0_10[[#This Row],[H_mag]]-40</f>
        <v>-57.120000000000005</v>
      </c>
      <c r="G283">
        <f>_10sept_0_10[[#This Row],[V_mag]]-40</f>
        <v>-57.05</v>
      </c>
      <c r="H283">
        <f>(10^(_10sept_0_10[[#This Row],[H_mag_adj]]/20)*COS(RADIANS(_10sept_0_10[[#This Row],[H_phase]])))*0.3</f>
        <v>3.3966312116817372E-4</v>
      </c>
      <c r="I283">
        <f>(10^(_10sept_0_10[[#This Row],[H_mag_adj]]/20)*SIN(RADIANS(_10sept_0_10[[#This Row],[H_phase]])))*0.3</f>
        <v>-2.4353376172852134E-4</v>
      </c>
      <c r="J283">
        <f>(10^(_10sept_0_10[[#This Row],[V_mag_adj]]/20)*COS(RADIANS(_10sept_0_10[[#This Row],[V_phase]])))*0.3</f>
        <v>3.3237356935540777E-4</v>
      </c>
      <c r="K283">
        <f>(10^(_10sept_0_10[[#This Row],[V_mag_adj]]/20)*SIN(RADIANS(_10sept_0_10[[#This Row],[V_phase]])))*0.3</f>
        <v>-2.5893214679580177E-4</v>
      </c>
    </row>
    <row r="284" spans="1:11" x14ac:dyDescent="0.25">
      <c r="A284">
        <v>101</v>
      </c>
      <c r="B284">
        <v>-17.36</v>
      </c>
      <c r="C284">
        <v>-51.53</v>
      </c>
      <c r="D284">
        <v>-17.239999999999998</v>
      </c>
      <c r="E284">
        <v>-53.08</v>
      </c>
      <c r="F284">
        <f>_10sept_0_10[[#This Row],[H_mag]]-40</f>
        <v>-57.36</v>
      </c>
      <c r="G284">
        <f>_10sept_0_10[[#This Row],[V_mag]]-40</f>
        <v>-57.239999999999995</v>
      </c>
      <c r="H284">
        <f>(10^(_10sept_0_10[[#This Row],[H_mag_adj]]/20)*COS(RADIANS(_10sept_0_10[[#This Row],[H_phase]])))*0.3</f>
        <v>2.5292094282011691E-4</v>
      </c>
      <c r="I284">
        <f>(10^(_10sept_0_10[[#This Row],[H_mag_adj]]/20)*SIN(RADIANS(_10sept_0_10[[#This Row],[H_phase]])))*0.3</f>
        <v>-3.1830715917857412E-4</v>
      </c>
      <c r="J284">
        <f>(10^(_10sept_0_10[[#This Row],[V_mag_adj]]/20)*COS(RADIANS(_10sept_0_10[[#This Row],[V_phase]])))*0.3</f>
        <v>2.4761582868936097E-4</v>
      </c>
      <c r="K284">
        <f>(10^(_10sept_0_10[[#This Row],[V_mag_adj]]/20)*SIN(RADIANS(_10sept_0_10[[#This Row],[V_phase]])))*0.3</f>
        <v>-3.2955367210994252E-4</v>
      </c>
    </row>
    <row r="285" spans="1:11" x14ac:dyDescent="0.25">
      <c r="A285">
        <v>102</v>
      </c>
      <c r="B285">
        <v>-17.559999999999999</v>
      </c>
      <c r="C285">
        <v>-67.7</v>
      </c>
      <c r="D285">
        <v>-17.36</v>
      </c>
      <c r="E285">
        <v>-68.150000000000006</v>
      </c>
      <c r="F285">
        <f>_10sept_0_10[[#This Row],[H_mag]]-40</f>
        <v>-57.56</v>
      </c>
      <c r="G285">
        <f>_10sept_0_10[[#This Row],[V_mag]]-40</f>
        <v>-57.36</v>
      </c>
      <c r="H285">
        <f>(10^(_10sept_0_10[[#This Row],[H_mag_adj]]/20)*COS(RADIANS(_10sept_0_10[[#This Row],[H_phase]])))*0.3</f>
        <v>1.5075886585491408E-4</v>
      </c>
      <c r="I285">
        <f>(10^(_10sept_0_10[[#This Row],[H_mag_adj]]/20)*SIN(RADIANS(_10sept_0_10[[#This Row],[H_phase]])))*0.3</f>
        <v>-3.6758809764721455E-4</v>
      </c>
      <c r="J285">
        <f>(10^(_10sept_0_10[[#This Row],[V_mag_adj]]/20)*COS(RADIANS(_10sept_0_10[[#This Row],[V_phase]])))*0.3</f>
        <v>1.5131148552140292E-4</v>
      </c>
      <c r="K285">
        <f>(10^(_10sept_0_10[[#This Row],[V_mag_adj]]/20)*SIN(RADIANS(_10sept_0_10[[#This Row],[V_phase]])))*0.3</f>
        <v>-3.7735034815229376E-4</v>
      </c>
    </row>
    <row r="286" spans="1:11" x14ac:dyDescent="0.25">
      <c r="A286">
        <v>103</v>
      </c>
      <c r="B286">
        <v>-17.559999999999999</v>
      </c>
      <c r="C286">
        <v>-83.74</v>
      </c>
      <c r="D286">
        <v>-17.59</v>
      </c>
      <c r="E286">
        <v>-83.86</v>
      </c>
      <c r="F286">
        <f>_10sept_0_10[[#This Row],[H_mag]]-40</f>
        <v>-57.56</v>
      </c>
      <c r="G286">
        <f>_10sept_0_10[[#This Row],[V_mag]]-40</f>
        <v>-57.59</v>
      </c>
      <c r="H286">
        <f>(10^(_10sept_0_10[[#This Row],[H_mag_adj]]/20)*COS(RADIANS(_10sept_0_10[[#This Row],[H_phase]])))*0.3</f>
        <v>4.332200680594861E-5</v>
      </c>
      <c r="I286">
        <f>(10^(_10sept_0_10[[#This Row],[H_mag_adj]]/20)*SIN(RADIANS(_10sept_0_10[[#This Row],[H_phase]])))*0.3</f>
        <v>-3.9493347400804542E-4</v>
      </c>
      <c r="J286">
        <f>(10^(_10sept_0_10[[#This Row],[V_mag_adj]]/20)*COS(RADIANS(_10sept_0_10[[#This Row],[V_phase]])))*0.3</f>
        <v>4.234824711447688E-5</v>
      </c>
      <c r="K286">
        <f>(10^(_10sept_0_10[[#This Row],[V_mag_adj]]/20)*SIN(RADIANS(_10sept_0_10[[#This Row],[V_phase]])))*0.3</f>
        <v>-3.9366133232967643E-4</v>
      </c>
    </row>
    <row r="287" spans="1:11" x14ac:dyDescent="0.25">
      <c r="A287">
        <v>104</v>
      </c>
      <c r="B287">
        <v>-17.559999999999999</v>
      </c>
      <c r="C287">
        <v>-98.17</v>
      </c>
      <c r="D287">
        <v>-17.78</v>
      </c>
      <c r="E287">
        <v>-99.6</v>
      </c>
      <c r="F287">
        <f>_10sept_0_10[[#This Row],[H_mag]]-40</f>
        <v>-57.56</v>
      </c>
      <c r="G287">
        <f>_10sept_0_10[[#This Row],[V_mag]]-40</f>
        <v>-57.78</v>
      </c>
      <c r="H287">
        <f>(10^(_10sept_0_10[[#This Row],[H_mag_adj]]/20)*COS(RADIANS(_10sept_0_10[[#This Row],[H_phase]])))*0.3</f>
        <v>-5.6460918288622332E-5</v>
      </c>
      <c r="I287">
        <f>(10^(_10sept_0_10[[#This Row],[H_mag_adj]]/20)*SIN(RADIANS(_10sept_0_10[[#This Row],[H_phase]])))*0.3</f>
        <v>-3.9327014871683765E-4</v>
      </c>
      <c r="J287">
        <f>(10^(_10sept_0_10[[#This Row],[V_mag_adj]]/20)*COS(RADIANS(_10sept_0_10[[#This Row],[V_phase]])))*0.3</f>
        <v>-6.4600505998861421E-5</v>
      </c>
      <c r="K287">
        <f>(10^(_10sept_0_10[[#This Row],[V_mag_adj]]/20)*SIN(RADIANS(_10sept_0_10[[#This Row],[V_phase]])))*0.3</f>
        <v>-3.8194112603159982E-4</v>
      </c>
    </row>
    <row r="288" spans="1:11" x14ac:dyDescent="0.25">
      <c r="A288">
        <v>105</v>
      </c>
      <c r="B288">
        <v>-17.690000000000001</v>
      </c>
      <c r="C288">
        <v>-113.05</v>
      </c>
      <c r="D288">
        <v>-17.940000000000001</v>
      </c>
      <c r="E288">
        <v>-114.56</v>
      </c>
      <c r="F288">
        <f>_10sept_0_10[[#This Row],[H_mag]]-40</f>
        <v>-57.69</v>
      </c>
      <c r="G288">
        <f>_10sept_0_10[[#This Row],[V_mag]]-40</f>
        <v>-57.94</v>
      </c>
      <c r="H288">
        <f>(10^(_10sept_0_10[[#This Row],[H_mag_adj]]/20)*COS(RADIANS(_10sept_0_10[[#This Row],[H_phase]])))*0.3</f>
        <v>-1.5324666684675306E-4</v>
      </c>
      <c r="I288">
        <f>(10^(_10sept_0_10[[#This Row],[H_mag_adj]]/20)*SIN(RADIANS(_10sept_0_10[[#This Row],[H_phase]])))*0.3</f>
        <v>-3.6015236339069837E-4</v>
      </c>
      <c r="J288">
        <f>(10^(_10sept_0_10[[#This Row],[V_mag_adj]]/20)*COS(RADIANS(_10sept_0_10[[#This Row],[V_phase]])))*0.3</f>
        <v>-1.5806829944847421E-4</v>
      </c>
      <c r="K288">
        <f>(10^(_10sept_0_10[[#This Row],[V_mag_adj]]/20)*SIN(RADIANS(_10sept_0_10[[#This Row],[V_phase]])))*0.3</f>
        <v>-3.4588889181444714E-4</v>
      </c>
    </row>
    <row r="289" spans="1:11" x14ac:dyDescent="0.25">
      <c r="A289">
        <v>106</v>
      </c>
      <c r="B289">
        <v>-18.010000000000002</v>
      </c>
      <c r="C289">
        <v>-128.18</v>
      </c>
      <c r="D289">
        <v>-18.100000000000001</v>
      </c>
      <c r="E289">
        <v>-129.62</v>
      </c>
      <c r="F289">
        <f>_10sept_0_10[[#This Row],[H_mag]]-40</f>
        <v>-58.010000000000005</v>
      </c>
      <c r="G289">
        <f>_10sept_0_10[[#This Row],[V_mag]]-40</f>
        <v>-58.1</v>
      </c>
      <c r="H289">
        <f>(10^(_10sept_0_10[[#This Row],[H_mag_adj]]/20)*COS(RADIANS(_10sept_0_10[[#This Row],[H_phase]])))*0.3</f>
        <v>-2.3318677516931367E-4</v>
      </c>
      <c r="I289">
        <f>(10^(_10sept_0_10[[#This Row],[H_mag_adj]]/20)*SIN(RADIANS(_10sept_0_10[[#This Row],[H_phase]])))*0.3</f>
        <v>-2.9654047180860513E-4</v>
      </c>
      <c r="J289">
        <f>(10^(_10sept_0_10[[#This Row],[V_mag_adj]]/20)*COS(RADIANS(_10sept_0_10[[#This Row],[V_phase]])))*0.3</f>
        <v>-2.3808544358268943E-4</v>
      </c>
      <c r="K289">
        <f>(10^(_10sept_0_10[[#This Row],[V_mag_adj]]/20)*SIN(RADIANS(_10sept_0_10[[#This Row],[V_phase]])))*0.3</f>
        <v>-2.8759140678427241E-4</v>
      </c>
    </row>
    <row r="290" spans="1:11" x14ac:dyDescent="0.25">
      <c r="A290">
        <v>107</v>
      </c>
      <c r="B290">
        <v>-18.29</v>
      </c>
      <c r="C290">
        <v>-143.32</v>
      </c>
      <c r="D290">
        <v>-18.32</v>
      </c>
      <c r="E290">
        <v>-144.91</v>
      </c>
      <c r="F290">
        <f>_10sept_0_10[[#This Row],[H_mag]]-40</f>
        <v>-58.29</v>
      </c>
      <c r="G290">
        <f>_10sept_0_10[[#This Row],[V_mag]]-40</f>
        <v>-58.32</v>
      </c>
      <c r="H290">
        <f>(10^(_10sept_0_10[[#This Row],[H_mag_adj]]/20)*COS(RADIANS(_10sept_0_10[[#This Row],[H_phase]])))*0.3</f>
        <v>-2.9294566127964359E-4</v>
      </c>
      <c r="I290">
        <f>(10^(_10sept_0_10[[#This Row],[H_mag_adj]]/20)*SIN(RADIANS(_10sept_0_10[[#This Row],[H_phase]])))*0.3</f>
        <v>-2.1819593763534666E-4</v>
      </c>
      <c r="J290">
        <f>(10^(_10sept_0_10[[#This Row],[V_mag_adj]]/20)*COS(RADIANS(_10sept_0_10[[#This Row],[V_phase]])))*0.3</f>
        <v>-2.9785665075050517E-4</v>
      </c>
      <c r="K290">
        <f>(10^(_10sept_0_10[[#This Row],[V_mag_adj]]/20)*SIN(RADIANS(_10sept_0_10[[#This Row],[V_phase]])))*0.3</f>
        <v>-2.0925950593135833E-4</v>
      </c>
    </row>
    <row r="291" spans="1:11" x14ac:dyDescent="0.25">
      <c r="A291">
        <v>108</v>
      </c>
      <c r="B291">
        <v>-18.53</v>
      </c>
      <c r="C291">
        <v>-157.76</v>
      </c>
      <c r="D291">
        <v>-18.600000000000001</v>
      </c>
      <c r="E291">
        <v>-159.25</v>
      </c>
      <c r="F291">
        <f>_10sept_0_10[[#This Row],[H_mag]]-40</f>
        <v>-58.53</v>
      </c>
      <c r="G291">
        <f>_10sept_0_10[[#This Row],[V_mag]]-40</f>
        <v>-58.6</v>
      </c>
      <c r="H291">
        <f>(10^(_10sept_0_10[[#This Row],[H_mag_adj]]/20)*COS(RADIANS(_10sept_0_10[[#This Row],[H_phase]])))*0.3</f>
        <v>-3.2888774142368616E-4</v>
      </c>
      <c r="I291">
        <f>(10^(_10sept_0_10[[#This Row],[H_mag_adj]]/20)*SIN(RADIANS(_10sept_0_10[[#This Row],[H_phase]])))*0.3</f>
        <v>-1.3448452309393314E-4</v>
      </c>
      <c r="J291">
        <f>(10^(_10sept_0_10[[#This Row],[V_mag_adj]]/20)*COS(RADIANS(_10sept_0_10[[#This Row],[V_phase]])))*0.3</f>
        <v>-3.2960642141938737E-4</v>
      </c>
      <c r="K291">
        <f>(10^(_10sept_0_10[[#This Row],[V_mag_adj]]/20)*SIN(RADIANS(_10sept_0_10[[#This Row],[V_phase]])))*0.3</f>
        <v>-1.2487670228415119E-4</v>
      </c>
    </row>
    <row r="292" spans="1:11" x14ac:dyDescent="0.25">
      <c r="A292">
        <v>109</v>
      </c>
      <c r="B292">
        <v>-18.829999999999998</v>
      </c>
      <c r="C292">
        <v>-172.42</v>
      </c>
      <c r="D292">
        <v>-18.77</v>
      </c>
      <c r="E292">
        <v>-174.7</v>
      </c>
      <c r="F292">
        <f>_10sept_0_10[[#This Row],[H_mag]]-40</f>
        <v>-58.83</v>
      </c>
      <c r="G292">
        <f>_10sept_0_10[[#This Row],[V_mag]]-40</f>
        <v>-58.769999999999996</v>
      </c>
      <c r="H292">
        <f>(10^(_10sept_0_10[[#This Row],[H_mag_adj]]/20)*COS(RADIANS(_10sept_0_10[[#This Row],[H_phase]])))*0.3</f>
        <v>-3.4025894999137183E-4</v>
      </c>
      <c r="I292">
        <f>(10^(_10sept_0_10[[#This Row],[H_mag_adj]]/20)*SIN(RADIANS(_10sept_0_10[[#This Row],[H_phase]])))*0.3</f>
        <v>-4.5279355347836576E-5</v>
      </c>
      <c r="J292">
        <f>(10^(_10sept_0_10[[#This Row],[V_mag_adj]]/20)*COS(RADIANS(_10sept_0_10[[#This Row],[V_phase]])))*0.3</f>
        <v>-3.4416011195719307E-4</v>
      </c>
      <c r="K292">
        <f>(10^(_10sept_0_10[[#This Row],[V_mag_adj]]/20)*SIN(RADIANS(_10sept_0_10[[#This Row],[V_phase]])))*0.3</f>
        <v>-3.1926768287580696E-5</v>
      </c>
    </row>
    <row r="293" spans="1:11" x14ac:dyDescent="0.25">
      <c r="A293">
        <v>110</v>
      </c>
      <c r="B293">
        <v>-19.010000000000002</v>
      </c>
      <c r="C293">
        <v>172.6</v>
      </c>
      <c r="D293">
        <v>-19.02</v>
      </c>
      <c r="E293">
        <v>169.53</v>
      </c>
      <c r="F293">
        <f>_10sept_0_10[[#This Row],[H_mag]]-40</f>
        <v>-59.010000000000005</v>
      </c>
      <c r="G293">
        <f>_10sept_0_10[[#This Row],[V_mag]]-40</f>
        <v>-59.019999999999996</v>
      </c>
      <c r="H293">
        <f>(10^(_10sept_0_10[[#This Row],[H_mag_adj]]/20)*COS(RADIANS(_10sept_0_10[[#This Row],[H_phase]])))*0.3</f>
        <v>-3.3341792081746104E-4</v>
      </c>
      <c r="I293">
        <f>(10^(_10sept_0_10[[#This Row],[H_mag_adj]]/20)*SIN(RADIANS(_10sept_0_10[[#This Row],[H_phase]])))*0.3</f>
        <v>4.3303427235031751E-5</v>
      </c>
      <c r="J293">
        <f>(10^(_10sept_0_10[[#This Row],[V_mag_adj]]/20)*COS(RADIANS(_10sept_0_10[[#This Row],[V_phase]])))*0.3</f>
        <v>-3.3023983698125819E-4</v>
      </c>
      <c r="K293">
        <f>(10^(_10sept_0_10[[#This Row],[V_mag_adj]]/20)*SIN(RADIANS(_10sept_0_10[[#This Row],[V_phase]])))*0.3</f>
        <v>6.1027500483957429E-5</v>
      </c>
    </row>
    <row r="294" spans="1:11" x14ac:dyDescent="0.25">
      <c r="A294">
        <v>111</v>
      </c>
      <c r="B294">
        <v>-19.22</v>
      </c>
      <c r="C294">
        <v>156.72999999999999</v>
      </c>
      <c r="D294">
        <v>-19.12</v>
      </c>
      <c r="E294">
        <v>153.96</v>
      </c>
      <c r="F294">
        <f>_10sept_0_10[[#This Row],[H_mag]]-40</f>
        <v>-59.22</v>
      </c>
      <c r="G294">
        <f>_10sept_0_10[[#This Row],[V_mag]]-40</f>
        <v>-59.120000000000005</v>
      </c>
      <c r="H294">
        <f>(10^(_10sept_0_10[[#This Row],[H_mag_adj]]/20)*COS(RADIANS(_10sept_0_10[[#This Row],[H_phase]])))*0.3</f>
        <v>-3.0149000831612433E-4</v>
      </c>
      <c r="I294">
        <f>(10^(_10sept_0_10[[#This Row],[H_mag_adj]]/20)*SIN(RADIANS(_10sept_0_10[[#This Row],[H_phase]])))*0.3</f>
        <v>1.2965501418454748E-4</v>
      </c>
      <c r="J294">
        <f>(10^(_10sept_0_10[[#This Row],[V_mag_adj]]/20)*COS(RADIANS(_10sept_0_10[[#This Row],[V_phase]])))*0.3</f>
        <v>-2.982863862460012E-4</v>
      </c>
      <c r="K294">
        <f>(10^(_10sept_0_10[[#This Row],[V_mag_adj]]/20)*SIN(RADIANS(_10sept_0_10[[#This Row],[V_phase]])))*0.3</f>
        <v>1.4574185985555187E-4</v>
      </c>
    </row>
    <row r="295" spans="1:11" x14ac:dyDescent="0.25">
      <c r="A295">
        <v>112</v>
      </c>
      <c r="B295">
        <v>-19.329999999999998</v>
      </c>
      <c r="C295">
        <v>142.02000000000001</v>
      </c>
      <c r="D295">
        <v>-19.09</v>
      </c>
      <c r="E295">
        <v>139.87</v>
      </c>
      <c r="F295">
        <f>_10sept_0_10[[#This Row],[H_mag]]-40</f>
        <v>-59.33</v>
      </c>
      <c r="G295">
        <f>_10sept_0_10[[#This Row],[V_mag]]-40</f>
        <v>-59.09</v>
      </c>
      <c r="H295">
        <f>(10^(_10sept_0_10[[#This Row],[H_mag_adj]]/20)*COS(RADIANS(_10sept_0_10[[#This Row],[H_phase]])))*0.3</f>
        <v>-2.5542993749560485E-4</v>
      </c>
      <c r="I295">
        <f>(10^(_10sept_0_10[[#This Row],[H_mag_adj]]/20)*SIN(RADIANS(_10sept_0_10[[#This Row],[H_phase]])))*0.3</f>
        <v>1.9942019096991651E-4</v>
      </c>
      <c r="J295">
        <f>(10^(_10sept_0_10[[#This Row],[V_mag_adj]]/20)*COS(RADIANS(_10sept_0_10[[#This Row],[V_phase]])))*0.3</f>
        <v>-2.5471028362139325E-4</v>
      </c>
      <c r="K295">
        <f>(10^(_10sept_0_10[[#This Row],[V_mag_adj]]/20)*SIN(RADIANS(_10sept_0_10[[#This Row],[V_phase]])))*0.3</f>
        <v>2.1471401074012571E-4</v>
      </c>
    </row>
    <row r="296" spans="1:11" x14ac:dyDescent="0.25">
      <c r="A296">
        <v>113</v>
      </c>
      <c r="B296">
        <v>-19.3</v>
      </c>
      <c r="C296">
        <v>127.76</v>
      </c>
      <c r="D296">
        <v>-19.260000000000002</v>
      </c>
      <c r="E296">
        <v>125.95</v>
      </c>
      <c r="F296">
        <f>_10sept_0_10[[#This Row],[H_mag]]-40</f>
        <v>-59.3</v>
      </c>
      <c r="G296">
        <f>_10sept_0_10[[#This Row],[V_mag]]-40</f>
        <v>-59.260000000000005</v>
      </c>
      <c r="H296">
        <f>(10^(_10sept_0_10[[#This Row],[H_mag_adj]]/20)*COS(RADIANS(_10sept_0_10[[#This Row],[H_phase]])))*0.3</f>
        <v>-1.9912450810293287E-4</v>
      </c>
      <c r="I296">
        <f>(10^(_10sept_0_10[[#This Row],[H_mag_adj]]/20)*SIN(RADIANS(_10sept_0_10[[#This Row],[H_phase]])))*0.3</f>
        <v>2.5708016301792454E-4</v>
      </c>
      <c r="J296">
        <f>(10^(_10sept_0_10[[#This Row],[V_mag_adj]]/20)*COS(RADIANS(_10sept_0_10[[#This Row],[V_phase]])))*0.3</f>
        <v>-1.917864062449416E-4</v>
      </c>
      <c r="K296">
        <f>(10^(_10sept_0_10[[#This Row],[V_mag_adj]]/20)*SIN(RADIANS(_10sept_0_10[[#This Row],[V_phase]])))*0.3</f>
        <v>2.6445635124665572E-4</v>
      </c>
    </row>
    <row r="297" spans="1:11" x14ac:dyDescent="0.25">
      <c r="A297">
        <v>114</v>
      </c>
      <c r="B297">
        <v>-19.559999999999999</v>
      </c>
      <c r="C297">
        <v>114.93</v>
      </c>
      <c r="D297">
        <v>-19.440000000000001</v>
      </c>
      <c r="E297">
        <v>113.13</v>
      </c>
      <c r="F297">
        <f>_10sept_0_10[[#This Row],[H_mag]]-40</f>
        <v>-59.56</v>
      </c>
      <c r="G297">
        <f>_10sept_0_10[[#This Row],[V_mag]]-40</f>
        <v>-59.44</v>
      </c>
      <c r="H297">
        <f>(10^(_10sept_0_10[[#This Row],[H_mag_adj]]/20)*COS(RADIANS(_10sept_0_10[[#This Row],[H_phase]])))*0.3</f>
        <v>-1.3302395030383713E-4</v>
      </c>
      <c r="I297">
        <f>(10^(_10sept_0_10[[#This Row],[H_mag_adj]]/20)*SIN(RADIANS(_10sept_0_10[[#This Row],[H_phase]])))*0.3</f>
        <v>2.8618310432929468E-4</v>
      </c>
      <c r="J297">
        <f>(10^(_10sept_0_10[[#This Row],[V_mag_adj]]/20)*COS(RADIANS(_10sept_0_10[[#This Row],[V_phase]])))*0.3</f>
        <v>-1.2569366419782406E-4</v>
      </c>
      <c r="K297">
        <f>(10^(_10sept_0_10[[#This Row],[V_mag_adj]]/20)*SIN(RADIANS(_10sept_0_10[[#This Row],[V_phase]])))*0.3</f>
        <v>2.9425763967080501E-4</v>
      </c>
    </row>
    <row r="298" spans="1:11" x14ac:dyDescent="0.25">
      <c r="A298">
        <v>115</v>
      </c>
      <c r="B298">
        <v>-19.87</v>
      </c>
      <c r="C298">
        <v>101.67</v>
      </c>
      <c r="D298">
        <v>-19.850000000000001</v>
      </c>
      <c r="E298">
        <v>100.11</v>
      </c>
      <c r="F298">
        <f>_10sept_0_10[[#This Row],[H_mag]]-40</f>
        <v>-59.870000000000005</v>
      </c>
      <c r="G298">
        <f>_10sept_0_10[[#This Row],[V_mag]]-40</f>
        <v>-59.85</v>
      </c>
      <c r="H298">
        <f>(10^(_10sept_0_10[[#This Row],[H_mag_adj]]/20)*COS(RADIANS(_10sept_0_10[[#This Row],[H_phase]])))*0.3</f>
        <v>-6.1597415931292812E-5</v>
      </c>
      <c r="I298">
        <f>(10^(_10sept_0_10[[#This Row],[H_mag_adj]]/20)*SIN(RADIANS(_10sept_0_10[[#This Row],[H_phase]])))*0.3</f>
        <v>2.9822895431250916E-4</v>
      </c>
      <c r="J298">
        <f>(10^(_10sept_0_10[[#This Row],[V_mag_adj]]/20)*COS(RADIANS(_10sept_0_10[[#This Row],[V_phase]])))*0.3</f>
        <v>-5.3578896584947765E-5</v>
      </c>
      <c r="K298">
        <f>(10^(_10sept_0_10[[#This Row],[V_mag_adj]]/20)*SIN(RADIANS(_10sept_0_10[[#This Row],[V_phase]])))*0.3</f>
        <v>3.0048643370688186E-4</v>
      </c>
    </row>
    <row r="299" spans="1:11" x14ac:dyDescent="0.25">
      <c r="A299">
        <v>116</v>
      </c>
      <c r="B299">
        <v>-20.39</v>
      </c>
      <c r="C299">
        <v>88.53</v>
      </c>
      <c r="D299">
        <v>-20.399999999999999</v>
      </c>
      <c r="E299">
        <v>87.34</v>
      </c>
      <c r="F299">
        <f>_10sept_0_10[[#This Row],[H_mag]]-40</f>
        <v>-60.39</v>
      </c>
      <c r="G299">
        <f>_10sept_0_10[[#This Row],[V_mag]]-40</f>
        <v>-60.4</v>
      </c>
      <c r="H299">
        <f>(10^(_10sept_0_10[[#This Row],[H_mag_adj]]/20)*COS(RADIANS(_10sept_0_10[[#This Row],[H_phase]])))*0.3</f>
        <v>7.3581444686776914E-6</v>
      </c>
      <c r="I299">
        <f>(10^(_10sept_0_10[[#This Row],[H_mag_adj]]/20)*SIN(RADIANS(_10sept_0_10[[#This Row],[H_phase]])))*0.3</f>
        <v>2.8673341179970735E-4</v>
      </c>
      <c r="J299">
        <f>(10^(_10sept_0_10[[#This Row],[V_mag_adj]]/20)*COS(RADIANS(_10sept_0_10[[#This Row],[V_phase]])))*0.3</f>
        <v>1.3296098941949942E-5</v>
      </c>
      <c r="K299">
        <f>(10^(_10sept_0_10[[#This Row],[V_mag_adj]]/20)*SIN(RADIANS(_10sept_0_10[[#This Row],[V_phase]])))*0.3</f>
        <v>2.8618907962212265E-4</v>
      </c>
    </row>
    <row r="300" spans="1:11" x14ac:dyDescent="0.25">
      <c r="A300">
        <v>117</v>
      </c>
      <c r="B300">
        <v>-20.99</v>
      </c>
      <c r="C300">
        <v>73.88</v>
      </c>
      <c r="D300">
        <v>-21.01</v>
      </c>
      <c r="E300">
        <v>72.900000000000006</v>
      </c>
      <c r="F300">
        <f>_10sept_0_10[[#This Row],[H_mag]]-40</f>
        <v>-60.989999999999995</v>
      </c>
      <c r="G300">
        <f>_10sept_0_10[[#This Row],[V_mag]]-40</f>
        <v>-61.010000000000005</v>
      </c>
      <c r="H300">
        <f>(10^(_10sept_0_10[[#This Row],[H_mag_adj]]/20)*COS(RADIANS(_10sept_0_10[[#This Row],[H_phase]])))*0.3</f>
        <v>7.4322267426842875E-5</v>
      </c>
      <c r="I300">
        <f>(10^(_10sept_0_10[[#This Row],[H_mag_adj]]/20)*SIN(RADIANS(_10sept_0_10[[#This Row],[H_phase]])))*0.3</f>
        <v>2.5715859328844437E-4</v>
      </c>
      <c r="J300">
        <f>(10^(_10sept_0_10[[#This Row],[V_mag_adj]]/20)*COS(RADIANS(_10sept_0_10[[#This Row],[V_phase]])))*0.3</f>
        <v>7.8528653196777664E-5</v>
      </c>
      <c r="K300">
        <f>(10^(_10sept_0_10[[#This Row],[V_mag_adj]]/20)*SIN(RADIANS(_10sept_0_10[[#This Row],[V_phase]])))*0.3</f>
        <v>2.5526137657378264E-4</v>
      </c>
    </row>
    <row r="301" spans="1:11" x14ac:dyDescent="0.25">
      <c r="A301">
        <v>118</v>
      </c>
      <c r="B301">
        <v>-21.51</v>
      </c>
      <c r="C301">
        <v>58.11</v>
      </c>
      <c r="D301">
        <v>-21.66</v>
      </c>
      <c r="E301">
        <v>56.69</v>
      </c>
      <c r="F301">
        <f>_10sept_0_10[[#This Row],[H_mag]]-40</f>
        <v>-61.510000000000005</v>
      </c>
      <c r="G301">
        <f>_10sept_0_10[[#This Row],[V_mag]]-40</f>
        <v>-61.66</v>
      </c>
      <c r="H301">
        <f>(10^(_10sept_0_10[[#This Row],[H_mag_adj]]/20)*COS(RADIANS(_10sept_0_10[[#This Row],[H_phase]])))*0.3</f>
        <v>1.3319679369081083E-4</v>
      </c>
      <c r="I301">
        <f>(10^(_10sept_0_10[[#This Row],[H_mag_adj]]/20)*SIN(RADIANS(_10sept_0_10[[#This Row],[H_phase]])))*0.3</f>
        <v>2.1407287085045129E-4</v>
      </c>
      <c r="J301">
        <f>(10^(_10sept_0_10[[#This Row],[V_mag_adj]]/20)*COS(RADIANS(_10sept_0_10[[#This Row],[V_phase]])))*0.3</f>
        <v>1.3609025249238359E-4</v>
      </c>
      <c r="K301">
        <f>(10^(_10sept_0_10[[#This Row],[V_mag_adj]]/20)*SIN(RADIANS(_10sept_0_10[[#This Row],[V_phase]])))*0.3</f>
        <v>2.0709883063240486E-4</v>
      </c>
    </row>
    <row r="302" spans="1:11" x14ac:dyDescent="0.25">
      <c r="A302">
        <v>119</v>
      </c>
      <c r="B302">
        <v>-21.8</v>
      </c>
      <c r="C302">
        <v>42.25</v>
      </c>
      <c r="D302">
        <v>-22.02</v>
      </c>
      <c r="E302">
        <v>41.01</v>
      </c>
      <c r="F302">
        <f>_10sept_0_10[[#This Row],[H_mag]]-40</f>
        <v>-61.8</v>
      </c>
      <c r="G302">
        <f>_10sept_0_10[[#This Row],[V_mag]]-40</f>
        <v>-62.019999999999996</v>
      </c>
      <c r="H302">
        <f>(10^(_10sept_0_10[[#This Row],[H_mag_adj]]/20)*COS(RADIANS(_10sept_0_10[[#This Row],[H_phase]])))*0.3</f>
        <v>1.8050156479174331E-4</v>
      </c>
      <c r="I302">
        <f>(10^(_10sept_0_10[[#This Row],[H_mag_adj]]/20)*SIN(RADIANS(_10sept_0_10[[#This Row],[H_phase]])))*0.3</f>
        <v>1.639560777416185E-4</v>
      </c>
      <c r="J302">
        <f>(10^(_10sept_0_10[[#This Row],[V_mag_adj]]/20)*COS(RADIANS(_10sept_0_10[[#This Row],[V_phase]])))*0.3</f>
        <v>1.7940527785482706E-4</v>
      </c>
      <c r="K302">
        <f>(10^(_10sept_0_10[[#This Row],[V_mag_adj]]/20)*SIN(RADIANS(_10sept_0_10[[#This Row],[V_phase]])))*0.3</f>
        <v>1.5600961050855444E-4</v>
      </c>
    </row>
    <row r="303" spans="1:11" x14ac:dyDescent="0.25">
      <c r="A303">
        <v>120</v>
      </c>
      <c r="B303">
        <v>-21.83</v>
      </c>
      <c r="C303">
        <v>27.6</v>
      </c>
      <c r="D303">
        <v>-22.02</v>
      </c>
      <c r="E303">
        <v>26.16</v>
      </c>
      <c r="F303">
        <f>_10sept_0_10[[#This Row],[H_mag]]-40</f>
        <v>-61.83</v>
      </c>
      <c r="G303">
        <f>_10sept_0_10[[#This Row],[V_mag]]-40</f>
        <v>-62.019999999999996</v>
      </c>
      <c r="H303">
        <f>(10^(_10sept_0_10[[#This Row],[H_mag_adj]]/20)*COS(RADIANS(_10sept_0_10[[#This Row],[H_phase]])))*0.3</f>
        <v>2.1535489835832595E-4</v>
      </c>
      <c r="I303">
        <f>(10^(_10sept_0_10[[#This Row],[H_mag_adj]]/20)*SIN(RADIANS(_10sept_0_10[[#This Row],[H_phase]])))*0.3</f>
        <v>1.1258482011504261E-4</v>
      </c>
      <c r="J303">
        <f>(10^(_10sept_0_10[[#This Row],[V_mag_adj]]/20)*COS(RADIANS(_10sept_0_10[[#This Row],[V_phase]])))*0.3</f>
        <v>2.1339676515680782E-4</v>
      </c>
      <c r="K303">
        <f>(10^(_10sept_0_10[[#This Row],[V_mag_adj]]/20)*SIN(RADIANS(_10sept_0_10[[#This Row],[V_phase]])))*0.3</f>
        <v>1.0481923923502201E-4</v>
      </c>
    </row>
    <row r="304" spans="1:11" x14ac:dyDescent="0.25">
      <c r="A304">
        <v>121</v>
      </c>
      <c r="B304">
        <v>-22</v>
      </c>
      <c r="C304">
        <v>14.29</v>
      </c>
      <c r="D304">
        <v>-22.09</v>
      </c>
      <c r="E304">
        <v>13.24</v>
      </c>
      <c r="F304">
        <f>_10sept_0_10[[#This Row],[H_mag]]-40</f>
        <v>-62</v>
      </c>
      <c r="G304">
        <f>_10sept_0_10[[#This Row],[V_mag]]-40</f>
        <v>-62.09</v>
      </c>
      <c r="H304">
        <f>(10^(_10sept_0_10[[#This Row],[H_mag_adj]]/20)*COS(RADIANS(_10sept_0_10[[#This Row],[H_phase]])))*0.3</f>
        <v>2.3092523600588377E-4</v>
      </c>
      <c r="I304">
        <f>(10^(_10sept_0_10[[#This Row],[H_mag_adj]]/20)*SIN(RADIANS(_10sept_0_10[[#This Row],[H_phase]])))*0.3</f>
        <v>5.8819183765538526E-5</v>
      </c>
      <c r="J304">
        <f>(10^(_10sept_0_10[[#This Row],[V_mag_adj]]/20)*COS(RADIANS(_10sept_0_10[[#This Row],[V_phase]])))*0.3</f>
        <v>2.2957319778849509E-4</v>
      </c>
      <c r="K304">
        <f>(10^(_10sept_0_10[[#This Row],[V_mag_adj]]/20)*SIN(RADIANS(_10sept_0_10[[#This Row],[V_phase]])))*0.3</f>
        <v>5.4015024480433553E-5</v>
      </c>
    </row>
    <row r="305" spans="1:11" x14ac:dyDescent="0.25">
      <c r="A305">
        <v>122</v>
      </c>
      <c r="B305">
        <v>-22.14</v>
      </c>
      <c r="C305">
        <v>2.99</v>
      </c>
      <c r="D305">
        <v>-22.33</v>
      </c>
      <c r="E305">
        <v>1.21</v>
      </c>
      <c r="F305">
        <f>_10sept_0_10[[#This Row],[H_mag]]-40</f>
        <v>-62.14</v>
      </c>
      <c r="G305">
        <f>_10sept_0_10[[#This Row],[V_mag]]-40</f>
        <v>-62.33</v>
      </c>
      <c r="H305">
        <f>(10^(_10sept_0_10[[#This Row],[H_mag_adj]]/20)*COS(RADIANS(_10sept_0_10[[#This Row],[H_phase]])))*0.3</f>
        <v>2.3416912158560985E-4</v>
      </c>
      <c r="I305">
        <f>(10^(_10sept_0_10[[#This Row],[H_mag_adj]]/20)*SIN(RADIANS(_10sept_0_10[[#This Row],[H_phase]])))*0.3</f>
        <v>1.2231301538480063E-5</v>
      </c>
      <c r="J305">
        <f>(10^(_10sept_0_10[[#This Row],[V_mag_adj]]/20)*COS(RADIANS(_10sept_0_10[[#This Row],[V_phase]])))*0.3</f>
        <v>2.2936355005869508E-4</v>
      </c>
      <c r="K305">
        <f>(10^(_10sept_0_10[[#This Row],[V_mag_adj]]/20)*SIN(RADIANS(_10sept_0_10[[#This Row],[V_phase]])))*0.3</f>
        <v>4.8445306765119872E-6</v>
      </c>
    </row>
    <row r="306" spans="1:11" x14ac:dyDescent="0.25">
      <c r="A306">
        <v>123</v>
      </c>
      <c r="B306">
        <v>-22.63</v>
      </c>
      <c r="C306">
        <v>-7.33</v>
      </c>
      <c r="D306">
        <v>-22.79</v>
      </c>
      <c r="E306">
        <v>-9.66</v>
      </c>
      <c r="F306">
        <f>_10sept_0_10[[#This Row],[H_mag]]-40</f>
        <v>-62.629999999999995</v>
      </c>
      <c r="G306">
        <f>_10sept_0_10[[#This Row],[V_mag]]-40</f>
        <v>-62.79</v>
      </c>
      <c r="H306">
        <f>(10^(_10sept_0_10[[#This Row],[H_mag_adj]]/20)*COS(RADIANS(_10sept_0_10[[#This Row],[H_phase]])))*0.3</f>
        <v>2.1981509924787212E-4</v>
      </c>
      <c r="I306">
        <f>(10^(_10sept_0_10[[#This Row],[H_mag_adj]]/20)*SIN(RADIANS(_10sept_0_10[[#This Row],[H_phase]])))*0.3</f>
        <v>-2.8275955171531607E-5</v>
      </c>
      <c r="J306">
        <f>(10^(_10sept_0_10[[#This Row],[V_mag_adj]]/20)*COS(RADIANS(_10sept_0_10[[#This Row],[V_phase]])))*0.3</f>
        <v>2.1449602920369277E-4</v>
      </c>
      <c r="K306">
        <f>(10^(_10sept_0_10[[#This Row],[V_mag_adj]]/20)*SIN(RADIANS(_10sept_0_10[[#This Row],[V_phase]])))*0.3</f>
        <v>-3.6510374292960295E-5</v>
      </c>
    </row>
    <row r="307" spans="1:11" x14ac:dyDescent="0.25">
      <c r="A307">
        <v>124</v>
      </c>
      <c r="B307">
        <v>-23.39</v>
      </c>
      <c r="C307">
        <v>-16.920000000000002</v>
      </c>
      <c r="D307">
        <v>-23.56</v>
      </c>
      <c r="E307">
        <v>-18.670000000000002</v>
      </c>
      <c r="F307">
        <f>_10sept_0_10[[#This Row],[H_mag]]-40</f>
        <v>-63.39</v>
      </c>
      <c r="G307">
        <f>_10sept_0_10[[#This Row],[V_mag]]-40</f>
        <v>-63.56</v>
      </c>
      <c r="H307">
        <f>(10^(_10sept_0_10[[#This Row],[H_mag_adj]]/20)*COS(RADIANS(_10sept_0_10[[#This Row],[H_phase]])))*0.3</f>
        <v>1.9426855035781134E-4</v>
      </c>
      <c r="I307">
        <f>(10^(_10sept_0_10[[#This Row],[H_mag_adj]]/20)*SIN(RADIANS(_10sept_0_10[[#This Row],[H_phase]])))*0.3</f>
        <v>-5.9097378505162258E-5</v>
      </c>
      <c r="J307">
        <f>(10^(_10sept_0_10[[#This Row],[V_mag_adj]]/20)*COS(RADIANS(_10sept_0_10[[#This Row],[V_phase]])))*0.3</f>
        <v>1.8864467884064244E-4</v>
      </c>
      <c r="K307">
        <f>(10^(_10sept_0_10[[#This Row],[V_mag_adj]]/20)*SIN(RADIANS(_10sept_0_10[[#This Row],[V_phase]])))*0.3</f>
        <v>-6.3742629853973408E-5</v>
      </c>
    </row>
    <row r="308" spans="1:11" x14ac:dyDescent="0.25">
      <c r="A308">
        <v>125</v>
      </c>
      <c r="B308">
        <v>-24.61</v>
      </c>
      <c r="C308">
        <v>-25.18</v>
      </c>
      <c r="D308">
        <v>-24.8</v>
      </c>
      <c r="E308">
        <v>-27.42</v>
      </c>
      <c r="F308">
        <f>_10sept_0_10[[#This Row],[H_mag]]-40</f>
        <v>-64.61</v>
      </c>
      <c r="G308">
        <f>_10sept_0_10[[#This Row],[V_mag]]-40</f>
        <v>-64.8</v>
      </c>
      <c r="H308">
        <f>(10^(_10sept_0_10[[#This Row],[H_mag_adj]]/20)*COS(RADIANS(_10sept_0_10[[#This Row],[H_phase]])))*0.3</f>
        <v>1.5968279855722912E-4</v>
      </c>
      <c r="I308">
        <f>(10^(_10sept_0_10[[#This Row],[H_mag_adj]]/20)*SIN(RADIANS(_10sept_0_10[[#This Row],[H_phase]])))*0.3</f>
        <v>-7.5072950183686414E-5</v>
      </c>
      <c r="J308">
        <f>(10^(_10sept_0_10[[#This Row],[V_mag_adj]]/20)*COS(RADIANS(_10sept_0_10[[#This Row],[V_phase]])))*0.3</f>
        <v>1.5323758793355581E-4</v>
      </c>
      <c r="K308">
        <f>(10^(_10sept_0_10[[#This Row],[V_mag_adj]]/20)*SIN(RADIANS(_10sept_0_10[[#This Row],[V_phase]])))*0.3</f>
        <v>-7.9498695446774065E-5</v>
      </c>
    </row>
    <row r="309" spans="1:11" x14ac:dyDescent="0.25">
      <c r="A309">
        <v>126</v>
      </c>
      <c r="B309">
        <v>-26.33</v>
      </c>
      <c r="C309">
        <v>-35.36</v>
      </c>
      <c r="D309">
        <v>-26.53</v>
      </c>
      <c r="E309">
        <v>-38.380000000000003</v>
      </c>
      <c r="F309">
        <f>_10sept_0_10[[#This Row],[H_mag]]-40</f>
        <v>-66.33</v>
      </c>
      <c r="G309">
        <f>_10sept_0_10[[#This Row],[V_mag]]-40</f>
        <v>-66.53</v>
      </c>
      <c r="H309">
        <f>(10^(_10sept_0_10[[#This Row],[H_mag_adj]]/20)*COS(RADIANS(_10sept_0_10[[#This Row],[H_phase]])))*0.3</f>
        <v>1.1804898777992013E-4</v>
      </c>
      <c r="I309">
        <f>(10^(_10sept_0_10[[#This Row],[H_mag_adj]]/20)*SIN(RADIANS(_10sept_0_10[[#This Row],[H_phase]])))*0.3</f>
        <v>-8.3769074264440359E-5</v>
      </c>
      <c r="J309">
        <f>(10^(_10sept_0_10[[#This Row],[V_mag_adj]]/20)*COS(RADIANS(_10sept_0_10[[#This Row],[V_phase]])))*0.3</f>
        <v>1.1088877538580703E-4</v>
      </c>
      <c r="K309">
        <f>(10^(_10sept_0_10[[#This Row],[V_mag_adj]]/20)*SIN(RADIANS(_10sept_0_10[[#This Row],[V_phase]])))*0.3</f>
        <v>-8.7826354298118386E-5</v>
      </c>
    </row>
    <row r="310" spans="1:11" x14ac:dyDescent="0.25">
      <c r="A310">
        <v>127</v>
      </c>
      <c r="B310">
        <v>-28.51</v>
      </c>
      <c r="C310">
        <v>-47.92</v>
      </c>
      <c r="D310">
        <v>-28.38</v>
      </c>
      <c r="E310">
        <v>-49.37</v>
      </c>
      <c r="F310">
        <f>_10sept_0_10[[#This Row],[H_mag]]-40</f>
        <v>-68.510000000000005</v>
      </c>
      <c r="G310">
        <f>_10sept_0_10[[#This Row],[V_mag]]-40</f>
        <v>-68.38</v>
      </c>
      <c r="H310">
        <f>(10^(_10sept_0_10[[#This Row],[H_mag_adj]]/20)*COS(RADIANS(_10sept_0_10[[#This Row],[H_phase]])))*0.3</f>
        <v>7.5475268922818101E-5</v>
      </c>
      <c r="I310">
        <f>(10^(_10sept_0_10[[#This Row],[H_mag_adj]]/20)*SIN(RADIANS(_10sept_0_10[[#This Row],[H_phase]])))*0.3</f>
        <v>-8.3588772971165956E-5</v>
      </c>
      <c r="J310">
        <f>(10^(_10sept_0_10[[#This Row],[V_mag_adj]]/20)*COS(RADIANS(_10sept_0_10[[#This Row],[V_phase]])))*0.3</f>
        <v>7.444178190220615E-5</v>
      </c>
      <c r="K310">
        <f>(10^(_10sept_0_10[[#This Row],[V_mag_adj]]/20)*SIN(RADIANS(_10sept_0_10[[#This Row],[V_phase]])))*0.3</f>
        <v>-8.6760738041547747E-5</v>
      </c>
    </row>
    <row r="311" spans="1:11" x14ac:dyDescent="0.25">
      <c r="A311">
        <v>128</v>
      </c>
      <c r="B311">
        <v>-30.75</v>
      </c>
      <c r="C311">
        <v>-65.7</v>
      </c>
      <c r="D311">
        <v>-30.66</v>
      </c>
      <c r="E311">
        <v>-66.83</v>
      </c>
      <c r="F311">
        <f>_10sept_0_10[[#This Row],[H_mag]]-40</f>
        <v>-70.75</v>
      </c>
      <c r="G311">
        <f>_10sept_0_10[[#This Row],[V_mag]]-40</f>
        <v>-70.66</v>
      </c>
      <c r="H311">
        <f>(10^(_10sept_0_10[[#This Row],[H_mag_adj]]/20)*COS(RADIANS(_10sept_0_10[[#This Row],[H_phase]])))*0.3</f>
        <v>3.5810158889943267E-5</v>
      </c>
      <c r="I311">
        <f>(10^(_10sept_0_10[[#This Row],[H_mag_adj]]/20)*SIN(RADIANS(_10sept_0_10[[#This Row],[H_phase]])))*0.3</f>
        <v>-7.9310710468913001E-5</v>
      </c>
      <c r="J311">
        <f>(10^(_10sept_0_10[[#This Row],[V_mag_adj]]/20)*COS(RADIANS(_10sept_0_10[[#This Row],[V_phase]])))*0.3</f>
        <v>3.459573022226047E-5</v>
      </c>
      <c r="K311">
        <f>(10^(_10sept_0_10[[#This Row],[V_mag_adj]]/20)*SIN(RADIANS(_10sept_0_10[[#This Row],[V_phase]])))*0.3</f>
        <v>-8.0834752080631312E-5</v>
      </c>
    </row>
    <row r="312" spans="1:11" x14ac:dyDescent="0.25">
      <c r="A312">
        <v>129</v>
      </c>
      <c r="B312">
        <v>-32.68</v>
      </c>
      <c r="C312">
        <v>-89.64</v>
      </c>
      <c r="D312">
        <v>-32.51</v>
      </c>
      <c r="E312">
        <v>-92</v>
      </c>
      <c r="F312">
        <f>_10sept_0_10[[#This Row],[H_mag]]-40</f>
        <v>-72.680000000000007</v>
      </c>
      <c r="G312">
        <f>_10sept_0_10[[#This Row],[V_mag]]-40</f>
        <v>-72.509999999999991</v>
      </c>
      <c r="H312">
        <f>(10^(_10sept_0_10[[#This Row],[H_mag_adj]]/20)*COS(RADIANS(_10sept_0_10[[#This Row],[H_phase]])))*0.3</f>
        <v>4.3782269056839373E-7</v>
      </c>
      <c r="I312">
        <f>(10^(_10sept_0_10[[#This Row],[H_mag_adj]]/20)*SIN(RADIANS(_10sept_0_10[[#This Row],[H_phase]])))*0.3</f>
        <v>-6.9680728425639709E-5</v>
      </c>
      <c r="J312">
        <f>(10^(_10sept_0_10[[#This Row],[V_mag_adj]]/20)*COS(RADIANS(_10sept_0_10[[#This Row],[V_phase]])))*0.3</f>
        <v>-2.4799356889828674E-6</v>
      </c>
      <c r="K312">
        <f>(10^(_10sept_0_10[[#This Row],[V_mag_adj]]/20)*SIN(RADIANS(_10sept_0_10[[#This Row],[V_phase]])))*0.3</f>
        <v>-7.1016066515055249E-5</v>
      </c>
    </row>
    <row r="313" spans="1:11" x14ac:dyDescent="0.25">
      <c r="A313">
        <v>130</v>
      </c>
      <c r="B313">
        <v>-33.06</v>
      </c>
      <c r="C313">
        <v>-119.88</v>
      </c>
      <c r="D313">
        <v>-33.33</v>
      </c>
      <c r="E313">
        <v>-119.55</v>
      </c>
      <c r="F313">
        <f>_10sept_0_10[[#This Row],[H_mag]]-40</f>
        <v>-73.06</v>
      </c>
      <c r="G313">
        <f>_10sept_0_10[[#This Row],[V_mag]]-40</f>
        <v>-73.33</v>
      </c>
      <c r="H313">
        <f>(10^(_10sept_0_10[[#This Row],[H_mag_adj]]/20)*COS(RADIANS(_10sept_0_10[[#This Row],[H_phase]])))*0.3</f>
        <v>-3.3228596162294987E-5</v>
      </c>
      <c r="I313">
        <f>(10^(_10sept_0_10[[#This Row],[H_mag_adj]]/20)*SIN(RADIANS(_10sept_0_10[[#This Row],[H_phase]])))*0.3</f>
        <v>-5.7833005973791679E-5</v>
      </c>
      <c r="J313">
        <f>(10^(_10sept_0_10[[#This Row],[V_mag_adj]]/20)*COS(RADIANS(_10sept_0_10[[#This Row],[V_phase]])))*0.3</f>
        <v>-3.1888145702301444E-5</v>
      </c>
      <c r="K313">
        <f>(10^(_10sept_0_10[[#This Row],[V_mag_adj]]/20)*SIN(RADIANS(_10sept_0_10[[#This Row],[V_phase]])))*0.3</f>
        <v>-5.6247521195813835E-5</v>
      </c>
    </row>
    <row r="314" spans="1:11" x14ac:dyDescent="0.25">
      <c r="A314">
        <v>131</v>
      </c>
      <c r="B314">
        <v>-33.159999999999997</v>
      </c>
      <c r="C314">
        <v>-145.01</v>
      </c>
      <c r="D314">
        <v>-33.03</v>
      </c>
      <c r="E314">
        <v>-146.02000000000001</v>
      </c>
      <c r="F314">
        <f>_10sept_0_10[[#This Row],[H_mag]]-40</f>
        <v>-73.16</v>
      </c>
      <c r="G314">
        <f>_10sept_0_10[[#This Row],[V_mag]]-40</f>
        <v>-73.03</v>
      </c>
      <c r="H314">
        <f>(10^(_10sept_0_10[[#This Row],[H_mag_adj]]/20)*COS(RADIANS(_10sept_0_10[[#This Row],[H_phase]])))*0.3</f>
        <v>-5.4018042111819427E-5</v>
      </c>
      <c r="I314">
        <f>(10^(_10sept_0_10[[#This Row],[H_mag_adj]]/20)*SIN(RADIANS(_10sept_0_10[[#This Row],[H_phase]])))*0.3</f>
        <v>-3.7809791651947084E-5</v>
      </c>
      <c r="J314">
        <f>(10^(_10sept_0_10[[#This Row],[V_mag_adj]]/20)*COS(RADIANS(_10sept_0_10[[#This Row],[V_phase]])))*0.3</f>
        <v>-5.550060067698828E-5</v>
      </c>
      <c r="K314">
        <f>(10^(_10sept_0_10[[#This Row],[V_mag_adj]]/20)*SIN(RADIANS(_10sept_0_10[[#This Row],[V_phase]])))*0.3</f>
        <v>-3.7407446976556865E-5</v>
      </c>
    </row>
    <row r="315" spans="1:11" x14ac:dyDescent="0.25">
      <c r="A315">
        <v>132</v>
      </c>
      <c r="B315">
        <v>-32.659999999999997</v>
      </c>
      <c r="C315">
        <v>-161.88</v>
      </c>
      <c r="D315">
        <v>-32.71</v>
      </c>
      <c r="E315">
        <v>-163.78</v>
      </c>
      <c r="F315">
        <f>_10sept_0_10[[#This Row],[H_mag]]-40</f>
        <v>-72.66</v>
      </c>
      <c r="G315">
        <f>_10sept_0_10[[#This Row],[V_mag]]-40</f>
        <v>-72.710000000000008</v>
      </c>
      <c r="H315">
        <f>(10^(_10sept_0_10[[#This Row],[H_mag_adj]]/20)*COS(RADIANS(_10sept_0_10[[#This Row],[H_phase]])))*0.3</f>
        <v>-6.6379042705220866E-5</v>
      </c>
      <c r="I315">
        <f>(10^(_10sept_0_10[[#This Row],[H_mag_adj]]/20)*SIN(RADIANS(_10sept_0_10[[#This Row],[H_phase]])))*0.3</f>
        <v>-2.1721664373455983E-5</v>
      </c>
      <c r="J315">
        <f>(10^(_10sept_0_10[[#This Row],[V_mag_adj]]/20)*COS(RADIANS(_10sept_0_10[[#This Row],[V_phase]])))*0.3</f>
        <v>-6.6677799087985559E-5</v>
      </c>
      <c r="K315">
        <f>(10^(_10sept_0_10[[#This Row],[V_mag_adj]]/20)*SIN(RADIANS(_10sept_0_10[[#This Row],[V_phase]])))*0.3</f>
        <v>-1.9396933427794563E-5</v>
      </c>
    </row>
    <row r="316" spans="1:11" x14ac:dyDescent="0.25">
      <c r="A316">
        <v>133</v>
      </c>
      <c r="B316">
        <v>-32.840000000000003</v>
      </c>
      <c r="C316">
        <v>-179.02</v>
      </c>
      <c r="D316">
        <v>-32.99</v>
      </c>
      <c r="E316">
        <v>178.37</v>
      </c>
      <c r="F316">
        <f>_10sept_0_10[[#This Row],[H_mag]]-40</f>
        <v>-72.84</v>
      </c>
      <c r="G316">
        <f>_10sept_0_10[[#This Row],[V_mag]]-40</f>
        <v>-72.990000000000009</v>
      </c>
      <c r="H316">
        <f>(10^(_10sept_0_10[[#This Row],[H_mag_adj]]/20)*COS(RADIANS(_10sept_0_10[[#This Row],[H_phase]])))*0.3</f>
        <v>-6.8400255536559261E-5</v>
      </c>
      <c r="I316">
        <f>(10^(_10sept_0_10[[#This Row],[H_mag_adj]]/20)*SIN(RADIANS(_10sept_0_10[[#This Row],[H_phase]])))*0.3</f>
        <v>-1.1700475780995279E-6</v>
      </c>
      <c r="J316">
        <f>(10^(_10sept_0_10[[#This Row],[V_mag_adj]]/20)*COS(RADIANS(_10sept_0_10[[#This Row],[V_phase]])))*0.3</f>
        <v>-6.7211793668355514E-5</v>
      </c>
      <c r="K316">
        <f>(10^(_10sept_0_10[[#This Row],[V_mag_adj]]/20)*SIN(RADIANS(_10sept_0_10[[#This Row],[V_phase]])))*0.3</f>
        <v>1.9126153779232599E-6</v>
      </c>
    </row>
    <row r="317" spans="1:11" x14ac:dyDescent="0.25">
      <c r="A317">
        <v>134</v>
      </c>
      <c r="B317">
        <v>-33.200000000000003</v>
      </c>
      <c r="C317">
        <v>162.58000000000001</v>
      </c>
      <c r="D317">
        <v>-33.49</v>
      </c>
      <c r="E317">
        <v>161.25</v>
      </c>
      <c r="F317">
        <f>_10sept_0_10[[#This Row],[H_mag]]-40</f>
        <v>-73.2</v>
      </c>
      <c r="G317">
        <f>_10sept_0_10[[#This Row],[V_mag]]-40</f>
        <v>-73.490000000000009</v>
      </c>
      <c r="H317">
        <f>(10^(_10sept_0_10[[#This Row],[H_mag_adj]]/20)*COS(RADIANS(_10sept_0_10[[#This Row],[H_phase]])))*0.3</f>
        <v>-6.2622656226901213E-5</v>
      </c>
      <c r="I317">
        <f>(10^(_10sept_0_10[[#This Row],[H_mag_adj]]/20)*SIN(RADIANS(_10sept_0_10[[#This Row],[H_phase]])))*0.3</f>
        <v>1.9648759706177133E-5</v>
      </c>
      <c r="J317">
        <f>(10^(_10sept_0_10[[#This Row],[V_mag_adj]]/20)*COS(RADIANS(_10sept_0_10[[#This Row],[V_phase]])))*0.3</f>
        <v>-6.0108956678008983E-5</v>
      </c>
      <c r="K317">
        <f>(10^(_10sept_0_10[[#This Row],[V_mag_adj]]/20)*SIN(RADIANS(_10sept_0_10[[#This Row],[V_phase]])))*0.3</f>
        <v>2.0404241340184314E-5</v>
      </c>
    </row>
    <row r="318" spans="1:11" x14ac:dyDescent="0.25">
      <c r="A318">
        <v>135</v>
      </c>
      <c r="B318">
        <v>-33.630000000000003</v>
      </c>
      <c r="C318">
        <v>141.88999999999999</v>
      </c>
      <c r="D318">
        <v>-33.979999999999997</v>
      </c>
      <c r="E318">
        <v>138.59</v>
      </c>
      <c r="F318">
        <f>_10sept_0_10[[#This Row],[H_mag]]-40</f>
        <v>-73.63</v>
      </c>
      <c r="G318">
        <f>_10sept_0_10[[#This Row],[V_mag]]-40</f>
        <v>-73.97999999999999</v>
      </c>
      <c r="H318">
        <f>(10^(_10sept_0_10[[#This Row],[H_mag_adj]]/20)*COS(RADIANS(_10sept_0_10[[#This Row],[H_phase]])))*0.3</f>
        <v>-4.9147415422112416E-5</v>
      </c>
      <c r="I318">
        <f>(10^(_10sept_0_10[[#This Row],[H_mag_adj]]/20)*SIN(RADIANS(_10sept_0_10[[#This Row],[H_phase]])))*0.3</f>
        <v>3.8550349710658518E-5</v>
      </c>
      <c r="J318">
        <f>(10^(_10sept_0_10[[#This Row],[V_mag_adj]]/20)*COS(RADIANS(_10sept_0_10[[#This Row],[V_phase]])))*0.3</f>
        <v>-4.4996630335527122E-5</v>
      </c>
      <c r="K318">
        <f>(10^(_10sept_0_10[[#This Row],[V_mag_adj]]/20)*SIN(RADIANS(_10sept_0_10[[#This Row],[V_phase]])))*0.3</f>
        <v>3.9683825499790215E-5</v>
      </c>
    </row>
    <row r="319" spans="1:11" x14ac:dyDescent="0.25">
      <c r="A319">
        <v>136</v>
      </c>
      <c r="B319">
        <v>-33.76</v>
      </c>
      <c r="C319">
        <v>117.88</v>
      </c>
      <c r="D319">
        <v>-33.93</v>
      </c>
      <c r="E319">
        <v>117.62</v>
      </c>
      <c r="F319">
        <f>_10sept_0_10[[#This Row],[H_mag]]-40</f>
        <v>-73.759999999999991</v>
      </c>
      <c r="G319">
        <f>_10sept_0_10[[#This Row],[V_mag]]-40</f>
        <v>-73.930000000000007</v>
      </c>
      <c r="H319">
        <f>(10^(_10sept_0_10[[#This Row],[H_mag_adj]]/20)*COS(RADIANS(_10sept_0_10[[#This Row],[H_phase]])))*0.3</f>
        <v>-2.8775013328464466E-5</v>
      </c>
      <c r="I319">
        <f>(10^(_10sept_0_10[[#This Row],[H_mag_adj]]/20)*SIN(RADIANS(_10sept_0_10[[#This Row],[H_phase]])))*0.3</f>
        <v>5.4392446749587231E-5</v>
      </c>
      <c r="J319">
        <f>(10^(_10sept_0_10[[#This Row],[V_mag_adj]]/20)*COS(RADIANS(_10sept_0_10[[#This Row],[V_phase]])))*0.3</f>
        <v>-2.7974974161173048E-5</v>
      </c>
      <c r="K319">
        <f>(10^(_10sept_0_10[[#This Row],[V_mag_adj]]/20)*SIN(RADIANS(_10sept_0_10[[#This Row],[V_phase]])))*0.3</f>
        <v>5.3465725899483254E-5</v>
      </c>
    </row>
    <row r="320" spans="1:11" x14ac:dyDescent="0.25">
      <c r="A320">
        <v>137</v>
      </c>
      <c r="B320">
        <v>-33.340000000000003</v>
      </c>
      <c r="C320">
        <v>94.18</v>
      </c>
      <c r="D320">
        <v>-33.659999999999997</v>
      </c>
      <c r="E320">
        <v>93.8</v>
      </c>
      <c r="F320">
        <f>_10sept_0_10[[#This Row],[H_mag]]-40</f>
        <v>-73.34</v>
      </c>
      <c r="G320">
        <f>_10sept_0_10[[#This Row],[V_mag]]-40</f>
        <v>-73.66</v>
      </c>
      <c r="H320">
        <f>(10^(_10sept_0_10[[#This Row],[H_mag_adj]]/20)*COS(RADIANS(_10sept_0_10[[#This Row],[H_phase]])))*0.3</f>
        <v>-4.7074919685933753E-6</v>
      </c>
      <c r="I320">
        <f>(10^(_10sept_0_10[[#This Row],[H_mag_adj]]/20)*SIN(RADIANS(_10sept_0_10[[#This Row],[H_phase]])))*0.3</f>
        <v>6.4411658859186397E-5</v>
      </c>
      <c r="J320">
        <f>(10^(_10sept_0_10[[#This Row],[V_mag_adj]]/20)*COS(RADIANS(_10sept_0_10[[#This Row],[V_phase]])))*0.3</f>
        <v>-4.1253783538326191E-6</v>
      </c>
      <c r="K320">
        <f>(10^(_10sept_0_10[[#This Row],[V_mag_adj]]/20)*SIN(RADIANS(_10sept_0_10[[#This Row],[V_phase]])))*0.3</f>
        <v>6.21105526288659E-5</v>
      </c>
    </row>
    <row r="321" spans="1:11" x14ac:dyDescent="0.25">
      <c r="A321">
        <v>138</v>
      </c>
      <c r="B321">
        <v>-33.270000000000003</v>
      </c>
      <c r="C321">
        <v>73.790000000000006</v>
      </c>
      <c r="D321">
        <v>-33.42</v>
      </c>
      <c r="E321">
        <v>71.709999999999994</v>
      </c>
      <c r="F321">
        <f>_10sept_0_10[[#This Row],[H_mag]]-40</f>
        <v>-73.27000000000001</v>
      </c>
      <c r="G321">
        <f>_10sept_0_10[[#This Row],[V_mag]]-40</f>
        <v>-73.42</v>
      </c>
      <c r="H321">
        <f>(10^(_10sept_0_10[[#This Row],[H_mag_adj]]/20)*COS(RADIANS(_10sept_0_10[[#This Row],[H_phase]])))*0.3</f>
        <v>1.817491670487321E-5</v>
      </c>
      <c r="I321">
        <f>(10^(_10sept_0_10[[#This Row],[H_mag_adj]]/20)*SIN(RADIANS(_10sept_0_10[[#This Row],[H_phase]])))*0.3</f>
        <v>6.2517744203893712E-5</v>
      </c>
      <c r="J321">
        <f>(10^(_10sept_0_10[[#This Row],[V_mag_adj]]/20)*COS(RADIANS(_10sept_0_10[[#This Row],[V_phase]])))*0.3</f>
        <v>2.0082196272466103E-5</v>
      </c>
      <c r="K321">
        <f>(10^(_10sept_0_10[[#This Row],[V_mag_adj]]/20)*SIN(RADIANS(_10sept_0_10[[#This Row],[V_phase]])))*0.3</f>
        <v>6.0758521494721846E-5</v>
      </c>
    </row>
    <row r="322" spans="1:11" x14ac:dyDescent="0.25">
      <c r="A322">
        <v>139</v>
      </c>
      <c r="B322">
        <v>-32.56</v>
      </c>
      <c r="C322">
        <v>50.98</v>
      </c>
      <c r="D322">
        <v>-32.92</v>
      </c>
      <c r="E322">
        <v>51.86</v>
      </c>
      <c r="F322">
        <f>_10sept_0_10[[#This Row],[H_mag]]-40</f>
        <v>-72.56</v>
      </c>
      <c r="G322">
        <f>_10sept_0_10[[#This Row],[V_mag]]-40</f>
        <v>-72.92</v>
      </c>
      <c r="H322">
        <f>(10^(_10sept_0_10[[#This Row],[H_mag_adj]]/20)*COS(RADIANS(_10sept_0_10[[#This Row],[H_phase]])))*0.3</f>
        <v>4.4481579367322343E-5</v>
      </c>
      <c r="I322">
        <f>(10^(_10sept_0_10[[#This Row],[H_mag_adj]]/20)*SIN(RADIANS(_10sept_0_10[[#This Row],[H_phase]])))*0.3</f>
        <v>5.4890987544493918E-5</v>
      </c>
      <c r="J322">
        <f>(10^(_10sept_0_10[[#This Row],[V_mag_adj]]/20)*COS(RADIANS(_10sept_0_10[[#This Row],[V_phase]])))*0.3</f>
        <v>4.1861816593829405E-5</v>
      </c>
      <c r="K322">
        <f>(10^(_10sept_0_10[[#This Row],[V_mag_adj]]/20)*SIN(RADIANS(_10sept_0_10[[#This Row],[V_phase]])))*0.3</f>
        <v>5.3311662056657284E-5</v>
      </c>
    </row>
    <row r="323" spans="1:11" x14ac:dyDescent="0.25">
      <c r="A323">
        <v>140</v>
      </c>
      <c r="B323">
        <v>-32.18</v>
      </c>
      <c r="C323">
        <v>34.119999999999997</v>
      </c>
      <c r="D323">
        <v>-31.99</v>
      </c>
      <c r="E323">
        <v>31.6</v>
      </c>
      <c r="F323">
        <f>_10sept_0_10[[#This Row],[H_mag]]-40</f>
        <v>-72.180000000000007</v>
      </c>
      <c r="G323">
        <f>_10sept_0_10[[#This Row],[V_mag]]-40</f>
        <v>-71.989999999999995</v>
      </c>
      <c r="H323">
        <f>(10^(_10sept_0_10[[#This Row],[H_mag_adj]]/20)*COS(RADIANS(_10sept_0_10[[#This Row],[H_phase]])))*0.3</f>
        <v>6.1105536111350157E-5</v>
      </c>
      <c r="I323">
        <f>(10^(_10sept_0_10[[#This Row],[H_mag_adj]]/20)*SIN(RADIANS(_10sept_0_10[[#This Row],[H_phase]])))*0.3</f>
        <v>4.1402672973247517E-5</v>
      </c>
      <c r="J323">
        <f>(10^(_10sept_0_10[[#This Row],[V_mag_adj]]/20)*COS(RADIANS(_10sept_0_10[[#This Row],[V_phase]])))*0.3</f>
        <v>6.4257176115388852E-5</v>
      </c>
      <c r="K323">
        <f>(10^(_10sept_0_10[[#This Row],[V_mag_adj]]/20)*SIN(RADIANS(_10sept_0_10[[#This Row],[V_phase]])))*0.3</f>
        <v>3.953127850274851E-5</v>
      </c>
    </row>
    <row r="324" spans="1:11" x14ac:dyDescent="0.25">
      <c r="A324">
        <v>141</v>
      </c>
      <c r="B324">
        <v>-31.41</v>
      </c>
      <c r="C324">
        <v>15.27</v>
      </c>
      <c r="D324">
        <v>-31.32</v>
      </c>
      <c r="E324">
        <v>12.7</v>
      </c>
      <c r="F324">
        <f>_10sept_0_10[[#This Row],[H_mag]]-40</f>
        <v>-71.41</v>
      </c>
      <c r="G324">
        <f>_10sept_0_10[[#This Row],[V_mag]]-40</f>
        <v>-71.319999999999993</v>
      </c>
      <c r="H324">
        <f>(10^(_10sept_0_10[[#This Row],[H_mag_adj]]/20)*COS(RADIANS(_10sept_0_10[[#This Row],[H_phase]])))*0.3</f>
        <v>7.780571263129377E-5</v>
      </c>
      <c r="I324">
        <f>(10^(_10sept_0_10[[#This Row],[H_mag_adj]]/20)*SIN(RADIANS(_10sept_0_10[[#This Row],[H_phase]])))*0.3</f>
        <v>2.124145273647888E-5</v>
      </c>
      <c r="J324">
        <f>(10^(_10sept_0_10[[#This Row],[V_mag_adj]]/20)*COS(RADIANS(_10sept_0_10[[#This Row],[V_phase]])))*0.3</f>
        <v>7.949941029850648E-5</v>
      </c>
      <c r="K324">
        <f>(10^(_10sept_0_10[[#This Row],[V_mag_adj]]/20)*SIN(RADIANS(_10sept_0_10[[#This Row],[V_phase]])))*0.3</f>
        <v>1.7915965878278072E-5</v>
      </c>
    </row>
    <row r="325" spans="1:11" x14ac:dyDescent="0.25">
      <c r="A325">
        <v>142</v>
      </c>
      <c r="B325">
        <v>-30.41</v>
      </c>
      <c r="C325">
        <v>-1.07</v>
      </c>
      <c r="D325">
        <v>-30.32</v>
      </c>
      <c r="E325">
        <v>-2.71</v>
      </c>
      <c r="F325">
        <f>_10sept_0_10[[#This Row],[H_mag]]-40</f>
        <v>-70.41</v>
      </c>
      <c r="G325">
        <f>_10sept_0_10[[#This Row],[V_mag]]-40</f>
        <v>-70.319999999999993</v>
      </c>
      <c r="H325">
        <f>(10^(_10sept_0_10[[#This Row],[H_mag_adj]]/20)*COS(RADIANS(_10sept_0_10[[#This Row],[H_phase]])))*0.3</f>
        <v>9.0478526415461511E-5</v>
      </c>
      <c r="I325">
        <f>(10^(_10sept_0_10[[#This Row],[H_mag_adj]]/20)*SIN(RADIANS(_10sept_0_10[[#This Row],[H_phase]])))*0.3</f>
        <v>-1.6898850188371989E-6</v>
      </c>
      <c r="J325">
        <f>(10^(_10sept_0_10[[#This Row],[V_mag_adj]]/20)*COS(RADIANS(_10sept_0_10[[#This Row],[V_phase]])))*0.3</f>
        <v>9.1334590201849297E-5</v>
      </c>
      <c r="K325">
        <f>(10^(_10sept_0_10[[#This Row],[V_mag_adj]]/20)*SIN(RADIANS(_10sept_0_10[[#This Row],[V_phase]])))*0.3</f>
        <v>-4.3232064118774144E-6</v>
      </c>
    </row>
    <row r="326" spans="1:11" x14ac:dyDescent="0.25">
      <c r="A326">
        <v>143</v>
      </c>
      <c r="B326">
        <v>-29.43</v>
      </c>
      <c r="C326">
        <v>-15.18</v>
      </c>
      <c r="D326">
        <v>-29.43</v>
      </c>
      <c r="E326">
        <v>-18.71</v>
      </c>
      <c r="F326">
        <f>_10sept_0_10[[#This Row],[H_mag]]-40</f>
        <v>-69.430000000000007</v>
      </c>
      <c r="G326">
        <f>_10sept_0_10[[#This Row],[V_mag]]-40</f>
        <v>-69.430000000000007</v>
      </c>
      <c r="H326">
        <f>(10^(_10sept_0_10[[#This Row],[H_mag_adj]]/20)*COS(RADIANS(_10sept_0_10[[#This Row],[H_phase]])))*0.3</f>
        <v>9.776809451999211E-5</v>
      </c>
      <c r="I326">
        <f>(10^(_10sept_0_10[[#This Row],[H_mag_adj]]/20)*SIN(RADIANS(_10sept_0_10[[#This Row],[H_phase]])))*0.3</f>
        <v>-2.6526360134409215E-5</v>
      </c>
      <c r="J326">
        <f>(10^(_10sept_0_10[[#This Row],[V_mag_adj]]/20)*COS(RADIANS(_10sept_0_10[[#This Row],[V_phase]])))*0.3</f>
        <v>9.5949340201423333E-5</v>
      </c>
      <c r="K326">
        <f>(10^(_10sept_0_10[[#This Row],[V_mag_adj]]/20)*SIN(RADIANS(_10sept_0_10[[#This Row],[V_phase]])))*0.3</f>
        <v>-3.2495725918372911E-5</v>
      </c>
    </row>
    <row r="327" spans="1:11" x14ac:dyDescent="0.25">
      <c r="A327">
        <v>144</v>
      </c>
      <c r="B327">
        <v>-28.77</v>
      </c>
      <c r="C327">
        <v>-27.98</v>
      </c>
      <c r="D327">
        <v>-28.7</v>
      </c>
      <c r="E327">
        <v>-29.85</v>
      </c>
      <c r="F327">
        <f>_10sept_0_10[[#This Row],[H_mag]]-40</f>
        <v>-68.77</v>
      </c>
      <c r="G327">
        <f>_10sept_0_10[[#This Row],[V_mag]]-40</f>
        <v>-68.7</v>
      </c>
      <c r="H327">
        <f>(10^(_10sept_0_10[[#This Row],[H_mag_adj]]/20)*COS(RADIANS(_10sept_0_10[[#This Row],[H_phase]])))*0.3</f>
        <v>9.6524320593801099E-5</v>
      </c>
      <c r="I327">
        <f>(10^(_10sept_0_10[[#This Row],[H_mag_adj]]/20)*SIN(RADIANS(_10sept_0_10[[#This Row],[H_phase]])))*0.3</f>
        <v>-5.1279680707593545E-5</v>
      </c>
      <c r="J327">
        <f>(10^(_10sept_0_10[[#This Row],[V_mag_adj]]/20)*COS(RADIANS(_10sept_0_10[[#This Row],[V_phase]])))*0.3</f>
        <v>9.5566645026500961E-5</v>
      </c>
      <c r="K327">
        <f>(10^(_10sept_0_10[[#This Row],[V_mag_adj]]/20)*SIN(RADIANS(_10sept_0_10[[#This Row],[V_phase]])))*0.3</f>
        <v>-5.484234041052241E-5</v>
      </c>
    </row>
    <row r="328" spans="1:11" x14ac:dyDescent="0.25">
      <c r="A328">
        <v>145</v>
      </c>
      <c r="B328">
        <v>-28.5</v>
      </c>
      <c r="C328">
        <v>-36.44</v>
      </c>
      <c r="D328">
        <v>-28.29</v>
      </c>
      <c r="E328">
        <v>-38.72</v>
      </c>
      <c r="F328">
        <f>_10sept_0_10[[#This Row],[H_mag]]-40</f>
        <v>-68.5</v>
      </c>
      <c r="G328">
        <f>_10sept_0_10[[#This Row],[V_mag]]-40</f>
        <v>-68.289999999999992</v>
      </c>
      <c r="H328">
        <f>(10^(_10sept_0_10[[#This Row],[H_mag_adj]]/20)*COS(RADIANS(_10sept_0_10[[#This Row],[H_phase]])))*0.3</f>
        <v>9.0706025458272394E-5</v>
      </c>
      <c r="I328">
        <f>(10^(_10sept_0_10[[#This Row],[H_mag_adj]]/20)*SIN(RADIANS(_10sept_0_10[[#This Row],[H_phase]])))*0.3</f>
        <v>-6.6972045266424583E-5</v>
      </c>
      <c r="J328">
        <f>(10^(_10sept_0_10[[#This Row],[V_mag_adj]]/20)*COS(RADIANS(_10sept_0_10[[#This Row],[V_phase]])))*0.3</f>
        <v>9.0122647432334268E-5</v>
      </c>
      <c r="K328">
        <f>(10^(_10sept_0_10[[#This Row],[V_mag_adj]]/20)*SIN(RADIANS(_10sept_0_10[[#This Row],[V_phase]])))*0.3</f>
        <v>-7.2253520233278468E-5</v>
      </c>
    </row>
    <row r="329" spans="1:11" x14ac:dyDescent="0.25">
      <c r="A329">
        <v>146</v>
      </c>
      <c r="B329">
        <v>-28.33</v>
      </c>
      <c r="C329">
        <v>-45.59</v>
      </c>
      <c r="D329">
        <v>-28.09</v>
      </c>
      <c r="E329">
        <v>-47.07</v>
      </c>
      <c r="F329">
        <f>_10sept_0_10[[#This Row],[H_mag]]-40</f>
        <v>-68.33</v>
      </c>
      <c r="G329">
        <f>_10sept_0_10[[#This Row],[V_mag]]-40</f>
        <v>-68.09</v>
      </c>
      <c r="H329">
        <f>(10^(_10sept_0_10[[#This Row],[H_mag_adj]]/20)*COS(RADIANS(_10sept_0_10[[#This Row],[H_phase]])))*0.3</f>
        <v>8.0461433101577606E-5</v>
      </c>
      <c r="I329">
        <f>(10^(_10sept_0_10[[#This Row],[H_mag_adj]]/20)*SIN(RADIANS(_10sept_0_10[[#This Row],[H_phase]])))*0.3</f>
        <v>-8.2135828248305347E-5</v>
      </c>
      <c r="J329">
        <f>(10^(_10sept_0_10[[#This Row],[V_mag_adj]]/20)*COS(RADIANS(_10sept_0_10[[#This Row],[V_phase]])))*0.3</f>
        <v>8.0507232676900676E-5</v>
      </c>
      <c r="K329">
        <f>(10^(_10sept_0_10[[#This Row],[V_mag_adj]]/20)*SIN(RADIANS(_10sept_0_10[[#This Row],[V_phase]])))*0.3</f>
        <v>-8.6545182282609395E-5</v>
      </c>
    </row>
    <row r="330" spans="1:11" x14ac:dyDescent="0.25">
      <c r="A330">
        <v>147</v>
      </c>
      <c r="B330">
        <v>-28.52</v>
      </c>
      <c r="C330">
        <v>-54.07</v>
      </c>
      <c r="D330">
        <v>-28.17</v>
      </c>
      <c r="E330">
        <v>-55.51</v>
      </c>
      <c r="F330">
        <f>_10sept_0_10[[#This Row],[H_mag]]-40</f>
        <v>-68.52</v>
      </c>
      <c r="G330">
        <f>_10sept_0_10[[#This Row],[V_mag]]-40</f>
        <v>-68.17</v>
      </c>
      <c r="H330">
        <f>(10^(_10sept_0_10[[#This Row],[H_mag_adj]]/20)*COS(RADIANS(_10sept_0_10[[#This Row],[H_phase]])))*0.3</f>
        <v>6.6009843823594641E-5</v>
      </c>
      <c r="I330">
        <f>(10^(_10sept_0_10[[#This Row],[H_mag_adj]]/20)*SIN(RADIANS(_10sept_0_10[[#This Row],[H_phase]])))*0.3</f>
        <v>-9.1088573572945303E-5</v>
      </c>
      <c r="J330">
        <f>(10^(_10sept_0_10[[#This Row],[V_mag_adj]]/20)*COS(RADIANS(_10sept_0_10[[#This Row],[V_phase]])))*0.3</f>
        <v>6.6319153346527831E-5</v>
      </c>
      <c r="K330">
        <f>(10^(_10sept_0_10[[#This Row],[V_mag_adj]]/20)*SIN(RADIANS(_10sept_0_10[[#This Row],[V_phase]])))*0.3</f>
        <v>-9.6531055539527378E-5</v>
      </c>
    </row>
    <row r="331" spans="1:11" x14ac:dyDescent="0.25">
      <c r="A331">
        <v>148</v>
      </c>
      <c r="B331">
        <v>-28.79</v>
      </c>
      <c r="C331">
        <v>-63.31</v>
      </c>
      <c r="D331">
        <v>-28.6</v>
      </c>
      <c r="E331">
        <v>-64.150000000000006</v>
      </c>
      <c r="F331">
        <f>_10sept_0_10[[#This Row],[H_mag]]-40</f>
        <v>-68.789999999999992</v>
      </c>
      <c r="G331">
        <f>_10sept_0_10[[#This Row],[V_mag]]-40</f>
        <v>-68.599999999999994</v>
      </c>
      <c r="H331">
        <f>(10^(_10sept_0_10[[#This Row],[H_mag_adj]]/20)*COS(RADIANS(_10sept_0_10[[#This Row],[H_phase]])))*0.3</f>
        <v>4.8980734721636133E-5</v>
      </c>
      <c r="I331">
        <f>(10^(_10sept_0_10[[#This Row],[H_mag_adj]]/20)*SIN(RADIANS(_10sept_0_10[[#This Row],[H_phase]])))*0.3</f>
        <v>-9.7429709708116621E-5</v>
      </c>
      <c r="J331">
        <f>(10^(_10sept_0_10[[#This Row],[V_mag_adj]]/20)*COS(RADIANS(_10sept_0_10[[#This Row],[V_phase]])))*0.3</f>
        <v>4.85986593140107E-5</v>
      </c>
      <c r="K331">
        <f>(10^(_10sept_0_10[[#This Row],[V_mag_adj]]/20)*SIN(RADIANS(_10sept_0_10[[#This Row],[V_phase]])))*0.3</f>
        <v>-1.0030767016687547E-4</v>
      </c>
    </row>
    <row r="332" spans="1:11" x14ac:dyDescent="0.25">
      <c r="A332">
        <v>149</v>
      </c>
      <c r="B332">
        <v>-29.63</v>
      </c>
      <c r="C332">
        <v>-72.790000000000006</v>
      </c>
      <c r="D332">
        <v>-29.25</v>
      </c>
      <c r="E332">
        <v>-72.680000000000007</v>
      </c>
      <c r="F332">
        <f>_10sept_0_10[[#This Row],[H_mag]]-40</f>
        <v>-69.63</v>
      </c>
      <c r="G332">
        <f>_10sept_0_10[[#This Row],[V_mag]]-40</f>
        <v>-69.25</v>
      </c>
      <c r="H332">
        <f>(10^(_10sept_0_10[[#This Row],[H_mag_adj]]/20)*COS(RADIANS(_10sept_0_10[[#This Row],[H_phase]])))*0.3</f>
        <v>2.9290662353963373E-5</v>
      </c>
      <c r="I332">
        <f>(10^(_10sept_0_10[[#This Row],[H_mag_adj]]/20)*SIN(RADIANS(_10sept_0_10[[#This Row],[H_phase]])))*0.3</f>
        <v>-9.4564411587377947E-5</v>
      </c>
      <c r="J332">
        <f>(10^(_10sept_0_10[[#This Row],[V_mag_adj]]/20)*COS(RADIANS(_10sept_0_10[[#This Row],[V_phase]])))*0.3</f>
        <v>3.0790160305631347E-5</v>
      </c>
      <c r="K332">
        <f>(10^(_10sept_0_10[[#This Row],[V_mag_adj]]/20)*SIN(RADIANS(_10sept_0_10[[#This Row],[V_phase]])))*0.3</f>
        <v>-9.8734421937269026E-5</v>
      </c>
    </row>
    <row r="333" spans="1:11" x14ac:dyDescent="0.25">
      <c r="A333">
        <v>150</v>
      </c>
      <c r="B333">
        <v>-30.01</v>
      </c>
      <c r="C333">
        <v>-82.63</v>
      </c>
      <c r="D333">
        <v>-29.64</v>
      </c>
      <c r="E333">
        <v>-84.68</v>
      </c>
      <c r="F333">
        <f>_10sept_0_10[[#This Row],[H_mag]]-40</f>
        <v>-70.010000000000005</v>
      </c>
      <c r="G333">
        <f>_10sept_0_10[[#This Row],[V_mag]]-40</f>
        <v>-69.64</v>
      </c>
      <c r="H333">
        <f>(10^(_10sept_0_10[[#This Row],[H_mag_adj]]/20)*COS(RADIANS(_10sept_0_10[[#This Row],[H_phase]])))*0.3</f>
        <v>1.215535980339628E-5</v>
      </c>
      <c r="I333">
        <f>(10^(_10sept_0_10[[#This Row],[H_mag_adj]]/20)*SIN(RADIANS(_10sept_0_10[[#This Row],[H_phase]])))*0.3</f>
        <v>-9.3976315114250702E-5</v>
      </c>
      <c r="J333">
        <f>(10^(_10sept_0_10[[#This Row],[V_mag_adj]]/20)*COS(RADIANS(_10sept_0_10[[#This Row],[V_phase]])))*0.3</f>
        <v>9.168241344666768E-6</v>
      </c>
      <c r="K333">
        <f>(10^(_10sept_0_10[[#This Row],[V_mag_adj]]/20)*SIN(RADIANS(_10sept_0_10[[#This Row],[V_phase]])))*0.3</f>
        <v>-9.8456965031426264E-5</v>
      </c>
    </row>
    <row r="334" spans="1:11" x14ac:dyDescent="0.25">
      <c r="A334">
        <v>151</v>
      </c>
      <c r="B334">
        <v>-30.29</v>
      </c>
      <c r="C334">
        <v>-97.53</v>
      </c>
      <c r="D334">
        <v>-30.32</v>
      </c>
      <c r="E334">
        <v>-98.35</v>
      </c>
      <c r="F334">
        <f>_10sept_0_10[[#This Row],[H_mag]]-40</f>
        <v>-70.289999999999992</v>
      </c>
      <c r="G334">
        <f>_10sept_0_10[[#This Row],[V_mag]]-40</f>
        <v>-70.319999999999993</v>
      </c>
      <c r="H334">
        <f>(10^(_10sept_0_10[[#This Row],[H_mag_adj]]/20)*COS(RADIANS(_10sept_0_10[[#This Row],[H_phase]])))*0.3</f>
        <v>-1.2023826003656766E-5</v>
      </c>
      <c r="I334">
        <f>(10^(_10sept_0_10[[#This Row],[H_mag_adj]]/20)*SIN(RADIANS(_10sept_0_10[[#This Row],[H_phase]])))*0.3</f>
        <v>-9.0961962795235246E-5</v>
      </c>
      <c r="J334">
        <f>(10^(_10sept_0_10[[#This Row],[V_mag_adj]]/20)*COS(RADIANS(_10sept_0_10[[#This Row],[V_phase]])))*0.3</f>
        <v>-1.3278429144715504E-5</v>
      </c>
      <c r="K334">
        <f>(10^(_10sept_0_10[[#This Row],[V_mag_adj]]/20)*SIN(RADIANS(_10sept_0_10[[#This Row],[V_phase]])))*0.3</f>
        <v>-9.0467567671891197E-5</v>
      </c>
    </row>
    <row r="335" spans="1:11" x14ac:dyDescent="0.25">
      <c r="A335">
        <v>152</v>
      </c>
      <c r="B335">
        <v>-30.29</v>
      </c>
      <c r="C335">
        <v>-113.84</v>
      </c>
      <c r="D335">
        <v>-29.93</v>
      </c>
      <c r="E335">
        <v>-114.2</v>
      </c>
      <c r="F335">
        <f>_10sept_0_10[[#This Row],[H_mag]]-40</f>
        <v>-70.289999999999992</v>
      </c>
      <c r="G335">
        <f>_10sept_0_10[[#This Row],[V_mag]]-40</f>
        <v>-69.930000000000007</v>
      </c>
      <c r="H335">
        <f>(10^(_10sept_0_10[[#This Row],[H_mag_adj]]/20)*COS(RADIANS(_10sept_0_10[[#This Row],[H_phase]])))*0.3</f>
        <v>-3.7085174736004198E-5</v>
      </c>
      <c r="I335">
        <f>(10^(_10sept_0_10[[#This Row],[H_mag_adj]]/20)*SIN(RADIANS(_10sept_0_10[[#This Row],[H_phase]])))*0.3</f>
        <v>-8.3924614280483933E-5</v>
      </c>
      <c r="J335">
        <f>(10^(_10sept_0_10[[#This Row],[V_mag_adj]]/20)*COS(RADIANS(_10sept_0_10[[#This Row],[V_phase]])))*0.3</f>
        <v>-3.9203385848051213E-5</v>
      </c>
      <c r="K335">
        <f>(10^(_10sept_0_10[[#This Row],[V_mag_adj]]/20)*SIN(RADIANS(_10sept_0_10[[#This Row],[V_phase]])))*0.3</f>
        <v>-8.7231489577359913E-5</v>
      </c>
    </row>
    <row r="336" spans="1:11" x14ac:dyDescent="0.25">
      <c r="A336">
        <v>153</v>
      </c>
      <c r="B336">
        <v>-29.65</v>
      </c>
      <c r="C336">
        <v>-129.32</v>
      </c>
      <c r="D336">
        <v>-29.67</v>
      </c>
      <c r="E336">
        <v>-128.47</v>
      </c>
      <c r="F336">
        <f>_10sept_0_10[[#This Row],[H_mag]]-40</f>
        <v>-69.650000000000006</v>
      </c>
      <c r="G336">
        <f>_10sept_0_10[[#This Row],[V_mag]]-40</f>
        <v>-69.67</v>
      </c>
      <c r="H336">
        <f>(10^(_10sept_0_10[[#This Row],[H_mag_adj]]/20)*COS(RADIANS(_10sept_0_10[[#This Row],[H_phase]])))*0.3</f>
        <v>-6.2585157373179129E-5</v>
      </c>
      <c r="I336">
        <f>(10^(_10sept_0_10[[#This Row],[H_mag_adj]]/20)*SIN(RADIANS(_10sept_0_10[[#This Row],[H_phase]])))*0.3</f>
        <v>-7.6409687231169778E-5</v>
      </c>
      <c r="J336">
        <f>(10^(_10sept_0_10[[#This Row],[V_mag_adj]]/20)*COS(RADIANS(_10sept_0_10[[#This Row],[V_phase]])))*0.3</f>
        <v>-6.1303432481949429E-5</v>
      </c>
      <c r="K336">
        <f>(10^(_10sept_0_10[[#This Row],[V_mag_adj]]/20)*SIN(RADIANS(_10sept_0_10[[#This Row],[V_phase]])))*0.3</f>
        <v>-7.7151861066337881E-5</v>
      </c>
    </row>
    <row r="337" spans="1:11" x14ac:dyDescent="0.25">
      <c r="A337">
        <v>154</v>
      </c>
      <c r="B337">
        <v>-28.66</v>
      </c>
      <c r="C337">
        <v>-143.30000000000001</v>
      </c>
      <c r="D337">
        <v>-28.73</v>
      </c>
      <c r="E337">
        <v>-142</v>
      </c>
      <c r="F337">
        <f>_10sept_0_10[[#This Row],[H_mag]]-40</f>
        <v>-68.66</v>
      </c>
      <c r="G337">
        <f>_10sept_0_10[[#This Row],[V_mag]]-40</f>
        <v>-68.73</v>
      </c>
      <c r="H337">
        <f>(10^(_10sept_0_10[[#This Row],[H_mag_adj]]/20)*COS(RADIANS(_10sept_0_10[[#This Row],[H_phase]])))*0.3</f>
        <v>-8.8751175541528638E-5</v>
      </c>
      <c r="I337">
        <f>(10^(_10sept_0_10[[#This Row],[H_mag_adj]]/20)*SIN(RADIANS(_10sept_0_10[[#This Row],[H_phase]])))*0.3</f>
        <v>-6.6153087472848235E-5</v>
      </c>
      <c r="J337">
        <f>(10^(_10sept_0_10[[#This Row],[V_mag_adj]]/20)*COS(RADIANS(_10sept_0_10[[#This Row],[V_phase]])))*0.3</f>
        <v>-8.6527349145366366E-5</v>
      </c>
      <c r="K337">
        <f>(10^(_10sept_0_10[[#This Row],[V_mag_adj]]/20)*SIN(RADIANS(_10sept_0_10[[#This Row],[V_phase]])))*0.3</f>
        <v>-6.760257418700306E-5</v>
      </c>
    </row>
    <row r="338" spans="1:11" x14ac:dyDescent="0.25">
      <c r="A338">
        <v>155</v>
      </c>
      <c r="B338">
        <v>-27.84</v>
      </c>
      <c r="C338">
        <v>-154.29</v>
      </c>
      <c r="D338">
        <v>-27.73</v>
      </c>
      <c r="E338">
        <v>-153.82</v>
      </c>
      <c r="F338">
        <f>_10sept_0_10[[#This Row],[H_mag]]-40</f>
        <v>-67.84</v>
      </c>
      <c r="G338">
        <f>_10sept_0_10[[#This Row],[V_mag]]-40</f>
        <v>-67.73</v>
      </c>
      <c r="H338">
        <f>(10^(_10sept_0_10[[#This Row],[H_mag_adj]]/20)*COS(RADIANS(_10sept_0_10[[#This Row],[H_phase]])))*0.3</f>
        <v>-1.0960911768992938E-4</v>
      </c>
      <c r="I338">
        <f>(10^(_10sept_0_10[[#This Row],[H_mag_adj]]/20)*SIN(RADIANS(_10sept_0_10[[#This Row],[H_phase]])))*0.3</f>
        <v>-5.2774869286143536E-5</v>
      </c>
      <c r="J338">
        <f>(10^(_10sept_0_10[[#This Row],[V_mag_adj]]/20)*COS(RADIANS(_10sept_0_10[[#This Row],[V_phase]])))*0.3</f>
        <v>-1.105638963538486E-4</v>
      </c>
      <c r="K338">
        <f>(10^(_10sept_0_10[[#This Row],[V_mag_adj]]/20)*SIN(RADIANS(_10sept_0_10[[#This Row],[V_phase]])))*0.3</f>
        <v>-5.4356251264726181E-5</v>
      </c>
    </row>
    <row r="339" spans="1:11" x14ac:dyDescent="0.25">
      <c r="A339">
        <v>156</v>
      </c>
      <c r="B339">
        <v>-26.76</v>
      </c>
      <c r="C339">
        <v>-161.83000000000001</v>
      </c>
      <c r="D339">
        <v>-26.9</v>
      </c>
      <c r="E339">
        <v>-161.55000000000001</v>
      </c>
      <c r="F339">
        <f>_10sept_0_10[[#This Row],[H_mag]]-40</f>
        <v>-66.760000000000005</v>
      </c>
      <c r="G339">
        <f>_10sept_0_10[[#This Row],[V_mag]]-40</f>
        <v>-66.900000000000006</v>
      </c>
      <c r="H339">
        <f>(10^(_10sept_0_10[[#This Row],[H_mag_adj]]/20)*COS(RADIANS(_10sept_0_10[[#This Row],[H_phase]])))*0.3</f>
        <v>-1.3089009447543945E-4</v>
      </c>
      <c r="I339">
        <f>(10^(_10sept_0_10[[#This Row],[H_mag_adj]]/20)*SIN(RADIANS(_10sept_0_10[[#This Row],[H_phase]])))*0.3</f>
        <v>-4.2958544174705146E-5</v>
      </c>
      <c r="J339">
        <f>(10^(_10sept_0_10[[#This Row],[V_mag_adj]]/20)*COS(RADIANS(_10sept_0_10[[#This Row],[V_phase]])))*0.3</f>
        <v>-1.2858919103302262E-4</v>
      </c>
      <c r="K339">
        <f>(10^(_10sept_0_10[[#This Row],[V_mag_adj]]/20)*SIN(RADIANS(_10sept_0_10[[#This Row],[V_phase]])))*0.3</f>
        <v>-4.290059966362404E-5</v>
      </c>
    </row>
    <row r="340" spans="1:11" x14ac:dyDescent="0.25">
      <c r="A340">
        <v>157</v>
      </c>
      <c r="B340">
        <v>-26.15</v>
      </c>
      <c r="C340">
        <v>-169.28</v>
      </c>
      <c r="D340">
        <v>-26.21</v>
      </c>
      <c r="E340">
        <v>-169.29</v>
      </c>
      <c r="F340">
        <f>_10sept_0_10[[#This Row],[H_mag]]-40</f>
        <v>-66.150000000000006</v>
      </c>
      <c r="G340">
        <f>_10sept_0_10[[#This Row],[V_mag]]-40</f>
        <v>-66.210000000000008</v>
      </c>
      <c r="H340">
        <f>(10^(_10sept_0_10[[#This Row],[H_mag_adj]]/20)*COS(RADIANS(_10sept_0_10[[#This Row],[H_phase]])))*0.3</f>
        <v>-1.452028024168459E-4</v>
      </c>
      <c r="I340">
        <f>(10^(_10sept_0_10[[#This Row],[H_mag_adj]]/20)*SIN(RADIANS(_10sept_0_10[[#This Row],[H_phase]])))*0.3</f>
        <v>-2.7488852759547714E-5</v>
      </c>
      <c r="J340">
        <f>(10^(_10sept_0_10[[#This Row],[V_mag_adj]]/20)*COS(RADIANS(_10sept_0_10[[#This Row],[V_phase]])))*0.3</f>
        <v>-1.4420799584217853E-4</v>
      </c>
      <c r="K340">
        <f>(10^(_10sept_0_10[[#This Row],[V_mag_adj]]/20)*SIN(RADIANS(_10sept_0_10[[#This Row],[V_phase]])))*0.3</f>
        <v>-2.7274452200376868E-5</v>
      </c>
    </row>
    <row r="341" spans="1:11" x14ac:dyDescent="0.25">
      <c r="A341">
        <v>158</v>
      </c>
      <c r="B341">
        <v>-25.66</v>
      </c>
      <c r="C341">
        <v>-175.76</v>
      </c>
      <c r="D341">
        <v>-25.78</v>
      </c>
      <c r="E341">
        <v>-176.13</v>
      </c>
      <c r="F341">
        <f>_10sept_0_10[[#This Row],[H_mag]]-40</f>
        <v>-65.66</v>
      </c>
      <c r="G341">
        <f>_10sept_0_10[[#This Row],[V_mag]]-40</f>
        <v>-65.78</v>
      </c>
      <c r="H341">
        <f>(10^(_10sept_0_10[[#This Row],[H_mag_adj]]/20)*COS(RADIANS(_10sept_0_10[[#This Row],[H_phase]])))*0.3</f>
        <v>-1.5593047665960475E-4</v>
      </c>
      <c r="I341">
        <f>(10^(_10sept_0_10[[#This Row],[H_mag_adj]]/20)*SIN(RADIANS(_10sept_0_10[[#This Row],[H_phase]])))*0.3</f>
        <v>-1.1560271115339515E-5</v>
      </c>
      <c r="J341">
        <f>(10^(_10sept_0_10[[#This Row],[V_mag_adj]]/20)*COS(RADIANS(_10sept_0_10[[#This Row],[V_phase]])))*0.3</f>
        <v>-1.5386145180345311E-4</v>
      </c>
      <c r="K341">
        <f>(10^(_10sept_0_10[[#This Row],[V_mag_adj]]/20)*SIN(RADIANS(_10sept_0_10[[#This Row],[V_phase]])))*0.3</f>
        <v>-1.0408288275751898E-5</v>
      </c>
    </row>
    <row r="342" spans="1:11" x14ac:dyDescent="0.25">
      <c r="A342">
        <v>159</v>
      </c>
      <c r="B342">
        <v>-25.55</v>
      </c>
      <c r="C342">
        <v>178.37</v>
      </c>
      <c r="D342">
        <v>-25.69</v>
      </c>
      <c r="E342">
        <v>178.25</v>
      </c>
      <c r="F342">
        <f>_10sept_0_10[[#This Row],[H_mag]]-40</f>
        <v>-65.55</v>
      </c>
      <c r="G342">
        <f>_10sept_0_10[[#This Row],[V_mag]]-40</f>
        <v>-65.69</v>
      </c>
      <c r="H342">
        <f>(10^(_10sept_0_10[[#This Row],[H_mag_adj]]/20)*COS(RADIANS(_10sept_0_10[[#This Row],[H_phase]])))*0.3</f>
        <v>-1.5828708654802727E-4</v>
      </c>
      <c r="I342">
        <f>(10^(_10sept_0_10[[#This Row],[H_mag_adj]]/20)*SIN(RADIANS(_10sept_0_10[[#This Row],[H_phase]])))*0.3</f>
        <v>4.5043034761466762E-6</v>
      </c>
      <c r="J342">
        <f>(10^(_10sept_0_10[[#This Row],[V_mag_adj]]/20)*COS(RADIANS(_10sept_0_10[[#This Row],[V_phase]])))*0.3</f>
        <v>-1.557466265018081E-4</v>
      </c>
      <c r="K342">
        <f>(10^(_10sept_0_10[[#This Row],[V_mag_adj]]/20)*SIN(RADIANS(_10sept_0_10[[#This Row],[V_phase]])))*0.3</f>
        <v>4.7584898140634707E-6</v>
      </c>
    </row>
    <row r="343" spans="1:11" x14ac:dyDescent="0.25">
      <c r="A343">
        <v>160</v>
      </c>
      <c r="B343">
        <v>-25.67</v>
      </c>
      <c r="C343">
        <v>173.18</v>
      </c>
      <c r="D343">
        <v>-25.76</v>
      </c>
      <c r="E343">
        <v>173.53</v>
      </c>
      <c r="F343">
        <f>_10sept_0_10[[#This Row],[H_mag]]-40</f>
        <v>-65.67</v>
      </c>
      <c r="G343">
        <f>_10sept_0_10[[#This Row],[V_mag]]-40</f>
        <v>-65.760000000000005</v>
      </c>
      <c r="H343">
        <f>(10^(_10sept_0_10[[#This Row],[H_mag_adj]]/20)*COS(RADIANS(_10sept_0_10[[#This Row],[H_phase]])))*0.3</f>
        <v>-1.5507340180220407E-4</v>
      </c>
      <c r="I343">
        <f>(10^(_10sept_0_10[[#This Row],[H_mag_adj]]/20)*SIN(RADIANS(_10sept_0_10[[#This Row],[H_phase]])))*0.3</f>
        <v>1.8546286434477707E-5</v>
      </c>
      <c r="J343">
        <f>(10^(_10sept_0_10[[#This Row],[V_mag_adj]]/20)*COS(RADIANS(_10sept_0_10[[#This Row],[V_phase]])))*0.3</f>
        <v>-1.5358414485044708E-4</v>
      </c>
      <c r="K343">
        <f>(10^(_10sept_0_10[[#This Row],[V_mag_adj]]/20)*SIN(RADIANS(_10sept_0_10[[#This Row],[V_phase]])))*0.3</f>
        <v>1.7417247438579252E-5</v>
      </c>
    </row>
    <row r="344" spans="1:11" x14ac:dyDescent="0.25">
      <c r="A344">
        <v>161</v>
      </c>
      <c r="B344">
        <v>-25.98</v>
      </c>
      <c r="C344">
        <v>167.38</v>
      </c>
      <c r="D344">
        <v>-26.11</v>
      </c>
      <c r="E344">
        <v>167.52</v>
      </c>
      <c r="F344">
        <f>_10sept_0_10[[#This Row],[H_mag]]-40</f>
        <v>-65.98</v>
      </c>
      <c r="G344">
        <f>_10sept_0_10[[#This Row],[V_mag]]-40</f>
        <v>-66.11</v>
      </c>
      <c r="H344">
        <f>(10^(_10sept_0_10[[#This Row],[H_mag_adj]]/20)*COS(RADIANS(_10sept_0_10[[#This Row],[H_phase]])))*0.3</f>
        <v>-1.4706188157788825E-4</v>
      </c>
      <c r="I344">
        <f>(10^(_10sept_0_10[[#This Row],[H_mag_adj]]/20)*SIN(RADIANS(_10sept_0_10[[#This Row],[H_phase]])))*0.3</f>
        <v>3.2926128516670087E-5</v>
      </c>
      <c r="J344">
        <f>(10^(_10sept_0_10[[#This Row],[V_mag_adj]]/20)*COS(RADIANS(_10sept_0_10[[#This Row],[V_phase]])))*0.3</f>
        <v>-1.4495605076441257E-4</v>
      </c>
      <c r="K344">
        <f>(10^(_10sept_0_10[[#This Row],[V_mag_adj]]/20)*SIN(RADIANS(_10sept_0_10[[#This Row],[V_phase]])))*0.3</f>
        <v>3.2082900794468723E-5</v>
      </c>
    </row>
    <row r="345" spans="1:11" x14ac:dyDescent="0.25">
      <c r="A345">
        <v>162</v>
      </c>
      <c r="B345">
        <v>-26.7</v>
      </c>
      <c r="C345">
        <v>162.16</v>
      </c>
      <c r="D345">
        <v>-26.71</v>
      </c>
      <c r="E345">
        <v>161.61000000000001</v>
      </c>
      <c r="F345">
        <f>_10sept_0_10[[#This Row],[H_mag]]-40</f>
        <v>-66.7</v>
      </c>
      <c r="G345">
        <f>_10sept_0_10[[#This Row],[V_mag]]-40</f>
        <v>-66.710000000000008</v>
      </c>
      <c r="H345">
        <f>(10^(_10sept_0_10[[#This Row],[H_mag_adj]]/20)*COS(RADIANS(_10sept_0_10[[#This Row],[H_phase]])))*0.3</f>
        <v>-1.3204433235829106E-4</v>
      </c>
      <c r="I345">
        <f>(10^(_10sept_0_10[[#This Row],[H_mag_adj]]/20)*SIN(RADIANS(_10sept_0_10[[#This Row],[H_phase]])))*0.3</f>
        <v>4.2496506886722084E-5</v>
      </c>
      <c r="J345">
        <f>(10^(_10sept_0_10[[#This Row],[V_mag_adj]]/20)*COS(RADIANS(_10sept_0_10[[#This Row],[V_phase]])))*0.3</f>
        <v>-1.3147885995861116E-4</v>
      </c>
      <c r="K345">
        <f>(10^(_10sept_0_10[[#This Row],[V_mag_adj]]/20)*SIN(RADIANS(_10sept_0_10[[#This Row],[V_phase]])))*0.3</f>
        <v>4.3711710127870951E-5</v>
      </c>
    </row>
    <row r="346" spans="1:11" x14ac:dyDescent="0.25">
      <c r="A346">
        <v>163</v>
      </c>
      <c r="B346">
        <v>-27.53</v>
      </c>
      <c r="C346">
        <v>155.66999999999999</v>
      </c>
      <c r="D346">
        <v>-27.91</v>
      </c>
      <c r="E346">
        <v>155.25</v>
      </c>
      <c r="F346">
        <f>_10sept_0_10[[#This Row],[H_mag]]-40</f>
        <v>-67.53</v>
      </c>
      <c r="G346">
        <f>_10sept_0_10[[#This Row],[V_mag]]-40</f>
        <v>-67.91</v>
      </c>
      <c r="H346">
        <f>(10^(_10sept_0_10[[#This Row],[H_mag_adj]]/20)*COS(RADIANS(_10sept_0_10[[#This Row],[H_phase]])))*0.3</f>
        <v>-1.1487594456524976E-4</v>
      </c>
      <c r="I346">
        <f>(10^(_10sept_0_10[[#This Row],[H_mag_adj]]/20)*SIN(RADIANS(_10sept_0_10[[#This Row],[H_phase]])))*0.3</f>
        <v>5.1940906291834352E-5</v>
      </c>
      <c r="J346">
        <f>(10^(_10sept_0_10[[#This Row],[V_mag_adj]]/20)*COS(RADIANS(_10sept_0_10[[#This Row],[V_phase]])))*0.3</f>
        <v>-1.0959117355241586E-4</v>
      </c>
      <c r="K346">
        <f>(10^(_10sept_0_10[[#This Row],[V_mag_adj]]/20)*SIN(RADIANS(_10sept_0_10[[#This Row],[V_phase]])))*0.3</f>
        <v>5.0522223013163805E-5</v>
      </c>
    </row>
    <row r="347" spans="1:11" x14ac:dyDescent="0.25">
      <c r="A347">
        <v>164</v>
      </c>
      <c r="B347">
        <v>-28.68</v>
      </c>
      <c r="C347">
        <v>148.47999999999999</v>
      </c>
      <c r="D347">
        <v>-29.06</v>
      </c>
      <c r="E347">
        <v>148.75</v>
      </c>
      <c r="F347">
        <f>_10sept_0_10[[#This Row],[H_mag]]-40</f>
        <v>-68.680000000000007</v>
      </c>
      <c r="G347">
        <f>_10sept_0_10[[#This Row],[V_mag]]-40</f>
        <v>-69.06</v>
      </c>
      <c r="H347">
        <f>(10^(_10sept_0_10[[#This Row],[H_mag_adj]]/20)*COS(RADIANS(_10sept_0_10[[#This Row],[H_phase]])))*0.3</f>
        <v>-9.414431632448833E-5</v>
      </c>
      <c r="I347">
        <f>(10^(_10sept_0_10[[#This Row],[H_mag_adj]]/20)*SIN(RADIANS(_10sept_0_10[[#This Row],[H_phase]])))*0.3</f>
        <v>5.7736924190278544E-5</v>
      </c>
      <c r="J347">
        <f>(10^(_10sept_0_10[[#This Row],[V_mag_adj]]/20)*COS(RADIANS(_10sept_0_10[[#This Row],[V_phase]])))*0.3</f>
        <v>-9.0373812160076384E-5</v>
      </c>
      <c r="K347">
        <f>(10^(_10sept_0_10[[#This Row],[V_mag_adj]]/20)*SIN(RADIANS(_10sept_0_10[[#This Row],[V_phase]])))*0.3</f>
        <v>5.4840175455471519E-5</v>
      </c>
    </row>
    <row r="348" spans="1:11" x14ac:dyDescent="0.25">
      <c r="A348">
        <v>165</v>
      </c>
      <c r="B348">
        <v>-29.87</v>
      </c>
      <c r="C348">
        <v>142.28</v>
      </c>
      <c r="D348">
        <v>-30.38</v>
      </c>
      <c r="E348">
        <v>142.35</v>
      </c>
      <c r="F348">
        <f>_10sept_0_10[[#This Row],[H_mag]]-40</f>
        <v>-69.87</v>
      </c>
      <c r="G348">
        <f>_10sept_0_10[[#This Row],[V_mag]]-40</f>
        <v>-70.38</v>
      </c>
      <c r="H348">
        <f>(10^(_10sept_0_10[[#This Row],[H_mag_adj]]/20)*COS(RADIANS(_10sept_0_10[[#This Row],[H_phase]])))*0.3</f>
        <v>-7.6173382409100294E-5</v>
      </c>
      <c r="I348">
        <f>(10^(_10sept_0_10[[#This Row],[H_mag_adj]]/20)*SIN(RADIANS(_10sept_0_10[[#This Row],[H_phase]])))*0.3</f>
        <v>5.8915964698301373E-5</v>
      </c>
      <c r="J348">
        <f>(10^(_10sept_0_10[[#This Row],[V_mag_adj]]/20)*COS(RADIANS(_10sept_0_10[[#This Row],[V_phase]])))*0.3</f>
        <v>-7.1897386831290964E-5</v>
      </c>
      <c r="K348">
        <f>(10^(_10sept_0_10[[#This Row],[V_mag_adj]]/20)*SIN(RADIANS(_10sept_0_10[[#This Row],[V_phase]])))*0.3</f>
        <v>5.5468461110163437E-5</v>
      </c>
    </row>
    <row r="349" spans="1:11" x14ac:dyDescent="0.25">
      <c r="A349">
        <v>166</v>
      </c>
      <c r="B349">
        <v>-31.27</v>
      </c>
      <c r="C349">
        <v>133.49</v>
      </c>
      <c r="D349">
        <v>-31.69</v>
      </c>
      <c r="E349">
        <v>132.88</v>
      </c>
      <c r="F349">
        <f>_10sept_0_10[[#This Row],[H_mag]]-40</f>
        <v>-71.27</v>
      </c>
      <c r="G349">
        <f>_10sept_0_10[[#This Row],[V_mag]]-40</f>
        <v>-71.69</v>
      </c>
      <c r="H349">
        <f>(10^(_10sept_0_10[[#This Row],[H_mag_adj]]/20)*COS(RADIANS(_10sept_0_10[[#This Row],[H_phase]])))*0.3</f>
        <v>-5.6409671320599318E-5</v>
      </c>
      <c r="I349">
        <f>(10^(_10sept_0_10[[#This Row],[H_mag_adj]]/20)*SIN(RADIANS(_10sept_0_10[[#This Row],[H_phase]])))*0.3</f>
        <v>5.9464172467062447E-5</v>
      </c>
      <c r="J349">
        <f>(10^(_10sept_0_10[[#This Row],[V_mag_adj]]/20)*COS(RADIANS(_10sept_0_10[[#This Row],[V_phase]])))*0.3</f>
        <v>-5.3140682080476832E-5</v>
      </c>
      <c r="K349">
        <f>(10^(_10sept_0_10[[#This Row],[V_mag_adj]]/20)*SIN(RADIANS(_10sept_0_10[[#This Row],[V_phase]])))*0.3</f>
        <v>5.7226230668442176E-5</v>
      </c>
    </row>
    <row r="350" spans="1:11" x14ac:dyDescent="0.25">
      <c r="A350">
        <v>167</v>
      </c>
      <c r="B350">
        <v>-32.76</v>
      </c>
      <c r="C350">
        <v>124.47</v>
      </c>
      <c r="D350">
        <v>-33.47</v>
      </c>
      <c r="E350">
        <v>127.24</v>
      </c>
      <c r="F350">
        <f>_10sept_0_10[[#This Row],[H_mag]]-40</f>
        <v>-72.759999999999991</v>
      </c>
      <c r="G350">
        <f>_10sept_0_10[[#This Row],[V_mag]]-40</f>
        <v>-73.47</v>
      </c>
      <c r="H350">
        <f>(10^(_10sept_0_10[[#This Row],[H_mag_adj]]/20)*COS(RADIANS(_10sept_0_10[[#This Row],[H_phase]])))*0.3</f>
        <v>-3.9076731663926924E-5</v>
      </c>
      <c r="I350">
        <f>(10^(_10sept_0_10[[#This Row],[H_mag_adj]]/20)*SIN(RADIANS(_10sept_0_10[[#This Row],[H_phase]])))*0.3</f>
        <v>5.6920822529987891E-5</v>
      </c>
      <c r="J350">
        <f>(10^(_10sept_0_10[[#This Row],[V_mag_adj]]/20)*COS(RADIANS(_10sept_0_10[[#This Row],[V_phase]])))*0.3</f>
        <v>-3.8502410209219523E-5</v>
      </c>
      <c r="K350">
        <f>(10^(_10sept_0_10[[#This Row],[V_mag_adj]]/20)*SIN(RADIANS(_10sept_0_10[[#This Row],[V_phase]])))*0.3</f>
        <v>5.0651585386052539E-5</v>
      </c>
    </row>
    <row r="351" spans="1:11" x14ac:dyDescent="0.25">
      <c r="A351">
        <v>168</v>
      </c>
      <c r="B351">
        <v>-34.01</v>
      </c>
      <c r="C351">
        <v>115.71</v>
      </c>
      <c r="D351">
        <v>-34.86</v>
      </c>
      <c r="E351">
        <v>116.29</v>
      </c>
      <c r="F351">
        <f>_10sept_0_10[[#This Row],[H_mag]]-40</f>
        <v>-74.009999999999991</v>
      </c>
      <c r="G351">
        <f>_10sept_0_10[[#This Row],[V_mag]]-40</f>
        <v>-74.86</v>
      </c>
      <c r="H351">
        <f>(10^(_10sept_0_10[[#This Row],[H_mag_adj]]/20)*COS(RADIANS(_10sept_0_10[[#This Row],[H_phase]])))*0.3</f>
        <v>-2.5937443397635552E-5</v>
      </c>
      <c r="I351">
        <f>(10^(_10sept_0_10[[#This Row],[H_mag_adj]]/20)*SIN(RADIANS(_10sept_0_10[[#This Row],[H_phase]])))*0.3</f>
        <v>5.3869963571729123E-5</v>
      </c>
      <c r="J351">
        <f>(10^(_10sept_0_10[[#This Row],[V_mag_adj]]/20)*COS(RADIANS(_10sept_0_10[[#This Row],[V_phase]])))*0.3</f>
        <v>-2.4012720534487337E-5</v>
      </c>
      <c r="K351">
        <f>(10^(_10sept_0_10[[#This Row],[V_mag_adj]]/20)*SIN(RADIANS(_10sept_0_10[[#This Row],[V_phase]])))*0.3</f>
        <v>4.8607404189934191E-5</v>
      </c>
    </row>
    <row r="352" spans="1:11" x14ac:dyDescent="0.25">
      <c r="A352">
        <v>169</v>
      </c>
      <c r="B352">
        <v>-35.4</v>
      </c>
      <c r="C352">
        <v>108.83</v>
      </c>
      <c r="D352">
        <v>-35.96</v>
      </c>
      <c r="E352">
        <v>108.24</v>
      </c>
      <c r="F352">
        <f>_10sept_0_10[[#This Row],[H_mag]]-40</f>
        <v>-75.400000000000006</v>
      </c>
      <c r="G352">
        <f>_10sept_0_10[[#This Row],[V_mag]]-40</f>
        <v>-75.960000000000008</v>
      </c>
      <c r="H352">
        <f>(10^(_10sept_0_10[[#This Row],[H_mag_adj]]/20)*COS(RADIANS(_10sept_0_10[[#This Row],[H_phase]])))*0.3</f>
        <v>-1.644382065546692E-5</v>
      </c>
      <c r="I352">
        <f>(10^(_10sept_0_10[[#This Row],[H_mag_adj]]/20)*SIN(RADIANS(_10sept_0_10[[#This Row],[H_phase]])))*0.3</f>
        <v>4.822062955898417E-5</v>
      </c>
      <c r="J352">
        <f>(10^(_10sept_0_10[[#This Row],[V_mag_adj]]/20)*COS(RADIANS(_10sept_0_10[[#This Row],[V_phase]])))*0.3</f>
        <v>-1.4950746704796845E-5</v>
      </c>
      <c r="K352">
        <f>(10^(_10sept_0_10[[#This Row],[V_mag_adj]]/20)*SIN(RADIANS(_10sept_0_10[[#This Row],[V_phase]])))*0.3</f>
        <v>4.5366187192854512E-5</v>
      </c>
    </row>
    <row r="353" spans="1:11" x14ac:dyDescent="0.25">
      <c r="A353">
        <v>170</v>
      </c>
      <c r="B353">
        <v>-36.11</v>
      </c>
      <c r="C353">
        <v>102.62</v>
      </c>
      <c r="D353">
        <v>-37.119999999999997</v>
      </c>
      <c r="E353">
        <v>100.63</v>
      </c>
      <c r="F353">
        <f>_10sept_0_10[[#This Row],[H_mag]]-40</f>
        <v>-76.11</v>
      </c>
      <c r="G353">
        <f>_10sept_0_10[[#This Row],[V_mag]]-40</f>
        <v>-77.12</v>
      </c>
      <c r="H353">
        <f>(10^(_10sept_0_10[[#This Row],[H_mag_adj]]/20)*COS(RADIANS(_10sept_0_10[[#This Row],[H_phase]])))*0.3</f>
        <v>-1.0257479766892933E-5</v>
      </c>
      <c r="I353">
        <f>(10^(_10sept_0_10[[#This Row],[H_mag_adj]]/20)*SIN(RADIANS(_10sept_0_10[[#This Row],[H_phase]])))*0.3</f>
        <v>4.5814201144318201E-5</v>
      </c>
      <c r="J353">
        <f>(10^(_10sept_0_10[[#This Row],[V_mag_adj]]/20)*COS(RADIANS(_10sept_0_10[[#This Row],[V_phase]])))*0.3</f>
        <v>-7.7097014295891182E-6</v>
      </c>
      <c r="K353">
        <f>(10^(_10sept_0_10[[#This Row],[V_mag_adj]]/20)*SIN(RADIANS(_10sept_0_10[[#This Row],[V_phase]])))*0.3</f>
        <v>4.1077460896458626E-5</v>
      </c>
    </row>
    <row r="354" spans="1:11" x14ac:dyDescent="0.25">
      <c r="A354">
        <v>171</v>
      </c>
      <c r="B354">
        <v>-37.53</v>
      </c>
      <c r="C354">
        <v>96.61</v>
      </c>
      <c r="D354">
        <v>-38.409999999999997</v>
      </c>
      <c r="E354">
        <v>99.61</v>
      </c>
      <c r="F354">
        <f>_10sept_0_10[[#This Row],[H_mag]]-40</f>
        <v>-77.53</v>
      </c>
      <c r="G354">
        <f>_10sept_0_10[[#This Row],[V_mag]]-40</f>
        <v>-78.41</v>
      </c>
      <c r="H354">
        <f>(10^(_10sept_0_10[[#This Row],[H_mag_adj]]/20)*COS(RADIANS(_10sept_0_10[[#This Row],[H_phase]])))*0.3</f>
        <v>-4.589192650211512E-6</v>
      </c>
      <c r="I354">
        <f>(10^(_10sept_0_10[[#This Row],[H_mag_adj]]/20)*SIN(RADIANS(_10sept_0_10[[#This Row],[H_phase]])))*0.3</f>
        <v>3.9602693714402665E-5</v>
      </c>
      <c r="J354">
        <f>(10^(_10sept_0_10[[#This Row],[V_mag_adj]]/20)*COS(RADIANS(_10sept_0_10[[#This Row],[V_phase]])))*0.3</f>
        <v>-6.0142825980087998E-6</v>
      </c>
      <c r="K354">
        <f>(10^(_10sept_0_10[[#This Row],[V_mag_adj]]/20)*SIN(RADIANS(_10sept_0_10[[#This Row],[V_phase]])))*0.3</f>
        <v>3.5520870220247559E-5</v>
      </c>
    </row>
    <row r="355" spans="1:11" x14ac:dyDescent="0.25">
      <c r="A355">
        <v>172</v>
      </c>
      <c r="B355">
        <v>-39.19</v>
      </c>
      <c r="C355">
        <v>100.49</v>
      </c>
      <c r="D355">
        <v>-39.14</v>
      </c>
      <c r="E355">
        <v>102.01</v>
      </c>
      <c r="F355">
        <f>_10sept_0_10[[#This Row],[H_mag]]-40</f>
        <v>-79.19</v>
      </c>
      <c r="G355">
        <f>_10sept_0_10[[#This Row],[V_mag]]-40</f>
        <v>-79.14</v>
      </c>
      <c r="H355">
        <f>(10^(_10sept_0_10[[#This Row],[H_mag_adj]]/20)*COS(RADIANS(_10sept_0_10[[#This Row],[H_phase]])))*0.3</f>
        <v>-5.9957722220621532E-6</v>
      </c>
      <c r="I355">
        <f>(10^(_10sept_0_10[[#This Row],[H_mag_adj]]/20)*SIN(RADIANS(_10sept_0_10[[#This Row],[H_phase]])))*0.3</f>
        <v>3.2381832279779404E-5</v>
      </c>
      <c r="J355">
        <f>(10^(_10sept_0_10[[#This Row],[V_mag_adj]]/20)*COS(RADIANS(_10sept_0_10[[#This Row],[V_phase]])))*0.3</f>
        <v>-6.8921800895506222E-6</v>
      </c>
      <c r="K355">
        <f>(10^(_10sept_0_10[[#This Row],[V_mag_adj]]/20)*SIN(RADIANS(_10sept_0_10[[#This Row],[V_phase]])))*0.3</f>
        <v>3.2397353173455082E-5</v>
      </c>
    </row>
    <row r="356" spans="1:11" x14ac:dyDescent="0.25">
      <c r="A356">
        <v>173</v>
      </c>
      <c r="B356">
        <v>-38.840000000000003</v>
      </c>
      <c r="C356">
        <v>106.9</v>
      </c>
      <c r="D356">
        <v>-40.26</v>
      </c>
      <c r="E356">
        <v>105.26</v>
      </c>
      <c r="F356">
        <f>_10sept_0_10[[#This Row],[H_mag]]-40</f>
        <v>-78.84</v>
      </c>
      <c r="G356">
        <f>_10sept_0_10[[#This Row],[V_mag]]-40</f>
        <v>-80.259999999999991</v>
      </c>
      <c r="H356">
        <f>(10^(_10sept_0_10[[#This Row],[H_mag_adj]]/20)*COS(RADIANS(_10sept_0_10[[#This Row],[H_phase]])))*0.3</f>
        <v>-9.9671171681791266E-6</v>
      </c>
      <c r="I356">
        <f>(10^(_10sept_0_10[[#This Row],[H_mag_adj]]/20)*SIN(RADIANS(_10sept_0_10[[#This Row],[H_phase]])))*0.3</f>
        <v>3.2805645469559707E-5</v>
      </c>
      <c r="J356">
        <f>(10^(_10sept_0_10[[#This Row],[V_mag_adj]]/20)*COS(RADIANS(_10sept_0_10[[#This Row],[V_phase]])))*0.3</f>
        <v>-7.6631349855123098E-6</v>
      </c>
      <c r="K356">
        <f>(10^(_10sept_0_10[[#This Row],[V_mag_adj]]/20)*SIN(RADIANS(_10sept_0_10[[#This Row],[V_phase]])))*0.3</f>
        <v>2.8088734379896375E-5</v>
      </c>
    </row>
    <row r="357" spans="1:11" x14ac:dyDescent="0.25">
      <c r="A357">
        <v>174</v>
      </c>
      <c r="B357">
        <v>-39.75</v>
      </c>
      <c r="C357">
        <v>114.54</v>
      </c>
      <c r="D357">
        <v>-40.380000000000003</v>
      </c>
      <c r="E357">
        <v>117.6</v>
      </c>
      <c r="F357">
        <f>_10sept_0_10[[#This Row],[H_mag]]-40</f>
        <v>-79.75</v>
      </c>
      <c r="G357">
        <f>_10sept_0_10[[#This Row],[V_mag]]-40</f>
        <v>-80.38</v>
      </c>
      <c r="H357">
        <f>(10^(_10sept_0_10[[#This Row],[H_mag_adj]]/20)*COS(RADIANS(_10sept_0_10[[#This Row],[H_phase]])))*0.3</f>
        <v>-1.2823686690423951E-5</v>
      </c>
      <c r="I357">
        <f>(10^(_10sept_0_10[[#This Row],[H_mag_adj]]/20)*SIN(RADIANS(_10sept_0_10[[#This Row],[H_phase]])))*0.3</f>
        <v>2.8087032814546318E-5</v>
      </c>
      <c r="J357">
        <f>(10^(_10sept_0_10[[#This Row],[V_mag_adj]]/20)*COS(RADIANS(_10sept_0_10[[#This Row],[V_phase]])))*0.3</f>
        <v>-1.3303926542134162E-5</v>
      </c>
      <c r="K357">
        <f>(10^(_10sept_0_10[[#This Row],[V_mag_adj]]/20)*SIN(RADIANS(_10sept_0_10[[#This Row],[V_phase]])))*0.3</f>
        <v>2.5448064360011648E-5</v>
      </c>
    </row>
    <row r="358" spans="1:11" x14ac:dyDescent="0.25">
      <c r="A358">
        <v>175</v>
      </c>
      <c r="B358">
        <v>-39.78</v>
      </c>
      <c r="C358">
        <v>133.56</v>
      </c>
      <c r="D358">
        <v>-41.02</v>
      </c>
      <c r="E358">
        <v>132.76</v>
      </c>
      <c r="F358">
        <f>_10sept_0_10[[#This Row],[H_mag]]-40</f>
        <v>-79.78</v>
      </c>
      <c r="G358">
        <f>_10sept_0_10[[#This Row],[V_mag]]-40</f>
        <v>-81.02000000000001</v>
      </c>
      <c r="H358">
        <f>(10^(_10sept_0_10[[#This Row],[H_mag_adj]]/20)*COS(RADIANS(_10sept_0_10[[#This Row],[H_phase]])))*0.3</f>
        <v>-2.1203727149367818E-5</v>
      </c>
      <c r="I358">
        <f>(10^(_10sept_0_10[[#This Row],[H_mag_adj]]/20)*SIN(RADIANS(_10sept_0_10[[#This Row],[H_phase]])))*0.3</f>
        <v>2.2297256365213682E-5</v>
      </c>
      <c r="J358">
        <f>(10^(_10sept_0_10[[#This Row],[V_mag_adj]]/20)*COS(RADIANS(_10sept_0_10[[#This Row],[V_phase]])))*0.3</f>
        <v>-1.8111130068747365E-5</v>
      </c>
      <c r="K358">
        <f>(10^(_10sept_0_10[[#This Row],[V_mag_adj]]/20)*SIN(RADIANS(_10sept_0_10[[#This Row],[V_phase]])))*0.3</f>
        <v>1.9585651197566956E-5</v>
      </c>
    </row>
    <row r="359" spans="1:11" x14ac:dyDescent="0.25">
      <c r="A359">
        <v>176</v>
      </c>
      <c r="B359">
        <v>-39.869999999999997</v>
      </c>
      <c r="C359">
        <v>155.85</v>
      </c>
      <c r="D359">
        <v>-39.79</v>
      </c>
      <c r="E359">
        <v>149.99</v>
      </c>
      <c r="F359">
        <f>_10sept_0_10[[#This Row],[H_mag]]-40</f>
        <v>-79.87</v>
      </c>
      <c r="G359">
        <f>_10sept_0_10[[#This Row],[V_mag]]-40</f>
        <v>-79.789999999999992</v>
      </c>
      <c r="H359">
        <f>(10^(_10sept_0_10[[#This Row],[H_mag_adj]]/20)*COS(RADIANS(_10sept_0_10[[#This Row],[H_phase]])))*0.3</f>
        <v>-2.7787112303157066E-5</v>
      </c>
      <c r="I359">
        <f>(10^(_10sept_0_10[[#This Row],[H_mag_adj]]/20)*SIN(RADIANS(_10sept_0_10[[#This Row],[H_phase]])))*0.3</f>
        <v>1.2458888323168666E-5</v>
      </c>
      <c r="J359">
        <f>(10^(_10sept_0_10[[#This Row],[V_mag_adj]]/20)*COS(RADIANS(_10sept_0_10[[#This Row],[V_phase]])))*0.3</f>
        <v>-2.6613875150043041E-5</v>
      </c>
      <c r="K359">
        <f>(10^(_10sept_0_10[[#This Row],[V_mag_adj]]/20)*SIN(RADIANS(_10sept_0_10[[#This Row],[V_phase]])))*0.3</f>
        <v>1.5371721936237668E-5</v>
      </c>
    </row>
    <row r="360" spans="1:11" x14ac:dyDescent="0.25">
      <c r="A360">
        <v>177</v>
      </c>
      <c r="B360">
        <v>-38.6</v>
      </c>
      <c r="C360">
        <v>175.77</v>
      </c>
      <c r="D360">
        <v>-38.68</v>
      </c>
      <c r="E360">
        <v>170.24</v>
      </c>
      <c r="F360">
        <f>_10sept_0_10[[#This Row],[H_mag]]-40</f>
        <v>-78.599999999999994</v>
      </c>
      <c r="G360">
        <f>_10sept_0_10[[#This Row],[V_mag]]-40</f>
        <v>-78.680000000000007</v>
      </c>
      <c r="H360">
        <f>(10^(_10sept_0_10[[#This Row],[H_mag_adj]]/20)*COS(RADIANS(_10sept_0_10[[#This Row],[H_phase]])))*0.3</f>
        <v>-3.5150913776304522E-5</v>
      </c>
      <c r="I360">
        <f>(10^(_10sept_0_10[[#This Row],[H_mag_adj]]/20)*SIN(RADIANS(_10sept_0_10[[#This Row],[H_phase]])))*0.3</f>
        <v>2.5998266929550914E-6</v>
      </c>
      <c r="J360">
        <f>(10^(_10sept_0_10[[#This Row],[V_mag_adj]]/20)*COS(RADIANS(_10sept_0_10[[#This Row],[V_phase]])))*0.3</f>
        <v>-3.4418311085113867E-5</v>
      </c>
      <c r="K360">
        <f>(10^(_10sept_0_10[[#This Row],[V_mag_adj]]/20)*SIN(RADIANS(_10sept_0_10[[#This Row],[V_phase]])))*0.3</f>
        <v>5.9203321836074652E-6</v>
      </c>
    </row>
    <row r="361" spans="1:11" x14ac:dyDescent="0.25">
      <c r="A361">
        <v>178</v>
      </c>
      <c r="B361">
        <v>-36.770000000000003</v>
      </c>
      <c r="C361">
        <v>-169.02</v>
      </c>
      <c r="D361">
        <v>-37.340000000000003</v>
      </c>
      <c r="E361">
        <v>-170.28</v>
      </c>
      <c r="F361">
        <f>_10sept_0_10[[#This Row],[H_mag]]-40</f>
        <v>-76.77000000000001</v>
      </c>
      <c r="G361">
        <f>_10sept_0_10[[#This Row],[V_mag]]-40</f>
        <v>-77.34</v>
      </c>
      <c r="H361">
        <f>(10^(_10sept_0_10[[#This Row],[H_mag_adj]]/20)*COS(RADIANS(_10sept_0_10[[#This Row],[H_phase]])))*0.3</f>
        <v>-4.2716658352895782E-5</v>
      </c>
      <c r="I361">
        <f>(10^(_10sept_0_10[[#This Row],[H_mag_adj]]/20)*SIN(RADIANS(_10sept_0_10[[#This Row],[H_phase]])))*0.3</f>
        <v>-8.2878039884999283E-6</v>
      </c>
      <c r="J361">
        <f>(10^(_10sept_0_10[[#This Row],[V_mag_adj]]/20)*COS(RADIANS(_10sept_0_10[[#This Row],[V_phase]])))*0.3</f>
        <v>-4.016442921440507E-5</v>
      </c>
      <c r="K361">
        <f>(10^(_10sept_0_10[[#This Row],[V_mag_adj]]/20)*SIN(RADIANS(_10sept_0_10[[#This Row],[V_phase]])))*0.3</f>
        <v>-6.8798621456080665E-6</v>
      </c>
    </row>
    <row r="362" spans="1:11" x14ac:dyDescent="0.25">
      <c r="A362">
        <v>179</v>
      </c>
      <c r="B362">
        <v>-35.590000000000003</v>
      </c>
      <c r="C362">
        <v>-153.41999999999999</v>
      </c>
      <c r="D362">
        <v>-35.56</v>
      </c>
      <c r="E362">
        <v>-155.24</v>
      </c>
      <c r="F362">
        <f>_10sept_0_10[[#This Row],[H_mag]]-40</f>
        <v>-75.59</v>
      </c>
      <c r="G362">
        <f>_10sept_0_10[[#This Row],[V_mag]]-40</f>
        <v>-75.56</v>
      </c>
      <c r="H362">
        <f>(10^(_10sept_0_10[[#This Row],[H_mag_adj]]/20)*COS(RADIANS(_10sept_0_10[[#This Row],[H_phase]])))*0.3</f>
        <v>-4.4576870389420512E-5</v>
      </c>
      <c r="I362">
        <f>(10^(_10sept_0_10[[#This Row],[H_mag_adj]]/20)*SIN(RADIANS(_10sept_0_10[[#This Row],[H_phase]])))*0.3</f>
        <v>-2.2302975067983902E-5</v>
      </c>
      <c r="J362">
        <f>(10^(_10sept_0_10[[#This Row],[V_mag_adj]]/20)*COS(RADIANS(_10sept_0_10[[#This Row],[V_phase]])))*0.3</f>
        <v>-4.5419319794855453E-5</v>
      </c>
      <c r="K362">
        <f>(10^(_10sept_0_10[[#This Row],[V_mag_adj]]/20)*SIN(RADIANS(_10sept_0_10[[#This Row],[V_phase]])))*0.3</f>
        <v>-2.0948205898262598E-5</v>
      </c>
    </row>
    <row r="363" spans="1:11" x14ac:dyDescent="0.25">
      <c r="A363">
        <v>180</v>
      </c>
      <c r="B363">
        <v>-33.92</v>
      </c>
      <c r="C363">
        <v>-138.15</v>
      </c>
      <c r="D363">
        <v>-34.26</v>
      </c>
      <c r="E363">
        <v>-141.51</v>
      </c>
      <c r="F363">
        <f>_10sept_0_10[[#This Row],[H_mag]]-40</f>
        <v>-73.92</v>
      </c>
      <c r="G363">
        <f>_10sept_0_10[[#This Row],[V_mag]]-40</f>
        <v>-74.259999999999991</v>
      </c>
      <c r="H363">
        <f>(10^(_10sept_0_10[[#This Row],[H_mag_adj]]/20)*COS(RADIANS(_10sept_0_10[[#This Row],[H_phase]])))*0.3</f>
        <v>-4.5000336760107426E-5</v>
      </c>
      <c r="I363">
        <f>(10^(_10sept_0_10[[#This Row],[H_mag_adj]]/20)*SIN(RADIANS(_10sept_0_10[[#This Row],[H_phase]])))*0.3</f>
        <v>-4.0305663504182289E-5</v>
      </c>
      <c r="J363">
        <f>(10^(_10sept_0_10[[#This Row],[V_mag_adj]]/20)*COS(RADIANS(_10sept_0_10[[#This Row],[V_phase]])))*0.3</f>
        <v>-4.5470099757054759E-5</v>
      </c>
      <c r="K363">
        <f>(10^(_10sept_0_10[[#This Row],[V_mag_adj]]/20)*SIN(RADIANS(_10sept_0_10[[#This Row],[V_phase]])))*0.3</f>
        <v>-3.6155594979101599E-5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-24.19</v>
      </c>
      <c r="C3">
        <v>-39.54</v>
      </c>
      <c r="D3">
        <v>-24.27</v>
      </c>
      <c r="E3">
        <v>-40.409999999999997</v>
      </c>
      <c r="F3">
        <f>_10sept_0_20[[#This Row],[H_mag]]-40</f>
        <v>-64.19</v>
      </c>
      <c r="G3">
        <f>_10sept_0_20[[#This Row],[V_mag]]-40</f>
        <v>-64.27</v>
      </c>
      <c r="H3">
        <f>(10^(_10sept_0_20[[#This Row],[H_mag_adj]]/20)*COS(RADIANS(_10sept_0_20[[#This Row],[H_phase]])))*0.6</f>
        <v>2.8563221886040681E-4</v>
      </c>
      <c r="I3">
        <f>(10^(_10sept_0_20[[#This Row],[H_mag_adj]]/20)*SIN(RADIANS(_10sept_0_20[[#This Row],[H_phase]])))*0.6</f>
        <v>-2.3579213721122873E-4</v>
      </c>
      <c r="J3">
        <f>(10^(_10sept_0_20[[#This Row],[V_mag_adj]]/20)*COS(RADIANS(_10sept_0_20[[#This Row],[V_phase]])))*0.6</f>
        <v>2.7943350851379584E-4</v>
      </c>
      <c r="K3">
        <f>(10^(_10sept_0_20[[#This Row],[V_mag_adj]]/20)*SIN(RADIANS(_10sept_0_20[[#This Row],[V_phase]])))*0.6</f>
        <v>-2.3790066434881924E-4</v>
      </c>
    </row>
    <row r="4" spans="1:11" x14ac:dyDescent="0.25">
      <c r="A4">
        <v>-179</v>
      </c>
      <c r="B4">
        <v>-24.91</v>
      </c>
      <c r="C4">
        <v>-33.17</v>
      </c>
      <c r="D4">
        <v>-25.03</v>
      </c>
      <c r="E4">
        <v>-34.74</v>
      </c>
      <c r="F4">
        <f>_10sept_0_20[[#This Row],[H_mag]]-40</f>
        <v>-64.91</v>
      </c>
      <c r="G4">
        <f>_10sept_0_20[[#This Row],[V_mag]]-40</f>
        <v>-65.03</v>
      </c>
      <c r="H4">
        <f>(10^(_10sept_0_20[[#This Row],[H_mag_adj]]/20)*COS(RADIANS(_10sept_0_20[[#This Row],[H_phase]])))*0.6</f>
        <v>2.8536658576258086E-4</v>
      </c>
      <c r="I4">
        <f>(10^(_10sept_0_20[[#This Row],[H_mag_adj]]/20)*SIN(RADIANS(_10sept_0_20[[#This Row],[H_phase]])))*0.6</f>
        <v>-1.8652533369990871E-4</v>
      </c>
      <c r="J4">
        <f>(10^(_10sept_0_20[[#This Row],[V_mag_adj]]/20)*COS(RADIANS(_10sept_0_20[[#This Row],[V_phase]])))*0.6</f>
        <v>2.7630520431381534E-4</v>
      </c>
      <c r="K4">
        <f>(10^(_10sept_0_20[[#This Row],[V_mag_adj]]/20)*SIN(RADIANS(_10sept_0_20[[#This Row],[V_phase]])))*0.6</f>
        <v>-1.9160831675228595E-4</v>
      </c>
    </row>
    <row r="5" spans="1:11" x14ac:dyDescent="0.25">
      <c r="A5">
        <v>-178</v>
      </c>
      <c r="B5">
        <v>-25.62</v>
      </c>
      <c r="C5">
        <v>-27.82</v>
      </c>
      <c r="D5">
        <v>-26.02</v>
      </c>
      <c r="E5">
        <v>-30.09</v>
      </c>
      <c r="F5">
        <f>_10sept_0_20[[#This Row],[H_mag]]-40</f>
        <v>-65.62</v>
      </c>
      <c r="G5">
        <f>_10sept_0_20[[#This Row],[V_mag]]-40</f>
        <v>-66.02</v>
      </c>
      <c r="H5">
        <f>(10^(_10sept_0_20[[#This Row],[H_mag_adj]]/20)*COS(RADIANS(_10sept_0_20[[#This Row],[H_phase]])))*0.6</f>
        <v>2.7784902878078455E-4</v>
      </c>
      <c r="I5">
        <f>(10^(_10sept_0_20[[#This Row],[H_mag_adj]]/20)*SIN(RADIANS(_10sept_0_20[[#This Row],[H_phase]])))*0.6</f>
        <v>-1.4661714563780827E-4</v>
      </c>
      <c r="J5">
        <f>(10^(_10sept_0_20[[#This Row],[V_mag_adj]]/20)*COS(RADIANS(_10sept_0_20[[#This Row],[V_phase]])))*0.6</f>
        <v>2.5958960986254074E-4</v>
      </c>
      <c r="K5">
        <f>(10^(_10sept_0_20[[#This Row],[V_mag_adj]]/20)*SIN(RADIANS(_10sept_0_20[[#This Row],[V_phase]])))*0.6</f>
        <v>-1.5041830830216571E-4</v>
      </c>
    </row>
    <row r="6" spans="1:11" x14ac:dyDescent="0.25">
      <c r="A6">
        <v>-177</v>
      </c>
      <c r="B6">
        <v>-26.67</v>
      </c>
      <c r="C6">
        <v>-25.05</v>
      </c>
      <c r="D6">
        <v>-26.94</v>
      </c>
      <c r="E6">
        <v>-25.31</v>
      </c>
      <c r="F6">
        <f>_10sept_0_20[[#This Row],[H_mag]]-40</f>
        <v>-66.67</v>
      </c>
      <c r="G6">
        <f>_10sept_0_20[[#This Row],[V_mag]]-40</f>
        <v>-66.94</v>
      </c>
      <c r="H6">
        <f>(10^(_10sept_0_20[[#This Row],[H_mag_adj]]/20)*COS(RADIANS(_10sept_0_20[[#This Row],[H_phase]])))*0.6</f>
        <v>2.5220287495510097E-4</v>
      </c>
      <c r="I6">
        <f>(10^(_10sept_0_20[[#This Row],[H_mag_adj]]/20)*SIN(RADIANS(_10sept_0_20[[#This Row],[H_phase]])))*0.6</f>
        <v>-1.1787218634800568E-4</v>
      </c>
      <c r="J6">
        <f>(10^(_10sept_0_20[[#This Row],[V_mag_adj]]/20)*COS(RADIANS(_10sept_0_20[[#This Row],[V_phase]])))*0.6</f>
        <v>2.4396273817006893E-4</v>
      </c>
      <c r="K6">
        <f>(10^(_10sept_0_20[[#This Row],[V_mag_adj]]/20)*SIN(RADIANS(_10sept_0_20[[#This Row],[V_phase]])))*0.6</f>
        <v>-1.1537275595642201E-4</v>
      </c>
    </row>
    <row r="7" spans="1:11" x14ac:dyDescent="0.25">
      <c r="A7">
        <v>-176</v>
      </c>
      <c r="B7">
        <v>-28.55</v>
      </c>
      <c r="C7">
        <v>-21.15</v>
      </c>
      <c r="D7">
        <v>-28.44</v>
      </c>
      <c r="E7">
        <v>-21.48</v>
      </c>
      <c r="F7">
        <f>_10sept_0_20[[#This Row],[H_mag]]-40</f>
        <v>-68.55</v>
      </c>
      <c r="G7">
        <f>_10sept_0_20[[#This Row],[V_mag]]-40</f>
        <v>-68.44</v>
      </c>
      <c r="H7">
        <f>(10^(_10sept_0_20[[#This Row],[H_mag_adj]]/20)*COS(RADIANS(_10sept_0_20[[#This Row],[H_phase]])))*0.6</f>
        <v>2.0910520026261919E-4</v>
      </c>
      <c r="I7">
        <f>(10^(_10sept_0_20[[#This Row],[H_mag_adj]]/20)*SIN(RADIANS(_10sept_0_20[[#This Row],[H_phase]])))*0.6</f>
        <v>-8.0896700928676055E-5</v>
      </c>
      <c r="J7">
        <f>(10^(_10sept_0_20[[#This Row],[V_mag_adj]]/20)*COS(RADIANS(_10sept_0_20[[#This Row],[V_phase]])))*0.6</f>
        <v>2.1129481389562703E-4</v>
      </c>
      <c r="K7">
        <f>(10^(_10sept_0_20[[#This Row],[V_mag_adj]]/20)*SIN(RADIANS(_10sept_0_20[[#This Row],[V_phase]])))*0.6</f>
        <v>-8.3146052189264717E-5</v>
      </c>
    </row>
    <row r="8" spans="1:11" x14ac:dyDescent="0.25">
      <c r="A8">
        <v>-175</v>
      </c>
      <c r="B8">
        <v>-30.72</v>
      </c>
      <c r="C8">
        <v>-15.95</v>
      </c>
      <c r="D8">
        <v>-30.54</v>
      </c>
      <c r="E8">
        <v>-16.07</v>
      </c>
      <c r="F8">
        <f>_10sept_0_20[[#This Row],[H_mag]]-40</f>
        <v>-70.72</v>
      </c>
      <c r="G8">
        <f>_10sept_0_20[[#This Row],[V_mag]]-40</f>
        <v>-70.539999999999992</v>
      </c>
      <c r="H8">
        <f>(10^(_10sept_0_20[[#This Row],[H_mag_adj]]/20)*COS(RADIANS(_10sept_0_20[[#This Row],[H_phase]])))*0.6</f>
        <v>1.679195969240213E-4</v>
      </c>
      <c r="I8">
        <f>(10^(_10sept_0_20[[#This Row],[H_mag_adj]]/20)*SIN(RADIANS(_10sept_0_20[[#This Row],[H_phase]])))*0.6</f>
        <v>-4.7991622997515408E-5</v>
      </c>
      <c r="J8">
        <f>(10^(_10sept_0_20[[#This Row],[V_mag_adj]]/20)*COS(RADIANS(_10sept_0_20[[#This Row],[V_phase]])))*0.6</f>
        <v>1.7133275254321964E-4</v>
      </c>
      <c r="K8">
        <f>(10^(_10sept_0_20[[#This Row],[V_mag_adj]]/20)*SIN(RADIANS(_10sept_0_20[[#This Row],[V_phase]])))*0.6</f>
        <v>-4.9355489269504222E-5</v>
      </c>
    </row>
    <row r="9" spans="1:11" x14ac:dyDescent="0.25">
      <c r="A9">
        <v>-174</v>
      </c>
      <c r="B9">
        <v>-33.06</v>
      </c>
      <c r="C9">
        <v>-12.38</v>
      </c>
      <c r="D9">
        <v>-33.44</v>
      </c>
      <c r="E9">
        <v>-14.44</v>
      </c>
      <c r="F9">
        <f>_10sept_0_20[[#This Row],[H_mag]]-40</f>
        <v>-73.06</v>
      </c>
      <c r="G9">
        <f>_10sept_0_20[[#This Row],[V_mag]]-40</f>
        <v>-73.44</v>
      </c>
      <c r="H9">
        <f>(10^(_10sept_0_20[[#This Row],[H_mag_adj]]/20)*COS(RADIANS(_10sept_0_20[[#This Row],[H_phase]])))*0.6</f>
        <v>1.3029669937063225E-4</v>
      </c>
      <c r="I9">
        <f>(10^(_10sept_0_20[[#This Row],[H_mag_adj]]/20)*SIN(RADIANS(_10sept_0_20[[#This Row],[H_phase]])))*0.6</f>
        <v>-2.8599910220927586E-5</v>
      </c>
      <c r="J9">
        <f>(10^(_10sept_0_20[[#This Row],[V_mag_adj]]/20)*COS(RADIANS(_10sept_0_20[[#This Row],[V_phase]])))*0.6</f>
        <v>1.2365457949905292E-4</v>
      </c>
      <c r="K9">
        <f>(10^(_10sept_0_20[[#This Row],[V_mag_adj]]/20)*SIN(RADIANS(_10sept_0_20[[#This Row],[V_phase]])))*0.6</f>
        <v>-3.1841134487369431E-5</v>
      </c>
    </row>
    <row r="10" spans="1:11" x14ac:dyDescent="0.25">
      <c r="A10">
        <v>-173</v>
      </c>
      <c r="B10">
        <v>-37.36</v>
      </c>
      <c r="C10">
        <v>-9.43</v>
      </c>
      <c r="D10">
        <v>-37.86</v>
      </c>
      <c r="E10">
        <v>-7.62</v>
      </c>
      <c r="F10">
        <f>_10sept_0_20[[#This Row],[H_mag]]-40</f>
        <v>-77.36</v>
      </c>
      <c r="G10">
        <f>_10sept_0_20[[#This Row],[V_mag]]-40</f>
        <v>-77.86</v>
      </c>
      <c r="H10">
        <f>(10^(_10sept_0_20[[#This Row],[H_mag_adj]]/20)*COS(RADIANS(_10sept_0_20[[#This Row],[H_phase]])))*0.6</f>
        <v>8.021256435355473E-5</v>
      </c>
      <c r="I10">
        <f>(10^(_10sept_0_20[[#This Row],[H_mag_adj]]/20)*SIN(RADIANS(_10sept_0_20[[#This Row],[H_phase]])))*0.6</f>
        <v>-1.3322257912263834E-5</v>
      </c>
      <c r="J10">
        <f>(10^(_10sept_0_20[[#This Row],[V_mag_adj]]/20)*COS(RADIANS(_10sept_0_20[[#This Row],[V_phase]])))*0.6</f>
        <v>7.6085009350214085E-5</v>
      </c>
      <c r="K10">
        <f>(10^(_10sept_0_20[[#This Row],[V_mag_adj]]/20)*SIN(RADIANS(_10sept_0_20[[#This Row],[V_phase]])))*0.6</f>
        <v>-1.0178940481108027E-5</v>
      </c>
    </row>
    <row r="11" spans="1:11" x14ac:dyDescent="0.25">
      <c r="A11">
        <v>-172</v>
      </c>
      <c r="B11">
        <v>-46.32</v>
      </c>
      <c r="C11">
        <v>-15.88</v>
      </c>
      <c r="D11">
        <v>-45.42</v>
      </c>
      <c r="E11">
        <v>-11.33</v>
      </c>
      <c r="F11">
        <f>_10sept_0_20[[#This Row],[H_mag]]-40</f>
        <v>-86.32</v>
      </c>
      <c r="G11">
        <f>_10sept_0_20[[#This Row],[V_mag]]-40</f>
        <v>-85.42</v>
      </c>
      <c r="H11">
        <f>(10^(_10sept_0_20[[#This Row],[H_mag_adj]]/20)*COS(RADIANS(_10sept_0_20[[#This Row],[H_phase]])))*0.6</f>
        <v>2.7877426282722084E-5</v>
      </c>
      <c r="I11">
        <f>(10^(_10sept_0_20[[#This Row],[H_mag_adj]]/20)*SIN(RADIANS(_10sept_0_20[[#This Row],[H_phase]])))*0.6</f>
        <v>-7.9305741452026167E-6</v>
      </c>
      <c r="J11">
        <f>(10^(_10sept_0_20[[#This Row],[V_mag_adj]]/20)*COS(RADIANS(_10sept_0_20[[#This Row],[V_phase]])))*0.6</f>
        <v>3.1521300787335243E-5</v>
      </c>
      <c r="K11">
        <f>(10^(_10sept_0_20[[#This Row],[V_mag_adj]]/20)*SIN(RADIANS(_10sept_0_20[[#This Row],[V_phase]])))*0.6</f>
        <v>-6.315742727757804E-6</v>
      </c>
    </row>
    <row r="12" spans="1:11" x14ac:dyDescent="0.25">
      <c r="A12">
        <v>-171</v>
      </c>
      <c r="B12">
        <v>-54.14</v>
      </c>
      <c r="C12">
        <v>-160.93</v>
      </c>
      <c r="D12">
        <v>-61.8</v>
      </c>
      <c r="E12">
        <v>-150.58000000000001</v>
      </c>
      <c r="F12">
        <f>_10sept_0_20[[#This Row],[H_mag]]-40</f>
        <v>-94.14</v>
      </c>
      <c r="G12">
        <f>_10sept_0_20[[#This Row],[V_mag]]-40</f>
        <v>-101.8</v>
      </c>
      <c r="H12">
        <f>(10^(_10sept_0_20[[#This Row],[H_mag_adj]]/20)*COS(RADIANS(_10sept_0_20[[#This Row],[H_phase]])))*0.6</f>
        <v>-1.1133667726218893E-5</v>
      </c>
      <c r="I12">
        <f>(10^(_10sept_0_20[[#This Row],[H_mag_adj]]/20)*SIN(RADIANS(_10sept_0_20[[#This Row],[H_phase]])))*0.6</f>
        <v>-3.8488507014210596E-6</v>
      </c>
      <c r="J12">
        <f>(10^(_10sept_0_20[[#This Row],[V_mag_adj]]/20)*COS(RADIANS(_10sept_0_20[[#This Row],[V_phase]])))*0.6</f>
        <v>-4.2480590630690945E-6</v>
      </c>
      <c r="K12">
        <f>(10^(_10sept_0_20[[#This Row],[V_mag_adj]]/20)*SIN(RADIANS(_10sept_0_20[[#This Row],[V_phase]])))*0.6</f>
        <v>-2.395612306895656E-6</v>
      </c>
    </row>
    <row r="13" spans="1:11" x14ac:dyDescent="0.25">
      <c r="A13">
        <v>-170</v>
      </c>
      <c r="B13">
        <v>-41.01</v>
      </c>
      <c r="C13">
        <v>-175.89</v>
      </c>
      <c r="D13">
        <v>-41.08</v>
      </c>
      <c r="E13">
        <v>177.23</v>
      </c>
      <c r="F13">
        <f>_10sept_0_20[[#This Row],[H_mag]]-40</f>
        <v>-81.009999999999991</v>
      </c>
      <c r="G13">
        <f>_10sept_0_20[[#This Row],[V_mag]]-40</f>
        <v>-81.08</v>
      </c>
      <c r="H13">
        <f>(10^(_10sept_0_20[[#This Row],[H_mag_adj]]/20)*COS(RADIANS(_10sept_0_20[[#This Row],[H_phase]])))*0.6</f>
        <v>-5.3276162131855186E-5</v>
      </c>
      <c r="I13">
        <f>(10^(_10sept_0_20[[#This Row],[H_mag_adj]]/20)*SIN(RADIANS(_10sept_0_20[[#This Row],[H_phase]])))*0.6</f>
        <v>-3.828229124540896E-6</v>
      </c>
      <c r="J13">
        <f>(10^(_10sept_0_20[[#This Row],[V_mag_adj]]/20)*COS(RADIANS(_10sept_0_20[[#This Row],[V_phase]])))*0.6</f>
        <v>-5.2922885431711612E-5</v>
      </c>
      <c r="K13">
        <f>(10^(_10sept_0_20[[#This Row],[V_mag_adj]]/20)*SIN(RADIANS(_10sept_0_20[[#This Row],[V_phase]])))*0.6</f>
        <v>2.5605849850472341E-6</v>
      </c>
    </row>
    <row r="14" spans="1:11" x14ac:dyDescent="0.25">
      <c r="A14">
        <v>-169</v>
      </c>
      <c r="B14">
        <v>-38.44</v>
      </c>
      <c r="C14">
        <v>-172.82</v>
      </c>
      <c r="D14">
        <v>-37.58</v>
      </c>
      <c r="E14">
        <v>-176.7</v>
      </c>
      <c r="F14">
        <f>_10sept_0_20[[#This Row],[H_mag]]-40</f>
        <v>-78.44</v>
      </c>
      <c r="G14">
        <f>_10sept_0_20[[#This Row],[V_mag]]-40</f>
        <v>-77.58</v>
      </c>
      <c r="H14">
        <f>(10^(_10sept_0_20[[#This Row],[H_mag_adj]]/20)*COS(RADIANS(_10sept_0_20[[#This Row],[H_phase]])))*0.6</f>
        <v>-7.1241369557692761E-5</v>
      </c>
      <c r="I14">
        <f>(10^(_10sept_0_20[[#This Row],[H_mag_adj]]/20)*SIN(RADIANS(_10sept_0_20[[#This Row],[H_phase]])))*0.6</f>
        <v>-8.9746142495935845E-6</v>
      </c>
      <c r="J14">
        <f>(10^(_10sept_0_20[[#This Row],[V_mag_adj]]/20)*COS(RADIANS(_10sept_0_20[[#This Row],[V_phase]])))*0.6</f>
        <v>-7.9146281023080489E-5</v>
      </c>
      <c r="K14">
        <f>(10^(_10sept_0_20[[#This Row],[V_mag_adj]]/20)*SIN(RADIANS(_10sept_0_20[[#This Row],[V_phase]])))*0.6</f>
        <v>-4.5635458504724747E-6</v>
      </c>
    </row>
    <row r="15" spans="1:11" x14ac:dyDescent="0.25">
      <c r="A15">
        <v>-168</v>
      </c>
      <c r="B15">
        <v>-35.94</v>
      </c>
      <c r="C15">
        <v>179.52</v>
      </c>
      <c r="D15">
        <v>-36.270000000000003</v>
      </c>
      <c r="E15">
        <v>179.51</v>
      </c>
      <c r="F15">
        <f>_10sept_0_20[[#This Row],[H_mag]]-40</f>
        <v>-75.94</v>
      </c>
      <c r="G15">
        <f>_10sept_0_20[[#This Row],[V_mag]]-40</f>
        <v>-76.27000000000001</v>
      </c>
      <c r="H15">
        <f>(10^(_10sept_0_20[[#This Row],[H_mag_adj]]/20)*COS(RADIANS(_10sept_0_20[[#This Row],[H_phase]])))*0.6</f>
        <v>-9.5749388705407089E-5</v>
      </c>
      <c r="I15">
        <f>(10^(_10sept_0_20[[#This Row],[H_mag_adj]]/20)*SIN(RADIANS(_10sept_0_20[[#This Row],[H_phase]])))*0.6</f>
        <v>8.0216696952449482E-7</v>
      </c>
      <c r="J15">
        <f>(10^(_10sept_0_20[[#This Row],[V_mag_adj]]/20)*COS(RADIANS(_10sept_0_20[[#This Row],[V_phase]])))*0.6</f>
        <v>-9.2179716547498148E-5</v>
      </c>
      <c r="K15">
        <f>(10^(_10sept_0_20[[#This Row],[V_mag_adj]]/20)*SIN(RADIANS(_10sept_0_20[[#This Row],[V_phase]])))*0.6</f>
        <v>7.8835060280606429E-7</v>
      </c>
    </row>
    <row r="16" spans="1:11" x14ac:dyDescent="0.25">
      <c r="A16">
        <v>-167</v>
      </c>
      <c r="B16">
        <v>-35.69</v>
      </c>
      <c r="C16">
        <v>176.04</v>
      </c>
      <c r="D16">
        <v>-36.630000000000003</v>
      </c>
      <c r="E16">
        <v>176.01</v>
      </c>
      <c r="F16">
        <f>_10sept_0_20[[#This Row],[H_mag]]-40</f>
        <v>-75.69</v>
      </c>
      <c r="G16">
        <f>_10sept_0_20[[#This Row],[V_mag]]-40</f>
        <v>-76.63</v>
      </c>
      <c r="H16">
        <f>(10^(_10sept_0_20[[#This Row],[H_mag_adj]]/20)*COS(RADIANS(_10sept_0_20[[#This Row],[H_phase]])))*0.6</f>
        <v>-9.831349499612088E-5</v>
      </c>
      <c r="I16">
        <f>(10^(_10sept_0_20[[#This Row],[H_mag_adj]]/20)*SIN(RADIANS(_10sept_0_20[[#This Row],[H_phase]])))*0.6</f>
        <v>6.8057812519511655E-6</v>
      </c>
      <c r="J16">
        <f>(10^(_10sept_0_20[[#This Row],[V_mag_adj]]/20)*COS(RADIANS(_10sept_0_20[[#This Row],[V_phase]])))*0.6</f>
        <v>-8.8226151217010503E-5</v>
      </c>
      <c r="K16">
        <f>(10^(_10sept_0_20[[#This Row],[V_mag_adj]]/20)*SIN(RADIANS(_10sept_0_20[[#This Row],[V_phase]])))*0.6</f>
        <v>6.1539000107798297E-6</v>
      </c>
    </row>
    <row r="17" spans="1:11" x14ac:dyDescent="0.25">
      <c r="A17">
        <v>-166</v>
      </c>
      <c r="B17">
        <v>-36</v>
      </c>
      <c r="C17">
        <v>163.96</v>
      </c>
      <c r="D17">
        <v>-35.909999999999997</v>
      </c>
      <c r="E17">
        <v>162.02000000000001</v>
      </c>
      <c r="F17">
        <f>_10sept_0_20[[#This Row],[H_mag]]-40</f>
        <v>-76</v>
      </c>
      <c r="G17">
        <f>_10sept_0_20[[#This Row],[V_mag]]-40</f>
        <v>-75.91</v>
      </c>
      <c r="H17">
        <f>(10^(_10sept_0_20[[#This Row],[H_mag_adj]]/20)*COS(RADIANS(_10sept_0_20[[#This Row],[H_phase]])))*0.6</f>
        <v>-9.1391505837789237E-5</v>
      </c>
      <c r="I17">
        <f>(10^(_10sept_0_20[[#This Row],[H_mag_adj]]/20)*SIN(RADIANS(_10sept_0_20[[#This Row],[H_phase]])))*0.6</f>
        <v>2.6275155834662657E-5</v>
      </c>
      <c r="J17">
        <f>(10^(_10sept_0_20[[#This Row],[V_mag_adj]]/20)*COS(RADIANS(_10sept_0_20[[#This Row],[V_phase]])))*0.6</f>
        <v>-9.139171006487103E-5</v>
      </c>
      <c r="K17">
        <f>(10^(_10sept_0_20[[#This Row],[V_mag_adj]]/20)*SIN(RADIANS(_10sept_0_20[[#This Row],[V_phase]])))*0.6</f>
        <v>2.9659700991114797E-5</v>
      </c>
    </row>
    <row r="18" spans="1:11" x14ac:dyDescent="0.25">
      <c r="A18">
        <v>-165</v>
      </c>
      <c r="B18">
        <v>-35.700000000000003</v>
      </c>
      <c r="C18">
        <v>145.84</v>
      </c>
      <c r="D18">
        <v>-35.29</v>
      </c>
      <c r="E18">
        <v>143.85</v>
      </c>
      <c r="F18">
        <f>_10sept_0_20[[#This Row],[H_mag]]-40</f>
        <v>-75.7</v>
      </c>
      <c r="G18">
        <f>_10sept_0_20[[#This Row],[V_mag]]-40</f>
        <v>-75.289999999999992</v>
      </c>
      <c r="H18">
        <f>(10^(_10sept_0_20[[#This Row],[H_mag_adj]]/20)*COS(RADIANS(_10sept_0_20[[#This Row],[H_phase]])))*0.6</f>
        <v>-8.1452602917985752E-5</v>
      </c>
      <c r="I18">
        <f>(10^(_10sept_0_20[[#This Row],[H_mag_adj]]/20)*SIN(RADIANS(_10sept_0_20[[#This Row],[H_phase]])))*0.6</f>
        <v>5.5272043313250287E-5</v>
      </c>
      <c r="J18">
        <f>(10^(_10sept_0_20[[#This Row],[V_mag_adj]]/20)*COS(RADIANS(_10sept_0_20[[#This Row],[V_phase]])))*0.6</f>
        <v>-8.332600369526528E-5</v>
      </c>
      <c r="K18">
        <f>(10^(_10sept_0_20[[#This Row],[V_mag_adj]]/20)*SIN(RADIANS(_10sept_0_20[[#This Row],[V_phase]])))*0.6</f>
        <v>6.0873820216594112E-5</v>
      </c>
    </row>
    <row r="19" spans="1:11" x14ac:dyDescent="0.25">
      <c r="A19">
        <v>-164</v>
      </c>
      <c r="B19">
        <v>-33.619999999999997</v>
      </c>
      <c r="C19">
        <v>127.61</v>
      </c>
      <c r="D19">
        <v>-34.020000000000003</v>
      </c>
      <c r="E19">
        <v>127.94</v>
      </c>
      <c r="F19">
        <f>_10sept_0_20[[#This Row],[H_mag]]-40</f>
        <v>-73.62</v>
      </c>
      <c r="G19">
        <f>_10sept_0_20[[#This Row],[V_mag]]-40</f>
        <v>-74.02000000000001</v>
      </c>
      <c r="H19">
        <f>(10^(_10sept_0_20[[#This Row],[H_mag_adj]]/20)*COS(RADIANS(_10sept_0_20[[#This Row],[H_phase]])))*0.6</f>
        <v>-7.6327815411357077E-5</v>
      </c>
      <c r="I19">
        <f>(10^(_10sept_0_20[[#This Row],[H_mag_adj]]/20)*SIN(RADIANS(_10sept_0_20[[#This Row],[H_phase]])))*0.6</f>
        <v>9.907791209299045E-5</v>
      </c>
      <c r="J19">
        <f>(10^(_10sept_0_20[[#This Row],[V_mag_adj]]/20)*COS(RADIANS(_10sept_0_20[[#This Row],[V_phase]])))*0.6</f>
        <v>-7.3436250215862467E-5</v>
      </c>
      <c r="K19">
        <f>(10^(_10sept_0_20[[#This Row],[V_mag_adj]]/20)*SIN(RADIANS(_10sept_0_20[[#This Row],[V_phase]])))*0.6</f>
        <v>9.4197273779175687E-5</v>
      </c>
    </row>
    <row r="20" spans="1:11" x14ac:dyDescent="0.25">
      <c r="A20">
        <v>-163</v>
      </c>
      <c r="B20">
        <v>-30.84</v>
      </c>
      <c r="C20">
        <v>118.51</v>
      </c>
      <c r="D20">
        <v>-31.01</v>
      </c>
      <c r="E20">
        <v>117.46</v>
      </c>
      <c r="F20">
        <f>_10sept_0_20[[#This Row],[H_mag]]-40</f>
        <v>-70.84</v>
      </c>
      <c r="G20">
        <f>_10sept_0_20[[#This Row],[V_mag]]-40</f>
        <v>-71.010000000000005</v>
      </c>
      <c r="H20">
        <f>(10^(_10sept_0_20[[#This Row],[H_mag_adj]]/20)*COS(RADIANS(_10sept_0_20[[#This Row],[H_phase]])))*0.6</f>
        <v>-8.2215504611671321E-5</v>
      </c>
      <c r="I20">
        <f>(10^(_10sept_0_20[[#This Row],[H_mag_adj]]/20)*SIN(RADIANS(_10sept_0_20[[#This Row],[H_phase]])))*0.6</f>
        <v>1.5135911912374575E-4</v>
      </c>
      <c r="J20">
        <f>(10^(_10sept_0_20[[#This Row],[V_mag_adj]]/20)*COS(RADIANS(_10sept_0_20[[#This Row],[V_phase]])))*0.6</f>
        <v>-7.7888604293321122E-5</v>
      </c>
      <c r="K20">
        <f>(10^(_10sept_0_20[[#This Row],[V_mag_adj]]/20)*SIN(RADIANS(_10sept_0_20[[#This Row],[V_phase]])))*0.6</f>
        <v>1.4987799444393196E-4</v>
      </c>
    </row>
    <row r="21" spans="1:11" x14ac:dyDescent="0.25">
      <c r="A21">
        <v>-162</v>
      </c>
      <c r="B21">
        <v>-28.38</v>
      </c>
      <c r="C21">
        <v>115.18</v>
      </c>
      <c r="D21">
        <v>-28.3</v>
      </c>
      <c r="E21">
        <v>112.66</v>
      </c>
      <c r="F21">
        <f>_10sept_0_20[[#This Row],[H_mag]]-40</f>
        <v>-68.38</v>
      </c>
      <c r="G21">
        <f>_10sept_0_20[[#This Row],[V_mag]]-40</f>
        <v>-68.3</v>
      </c>
      <c r="H21">
        <f>(10^(_10sept_0_20[[#This Row],[H_mag_adj]]/20)*COS(RADIANS(_10sept_0_20[[#This Row],[H_phase]])))*0.6</f>
        <v>-9.7277741401433394E-5</v>
      </c>
      <c r="I21">
        <f>(10^(_10sept_0_20[[#This Row],[H_mag_adj]]/20)*SIN(RADIANS(_10sept_0_20[[#This Row],[H_phase]])))*0.6</f>
        <v>2.0691316840886333E-4</v>
      </c>
      <c r="J21">
        <f>(10^(_10sept_0_20[[#This Row],[V_mag_adj]]/20)*COS(RADIANS(_10sept_0_20[[#This Row],[V_phase]])))*0.6</f>
        <v>-8.8901135308613213E-5</v>
      </c>
      <c r="K21">
        <f>(10^(_10sept_0_20[[#This Row],[V_mag_adj]]/20)*SIN(RADIANS(_10sept_0_20[[#This Row],[V_phase]])))*0.6</f>
        <v>2.129424572857536E-4</v>
      </c>
    </row>
    <row r="22" spans="1:11" x14ac:dyDescent="0.25">
      <c r="A22">
        <v>-161</v>
      </c>
      <c r="B22">
        <v>-26.24</v>
      </c>
      <c r="C22">
        <v>115.33</v>
      </c>
      <c r="D22">
        <v>-26.31</v>
      </c>
      <c r="E22">
        <v>114.68</v>
      </c>
      <c r="F22">
        <f>_10sept_0_20[[#This Row],[H_mag]]-40</f>
        <v>-66.239999999999995</v>
      </c>
      <c r="G22">
        <f>_10sept_0_20[[#This Row],[V_mag]]-40</f>
        <v>-66.31</v>
      </c>
      <c r="H22">
        <f>(10^(_10sept_0_20[[#This Row],[H_mag_adj]]/20)*COS(RADIANS(_10sept_0_20[[#This Row],[H_phase]])))*0.6</f>
        <v>-1.2514793390309403E-4</v>
      </c>
      <c r="I22">
        <f>(10^(_10sept_0_20[[#This Row],[H_mag_adj]]/20)*SIN(RADIANS(_10sept_0_20[[#This Row],[H_phase]])))*0.6</f>
        <v>2.6439410915956956E-4</v>
      </c>
      <c r="J22">
        <f>(10^(_10sept_0_20[[#This Row],[V_mag_adj]]/20)*COS(RADIANS(_10sept_0_20[[#This Row],[V_phase]])))*0.6</f>
        <v>-1.2116010871122267E-4</v>
      </c>
      <c r="K22">
        <f>(10^(_10sept_0_20[[#This Row],[V_mag_adj]]/20)*SIN(RADIANS(_10sept_0_20[[#This Row],[V_phase]])))*0.6</f>
        <v>2.6366336235590518E-4</v>
      </c>
    </row>
    <row r="23" spans="1:11" x14ac:dyDescent="0.25">
      <c r="A23">
        <v>-160</v>
      </c>
      <c r="B23">
        <v>-24.71</v>
      </c>
      <c r="C23">
        <v>120.3</v>
      </c>
      <c r="D23">
        <v>-24.69</v>
      </c>
      <c r="E23">
        <v>121.69</v>
      </c>
      <c r="F23">
        <f>_10sept_0_20[[#This Row],[H_mag]]-40</f>
        <v>-64.710000000000008</v>
      </c>
      <c r="G23">
        <f>_10sept_0_20[[#This Row],[V_mag]]-40</f>
        <v>-64.69</v>
      </c>
      <c r="H23">
        <f>(10^(_10sept_0_20[[#This Row],[H_mag_adj]]/20)*COS(RADIANS(_10sept_0_20[[#This Row],[H_phase]])))*0.6</f>
        <v>-1.7600953680551473E-4</v>
      </c>
      <c r="I23">
        <f>(10^(_10sept_0_20[[#This Row],[H_mag_adj]]/20)*SIN(RADIANS(_10sept_0_20[[#This Row],[H_phase]])))*0.6</f>
        <v>3.0120422305748168E-4</v>
      </c>
      <c r="J23">
        <f>(10^(_10sept_0_20[[#This Row],[V_mag_adj]]/20)*COS(RADIANS(_10sept_0_20[[#This Row],[V_phase]])))*0.6</f>
        <v>-1.8368673254981767E-4</v>
      </c>
      <c r="K23">
        <f>(10^(_10sept_0_20[[#This Row],[V_mag_adj]]/20)*SIN(RADIANS(_10sept_0_20[[#This Row],[V_phase]])))*0.6</f>
        <v>2.975303050408795E-4</v>
      </c>
    </row>
    <row r="24" spans="1:11" x14ac:dyDescent="0.25">
      <c r="A24">
        <v>-159</v>
      </c>
      <c r="B24">
        <v>-23.51</v>
      </c>
      <c r="C24">
        <v>129.36000000000001</v>
      </c>
      <c r="D24">
        <v>-23.64</v>
      </c>
      <c r="E24">
        <v>128.46</v>
      </c>
      <c r="F24">
        <f>_10sept_0_20[[#This Row],[H_mag]]-40</f>
        <v>-63.510000000000005</v>
      </c>
      <c r="G24">
        <f>_10sept_0_20[[#This Row],[V_mag]]-40</f>
        <v>-63.64</v>
      </c>
      <c r="H24">
        <f>(10^(_10sept_0_20[[#This Row],[H_mag_adj]]/20)*COS(RADIANS(_10sept_0_20[[#This Row],[H_phase]])))*0.6</f>
        <v>-2.5402195185473002E-4</v>
      </c>
      <c r="I24">
        <f>(10^(_10sept_0_20[[#This Row],[H_mag_adj]]/20)*SIN(RADIANS(_10sept_0_20[[#This Row],[H_phase]])))*0.6</f>
        <v>3.0969193951249966E-4</v>
      </c>
      <c r="J24">
        <f>(10^(_10sept_0_20[[#This Row],[V_mag_adj]]/20)*COS(RADIANS(_10sept_0_20[[#This Row],[V_phase]])))*0.6</f>
        <v>-2.4542532578042506E-4</v>
      </c>
      <c r="K24">
        <f>(10^(_10sept_0_20[[#This Row],[V_mag_adj]]/20)*SIN(RADIANS(_10sept_0_20[[#This Row],[V_phase]])))*0.6</f>
        <v>3.0898444724318291E-4</v>
      </c>
    </row>
    <row r="25" spans="1:11" x14ac:dyDescent="0.25">
      <c r="A25">
        <v>-158</v>
      </c>
      <c r="B25">
        <v>-22.61</v>
      </c>
      <c r="C25">
        <v>137.19</v>
      </c>
      <c r="D25">
        <v>-22.6</v>
      </c>
      <c r="E25">
        <v>136.66999999999999</v>
      </c>
      <c r="F25">
        <f>_10sept_0_20[[#This Row],[H_mag]]-40</f>
        <v>-62.61</v>
      </c>
      <c r="G25">
        <f>_10sept_0_20[[#This Row],[V_mag]]-40</f>
        <v>-62.6</v>
      </c>
      <c r="H25">
        <f>(10^(_10sept_0_20[[#This Row],[H_mag_adj]]/20)*COS(RADIANS(_10sept_0_20[[#This Row],[H_phase]])))*0.6</f>
        <v>-3.2592467712451602E-4</v>
      </c>
      <c r="I25">
        <f>(10^(_10sept_0_20[[#This Row],[H_mag_adj]]/20)*SIN(RADIANS(_10sept_0_20[[#This Row],[H_phase]])))*0.6</f>
        <v>3.019152401134912E-4</v>
      </c>
      <c r="J25">
        <f>(10^(_10sept_0_20[[#This Row],[V_mag_adj]]/20)*COS(RADIANS(_10sept_0_20[[#This Row],[V_phase]])))*0.6</f>
        <v>-3.2354347490927562E-4</v>
      </c>
      <c r="K25">
        <f>(10^(_10sept_0_20[[#This Row],[V_mag_adj]]/20)*SIN(RADIANS(_10sept_0_20[[#This Row],[V_phase]])))*0.6</f>
        <v>3.0521195001568288E-4</v>
      </c>
    </row>
    <row r="26" spans="1:11" x14ac:dyDescent="0.25">
      <c r="A26">
        <v>-157</v>
      </c>
      <c r="B26">
        <v>-22.09</v>
      </c>
      <c r="C26">
        <v>146.93</v>
      </c>
      <c r="D26">
        <v>-22.16</v>
      </c>
      <c r="E26">
        <v>146.47999999999999</v>
      </c>
      <c r="F26">
        <f>_10sept_0_20[[#This Row],[H_mag]]-40</f>
        <v>-62.09</v>
      </c>
      <c r="G26">
        <f>_10sept_0_20[[#This Row],[V_mag]]-40</f>
        <v>-62.16</v>
      </c>
      <c r="H26">
        <f>(10^(_10sept_0_20[[#This Row],[H_mag_adj]]/20)*COS(RADIANS(_10sept_0_20[[#This Row],[H_phase]])))*0.6</f>
        <v>-3.952734295989523E-4</v>
      </c>
      <c r="I26">
        <f>(10^(_10sept_0_20[[#This Row],[H_mag_adj]]/20)*SIN(RADIANS(_10sept_0_20[[#This Row],[H_phase]])))*0.6</f>
        <v>2.5738069061783053E-4</v>
      </c>
      <c r="J26">
        <f>(10^(_10sept_0_20[[#This Row],[V_mag_adj]]/20)*COS(RADIANS(_10sept_0_20[[#This Row],[V_phase]])))*0.6</f>
        <v>-3.9008339356046118E-4</v>
      </c>
      <c r="K26">
        <f>(10^(_10sept_0_20[[#This Row],[V_mag_adj]]/20)*SIN(RADIANS(_10sept_0_20[[#This Row],[V_phase]])))*0.6</f>
        <v>2.5838642868520175E-4</v>
      </c>
    </row>
    <row r="27" spans="1:11" x14ac:dyDescent="0.25">
      <c r="A27">
        <v>-156</v>
      </c>
      <c r="B27">
        <v>-21.53</v>
      </c>
      <c r="C27">
        <v>158.65</v>
      </c>
      <c r="D27">
        <v>-21.62</v>
      </c>
      <c r="E27">
        <v>158.22</v>
      </c>
      <c r="F27">
        <f>_10sept_0_20[[#This Row],[H_mag]]-40</f>
        <v>-61.53</v>
      </c>
      <c r="G27">
        <f>_10sept_0_20[[#This Row],[V_mag]]-40</f>
        <v>-61.620000000000005</v>
      </c>
      <c r="H27">
        <f>(10^(_10sept_0_20[[#This Row],[H_mag_adj]]/20)*COS(RADIANS(_10sept_0_20[[#This Row],[H_phase]])))*0.6</f>
        <v>-4.6857088818900419E-4</v>
      </c>
      <c r="I27">
        <f>(10^(_10sept_0_20[[#This Row],[H_mag_adj]]/20)*SIN(RADIANS(_10sept_0_20[[#This Row],[H_phase]])))*0.6</f>
        <v>1.8315937841111837E-4</v>
      </c>
      <c r="J27">
        <f>(10^(_10sept_0_20[[#This Row],[V_mag_adj]]/20)*COS(RADIANS(_10sept_0_20[[#This Row],[V_phase]])))*0.6</f>
        <v>-4.6236732251546164E-4</v>
      </c>
      <c r="K27">
        <f>(10^(_10sept_0_20[[#This Row],[V_mag_adj]]/20)*SIN(RADIANS(_10sept_0_20[[#This Row],[V_phase]])))*0.6</f>
        <v>1.8474654463296916E-4</v>
      </c>
    </row>
    <row r="28" spans="1:11" x14ac:dyDescent="0.25">
      <c r="A28">
        <v>-155</v>
      </c>
      <c r="B28">
        <v>-21.46</v>
      </c>
      <c r="C28">
        <v>170.95</v>
      </c>
      <c r="D28">
        <v>-21.53</v>
      </c>
      <c r="E28">
        <v>170.27</v>
      </c>
      <c r="F28">
        <f>_10sept_0_20[[#This Row],[H_mag]]-40</f>
        <v>-61.46</v>
      </c>
      <c r="G28">
        <f>_10sept_0_20[[#This Row],[V_mag]]-40</f>
        <v>-61.53</v>
      </c>
      <c r="H28">
        <f>(10^(_10sept_0_20[[#This Row],[H_mag_adj]]/20)*COS(RADIANS(_10sept_0_20[[#This Row],[H_phase]])))*0.6</f>
        <v>-5.0085380936566476E-4</v>
      </c>
      <c r="I28">
        <f>(10^(_10sept_0_20[[#This Row],[H_mag_adj]]/20)*SIN(RADIANS(_10sept_0_20[[#This Row],[H_phase]])))*0.6</f>
        <v>7.9775554094515605E-5</v>
      </c>
      <c r="J28">
        <f>(10^(_10sept_0_20[[#This Row],[V_mag_adj]]/20)*COS(RADIANS(_10sept_0_20[[#This Row],[V_phase]])))*0.6</f>
        <v>-4.9585946170180946E-4</v>
      </c>
      <c r="K28">
        <f>(10^(_10sept_0_20[[#This Row],[V_mag_adj]]/20)*SIN(RADIANS(_10sept_0_20[[#This Row],[V_phase]])))*0.6</f>
        <v>8.5026051295889637E-5</v>
      </c>
    </row>
    <row r="29" spans="1:11" x14ac:dyDescent="0.25">
      <c r="A29">
        <v>-154</v>
      </c>
      <c r="B29">
        <v>-21.34</v>
      </c>
      <c r="C29">
        <v>-176.45</v>
      </c>
      <c r="D29">
        <v>-21.4</v>
      </c>
      <c r="E29">
        <v>-176.36</v>
      </c>
      <c r="F29">
        <f>_10sept_0_20[[#This Row],[H_mag]]-40</f>
        <v>-61.34</v>
      </c>
      <c r="G29">
        <f>_10sept_0_20[[#This Row],[V_mag]]-40</f>
        <v>-61.4</v>
      </c>
      <c r="H29">
        <f>(10^(_10sept_0_20[[#This Row],[H_mag_adj]]/20)*COS(RADIANS(_10sept_0_20[[#This Row],[H_phase]])))*0.6</f>
        <v>-5.1323598753678684E-4</v>
      </c>
      <c r="I29">
        <f>(10^(_10sept_0_20[[#This Row],[H_mag_adj]]/20)*SIN(RADIANS(_10sept_0_20[[#This Row],[H_phase]])))*0.6</f>
        <v>-3.1840440224654134E-5</v>
      </c>
      <c r="J29">
        <f>(10^(_10sept_0_20[[#This Row],[V_mag_adj]]/20)*COS(RADIANS(_10sept_0_20[[#This Row],[V_phase]])))*0.6</f>
        <v>-5.0965259650299606E-4</v>
      </c>
      <c r="K29">
        <f>(10^(_10sept_0_20[[#This Row],[V_mag_adj]]/20)*SIN(RADIANS(_10sept_0_20[[#This Row],[V_phase]])))*0.6</f>
        <v>-3.2421852272051137E-5</v>
      </c>
    </row>
    <row r="30" spans="1:11" x14ac:dyDescent="0.25">
      <c r="A30">
        <v>-153</v>
      </c>
      <c r="B30">
        <v>-21.41</v>
      </c>
      <c r="C30">
        <v>-162.69</v>
      </c>
      <c r="D30">
        <v>-21.48</v>
      </c>
      <c r="E30">
        <v>-163.36000000000001</v>
      </c>
      <c r="F30">
        <f>_10sept_0_20[[#This Row],[H_mag]]-40</f>
        <v>-61.41</v>
      </c>
      <c r="G30">
        <f>_10sept_0_20[[#This Row],[V_mag]]-40</f>
        <v>-61.480000000000004</v>
      </c>
      <c r="H30">
        <f>(10^(_10sept_0_20[[#This Row],[H_mag_adj]]/20)*COS(RADIANS(_10sept_0_20[[#This Row],[H_phase]])))*0.6</f>
        <v>-4.8699243393728465E-4</v>
      </c>
      <c r="I30">
        <f>(10^(_10sept_0_20[[#This Row],[H_mag_adj]]/20)*SIN(RADIANS(_10sept_0_20[[#This Row],[H_phase]])))*0.6</f>
        <v>-1.5177449912492073E-4</v>
      </c>
      <c r="J30">
        <f>(10^(_10sept_0_20[[#This Row],[V_mag_adj]]/20)*COS(RADIANS(_10sept_0_20[[#This Row],[V_phase]])))*0.6</f>
        <v>-4.8481100264401991E-4</v>
      </c>
      <c r="K30">
        <f>(10^(_10sept_0_20[[#This Row],[V_mag_adj]]/20)*SIN(RADIANS(_10sept_0_20[[#This Row],[V_phase]])))*0.6</f>
        <v>-1.4489705528580646E-4</v>
      </c>
    </row>
    <row r="31" spans="1:11" x14ac:dyDescent="0.25">
      <c r="A31">
        <v>-152</v>
      </c>
      <c r="B31">
        <v>-21.76</v>
      </c>
      <c r="C31">
        <v>-148.86000000000001</v>
      </c>
      <c r="D31">
        <v>-21.87</v>
      </c>
      <c r="E31">
        <v>-149.34</v>
      </c>
      <c r="F31">
        <f>_10sept_0_20[[#This Row],[H_mag]]-40</f>
        <v>-61.760000000000005</v>
      </c>
      <c r="G31">
        <f>_10sept_0_20[[#This Row],[V_mag]]-40</f>
        <v>-61.870000000000005</v>
      </c>
      <c r="H31">
        <f>(10^(_10sept_0_20[[#This Row],[H_mag_adj]]/20)*COS(RADIANS(_10sept_0_20[[#This Row],[H_phase]])))*0.6</f>
        <v>-4.1935078182934516E-4</v>
      </c>
      <c r="I31">
        <f>(10^(_10sept_0_20[[#This Row],[H_mag_adj]]/20)*SIN(RADIANS(_10sept_0_20[[#This Row],[H_phase]])))*0.6</f>
        <v>-2.5336803013801954E-4</v>
      </c>
      <c r="J31">
        <f>(10^(_10sept_0_20[[#This Row],[V_mag_adj]]/20)*COS(RADIANS(_10sept_0_20[[#This Row],[V_phase]])))*0.6</f>
        <v>-4.1615486310718968E-4</v>
      </c>
      <c r="K31">
        <f>(10^(_10sept_0_20[[#This Row],[V_mag_adj]]/20)*SIN(RADIANS(_10sept_0_20[[#This Row],[V_phase]])))*0.6</f>
        <v>-2.4670188170289298E-4</v>
      </c>
    </row>
    <row r="32" spans="1:11" x14ac:dyDescent="0.25">
      <c r="A32">
        <v>-151</v>
      </c>
      <c r="B32">
        <v>-22.22</v>
      </c>
      <c r="C32">
        <v>-135.6</v>
      </c>
      <c r="D32">
        <v>-22.24</v>
      </c>
      <c r="E32">
        <v>-135.94</v>
      </c>
      <c r="F32">
        <f>_10sept_0_20[[#This Row],[H_mag]]-40</f>
        <v>-62.22</v>
      </c>
      <c r="G32">
        <f>_10sept_0_20[[#This Row],[V_mag]]-40</f>
        <v>-62.239999999999995</v>
      </c>
      <c r="H32">
        <f>(10^(_10sept_0_20[[#This Row],[H_mag_adj]]/20)*COS(RADIANS(_10sept_0_20[[#This Row],[H_phase]])))*0.6</f>
        <v>-3.3199907756952207E-4</v>
      </c>
      <c r="I32">
        <f>(10^(_10sept_0_20[[#This Row],[H_mag_adj]]/20)*SIN(RADIANS(_10sept_0_20[[#This Row],[H_phase]])))*0.6</f>
        <v>-3.2511751713029809E-4</v>
      </c>
      <c r="J32">
        <f>(10^(_10sept_0_20[[#This Row],[V_mag_adj]]/20)*COS(RADIANS(_10sept_0_20[[#This Row],[V_phase]])))*0.6</f>
        <v>-3.3315450652347144E-4</v>
      </c>
      <c r="K32">
        <f>(10^(_10sept_0_20[[#This Row],[V_mag_adj]]/20)*SIN(RADIANS(_10sept_0_20[[#This Row],[V_phase]])))*0.6</f>
        <v>-3.2239847697109771E-4</v>
      </c>
    </row>
    <row r="33" spans="1:11" x14ac:dyDescent="0.25">
      <c r="A33">
        <v>-150</v>
      </c>
      <c r="B33">
        <v>-22.91</v>
      </c>
      <c r="C33">
        <v>-119.56</v>
      </c>
      <c r="D33">
        <v>-22.96</v>
      </c>
      <c r="E33">
        <v>-119.92</v>
      </c>
      <c r="F33">
        <f>_10sept_0_20[[#This Row],[H_mag]]-40</f>
        <v>-62.91</v>
      </c>
      <c r="G33">
        <f>_10sept_0_20[[#This Row],[V_mag]]-40</f>
        <v>-62.96</v>
      </c>
      <c r="H33">
        <f>(10^(_10sept_0_20[[#This Row],[H_mag_adj]]/20)*COS(RADIANS(_10sept_0_20[[#This Row],[H_phase]])))*0.6</f>
        <v>-2.1173513763281146E-4</v>
      </c>
      <c r="I33">
        <f>(10^(_10sept_0_20[[#This Row],[H_mag_adj]]/20)*SIN(RADIANS(_10sept_0_20[[#This Row],[H_phase]])))*0.6</f>
        <v>-3.7332786165262968E-4</v>
      </c>
      <c r="J33">
        <f>(10^(_10sept_0_20[[#This Row],[V_mag_adj]]/20)*COS(RADIANS(_10sept_0_20[[#This Row],[V_phase]])))*0.6</f>
        <v>-2.1284784683402931E-4</v>
      </c>
      <c r="K33">
        <f>(10^(_10sept_0_20[[#This Row],[V_mag_adj]]/20)*SIN(RADIANS(_10sept_0_20[[#This Row],[V_phase]])))*0.6</f>
        <v>-3.6985493429078132E-4</v>
      </c>
    </row>
    <row r="34" spans="1:11" x14ac:dyDescent="0.25">
      <c r="A34">
        <v>-149</v>
      </c>
      <c r="B34">
        <v>-23.72</v>
      </c>
      <c r="C34">
        <v>-103.42</v>
      </c>
      <c r="D34">
        <v>-23.91</v>
      </c>
      <c r="E34">
        <v>-104.03</v>
      </c>
      <c r="F34">
        <f>_10sept_0_20[[#This Row],[H_mag]]-40</f>
        <v>-63.72</v>
      </c>
      <c r="G34">
        <f>_10sept_0_20[[#This Row],[V_mag]]-40</f>
        <v>-63.91</v>
      </c>
      <c r="H34">
        <f>(10^(_10sept_0_20[[#This Row],[H_mag_adj]]/20)*COS(RADIANS(_10sept_0_20[[#This Row],[H_phase]])))*0.6</f>
        <v>-9.0740864258205694E-5</v>
      </c>
      <c r="I34">
        <f>(10^(_10sept_0_20[[#This Row],[H_mag_adj]]/20)*SIN(RADIANS(_10sept_0_20[[#This Row],[H_phase]])))*0.6</f>
        <v>-3.8030137861220852E-4</v>
      </c>
      <c r="J34">
        <f>(10^(_10sept_0_20[[#This Row],[V_mag_adj]]/20)*COS(RADIANS(_10sept_0_20[[#This Row],[V_phase]])))*0.6</f>
        <v>-9.273366990379946E-5</v>
      </c>
      <c r="K34">
        <f>(10^(_10sept_0_20[[#This Row],[V_mag_adj]]/20)*SIN(RADIANS(_10sept_0_20[[#This Row],[V_phase]])))*0.6</f>
        <v>-3.711065412595816E-4</v>
      </c>
    </row>
    <row r="35" spans="1:11" x14ac:dyDescent="0.25">
      <c r="A35">
        <v>-148</v>
      </c>
      <c r="B35">
        <v>-24.78</v>
      </c>
      <c r="C35">
        <v>-87.6</v>
      </c>
      <c r="D35">
        <v>-24.97</v>
      </c>
      <c r="E35">
        <v>-87.98</v>
      </c>
      <c r="F35">
        <f>_10sept_0_20[[#This Row],[H_mag]]-40</f>
        <v>-64.78</v>
      </c>
      <c r="G35">
        <f>_10sept_0_20[[#This Row],[V_mag]]-40</f>
        <v>-64.97</v>
      </c>
      <c r="H35">
        <f>(10^(_10sept_0_20[[#This Row],[H_mag_adj]]/20)*COS(RADIANS(_10sept_0_20[[#This Row],[H_phase]])))*0.6</f>
        <v>1.4491483622177428E-5</v>
      </c>
      <c r="I35">
        <f>(10^(_10sept_0_20[[#This Row],[H_mag_adj]]/20)*SIN(RADIANS(_10sept_0_20[[#This Row],[H_phase]])))*0.6</f>
        <v>-3.45756324726345E-4</v>
      </c>
      <c r="J35">
        <f>(10^(_10sept_0_20[[#This Row],[V_mag_adj]]/20)*COS(RADIANS(_10sept_0_20[[#This Row],[V_phase]])))*0.6</f>
        <v>1.1934109413114249E-5</v>
      </c>
      <c r="K35">
        <f>(10^(_10sept_0_20[[#This Row],[V_mag_adj]]/20)*SIN(RADIANS(_10sept_0_20[[#This Row],[V_phase]])))*0.6</f>
        <v>-3.3836177061638643E-4</v>
      </c>
    </row>
    <row r="36" spans="1:11" x14ac:dyDescent="0.25">
      <c r="A36">
        <v>-147</v>
      </c>
      <c r="B36">
        <v>-26.22</v>
      </c>
      <c r="C36">
        <v>-71.010000000000005</v>
      </c>
      <c r="D36">
        <v>-26.35</v>
      </c>
      <c r="E36">
        <v>-71.14</v>
      </c>
      <c r="F36">
        <f>_10sept_0_20[[#This Row],[H_mag]]-40</f>
        <v>-66.22</v>
      </c>
      <c r="G36">
        <f>_10sept_0_20[[#This Row],[V_mag]]-40</f>
        <v>-66.349999999999994</v>
      </c>
      <c r="H36">
        <f>(10^(_10sept_0_20[[#This Row],[H_mag_adj]]/20)*COS(RADIANS(_10sept_0_20[[#This Row],[H_phase]])))*0.6</f>
        <v>9.5405402971648724E-5</v>
      </c>
      <c r="I36">
        <f>(10^(_10sept_0_20[[#This Row],[H_mag_adj]]/20)*SIN(RADIANS(_10sept_0_20[[#This Row],[H_phase]])))*0.6</f>
        <v>-2.7723458526794897E-4</v>
      </c>
      <c r="J36">
        <f>(10^(_10sept_0_20[[#This Row],[V_mag_adj]]/20)*COS(RADIANS(_10sept_0_20[[#This Row],[V_phase]])))*0.6</f>
        <v>9.3368199311924269E-5</v>
      </c>
      <c r="K36">
        <f>(10^(_10sept_0_20[[#This Row],[V_mag_adj]]/20)*SIN(RADIANS(_10sept_0_20[[#This Row],[V_phase]])))*0.6</f>
        <v>-2.7332871557177082E-4</v>
      </c>
    </row>
    <row r="37" spans="1:11" x14ac:dyDescent="0.25">
      <c r="A37">
        <v>-146</v>
      </c>
      <c r="B37">
        <v>-27.72</v>
      </c>
      <c r="C37">
        <v>-55.23</v>
      </c>
      <c r="D37">
        <v>-27.51</v>
      </c>
      <c r="E37">
        <v>-53.83</v>
      </c>
      <c r="F37">
        <f>_10sept_0_20[[#This Row],[H_mag]]-40</f>
        <v>-67.72</v>
      </c>
      <c r="G37">
        <f>_10sept_0_20[[#This Row],[V_mag]]-40</f>
        <v>-67.510000000000005</v>
      </c>
      <c r="H37">
        <f>(10^(_10sept_0_20[[#This Row],[H_mag_adj]]/20)*COS(RADIANS(_10sept_0_20[[#This Row],[H_phase]])))*0.6</f>
        <v>1.4068315025150566E-4</v>
      </c>
      <c r="I37">
        <f>(10^(_10sept_0_20[[#This Row],[H_mag_adj]]/20)*SIN(RADIANS(_10sept_0_20[[#This Row],[H_phase]])))*0.6</f>
        <v>-2.0264285029200914E-4</v>
      </c>
      <c r="J37">
        <f>(10^(_10sept_0_20[[#This Row],[V_mag_adj]]/20)*COS(RADIANS(_10sept_0_20[[#This Row],[V_phase]])))*0.6</f>
        <v>1.4915506049491286E-4</v>
      </c>
      <c r="K37">
        <f>(10^(_10sept_0_20[[#This Row],[V_mag_adj]]/20)*SIN(RADIANS(_10sept_0_20[[#This Row],[V_phase]])))*0.6</f>
        <v>-2.040186002324414E-4</v>
      </c>
    </row>
    <row r="38" spans="1:11" x14ac:dyDescent="0.25">
      <c r="A38">
        <v>-145</v>
      </c>
      <c r="B38">
        <v>-29.68</v>
      </c>
      <c r="C38">
        <v>-33.85</v>
      </c>
      <c r="D38">
        <v>-29.74</v>
      </c>
      <c r="E38">
        <v>-34.549999999999997</v>
      </c>
      <c r="F38">
        <f>_10sept_0_20[[#This Row],[H_mag]]-40</f>
        <v>-69.680000000000007</v>
      </c>
      <c r="G38">
        <f>_10sept_0_20[[#This Row],[V_mag]]-40</f>
        <v>-69.739999999999995</v>
      </c>
      <c r="H38">
        <f>(10^(_10sept_0_20[[#This Row],[H_mag_adj]]/20)*COS(RADIANS(_10sept_0_20[[#This Row],[H_phase]])))*0.6</f>
        <v>1.6348962734769076E-4</v>
      </c>
      <c r="I38">
        <f>(10^(_10sept_0_20[[#This Row],[H_mag_adj]]/20)*SIN(RADIANS(_10sept_0_20[[#This Row],[H_phase]])))*0.6</f>
        <v>-1.0965349716441854E-4</v>
      </c>
      <c r="J38">
        <f>(10^(_10sept_0_20[[#This Row],[V_mag_adj]]/20)*COS(RADIANS(_10sept_0_20[[#This Row],[V_phase]])))*0.6</f>
        <v>1.6102164050488984E-4</v>
      </c>
      <c r="K38">
        <f>(10^(_10sept_0_20[[#This Row],[V_mag_adj]]/20)*SIN(RADIANS(_10sept_0_20[[#This Row],[V_phase]])))*0.6</f>
        <v>-1.1087412388951758E-4</v>
      </c>
    </row>
    <row r="39" spans="1:11" x14ac:dyDescent="0.25">
      <c r="A39">
        <v>-144</v>
      </c>
      <c r="B39">
        <v>-32.65</v>
      </c>
      <c r="C39">
        <v>-10.55</v>
      </c>
      <c r="D39">
        <v>-33.08</v>
      </c>
      <c r="E39">
        <v>-9.4700000000000006</v>
      </c>
      <c r="F39">
        <f>_10sept_0_20[[#This Row],[H_mag]]-40</f>
        <v>-72.650000000000006</v>
      </c>
      <c r="G39">
        <f>_10sept_0_20[[#This Row],[V_mag]]-40</f>
        <v>-73.08</v>
      </c>
      <c r="H39">
        <f>(10^(_10sept_0_20[[#This Row],[H_mag_adj]]/20)*COS(RADIANS(_10sept_0_20[[#This Row],[H_phase]])))*0.6</f>
        <v>1.3748235404575194E-4</v>
      </c>
      <c r="I39">
        <f>(10^(_10sept_0_20[[#This Row],[H_mag_adj]]/20)*SIN(RADIANS(_10sept_0_20[[#This Row],[H_phase]])))*0.6</f>
        <v>-2.5604965529484318E-5</v>
      </c>
      <c r="J39">
        <f>(10^(_10sept_0_20[[#This Row],[V_mag_adj]]/20)*COS(RADIANS(_10sept_0_20[[#This Row],[V_phase]])))*0.6</f>
        <v>1.3127799504186532E-4</v>
      </c>
      <c r="K39">
        <f>(10^(_10sept_0_20[[#This Row],[V_mag_adj]]/20)*SIN(RADIANS(_10sept_0_20[[#This Row],[V_phase]])))*0.6</f>
        <v>-2.1897746512374724E-5</v>
      </c>
    </row>
    <row r="40" spans="1:11" x14ac:dyDescent="0.25">
      <c r="A40">
        <v>-143</v>
      </c>
      <c r="B40">
        <v>-36.32</v>
      </c>
      <c r="C40">
        <v>25.85</v>
      </c>
      <c r="D40">
        <v>-37.19</v>
      </c>
      <c r="E40">
        <v>24.38</v>
      </c>
      <c r="F40">
        <f>_10sept_0_20[[#This Row],[H_mag]]-40</f>
        <v>-76.319999999999993</v>
      </c>
      <c r="G40">
        <f>_10sept_0_20[[#This Row],[V_mag]]-40</f>
        <v>-77.19</v>
      </c>
      <c r="H40">
        <f>(10^(_10sept_0_20[[#This Row],[H_mag_adj]]/20)*COS(RADIANS(_10sept_0_20[[#This Row],[H_phase]])))*0.6</f>
        <v>8.2482941227510537E-5</v>
      </c>
      <c r="I40">
        <f>(10^(_10sept_0_20[[#This Row],[H_mag_adj]]/20)*SIN(RADIANS(_10sept_0_20[[#This Row],[H_phase]])))*0.6</f>
        <v>3.9962650446018405E-5</v>
      </c>
      <c r="J40">
        <f>(10^(_10sept_0_20[[#This Row],[V_mag_adj]]/20)*COS(RADIANS(_10sept_0_20[[#This Row],[V_phase]])))*0.6</f>
        <v>7.5524442962053462E-5</v>
      </c>
      <c r="K40">
        <f>(10^(_10sept_0_20[[#This Row],[V_mag_adj]]/20)*SIN(RADIANS(_10sept_0_20[[#This Row],[V_phase]])))*0.6</f>
        <v>3.4227624020810871E-5</v>
      </c>
    </row>
    <row r="41" spans="1:11" x14ac:dyDescent="0.25">
      <c r="A41">
        <v>-142</v>
      </c>
      <c r="B41">
        <v>-37.72</v>
      </c>
      <c r="C41">
        <v>79.790000000000006</v>
      </c>
      <c r="D41">
        <v>-38.380000000000003</v>
      </c>
      <c r="E41">
        <v>84.38</v>
      </c>
      <c r="F41">
        <f>_10sept_0_20[[#This Row],[H_mag]]-40</f>
        <v>-77.72</v>
      </c>
      <c r="G41">
        <f>_10sept_0_20[[#This Row],[V_mag]]-40</f>
        <v>-78.38</v>
      </c>
      <c r="H41">
        <f>(10^(_10sept_0_20[[#This Row],[H_mag_adj]]/20)*COS(RADIANS(_10sept_0_20[[#This Row],[H_phase]])))*0.6</f>
        <v>1.3827811477121901E-5</v>
      </c>
      <c r="I41">
        <f>(10^(_10sept_0_20[[#This Row],[H_mag_adj]]/20)*SIN(RADIANS(_10sept_0_20[[#This Row],[H_phase]])))*0.6</f>
        <v>7.6774859059909167E-5</v>
      </c>
      <c r="J41">
        <f>(10^(_10sept_0_20[[#This Row],[V_mag_adj]]/20)*COS(RADIANS(_10sept_0_20[[#This Row],[V_phase]])))*0.6</f>
        <v>7.0805714139934841E-6</v>
      </c>
      <c r="K41">
        <f>(10^(_10sept_0_20[[#This Row],[V_mag_adj]]/20)*SIN(RADIANS(_10sept_0_20[[#This Row],[V_phase]])))*0.6</f>
        <v>7.1954619947347509E-5</v>
      </c>
    </row>
    <row r="42" spans="1:11" x14ac:dyDescent="0.25">
      <c r="A42">
        <v>-141</v>
      </c>
      <c r="B42">
        <v>-34.57</v>
      </c>
      <c r="C42">
        <v>122.93</v>
      </c>
      <c r="D42">
        <v>-35.340000000000003</v>
      </c>
      <c r="E42">
        <v>123.17</v>
      </c>
      <c r="F42">
        <f>_10sept_0_20[[#This Row],[H_mag]]-40</f>
        <v>-74.569999999999993</v>
      </c>
      <c r="G42">
        <f>_10sept_0_20[[#This Row],[V_mag]]-40</f>
        <v>-75.34</v>
      </c>
      <c r="H42">
        <f>(10^(_10sept_0_20[[#This Row],[H_mag_adj]]/20)*COS(RADIANS(_10sept_0_20[[#This Row],[H_phase]])))*0.6</f>
        <v>-6.0945533451761172E-5</v>
      </c>
      <c r="I42">
        <f>(10^(_10sept_0_20[[#This Row],[H_mag_adj]]/20)*SIN(RADIANS(_10sept_0_20[[#This Row],[H_phase]])))*0.6</f>
        <v>9.4099379963469415E-5</v>
      </c>
      <c r="J42">
        <f>(10^(_10sept_0_20[[#This Row],[V_mag_adj]]/20)*COS(RADIANS(_10sept_0_20[[#This Row],[V_phase]])))*0.6</f>
        <v>-5.6135529775701949E-5</v>
      </c>
      <c r="K42">
        <f>(10^(_10sept_0_20[[#This Row],[V_mag_adj]]/20)*SIN(RADIANS(_10sept_0_20[[#This Row],[V_phase]])))*0.6</f>
        <v>8.5882191734010073E-5</v>
      </c>
    </row>
    <row r="43" spans="1:11" x14ac:dyDescent="0.25">
      <c r="A43">
        <v>-140</v>
      </c>
      <c r="B43">
        <v>-32.700000000000003</v>
      </c>
      <c r="C43">
        <v>149.74</v>
      </c>
      <c r="D43">
        <v>-32.5</v>
      </c>
      <c r="E43">
        <v>146.58000000000001</v>
      </c>
      <c r="F43">
        <f>_10sept_0_20[[#This Row],[H_mag]]-40</f>
        <v>-72.7</v>
      </c>
      <c r="G43">
        <f>_10sept_0_20[[#This Row],[V_mag]]-40</f>
        <v>-72.5</v>
      </c>
      <c r="H43">
        <f>(10^(_10sept_0_20[[#This Row],[H_mag_adj]]/20)*COS(RADIANS(_10sept_0_20[[#This Row],[H_phase]])))*0.6</f>
        <v>-1.2009863942772209E-4</v>
      </c>
      <c r="I43">
        <f>(10^(_10sept_0_20[[#This Row],[H_mag_adj]]/20)*SIN(RADIANS(_10sept_0_20[[#This Row],[H_phase]])))*0.6</f>
        <v>7.0067549385853832E-5</v>
      </c>
      <c r="J43">
        <f>(10^(_10sept_0_20[[#This Row],[V_mag_adj]]/20)*COS(RADIANS(_10sept_0_20[[#This Row],[V_phase]])))*0.6</f>
        <v>-1.1875682889353028E-4</v>
      </c>
      <c r="K43">
        <f>(10^(_10sept_0_20[[#This Row],[V_mag_adj]]/20)*SIN(RADIANS(_10sept_0_20[[#This Row],[V_phase]])))*0.6</f>
        <v>7.8365191877550509E-5</v>
      </c>
    </row>
    <row r="44" spans="1:11" x14ac:dyDescent="0.25">
      <c r="A44">
        <v>-139</v>
      </c>
      <c r="B44">
        <v>-31.35</v>
      </c>
      <c r="C44">
        <v>161.01</v>
      </c>
      <c r="D44">
        <v>-31.68</v>
      </c>
      <c r="E44">
        <v>164.4</v>
      </c>
      <c r="F44">
        <f>_10sept_0_20[[#This Row],[H_mag]]-40</f>
        <v>-71.349999999999994</v>
      </c>
      <c r="G44">
        <f>_10sept_0_20[[#This Row],[V_mag]]-40</f>
        <v>-71.680000000000007</v>
      </c>
      <c r="H44">
        <f>(10^(_10sept_0_20[[#This Row],[H_mag_adj]]/20)*COS(RADIANS(_10sept_0_20[[#This Row],[H_phase]])))*0.6</f>
        <v>-1.5358450698742588E-4</v>
      </c>
      <c r="I44">
        <f>(10^(_10sept_0_20[[#This Row],[H_mag_adj]]/20)*SIN(RADIANS(_10sept_0_20[[#This Row],[H_phase]])))*0.6</f>
        <v>5.2853404870735628E-5</v>
      </c>
      <c r="J44">
        <f>(10^(_10sept_0_20[[#This Row],[V_mag_adj]]/20)*COS(RADIANS(_10sept_0_20[[#This Row],[V_phase]])))*0.6</f>
        <v>-1.5060897256114554E-4</v>
      </c>
      <c r="K44">
        <f>(10^(_10sept_0_20[[#This Row],[V_mag_adj]]/20)*SIN(RADIANS(_10sept_0_20[[#This Row],[V_phase]])))*0.6</f>
        <v>4.2050780709692361E-5</v>
      </c>
    </row>
    <row r="45" spans="1:11" x14ac:dyDescent="0.25">
      <c r="A45">
        <v>-138</v>
      </c>
      <c r="B45">
        <v>-31.51</v>
      </c>
      <c r="C45">
        <v>179.54</v>
      </c>
      <c r="D45">
        <v>-31.49</v>
      </c>
      <c r="E45">
        <v>-179.84</v>
      </c>
      <c r="F45">
        <f>_10sept_0_20[[#This Row],[H_mag]]-40</f>
        <v>-71.510000000000005</v>
      </c>
      <c r="G45">
        <f>_10sept_0_20[[#This Row],[V_mag]]-40</f>
        <v>-71.489999999999995</v>
      </c>
      <c r="H45">
        <f>(10^(_10sept_0_20[[#This Row],[H_mag_adj]]/20)*COS(RADIANS(_10sept_0_20[[#This Row],[H_phase]])))*0.6</f>
        <v>-1.5945467384661076E-4</v>
      </c>
      <c r="I45">
        <f>(10^(_10sept_0_20[[#This Row],[H_mag_adj]]/20)*SIN(RADIANS(_10sept_0_20[[#This Row],[H_phase]])))*0.6</f>
        <v>1.280211676845045E-6</v>
      </c>
      <c r="J45">
        <f>(10^(_10sept_0_20[[#This Row],[V_mag_adj]]/20)*COS(RADIANS(_10sept_0_20[[#This Row],[V_phase]])))*0.6</f>
        <v>-1.5982678262291129E-4</v>
      </c>
      <c r="K45">
        <f>(10^(_10sept_0_20[[#This Row],[V_mag_adj]]/20)*SIN(RADIANS(_10sept_0_20[[#This Row],[V_phase]])))*0.6</f>
        <v>-4.4632173451244607E-7</v>
      </c>
    </row>
    <row r="46" spans="1:11" x14ac:dyDescent="0.25">
      <c r="A46">
        <v>-137</v>
      </c>
      <c r="B46">
        <v>-33.18</v>
      </c>
      <c r="C46">
        <v>-163.86</v>
      </c>
      <c r="D46">
        <v>-32.93</v>
      </c>
      <c r="E46">
        <v>-163.78</v>
      </c>
      <c r="F46">
        <f>_10sept_0_20[[#This Row],[H_mag]]-40</f>
        <v>-73.180000000000007</v>
      </c>
      <c r="G46">
        <f>_10sept_0_20[[#This Row],[V_mag]]-40</f>
        <v>-72.930000000000007</v>
      </c>
      <c r="H46">
        <f>(10^(_10sept_0_20[[#This Row],[H_mag_adj]]/20)*COS(RADIANS(_10sept_0_20[[#This Row],[H_phase]])))*0.6</f>
        <v>-1.2638257355322929E-4</v>
      </c>
      <c r="I46">
        <f>(10^(_10sept_0_20[[#This Row],[H_mag_adj]]/20)*SIN(RADIANS(_10sept_0_20[[#This Row],[H_phase]])))*0.6</f>
        <v>-3.6574057011121361E-5</v>
      </c>
      <c r="J46">
        <f>(10^(_10sept_0_20[[#This Row],[V_mag_adj]]/20)*COS(RADIANS(_10sept_0_20[[#This Row],[V_phase]])))*0.6</f>
        <v>-1.3002032635317545E-4</v>
      </c>
      <c r="K46">
        <f>(10^(_10sept_0_20[[#This Row],[V_mag_adj]]/20)*SIN(RADIANS(_10sept_0_20[[#This Row],[V_phase]])))*0.6</f>
        <v>-3.7823618191187375E-5</v>
      </c>
    </row>
    <row r="47" spans="1:11" x14ac:dyDescent="0.25">
      <c r="A47">
        <v>-136</v>
      </c>
      <c r="B47">
        <v>-34.799999999999997</v>
      </c>
      <c r="C47">
        <v>-145.71</v>
      </c>
      <c r="D47">
        <v>-34.31</v>
      </c>
      <c r="E47">
        <v>-144.28</v>
      </c>
      <c r="F47">
        <f>_10sept_0_20[[#This Row],[H_mag]]-40</f>
        <v>-74.8</v>
      </c>
      <c r="G47">
        <f>_10sept_0_20[[#This Row],[V_mag]]-40</f>
        <v>-74.31</v>
      </c>
      <c r="H47">
        <f>(10^(_10sept_0_20[[#This Row],[H_mag_adj]]/20)*COS(RADIANS(_10sept_0_20[[#This Row],[H_phase]])))*0.6</f>
        <v>-9.020584364869651E-5</v>
      </c>
      <c r="I47">
        <f>(10^(_10sept_0_20[[#This Row],[H_mag_adj]]/20)*SIN(RADIANS(_10sept_0_20[[#This Row],[H_phase]])))*0.6</f>
        <v>-6.1511187153234195E-5</v>
      </c>
      <c r="J47">
        <f>(10^(_10sept_0_20[[#This Row],[V_mag_adj]]/20)*COS(RADIANS(_10sept_0_20[[#This Row],[V_phase]])))*0.6</f>
        <v>-9.3787071970877475E-5</v>
      </c>
      <c r="K47">
        <f>(10^(_10sept_0_20[[#This Row],[V_mag_adj]]/20)*SIN(RADIANS(_10sept_0_20[[#This Row],[V_phase]])))*0.6</f>
        <v>-6.7442502291227135E-5</v>
      </c>
    </row>
    <row r="48" spans="1:11" x14ac:dyDescent="0.25">
      <c r="A48">
        <v>-135</v>
      </c>
      <c r="B48">
        <v>-38.119999999999997</v>
      </c>
      <c r="C48">
        <v>-118.01</v>
      </c>
      <c r="D48">
        <v>-37.6</v>
      </c>
      <c r="E48">
        <v>-115.43</v>
      </c>
      <c r="F48">
        <f>_10sept_0_20[[#This Row],[H_mag]]-40</f>
        <v>-78.12</v>
      </c>
      <c r="G48">
        <f>_10sept_0_20[[#This Row],[V_mag]]-40</f>
        <v>-77.599999999999994</v>
      </c>
      <c r="H48">
        <f>(10^(_10sept_0_20[[#This Row],[H_mag_adj]]/20)*COS(RADIANS(_10sept_0_20[[#This Row],[H_phase]])))*0.6</f>
        <v>-3.4986706996648955E-5</v>
      </c>
      <c r="I48">
        <f>(10^(_10sept_0_20[[#This Row],[H_mag_adj]]/20)*SIN(RADIANS(_10sept_0_20[[#This Row],[H_phase]])))*0.6</f>
        <v>-6.5772729638878769E-5</v>
      </c>
      <c r="J48">
        <f>(10^(_10sept_0_20[[#This Row],[V_mag_adj]]/20)*COS(RADIANS(_10sept_0_20[[#This Row],[V_phase]])))*0.6</f>
        <v>-3.3964204108259776E-5</v>
      </c>
      <c r="K48">
        <f>(10^(_10sept_0_20[[#This Row],[V_mag_adj]]/20)*SIN(RADIANS(_10sept_0_20[[#This Row],[V_phase]])))*0.6</f>
        <v>-7.1431896396429361E-5</v>
      </c>
    </row>
    <row r="49" spans="1:11" x14ac:dyDescent="0.25">
      <c r="A49">
        <v>-134</v>
      </c>
      <c r="B49">
        <v>-41.27</v>
      </c>
      <c r="C49">
        <v>-62.9</v>
      </c>
      <c r="D49">
        <v>-39.89</v>
      </c>
      <c r="E49">
        <v>-73.27</v>
      </c>
      <c r="F49">
        <f>_10sept_0_20[[#This Row],[H_mag]]-40</f>
        <v>-81.27000000000001</v>
      </c>
      <c r="G49">
        <f>_10sept_0_20[[#This Row],[V_mag]]-40</f>
        <v>-79.89</v>
      </c>
      <c r="H49">
        <f>(10^(_10sept_0_20[[#This Row],[H_mag_adj]]/20)*COS(RADIANS(_10sept_0_20[[#This Row],[H_phase]])))*0.6</f>
        <v>2.3614700733825855E-5</v>
      </c>
      <c r="I49">
        <f>(10^(_10sept_0_20[[#This Row],[H_mag_adj]]/20)*SIN(RADIANS(_10sept_0_20[[#This Row],[H_phase]])))*0.6</f>
        <v>-4.6147171522511306E-5</v>
      </c>
      <c r="J49">
        <f>(10^(_10sept_0_20[[#This Row],[V_mag_adj]]/20)*COS(RADIANS(_10sept_0_20[[#This Row],[V_phase]])))*0.6</f>
        <v>1.7491843436559245E-5</v>
      </c>
      <c r="K49">
        <f>(10^(_10sept_0_20[[#This Row],[V_mag_adj]]/20)*SIN(RADIANS(_10sept_0_20[[#This Row],[V_phase]])))*0.6</f>
        <v>-5.8192631386593637E-5</v>
      </c>
    </row>
    <row r="50" spans="1:11" x14ac:dyDescent="0.25">
      <c r="A50">
        <v>-133</v>
      </c>
      <c r="B50">
        <v>-39.28</v>
      </c>
      <c r="C50">
        <v>-12.65</v>
      </c>
      <c r="D50">
        <v>-39.619999999999997</v>
      </c>
      <c r="E50">
        <v>-13.47</v>
      </c>
      <c r="F50">
        <f>_10sept_0_20[[#This Row],[H_mag]]-40</f>
        <v>-79.28</v>
      </c>
      <c r="G50">
        <f>_10sept_0_20[[#This Row],[V_mag]]-40</f>
        <v>-79.62</v>
      </c>
      <c r="H50">
        <f>(10^(_10sept_0_20[[#This Row],[H_mag_adj]]/20)*COS(RADIANS(_10sept_0_20[[#This Row],[H_phase]])))*0.6</f>
        <v>6.3603225276931923E-5</v>
      </c>
      <c r="I50">
        <f>(10^(_10sept_0_20[[#This Row],[H_mag_adj]]/20)*SIN(RADIANS(_10sept_0_20[[#This Row],[H_phase]])))*0.6</f>
        <v>-1.4275294137707625E-5</v>
      </c>
      <c r="J50">
        <f>(10^(_10sept_0_20[[#This Row],[V_mag_adj]]/20)*COS(RADIANS(_10sept_0_20[[#This Row],[V_phase]])))*0.6</f>
        <v>6.0958924504800007E-5</v>
      </c>
      <c r="K50">
        <f>(10^(_10sept_0_20[[#This Row],[V_mag_adj]]/20)*SIN(RADIANS(_10sept_0_20[[#This Row],[V_phase]])))*0.6</f>
        <v>-1.4601189486942601E-5</v>
      </c>
    </row>
    <row r="51" spans="1:11" x14ac:dyDescent="0.25">
      <c r="A51">
        <v>-132</v>
      </c>
      <c r="B51">
        <v>-36.6</v>
      </c>
      <c r="C51">
        <v>22.37</v>
      </c>
      <c r="D51">
        <v>-37.56</v>
      </c>
      <c r="E51">
        <v>27.65</v>
      </c>
      <c r="F51">
        <f>_10sept_0_20[[#This Row],[H_mag]]-40</f>
        <v>-76.599999999999994</v>
      </c>
      <c r="G51">
        <f>_10sept_0_20[[#This Row],[V_mag]]-40</f>
        <v>-77.56</v>
      </c>
      <c r="H51">
        <f>(10^(_10sept_0_20[[#This Row],[H_mag_adj]]/20)*COS(RADIANS(_10sept_0_20[[#This Row],[H_phase]])))*0.6</f>
        <v>8.2067923776493355E-5</v>
      </c>
      <c r="I51">
        <f>(10^(_10sept_0_20[[#This Row],[H_mag_adj]]/20)*SIN(RADIANS(_10sept_0_20[[#This Row],[H_phase]])))*0.6</f>
        <v>3.3775697375984008E-5</v>
      </c>
      <c r="J51">
        <f>(10^(_10sept_0_20[[#This Row],[V_mag_adj]]/20)*COS(RADIANS(_10sept_0_20[[#This Row],[V_phase]])))*0.6</f>
        <v>7.0386019666925288E-5</v>
      </c>
      <c r="K51">
        <f>(10^(_10sept_0_20[[#This Row],[V_mag_adj]]/20)*SIN(RADIANS(_10sept_0_20[[#This Row],[V_phase]])))*0.6</f>
        <v>3.687516836676869E-5</v>
      </c>
    </row>
    <row r="52" spans="1:11" x14ac:dyDescent="0.25">
      <c r="A52">
        <v>-131</v>
      </c>
      <c r="B52">
        <v>-35.26</v>
      </c>
      <c r="C52">
        <v>60.66</v>
      </c>
      <c r="D52">
        <v>-35.44</v>
      </c>
      <c r="E52">
        <v>61.35</v>
      </c>
      <c r="F52">
        <f>_10sept_0_20[[#This Row],[H_mag]]-40</f>
        <v>-75.259999999999991</v>
      </c>
      <c r="G52">
        <f>_10sept_0_20[[#This Row],[V_mag]]-40</f>
        <v>-75.44</v>
      </c>
      <c r="H52">
        <f>(10^(_10sept_0_20[[#This Row],[H_mag_adj]]/20)*COS(RADIANS(_10sept_0_20[[#This Row],[H_phase]])))*0.6</f>
        <v>5.0738717774852509E-5</v>
      </c>
      <c r="I52">
        <f>(10^(_10sept_0_20[[#This Row],[H_mag_adj]]/20)*SIN(RADIANS(_10sept_0_20[[#This Row],[H_phase]])))*0.6</f>
        <v>9.0267611381430435E-5</v>
      </c>
      <c r="J52">
        <f>(10^(_10sept_0_20[[#This Row],[V_mag_adj]]/20)*COS(RADIANS(_10sept_0_20[[#This Row],[V_phase]])))*0.6</f>
        <v>4.8629711518480796E-5</v>
      </c>
      <c r="K52">
        <f>(10^(_10sept_0_20[[#This Row],[V_mag_adj]]/20)*SIN(RADIANS(_10sept_0_20[[#This Row],[V_phase]])))*0.6</f>
        <v>8.9008298005181091E-5</v>
      </c>
    </row>
    <row r="53" spans="1:11" x14ac:dyDescent="0.25">
      <c r="A53">
        <v>-130</v>
      </c>
      <c r="B53">
        <v>-32.99</v>
      </c>
      <c r="C53">
        <v>88.84</v>
      </c>
      <c r="D53">
        <v>-33.04</v>
      </c>
      <c r="E53">
        <v>92.4</v>
      </c>
      <c r="F53">
        <f>_10sept_0_20[[#This Row],[H_mag]]-40</f>
        <v>-72.990000000000009</v>
      </c>
      <c r="G53">
        <f>_10sept_0_20[[#This Row],[V_mag]]-40</f>
        <v>-73.039999999999992</v>
      </c>
      <c r="H53">
        <f>(10^(_10sept_0_20[[#This Row],[H_mag_adj]]/20)*COS(RADIANS(_10sept_0_20[[#This Row],[H_phase]])))*0.6</f>
        <v>2.7224313533062593E-6</v>
      </c>
      <c r="I53">
        <f>(10^(_10sept_0_20[[#This Row],[H_mag_adj]]/20)*SIN(RADIANS(_10sept_0_20[[#This Row],[H_phase]])))*0.6</f>
        <v>1.3445044287890015E-4</v>
      </c>
      <c r="J53">
        <f>(10^(_10sept_0_20[[#This Row],[V_mag_adj]]/20)*COS(RADIANS(_10sept_0_20[[#This Row],[V_phase]])))*0.6</f>
        <v>-5.599030720129229E-6</v>
      </c>
      <c r="K53">
        <f>(10^(_10sept_0_20[[#This Row],[V_mag_adj]]/20)*SIN(RADIANS(_10sept_0_20[[#This Row],[V_phase]])))*0.6</f>
        <v>1.3358882598184303E-4</v>
      </c>
    </row>
    <row r="54" spans="1:11" x14ac:dyDescent="0.25">
      <c r="A54">
        <v>-129</v>
      </c>
      <c r="B54">
        <v>-31.32</v>
      </c>
      <c r="C54">
        <v>116.21</v>
      </c>
      <c r="D54">
        <v>-31.36</v>
      </c>
      <c r="E54">
        <v>119.48</v>
      </c>
      <c r="F54">
        <f>_10sept_0_20[[#This Row],[H_mag]]-40</f>
        <v>-71.319999999999993</v>
      </c>
      <c r="G54">
        <f>_10sept_0_20[[#This Row],[V_mag]]-40</f>
        <v>-71.36</v>
      </c>
      <c r="H54">
        <f>(10^(_10sept_0_20[[#This Row],[H_mag_adj]]/20)*COS(RADIANS(_10sept_0_20[[#This Row],[H_phase]])))*0.6</f>
        <v>-7.1984952907818022E-5</v>
      </c>
      <c r="I54">
        <f>(10^(_10sept_0_20[[#This Row],[H_mag_adj]]/20)*SIN(RADIANS(_10sept_0_20[[#This Row],[H_phase]])))*0.6</f>
        <v>1.4622831066351971E-4</v>
      </c>
      <c r="J54">
        <f>(10^(_10sept_0_20[[#This Row],[V_mag_adj]]/20)*COS(RADIANS(_10sept_0_20[[#This Row],[V_phase]])))*0.6</f>
        <v>-7.9840273764544069E-5</v>
      </c>
      <c r="K54">
        <f>(10^(_10sept_0_20[[#This Row],[V_mag_adj]]/20)*SIN(RADIANS(_10sept_0_20[[#This Row],[V_phase]])))*0.6</f>
        <v>1.4123221194403771E-4</v>
      </c>
    </row>
    <row r="55" spans="1:11" x14ac:dyDescent="0.25">
      <c r="A55">
        <v>-128</v>
      </c>
      <c r="B55">
        <v>-28.97</v>
      </c>
      <c r="C55">
        <v>141.93</v>
      </c>
      <c r="D55">
        <v>-28.89</v>
      </c>
      <c r="E55">
        <v>140.4</v>
      </c>
      <c r="F55">
        <f>_10sept_0_20[[#This Row],[H_mag]]-40</f>
        <v>-68.97</v>
      </c>
      <c r="G55">
        <f>_10sept_0_20[[#This Row],[V_mag]]-40</f>
        <v>-68.89</v>
      </c>
      <c r="H55">
        <f>(10^(_10sept_0_20[[#This Row],[H_mag_adj]]/20)*COS(RADIANS(_10sept_0_20[[#This Row],[H_phase]])))*0.6</f>
        <v>-1.6817766920979534E-4</v>
      </c>
      <c r="I55">
        <f>(10^(_10sept_0_20[[#This Row],[H_mag_adj]]/20)*SIN(RADIANS(_10sept_0_20[[#This Row],[H_phase]])))*0.6</f>
        <v>1.3172599876274635E-4</v>
      </c>
      <c r="J55">
        <f>(10^(_10sept_0_20[[#This Row],[V_mag_adj]]/20)*COS(RADIANS(_10sept_0_20[[#This Row],[V_phase]])))*0.6</f>
        <v>-1.6612360907887195E-4</v>
      </c>
      <c r="K55">
        <f>(10^(_10sept_0_20[[#This Row],[V_mag_adj]]/20)*SIN(RADIANS(_10sept_0_20[[#This Row],[V_phase]])))*0.6</f>
        <v>1.3742940135464914E-4</v>
      </c>
    </row>
    <row r="56" spans="1:11" x14ac:dyDescent="0.25">
      <c r="A56">
        <v>-127</v>
      </c>
      <c r="B56">
        <v>-27.02</v>
      </c>
      <c r="C56">
        <v>159.80000000000001</v>
      </c>
      <c r="D56">
        <v>-27.2</v>
      </c>
      <c r="E56">
        <v>158.93</v>
      </c>
      <c r="F56">
        <f>_10sept_0_20[[#This Row],[H_mag]]-40</f>
        <v>-67.02</v>
      </c>
      <c r="G56">
        <f>_10sept_0_20[[#This Row],[V_mag]]-40</f>
        <v>-67.2</v>
      </c>
      <c r="H56">
        <f>(10^(_10sept_0_20[[#This Row],[H_mag_adj]]/20)*COS(RADIANS(_10sept_0_20[[#This Row],[H_phase]])))*0.6</f>
        <v>-2.5094716780215358E-4</v>
      </c>
      <c r="I56">
        <f>(10^(_10sept_0_20[[#This Row],[H_mag_adj]]/20)*SIN(RADIANS(_10sept_0_20[[#This Row],[H_phase]])))*0.6</f>
        <v>9.2330579966460807E-5</v>
      </c>
      <c r="J56">
        <f>(10^(_10sept_0_20[[#This Row],[V_mag_adj]]/20)*COS(RADIANS(_10sept_0_20[[#This Row],[V_phase]])))*0.6</f>
        <v>-2.4439872806013231E-4</v>
      </c>
      <c r="K56">
        <f>(10^(_10sept_0_20[[#This Row],[V_mag_adj]]/20)*SIN(RADIANS(_10sept_0_20[[#This Row],[V_phase]])))*0.6</f>
        <v>9.41586298183346E-5</v>
      </c>
    </row>
    <row r="57" spans="1:11" x14ac:dyDescent="0.25">
      <c r="A57">
        <v>-126</v>
      </c>
      <c r="B57">
        <v>-25.74</v>
      </c>
      <c r="C57">
        <v>176.75</v>
      </c>
      <c r="D57">
        <v>-25.68</v>
      </c>
      <c r="E57">
        <v>175.86</v>
      </c>
      <c r="F57">
        <f>_10sept_0_20[[#This Row],[H_mag]]-40</f>
        <v>-65.739999999999995</v>
      </c>
      <c r="G57">
        <f>_10sept_0_20[[#This Row],[V_mag]]-40</f>
        <v>-65.680000000000007</v>
      </c>
      <c r="H57">
        <f>(10^(_10sept_0_20[[#This Row],[H_mag_adj]]/20)*COS(RADIANS(_10sept_0_20[[#This Row],[H_phase]])))*0.6</f>
        <v>-3.0935148097242213E-4</v>
      </c>
      <c r="I57">
        <f>(10^(_10sept_0_20[[#This Row],[H_mag_adj]]/20)*SIN(RADIANS(_10sept_0_20[[#This Row],[H_phase]])))*0.6</f>
        <v>1.7566250110435378E-5</v>
      </c>
      <c r="J57">
        <f>(10^(_10sept_0_20[[#This Row],[V_mag_adj]]/20)*COS(RADIANS(_10sept_0_20[[#This Row],[V_phase]])))*0.6</f>
        <v>-3.1118347926052073E-4</v>
      </c>
      <c r="K57">
        <f>(10^(_10sept_0_20[[#This Row],[V_mag_adj]]/20)*SIN(RADIANS(_10sept_0_20[[#This Row],[V_phase]])))*0.6</f>
        <v>2.2524283412244695E-5</v>
      </c>
    </row>
    <row r="58" spans="1:11" x14ac:dyDescent="0.25">
      <c r="A58">
        <v>-125</v>
      </c>
      <c r="B58">
        <v>-24.64</v>
      </c>
      <c r="C58">
        <v>-167.36</v>
      </c>
      <c r="D58">
        <v>-24.88</v>
      </c>
      <c r="E58">
        <v>-169.08</v>
      </c>
      <c r="F58">
        <f>_10sept_0_20[[#This Row],[H_mag]]-40</f>
        <v>-64.64</v>
      </c>
      <c r="G58">
        <f>_10sept_0_20[[#This Row],[V_mag]]-40</f>
        <v>-64.88</v>
      </c>
      <c r="H58">
        <f>(10^(_10sept_0_20[[#This Row],[H_mag_adj]]/20)*COS(RADIANS(_10sept_0_20[[#This Row],[H_phase]])))*0.6</f>
        <v>-3.4315959335966522E-4</v>
      </c>
      <c r="I58">
        <f>(10^(_10sept_0_20[[#This Row],[H_mag_adj]]/20)*SIN(RADIANS(_10sept_0_20[[#This Row],[H_phase]])))*0.6</f>
        <v>-7.6956836792996236E-5</v>
      </c>
      <c r="J58">
        <f>(10^(_10sept_0_20[[#This Row],[V_mag_adj]]/20)*COS(RADIANS(_10sept_0_20[[#This Row],[V_phase]])))*0.6</f>
        <v>-3.359040636168996E-4</v>
      </c>
      <c r="K58">
        <f>(10^(_10sept_0_20[[#This Row],[V_mag_adj]]/20)*SIN(RADIANS(_10sept_0_20[[#This Row],[V_phase]])))*0.6</f>
        <v>-6.480653596983972E-5</v>
      </c>
    </row>
    <row r="59" spans="1:11" x14ac:dyDescent="0.25">
      <c r="A59">
        <v>-124</v>
      </c>
      <c r="B59">
        <v>-23.91</v>
      </c>
      <c r="C59">
        <v>-150.1</v>
      </c>
      <c r="D59">
        <v>-23.94</v>
      </c>
      <c r="E59">
        <v>-150.24</v>
      </c>
      <c r="F59">
        <f>_10sept_0_20[[#This Row],[H_mag]]-40</f>
        <v>-63.91</v>
      </c>
      <c r="G59">
        <f>_10sept_0_20[[#This Row],[V_mag]]-40</f>
        <v>-63.94</v>
      </c>
      <c r="H59">
        <f>(10^(_10sept_0_20[[#This Row],[H_mag_adj]]/20)*COS(RADIANS(_10sept_0_20[[#This Row],[H_phase]])))*0.6</f>
        <v>-3.3160313262063765E-4</v>
      </c>
      <c r="I59">
        <f>(10^(_10sept_0_20[[#This Row],[H_mag_adj]]/20)*SIN(RADIANS(_10sept_0_20[[#This Row],[H_phase]])))*0.6</f>
        <v>-1.9068025837945619E-4</v>
      </c>
      <c r="J59">
        <f>(10^(_10sept_0_20[[#This Row],[V_mag_adj]]/20)*COS(RADIANS(_10sept_0_20[[#This Row],[V_phase]])))*0.6</f>
        <v>-3.3092311793723588E-4</v>
      </c>
      <c r="K59">
        <f>(10^(_10sept_0_20[[#This Row],[V_mag_adj]]/20)*SIN(RADIANS(_10sept_0_20[[#This Row],[V_phase]])))*0.6</f>
        <v>-1.8921477606951255E-4</v>
      </c>
    </row>
    <row r="60" spans="1:11" x14ac:dyDescent="0.25">
      <c r="A60">
        <v>-123</v>
      </c>
      <c r="B60">
        <v>-23.61</v>
      </c>
      <c r="C60">
        <v>-132.80000000000001</v>
      </c>
      <c r="D60">
        <v>-23.55</v>
      </c>
      <c r="E60">
        <v>-134.58000000000001</v>
      </c>
      <c r="F60">
        <f>_10sept_0_20[[#This Row],[H_mag]]-40</f>
        <v>-63.61</v>
      </c>
      <c r="G60">
        <f>_10sept_0_20[[#This Row],[V_mag]]-40</f>
        <v>-63.55</v>
      </c>
      <c r="H60">
        <f>(10^(_10sept_0_20[[#This Row],[H_mag_adj]]/20)*COS(RADIANS(_10sept_0_20[[#This Row],[H_phase]])))*0.6</f>
        <v>-2.6903153844813426E-4</v>
      </c>
      <c r="I60">
        <f>(10^(_10sept_0_20[[#This Row],[H_mag_adj]]/20)*SIN(RADIANS(_10sept_0_20[[#This Row],[H_phase]])))*0.6</f>
        <v>-2.9052763353428998E-4</v>
      </c>
      <c r="J60">
        <f>(10^(_10sept_0_20[[#This Row],[V_mag_adj]]/20)*COS(RADIANS(_10sept_0_20[[#This Row],[V_phase]])))*0.6</f>
        <v>-2.7985254208096494E-4</v>
      </c>
      <c r="K60">
        <f>(10^(_10sept_0_20[[#This Row],[V_mag_adj]]/20)*SIN(RADIANS(_10sept_0_20[[#This Row],[V_phase]])))*0.6</f>
        <v>-2.8398576678772891E-4</v>
      </c>
    </row>
    <row r="61" spans="1:11" x14ac:dyDescent="0.25">
      <c r="A61">
        <v>-122</v>
      </c>
      <c r="B61">
        <v>-23.02</v>
      </c>
      <c r="C61">
        <v>-113.3</v>
      </c>
      <c r="D61">
        <v>-23.33</v>
      </c>
      <c r="E61">
        <v>-113.87</v>
      </c>
      <c r="F61">
        <f>_10sept_0_20[[#This Row],[H_mag]]-40</f>
        <v>-63.019999999999996</v>
      </c>
      <c r="G61">
        <f>_10sept_0_20[[#This Row],[V_mag]]-40</f>
        <v>-63.33</v>
      </c>
      <c r="H61">
        <f>(10^(_10sept_0_20[[#This Row],[H_mag_adj]]/20)*COS(RADIANS(_10sept_0_20[[#This Row],[H_phase]])))*0.6</f>
        <v>-1.6762843918199255E-4</v>
      </c>
      <c r="I61">
        <f>(10^(_10sept_0_20[[#This Row],[H_mag_adj]]/20)*SIN(RADIANS(_10sept_0_20[[#This Row],[H_phase]])))*0.6</f>
        <v>-3.8922888107515026E-4</v>
      </c>
      <c r="J61">
        <f>(10^(_10sept_0_20[[#This Row],[V_mag_adj]]/20)*COS(RADIANS(_10sept_0_20[[#This Row],[V_phase]])))*0.6</f>
        <v>-1.6547963860421276E-4</v>
      </c>
      <c r="K61">
        <f>(10^(_10sept_0_20[[#This Row],[V_mag_adj]]/20)*SIN(RADIANS(_10sept_0_20[[#This Row],[V_phase]])))*0.6</f>
        <v>-3.7395452703184191E-4</v>
      </c>
    </row>
    <row r="62" spans="1:11" x14ac:dyDescent="0.25">
      <c r="A62">
        <v>-121</v>
      </c>
      <c r="B62">
        <v>-22.77</v>
      </c>
      <c r="C62">
        <v>-92.7</v>
      </c>
      <c r="D62">
        <v>-22.92</v>
      </c>
      <c r="E62">
        <v>-93.02</v>
      </c>
      <c r="F62">
        <f>_10sept_0_20[[#This Row],[H_mag]]-40</f>
        <v>-62.769999999999996</v>
      </c>
      <c r="G62">
        <f>_10sept_0_20[[#This Row],[V_mag]]-40</f>
        <v>-62.92</v>
      </c>
      <c r="H62">
        <f>(10^(_10sept_0_20[[#This Row],[H_mag_adj]]/20)*COS(RADIANS(_10sept_0_20[[#This Row],[H_phase]])))*0.6</f>
        <v>-2.0546205778397627E-5</v>
      </c>
      <c r="I62">
        <f>(10^(_10sept_0_20[[#This Row],[H_mag_adj]]/20)*SIN(RADIANS(_10sept_0_20[[#This Row],[H_phase]])))*0.6</f>
        <v>-4.3568124135332778E-4</v>
      </c>
      <c r="J62">
        <f>(10^(_10sept_0_20[[#This Row],[V_mag_adj]]/20)*COS(RADIANS(_10sept_0_20[[#This Row],[V_phase]])))*0.6</f>
        <v>-2.2585746383434365E-5</v>
      </c>
      <c r="K62">
        <f>(10^(_10sept_0_20[[#This Row],[V_mag_adj]]/20)*SIN(RADIANS(_10sept_0_20[[#This Row],[V_phase]])))*0.6</f>
        <v>-4.2810242238446765E-4</v>
      </c>
    </row>
    <row r="63" spans="1:11" x14ac:dyDescent="0.25">
      <c r="A63">
        <v>-120</v>
      </c>
      <c r="B63">
        <v>-22.42</v>
      </c>
      <c r="C63">
        <v>-73.83</v>
      </c>
      <c r="D63">
        <v>-22.48</v>
      </c>
      <c r="E63">
        <v>-74.78</v>
      </c>
      <c r="F63">
        <f>_10sept_0_20[[#This Row],[H_mag]]-40</f>
        <v>-62.42</v>
      </c>
      <c r="G63">
        <f>_10sept_0_20[[#This Row],[V_mag]]-40</f>
        <v>-62.480000000000004</v>
      </c>
      <c r="H63">
        <f>(10^(_10sept_0_20[[#This Row],[H_mag_adj]]/20)*COS(RADIANS(_10sept_0_20[[#This Row],[H_phase]])))*0.6</f>
        <v>1.2646144527319936E-4</v>
      </c>
      <c r="I63">
        <f>(10^(_10sept_0_20[[#This Row],[H_mag_adj]]/20)*SIN(RADIANS(_10sept_0_20[[#This Row],[H_phase]])))*0.6</f>
        <v>-4.3613538496011954E-4</v>
      </c>
      <c r="J63">
        <f>(10^(_10sept_0_20[[#This Row],[V_mag_adj]]/20)*COS(RADIANS(_10sept_0_20[[#This Row],[V_phase]])))*0.6</f>
        <v>1.1839233877525927E-4</v>
      </c>
      <c r="K63">
        <f>(10^(_10sept_0_20[[#This Row],[V_mag_adj]]/20)*SIN(RADIANS(_10sept_0_20[[#This Row],[V_phase]])))*0.6</f>
        <v>-4.3515579399997986E-4</v>
      </c>
    </row>
    <row r="64" spans="1:11" x14ac:dyDescent="0.25">
      <c r="A64">
        <v>-119</v>
      </c>
      <c r="B64">
        <v>-21.96</v>
      </c>
      <c r="C64">
        <v>-55.19</v>
      </c>
      <c r="D64">
        <v>-21.96</v>
      </c>
      <c r="E64">
        <v>-56.17</v>
      </c>
      <c r="F64">
        <f>_10sept_0_20[[#This Row],[H_mag]]-40</f>
        <v>-61.96</v>
      </c>
      <c r="G64">
        <f>_10sept_0_20[[#This Row],[V_mag]]-40</f>
        <v>-61.96</v>
      </c>
      <c r="H64">
        <f>(10^(_10sept_0_20[[#This Row],[H_mag_adj]]/20)*COS(RADIANS(_10sept_0_20[[#This Row],[H_phase]])))*0.6</f>
        <v>2.7332445281342963E-4</v>
      </c>
      <c r="I64">
        <f>(10^(_10sept_0_20[[#This Row],[H_mag_adj]]/20)*SIN(RADIANS(_10sept_0_20[[#This Row],[H_phase]])))*0.6</f>
        <v>-3.9311592567725992E-4</v>
      </c>
      <c r="J64">
        <f>(10^(_10sept_0_20[[#This Row],[V_mag_adj]]/20)*COS(RADIANS(_10sept_0_20[[#This Row],[V_phase]])))*0.6</f>
        <v>2.6656085657769804E-4</v>
      </c>
      <c r="K64">
        <f>(10^(_10sept_0_20[[#This Row],[V_mag_adj]]/20)*SIN(RADIANS(_10sept_0_20[[#This Row],[V_phase]])))*0.6</f>
        <v>-3.9773319859852477E-4</v>
      </c>
    </row>
    <row r="65" spans="1:11" x14ac:dyDescent="0.25">
      <c r="A65">
        <v>-118</v>
      </c>
      <c r="B65">
        <v>-21.8</v>
      </c>
      <c r="C65">
        <v>-35.42</v>
      </c>
      <c r="D65">
        <v>-21.74</v>
      </c>
      <c r="E65">
        <v>-36.31</v>
      </c>
      <c r="F65">
        <f>_10sept_0_20[[#This Row],[H_mag]]-40</f>
        <v>-61.8</v>
      </c>
      <c r="G65">
        <f>_10sept_0_20[[#This Row],[V_mag]]-40</f>
        <v>-61.739999999999995</v>
      </c>
      <c r="H65">
        <f>(10^(_10sept_0_20[[#This Row],[H_mag_adj]]/20)*COS(RADIANS(_10sept_0_20[[#This Row],[H_phase]])))*0.6</f>
        <v>3.9743780780149675E-4</v>
      </c>
      <c r="I65">
        <f>(10^(_10sept_0_20[[#This Row],[H_mag_adj]]/20)*SIN(RADIANS(_10sept_0_20[[#This Row],[H_phase]])))*0.6</f>
        <v>-2.8265319777542723E-4</v>
      </c>
      <c r="J65">
        <f>(10^(_10sept_0_20[[#This Row],[V_mag_adj]]/20)*COS(RADIANS(_10sept_0_20[[#This Row],[V_phase]])))*0.6</f>
        <v>3.957236053282869E-4</v>
      </c>
      <c r="K65">
        <f>(10^(_10sept_0_20[[#This Row],[V_mag_adj]]/20)*SIN(RADIANS(_10sept_0_20[[#This Row],[V_phase]])))*0.6</f>
        <v>-2.9079423580245117E-4</v>
      </c>
    </row>
    <row r="66" spans="1:11" x14ac:dyDescent="0.25">
      <c r="A66">
        <v>-117</v>
      </c>
      <c r="B66">
        <v>-21.61</v>
      </c>
      <c r="C66">
        <v>-15.59</v>
      </c>
      <c r="D66">
        <v>-21.62</v>
      </c>
      <c r="E66">
        <v>-15.68</v>
      </c>
      <c r="F66">
        <f>_10sept_0_20[[#This Row],[H_mag]]-40</f>
        <v>-61.61</v>
      </c>
      <c r="G66">
        <f>_10sept_0_20[[#This Row],[V_mag]]-40</f>
        <v>-61.620000000000005</v>
      </c>
      <c r="H66">
        <f>(10^(_10sept_0_20[[#This Row],[H_mag_adj]]/20)*COS(RADIANS(_10sept_0_20[[#This Row],[H_phase]])))*0.6</f>
        <v>4.8014454823474645E-4</v>
      </c>
      <c r="I66">
        <f>(10^(_10sept_0_20[[#This Row],[H_mag_adj]]/20)*SIN(RADIANS(_10sept_0_20[[#This Row],[H_phase]])))*0.6</f>
        <v>-1.3396843726392522E-4</v>
      </c>
      <c r="J66">
        <f>(10^(_10sept_0_20[[#This Row],[V_mag_adj]]/20)*COS(RADIANS(_10sept_0_20[[#This Row],[V_phase]])))*0.6</f>
        <v>4.7938129290239892E-4</v>
      </c>
      <c r="K66">
        <f>(10^(_10sept_0_20[[#This Row],[V_mag_adj]]/20)*SIN(RADIANS(_10sept_0_20[[#This Row],[V_phase]])))*0.6</f>
        <v>-1.3456746523273373E-4</v>
      </c>
    </row>
    <row r="67" spans="1:11" x14ac:dyDescent="0.25">
      <c r="A67">
        <v>-116</v>
      </c>
      <c r="B67">
        <v>-21.52</v>
      </c>
      <c r="C67">
        <v>4.43</v>
      </c>
      <c r="D67">
        <v>-21.51</v>
      </c>
      <c r="E67">
        <v>3.7</v>
      </c>
      <c r="F67">
        <f>_10sept_0_20[[#This Row],[H_mag]]-40</f>
        <v>-61.519999999999996</v>
      </c>
      <c r="G67">
        <f>_10sept_0_20[[#This Row],[V_mag]]-40</f>
        <v>-61.510000000000005</v>
      </c>
      <c r="H67">
        <f>(10^(_10sept_0_20[[#This Row],[H_mag_adj]]/20)*COS(RADIANS(_10sept_0_20[[#This Row],[H_phase]])))*0.6</f>
        <v>5.0217123246856755E-4</v>
      </c>
      <c r="I67">
        <f>(10^(_10sept_0_20[[#This Row],[H_mag_adj]]/20)*SIN(RADIANS(_10sept_0_20[[#This Row],[H_phase]])))*0.6</f>
        <v>3.8904474153660385E-5</v>
      </c>
      <c r="J67">
        <f>(10^(_10sept_0_20[[#This Row],[V_mag_adj]]/20)*COS(RADIANS(_10sept_0_20[[#This Row],[V_phase]])))*0.6</f>
        <v>5.0320514184166336E-4</v>
      </c>
      <c r="K67">
        <f>(10^(_10sept_0_20[[#This Row],[V_mag_adj]]/20)*SIN(RADIANS(_10sept_0_20[[#This Row],[V_phase]])))*0.6</f>
        <v>3.2540816811770487E-5</v>
      </c>
    </row>
    <row r="68" spans="1:11" x14ac:dyDescent="0.25">
      <c r="A68">
        <v>-115</v>
      </c>
      <c r="B68">
        <v>-21.28</v>
      </c>
      <c r="C68">
        <v>23.91</v>
      </c>
      <c r="D68">
        <v>-21.26</v>
      </c>
      <c r="E68">
        <v>23.6</v>
      </c>
      <c r="F68">
        <f>_10sept_0_20[[#This Row],[H_mag]]-40</f>
        <v>-61.28</v>
      </c>
      <c r="G68">
        <f>_10sept_0_20[[#This Row],[V_mag]]-40</f>
        <v>-61.260000000000005</v>
      </c>
      <c r="H68">
        <f>(10^(_10sept_0_20[[#This Row],[H_mag_adj]]/20)*COS(RADIANS(_10sept_0_20[[#This Row],[H_phase]])))*0.6</f>
        <v>4.7335231012630947E-4</v>
      </c>
      <c r="I68">
        <f>(10^(_10sept_0_20[[#This Row],[H_mag_adj]]/20)*SIN(RADIANS(_10sept_0_20[[#This Row],[H_phase]])))*0.6</f>
        <v>2.0985971767883789E-4</v>
      </c>
      <c r="J68">
        <f>(10^(_10sept_0_20[[#This Row],[V_mag_adj]]/20)*COS(RADIANS(_10sept_0_20[[#This Row],[V_phase]])))*0.6</f>
        <v>4.7557461781983759E-4</v>
      </c>
      <c r="K68">
        <f>(10^(_10sept_0_20[[#This Row],[V_mag_adj]]/20)*SIN(RADIANS(_10sept_0_20[[#This Row],[V_phase]])))*0.6</f>
        <v>2.077734416847595E-4</v>
      </c>
    </row>
    <row r="69" spans="1:11" x14ac:dyDescent="0.25">
      <c r="A69">
        <v>-114</v>
      </c>
      <c r="B69">
        <v>-21.02</v>
      </c>
      <c r="C69">
        <v>43.37</v>
      </c>
      <c r="D69">
        <v>-21.01</v>
      </c>
      <c r="E69">
        <v>43.08</v>
      </c>
      <c r="F69">
        <f>_10sept_0_20[[#This Row],[H_mag]]-40</f>
        <v>-61.019999999999996</v>
      </c>
      <c r="G69">
        <f>_10sept_0_20[[#This Row],[V_mag]]-40</f>
        <v>-61.010000000000005</v>
      </c>
      <c r="H69">
        <f>(10^(_10sept_0_20[[#This Row],[H_mag_adj]]/20)*COS(RADIANS(_10sept_0_20[[#This Row],[H_phase]])))*0.6</f>
        <v>3.8783449105997923E-4</v>
      </c>
      <c r="I69">
        <f>(10^(_10sept_0_20[[#This Row],[H_mag_adj]]/20)*SIN(RADIANS(_10sept_0_20[[#This Row],[H_phase]])))*0.6</f>
        <v>3.663723701702734E-4</v>
      </c>
      <c r="J69">
        <f>(10^(_10sept_0_20[[#This Row],[V_mag_adj]]/20)*COS(RADIANS(_10sept_0_20[[#This Row],[V_phase]])))*0.6</f>
        <v>3.9013279103889011E-4</v>
      </c>
      <c r="K69">
        <f>(10^(_10sept_0_20[[#This Row],[V_mag_adj]]/20)*SIN(RADIANS(_10sept_0_20[[#This Row],[V_phase]])))*0.6</f>
        <v>3.6482445686819673E-4</v>
      </c>
    </row>
    <row r="70" spans="1:11" x14ac:dyDescent="0.25">
      <c r="A70">
        <v>-113</v>
      </c>
      <c r="B70">
        <v>-20.89</v>
      </c>
      <c r="C70">
        <v>61.97</v>
      </c>
      <c r="D70">
        <v>-20.88</v>
      </c>
      <c r="E70">
        <v>60.75</v>
      </c>
      <c r="F70">
        <f>_10sept_0_20[[#This Row],[H_mag]]-40</f>
        <v>-60.89</v>
      </c>
      <c r="G70">
        <f>_10sept_0_20[[#This Row],[V_mag]]-40</f>
        <v>-60.879999999999995</v>
      </c>
      <c r="H70">
        <f>(10^(_10sept_0_20[[#This Row],[H_mag_adj]]/20)*COS(RADIANS(_10sept_0_20[[#This Row],[H_phase]])))*0.6</f>
        <v>2.5450009055498577E-4</v>
      </c>
      <c r="I70">
        <f>(10^(_10sept_0_20[[#This Row],[H_mag_adj]]/20)*SIN(RADIANS(_10sept_0_20[[#This Row],[H_phase]])))*0.6</f>
        <v>4.7804105070067555E-4</v>
      </c>
      <c r="J70">
        <f>(10^(_10sept_0_20[[#This Row],[V_mag_adj]]/20)*COS(RADIANS(_10sept_0_20[[#This Row],[V_phase]])))*0.6</f>
        <v>2.6492539663695663E-4</v>
      </c>
      <c r="K70">
        <f>(10^(_10sept_0_20[[#This Row],[V_mag_adj]]/20)*SIN(RADIANS(_10sept_0_20[[#This Row],[V_phase]])))*0.6</f>
        <v>4.730583345696857E-4</v>
      </c>
    </row>
    <row r="71" spans="1:11" x14ac:dyDescent="0.25">
      <c r="A71">
        <v>-112</v>
      </c>
      <c r="B71">
        <v>-21.01</v>
      </c>
      <c r="C71">
        <v>79.73</v>
      </c>
      <c r="D71">
        <v>-20.93</v>
      </c>
      <c r="E71">
        <v>77.89</v>
      </c>
      <c r="F71">
        <f>_10sept_0_20[[#This Row],[H_mag]]-40</f>
        <v>-61.010000000000005</v>
      </c>
      <c r="G71">
        <f>_10sept_0_20[[#This Row],[V_mag]]-40</f>
        <v>-60.93</v>
      </c>
      <c r="H71">
        <f>(10^(_10sept_0_20[[#This Row],[H_mag_adj]]/20)*COS(RADIANS(_10sept_0_20[[#This Row],[H_phase]])))*0.6</f>
        <v>9.5229389425743476E-5</v>
      </c>
      <c r="I71">
        <f>(10^(_10sept_0_20[[#This Row],[H_mag_adj]]/20)*SIN(RADIANS(_10sept_0_20[[#This Row],[H_phase]])))*0.6</f>
        <v>5.2557762734211689E-4</v>
      </c>
      <c r="J71">
        <f>(10^(_10sept_0_20[[#This Row],[V_mag_adj]]/20)*COS(RADIANS(_10sept_0_20[[#This Row],[V_phase]])))*0.6</f>
        <v>1.1309265724384314E-4</v>
      </c>
      <c r="K71">
        <f>(10^(_10sept_0_20[[#This Row],[V_mag_adj]]/20)*SIN(RADIANS(_10sept_0_20[[#This Row],[V_phase]])))*0.6</f>
        <v>5.2708126675789582E-4</v>
      </c>
    </row>
    <row r="72" spans="1:11" x14ac:dyDescent="0.25">
      <c r="A72">
        <v>-111</v>
      </c>
      <c r="B72">
        <v>-21.3</v>
      </c>
      <c r="C72">
        <v>96.74</v>
      </c>
      <c r="D72">
        <v>-21.31</v>
      </c>
      <c r="E72">
        <v>96.01</v>
      </c>
      <c r="F72">
        <f>_10sept_0_20[[#This Row],[H_mag]]-40</f>
        <v>-61.3</v>
      </c>
      <c r="G72">
        <f>_10sept_0_20[[#This Row],[V_mag]]-40</f>
        <v>-61.31</v>
      </c>
      <c r="H72">
        <f>(10^(_10sept_0_20[[#This Row],[H_mag_adj]]/20)*COS(RADIANS(_10sept_0_20[[#This Row],[H_phase]])))*0.6</f>
        <v>-6.0629839905395001E-5</v>
      </c>
      <c r="I72">
        <f>(10^(_10sept_0_20[[#This Row],[H_mag_adj]]/20)*SIN(RADIANS(_10sept_0_20[[#This Row],[H_phase]])))*0.6</f>
        <v>5.1302603187496824E-4</v>
      </c>
      <c r="J72">
        <f>(10^(_10sept_0_20[[#This Row],[V_mag_adj]]/20)*COS(RADIANS(_10sept_0_20[[#This Row],[V_phase]])))*0.6</f>
        <v>-5.4026444526696662E-5</v>
      </c>
      <c r="K72">
        <f>(10^(_10sept_0_20[[#This Row],[V_mag_adj]]/20)*SIN(RADIANS(_10sept_0_20[[#This Row],[V_phase]])))*0.6</f>
        <v>5.1316570648550616E-4</v>
      </c>
    </row>
    <row r="73" spans="1:11" x14ac:dyDescent="0.25">
      <c r="A73">
        <v>-110</v>
      </c>
      <c r="B73">
        <v>-22.11</v>
      </c>
      <c r="C73">
        <v>116.94</v>
      </c>
      <c r="D73">
        <v>-21.95</v>
      </c>
      <c r="E73">
        <v>117.08</v>
      </c>
      <c r="F73">
        <f>_10sept_0_20[[#This Row],[H_mag]]-40</f>
        <v>-62.11</v>
      </c>
      <c r="G73">
        <f>_10sept_0_20[[#This Row],[V_mag]]-40</f>
        <v>-61.95</v>
      </c>
      <c r="H73">
        <f>(10^(_10sept_0_20[[#This Row],[H_mag_adj]]/20)*COS(RADIANS(_10sept_0_20[[#This Row],[H_phase]])))*0.6</f>
        <v>-2.132083840170351E-4</v>
      </c>
      <c r="I73">
        <f>(10^(_10sept_0_20[[#This Row],[H_mag_adj]]/20)*SIN(RADIANS(_10sept_0_20[[#This Row],[H_phase]])))*0.6</f>
        <v>4.1953052232274668E-4</v>
      </c>
      <c r="J73">
        <f>(10^(_10sept_0_20[[#This Row],[V_mag_adj]]/20)*COS(RADIANS(_10sept_0_20[[#This Row],[V_phase]])))*0.6</f>
        <v>-2.1821573907004771E-4</v>
      </c>
      <c r="K73">
        <f>(10^(_10sept_0_20[[#This Row],[V_mag_adj]]/20)*SIN(RADIANS(_10sept_0_20[[#This Row],[V_phase]])))*0.6</f>
        <v>4.2679825005581979E-4</v>
      </c>
    </row>
    <row r="74" spans="1:11" x14ac:dyDescent="0.25">
      <c r="A74">
        <v>-109</v>
      </c>
      <c r="B74">
        <v>-22.61</v>
      </c>
      <c r="C74">
        <v>141.38</v>
      </c>
      <c r="D74">
        <v>-22.61</v>
      </c>
      <c r="E74">
        <v>141.51</v>
      </c>
      <c r="F74">
        <f>_10sept_0_20[[#This Row],[H_mag]]-40</f>
        <v>-62.61</v>
      </c>
      <c r="G74">
        <f>_10sept_0_20[[#This Row],[V_mag]]-40</f>
        <v>-62.61</v>
      </c>
      <c r="H74">
        <f>(10^(_10sept_0_20[[#This Row],[H_mag_adj]]/20)*COS(RADIANS(_10sept_0_20[[#This Row],[H_phase]])))*0.6</f>
        <v>-3.4711273505087299E-4</v>
      </c>
      <c r="I74">
        <f>(10^(_10sept_0_20[[#This Row],[H_mag_adj]]/20)*SIN(RADIANS(_10sept_0_20[[#This Row],[H_phase]])))*0.6</f>
        <v>2.7729489093203564E-4</v>
      </c>
      <c r="J74">
        <f>(10^(_10sept_0_20[[#This Row],[V_mag_adj]]/20)*COS(RADIANS(_10sept_0_20[[#This Row],[V_phase]])))*0.6</f>
        <v>-3.4774100318722619E-4</v>
      </c>
      <c r="K74">
        <f>(10^(_10sept_0_20[[#This Row],[V_mag_adj]]/20)*SIN(RADIANS(_10sept_0_20[[#This Row],[V_phase]])))*0.6</f>
        <v>2.7650660403297532E-4</v>
      </c>
    </row>
    <row r="75" spans="1:11" x14ac:dyDescent="0.25">
      <c r="A75">
        <v>-108</v>
      </c>
      <c r="B75">
        <v>-22.57</v>
      </c>
      <c r="C75">
        <v>167.66</v>
      </c>
      <c r="D75">
        <v>-22.46</v>
      </c>
      <c r="E75">
        <v>168.03</v>
      </c>
      <c r="F75">
        <f>_10sept_0_20[[#This Row],[H_mag]]-40</f>
        <v>-62.57</v>
      </c>
      <c r="G75">
        <f>_10sept_0_20[[#This Row],[V_mag]]-40</f>
        <v>-62.46</v>
      </c>
      <c r="H75">
        <f>(10^(_10sept_0_20[[#This Row],[H_mag_adj]]/20)*COS(RADIANS(_10sept_0_20[[#This Row],[H_phase]])))*0.6</f>
        <v>-4.3601341770606084E-4</v>
      </c>
      <c r="I75">
        <f>(10^(_10sept_0_20[[#This Row],[H_mag_adj]]/20)*SIN(RADIANS(_10sept_0_20[[#This Row],[H_phase]])))*0.6</f>
        <v>9.5385213203857369E-5</v>
      </c>
      <c r="J75">
        <f>(10^(_10sept_0_20[[#This Row],[V_mag_adj]]/20)*COS(RADIANS(_10sept_0_20[[#This Row],[V_phase]])))*0.6</f>
        <v>-4.4218490890477727E-4</v>
      </c>
      <c r="K75">
        <f>(10^(_10sept_0_20[[#This Row],[V_mag_adj]]/20)*SIN(RADIANS(_10sept_0_20[[#This Row],[V_phase]])))*0.6</f>
        <v>9.3747342810077277E-5</v>
      </c>
    </row>
    <row r="76" spans="1:11" x14ac:dyDescent="0.25">
      <c r="A76">
        <v>-107</v>
      </c>
      <c r="B76">
        <v>-21.9</v>
      </c>
      <c r="C76">
        <v>-169.88</v>
      </c>
      <c r="D76">
        <v>-21.8</v>
      </c>
      <c r="E76">
        <v>-168.53</v>
      </c>
      <c r="F76">
        <f>_10sept_0_20[[#This Row],[H_mag]]-40</f>
        <v>-61.9</v>
      </c>
      <c r="G76">
        <f>_10sept_0_20[[#This Row],[V_mag]]-40</f>
        <v>-61.8</v>
      </c>
      <c r="H76">
        <f>(10^(_10sept_0_20[[#This Row],[H_mag_adj]]/20)*COS(RADIANS(_10sept_0_20[[#This Row],[H_phase]])))*0.6</f>
        <v>-4.7461487208723039E-4</v>
      </c>
      <c r="I76">
        <f>(10^(_10sept_0_20[[#This Row],[H_mag_adj]]/20)*SIN(RADIANS(_10sept_0_20[[#This Row],[H_phase]])))*0.6</f>
        <v>-8.4712724227816035E-5</v>
      </c>
      <c r="J76">
        <f>(10^(_10sept_0_20[[#This Row],[V_mag_adj]]/20)*COS(RADIANS(_10sept_0_20[[#This Row],[V_phase]])))*0.6</f>
        <v>-4.7795846680688222E-4</v>
      </c>
      <c r="K76">
        <f>(10^(_10sept_0_20[[#This Row],[V_mag_adj]]/20)*SIN(RADIANS(_10sept_0_20[[#This Row],[V_phase]])))*0.6</f>
        <v>-9.6981159460735874E-5</v>
      </c>
    </row>
    <row r="77" spans="1:11" x14ac:dyDescent="0.25">
      <c r="A77">
        <v>-106</v>
      </c>
      <c r="B77">
        <v>-20.95</v>
      </c>
      <c r="C77">
        <v>-148.05000000000001</v>
      </c>
      <c r="D77">
        <v>-20.88</v>
      </c>
      <c r="E77">
        <v>-149.63</v>
      </c>
      <c r="F77">
        <f>_10sept_0_20[[#This Row],[H_mag]]-40</f>
        <v>-60.95</v>
      </c>
      <c r="G77">
        <f>_10sept_0_20[[#This Row],[V_mag]]-40</f>
        <v>-60.879999999999995</v>
      </c>
      <c r="H77">
        <f>(10^(_10sept_0_20[[#This Row],[H_mag_adj]]/20)*COS(RADIANS(_10sept_0_20[[#This Row],[H_phase]])))*0.6</f>
        <v>-4.5636079226939462E-4</v>
      </c>
      <c r="I77">
        <f>(10^(_10sept_0_20[[#This Row],[H_mag_adj]]/20)*SIN(RADIANS(_10sept_0_20[[#This Row],[H_phase]])))*0.6</f>
        <v>-2.8461242289484133E-4</v>
      </c>
      <c r="J77">
        <f>(10^(_10sept_0_20[[#This Row],[V_mag_adj]]/20)*COS(RADIANS(_10sept_0_20[[#This Row],[V_phase]])))*0.6</f>
        <v>-4.6778960769581384E-4</v>
      </c>
      <c r="K77">
        <f>(10^(_10sept_0_20[[#This Row],[V_mag_adj]]/20)*SIN(RADIANS(_10sept_0_20[[#This Row],[V_phase]])))*0.6</f>
        <v>-2.7412139030161449E-4</v>
      </c>
    </row>
    <row r="78" spans="1:11" x14ac:dyDescent="0.25">
      <c r="A78">
        <v>-105</v>
      </c>
      <c r="B78">
        <v>-20.170000000000002</v>
      </c>
      <c r="C78">
        <v>-130.02000000000001</v>
      </c>
      <c r="D78">
        <v>-20.16</v>
      </c>
      <c r="E78">
        <v>-130.35</v>
      </c>
      <c r="F78">
        <f>_10sept_0_20[[#This Row],[H_mag]]-40</f>
        <v>-60.17</v>
      </c>
      <c r="G78">
        <f>_10sept_0_20[[#This Row],[V_mag]]-40</f>
        <v>-60.16</v>
      </c>
      <c r="H78">
        <f>(10^(_10sept_0_20[[#This Row],[H_mag_adj]]/20)*COS(RADIANS(_10sept_0_20[[#This Row],[H_phase]])))*0.6</f>
        <v>-3.7835488869827021E-4</v>
      </c>
      <c r="I78">
        <f>(10^(_10sept_0_20[[#This Row],[H_mag_adj]]/20)*SIN(RADIANS(_10sept_0_20[[#This Row],[H_phase]])))*0.6</f>
        <v>-4.5058628298721862E-4</v>
      </c>
      <c r="J78">
        <f>(10^(_10sept_0_20[[#This Row],[V_mag_adj]]/20)*COS(RADIANS(_10sept_0_20[[#This Row],[V_phase]])))*0.6</f>
        <v>-3.8138261980966371E-4</v>
      </c>
      <c r="K78">
        <f>(10^(_10sept_0_20[[#This Row],[V_mag_adj]]/20)*SIN(RADIANS(_10sept_0_20[[#This Row],[V_phase]])))*0.6</f>
        <v>-4.4891619018670541E-4</v>
      </c>
    </row>
    <row r="79" spans="1:11" x14ac:dyDescent="0.25">
      <c r="A79">
        <v>-104</v>
      </c>
      <c r="B79">
        <v>-19.84</v>
      </c>
      <c r="C79">
        <v>-113.84</v>
      </c>
      <c r="D79">
        <v>-19.739999999999998</v>
      </c>
      <c r="E79">
        <v>-115.18</v>
      </c>
      <c r="F79">
        <f>_10sept_0_20[[#This Row],[H_mag]]-40</f>
        <v>-59.84</v>
      </c>
      <c r="G79">
        <f>_10sept_0_20[[#This Row],[V_mag]]-40</f>
        <v>-59.739999999999995</v>
      </c>
      <c r="H79">
        <f>(10^(_10sept_0_20[[#This Row],[H_mag_adj]]/20)*COS(RADIANS(_10sept_0_20[[#This Row],[H_phase]])))*0.6</f>
        <v>-2.4701898069562724E-4</v>
      </c>
      <c r="I79">
        <f>(10^(_10sept_0_20[[#This Row],[H_mag_adj]]/20)*SIN(RADIANS(_10sept_0_20[[#This Row],[H_phase]])))*0.6</f>
        <v>-5.5900970731336821E-4</v>
      </c>
      <c r="J79">
        <f>(10^(_10sept_0_20[[#This Row],[V_mag_adj]]/20)*COS(RADIANS(_10sept_0_20[[#This Row],[V_phase]])))*0.6</f>
        <v>-2.6303496250402292E-4</v>
      </c>
      <c r="K79">
        <f>(10^(_10sept_0_20[[#This Row],[V_mag_adj]]/20)*SIN(RADIANS(_10sept_0_20[[#This Row],[V_phase]])))*0.6</f>
        <v>-5.5948459236340774E-4</v>
      </c>
    </row>
    <row r="80" spans="1:11" x14ac:dyDescent="0.25">
      <c r="A80">
        <v>-103</v>
      </c>
      <c r="B80">
        <v>-19.809999999999999</v>
      </c>
      <c r="C80">
        <v>-98.18</v>
      </c>
      <c r="D80">
        <v>-19.899999999999999</v>
      </c>
      <c r="E80">
        <v>-99.47</v>
      </c>
      <c r="F80">
        <f>_10sept_0_20[[#This Row],[H_mag]]-40</f>
        <v>-59.81</v>
      </c>
      <c r="G80">
        <f>_10sept_0_20[[#This Row],[V_mag]]-40</f>
        <v>-59.9</v>
      </c>
      <c r="H80">
        <f>(10^(_10sept_0_20[[#This Row],[H_mag_adj]]/20)*COS(RADIANS(_10sept_0_20[[#This Row],[H_phase]])))*0.6</f>
        <v>-8.725806342861163E-5</v>
      </c>
      <c r="I80">
        <f>(10^(_10sept_0_20[[#This Row],[H_mag_adj]]/20)*SIN(RADIANS(_10sept_0_20[[#This Row],[H_phase]])))*0.6</f>
        <v>-6.0702990806563736E-4</v>
      </c>
      <c r="J80">
        <f>(10^(_10sept_0_20[[#This Row],[V_mag_adj]]/20)*COS(RADIANS(_10sept_0_20[[#This Row],[V_phase]])))*0.6</f>
        <v>-9.9861807857866037E-5</v>
      </c>
      <c r="K80">
        <f>(10^(_10sept_0_20[[#This Row],[V_mag_adj]]/20)*SIN(RADIANS(_10sept_0_20[[#This Row],[V_phase]])))*0.6</f>
        <v>-5.9867611991161766E-4</v>
      </c>
    </row>
    <row r="81" spans="1:11" x14ac:dyDescent="0.25">
      <c r="A81">
        <v>-102</v>
      </c>
      <c r="B81">
        <v>-19.989999999999998</v>
      </c>
      <c r="C81">
        <v>-81.58</v>
      </c>
      <c r="D81">
        <v>-20.03</v>
      </c>
      <c r="E81">
        <v>-82.8</v>
      </c>
      <c r="F81">
        <f>_10sept_0_20[[#This Row],[H_mag]]-40</f>
        <v>-59.989999999999995</v>
      </c>
      <c r="G81">
        <f>_10sept_0_20[[#This Row],[V_mag]]-40</f>
        <v>-60.03</v>
      </c>
      <c r="H81">
        <f>(10^(_10sept_0_20[[#This Row],[H_mag_adj]]/20)*COS(RADIANS(_10sept_0_20[[#This Row],[H_phase]])))*0.6</f>
        <v>8.7958211869124079E-5</v>
      </c>
      <c r="I81">
        <f>(10^(_10sept_0_20[[#This Row],[H_mag_adj]]/20)*SIN(RADIANS(_10sept_0_20[[#This Row],[H_phase]])))*0.6</f>
        <v>-5.9421649141775756E-4</v>
      </c>
      <c r="J81">
        <f>(10^(_10sept_0_20[[#This Row],[V_mag_adj]]/20)*COS(RADIANS(_10sept_0_20[[#This Row],[V_phase]])))*0.6</f>
        <v>7.4940656771114447E-5</v>
      </c>
      <c r="K81">
        <f>(10^(_10sept_0_20[[#This Row],[V_mag_adj]]/20)*SIN(RADIANS(_10sept_0_20[[#This Row],[V_phase]])))*0.6</f>
        <v>-5.9321638159633584E-4</v>
      </c>
    </row>
    <row r="82" spans="1:11" x14ac:dyDescent="0.25">
      <c r="A82">
        <v>-101</v>
      </c>
      <c r="B82">
        <v>-20.41</v>
      </c>
      <c r="C82">
        <v>-63.29</v>
      </c>
      <c r="D82">
        <v>-20.47</v>
      </c>
      <c r="E82">
        <v>-64.75</v>
      </c>
      <c r="F82">
        <f>_10sept_0_20[[#This Row],[H_mag]]-40</f>
        <v>-60.41</v>
      </c>
      <c r="G82">
        <f>_10sept_0_20[[#This Row],[V_mag]]-40</f>
        <v>-60.47</v>
      </c>
      <c r="H82">
        <f>(10^(_10sept_0_20[[#This Row],[H_mag_adj]]/20)*COS(RADIANS(_10sept_0_20[[#This Row],[H_phase]])))*0.6</f>
        <v>2.5725078509962685E-4</v>
      </c>
      <c r="I82">
        <f>(10^(_10sept_0_20[[#This Row],[H_mag_adj]]/20)*SIN(RADIANS(_10sept_0_20[[#This Row],[H_phase]])))*0.6</f>
        <v>-5.1126393547094265E-4</v>
      </c>
      <c r="J82">
        <f>(10^(_10sept_0_20[[#This Row],[V_mag_adj]]/20)*COS(RADIANS(_10sept_0_20[[#This Row],[V_phase]])))*0.6</f>
        <v>2.4246009802102433E-4</v>
      </c>
      <c r="K82">
        <f>(10^(_10sept_0_20[[#This Row],[V_mag_adj]]/20)*SIN(RADIANS(_10sept_0_20[[#This Row],[V_phase]])))*0.6</f>
        <v>-5.1408896787220057E-4</v>
      </c>
    </row>
    <row r="83" spans="1:11" x14ac:dyDescent="0.25">
      <c r="A83">
        <v>-100</v>
      </c>
      <c r="B83">
        <v>-20.67</v>
      </c>
      <c r="C83">
        <v>-44.07</v>
      </c>
      <c r="D83">
        <v>-20.86</v>
      </c>
      <c r="E83">
        <v>-45.21</v>
      </c>
      <c r="F83">
        <f>_10sept_0_20[[#This Row],[H_mag]]-40</f>
        <v>-60.67</v>
      </c>
      <c r="G83">
        <f>_10sept_0_20[[#This Row],[V_mag]]-40</f>
        <v>-60.86</v>
      </c>
      <c r="H83">
        <f>(10^(_10sept_0_20[[#This Row],[H_mag_adj]]/20)*COS(RADIANS(_10sept_0_20[[#This Row],[H_phase]])))*0.6</f>
        <v>3.9909136201973544E-4</v>
      </c>
      <c r="I83">
        <f>(10^(_10sept_0_20[[#This Row],[H_mag_adj]]/20)*SIN(RADIANS(_10sept_0_20[[#This Row],[H_phase]])))*0.6</f>
        <v>-3.8634144101321169E-4</v>
      </c>
      <c r="J83">
        <f>(10^(_10sept_0_20[[#This Row],[V_mag_adj]]/20)*COS(RADIANS(_10sept_0_20[[#This Row],[V_phase]])))*0.6</f>
        <v>3.8285879813789001E-4</v>
      </c>
      <c r="K83">
        <f>(10^(_10sept_0_20[[#This Row],[V_mag_adj]]/20)*SIN(RADIANS(_10sept_0_20[[#This Row],[V_phase]])))*0.6</f>
        <v>-3.8567563657449839E-4</v>
      </c>
    </row>
    <row r="84" spans="1:11" x14ac:dyDescent="0.25">
      <c r="A84">
        <v>-99</v>
      </c>
      <c r="B84">
        <v>-21.07</v>
      </c>
      <c r="C84">
        <v>-24.28</v>
      </c>
      <c r="D84">
        <v>-21.14</v>
      </c>
      <c r="E84">
        <v>-25.91</v>
      </c>
      <c r="F84">
        <f>_10sept_0_20[[#This Row],[H_mag]]-40</f>
        <v>-61.07</v>
      </c>
      <c r="G84">
        <f>_10sept_0_20[[#This Row],[V_mag]]-40</f>
        <v>-61.14</v>
      </c>
      <c r="H84">
        <f>(10^(_10sept_0_20[[#This Row],[H_mag_adj]]/20)*COS(RADIANS(_10sept_0_20[[#This Row],[H_phase]])))*0.6</f>
        <v>4.8353760267442586E-4</v>
      </c>
      <c r="I84">
        <f>(10^(_10sept_0_20[[#This Row],[H_mag_adj]]/20)*SIN(RADIANS(_10sept_0_20[[#This Row],[H_phase]])))*0.6</f>
        <v>-2.1812243454460918E-4</v>
      </c>
      <c r="J84">
        <f>(10^(_10sept_0_20[[#This Row],[V_mag_adj]]/20)*COS(RADIANS(_10sept_0_20[[#This Row],[V_phase]])))*0.6</f>
        <v>4.733076237012197E-4</v>
      </c>
      <c r="K84">
        <f>(10^(_10sept_0_20[[#This Row],[V_mag_adj]]/20)*SIN(RADIANS(_10sept_0_20[[#This Row],[V_phase]])))*0.6</f>
        <v>-2.2992792751095663E-4</v>
      </c>
    </row>
    <row r="85" spans="1:11" x14ac:dyDescent="0.25">
      <c r="A85">
        <v>-98</v>
      </c>
      <c r="B85">
        <v>-21.49</v>
      </c>
      <c r="C85">
        <v>-4.3899999999999997</v>
      </c>
      <c r="D85">
        <v>-21.61</v>
      </c>
      <c r="E85">
        <v>-5.34</v>
      </c>
      <c r="F85">
        <f>_10sept_0_20[[#This Row],[H_mag]]-40</f>
        <v>-61.489999999999995</v>
      </c>
      <c r="G85">
        <f>_10sept_0_20[[#This Row],[V_mag]]-40</f>
        <v>-61.61</v>
      </c>
      <c r="H85">
        <f>(10^(_10sept_0_20[[#This Row],[H_mag_adj]]/20)*COS(RADIANS(_10sept_0_20[[#This Row],[H_phase]])))*0.6</f>
        <v>5.0393580079535554E-4</v>
      </c>
      <c r="I85">
        <f>(10^(_10sept_0_20[[#This Row],[H_mag_adj]]/20)*SIN(RADIANS(_10sept_0_20[[#This Row],[H_phase]])))*0.6</f>
        <v>-3.8687273664137803E-5</v>
      </c>
      <c r="J85">
        <f>(10^(_10sept_0_20[[#This Row],[V_mag_adj]]/20)*COS(RADIANS(_10sept_0_20[[#This Row],[V_phase]])))*0.6</f>
        <v>4.9632059492431583E-4</v>
      </c>
      <c r="K85">
        <f>(10^(_10sept_0_20[[#This Row],[V_mag_adj]]/20)*SIN(RADIANS(_10sept_0_20[[#This Row],[V_phase]])))*0.6</f>
        <v>-4.6391771214949531E-5</v>
      </c>
    </row>
    <row r="86" spans="1:11" x14ac:dyDescent="0.25">
      <c r="A86">
        <v>-97</v>
      </c>
      <c r="B86">
        <v>-22.06</v>
      </c>
      <c r="C86">
        <v>16.25</v>
      </c>
      <c r="D86">
        <v>-22.15</v>
      </c>
      <c r="E86">
        <v>15.33</v>
      </c>
      <c r="F86">
        <f>_10sept_0_20[[#This Row],[H_mag]]-40</f>
        <v>-62.06</v>
      </c>
      <c r="G86">
        <f>_10sept_0_20[[#This Row],[V_mag]]-40</f>
        <v>-62.15</v>
      </c>
      <c r="H86">
        <f>(10^(_10sept_0_20[[#This Row],[H_mag_adj]]/20)*COS(RADIANS(_10sept_0_20[[#This Row],[H_phase]])))*0.6</f>
        <v>4.5440702463033536E-4</v>
      </c>
      <c r="I86">
        <f>(10^(_10sept_0_20[[#This Row],[H_mag_adj]]/20)*SIN(RADIANS(_10sept_0_20[[#This Row],[H_phase]])))*0.6</f>
        <v>1.3244756935294337E-4</v>
      </c>
      <c r="J86">
        <f>(10^(_10sept_0_20[[#This Row],[V_mag_adj]]/20)*COS(RADIANS(_10sept_0_20[[#This Row],[V_phase]])))*0.6</f>
        <v>4.517696623541716E-4</v>
      </c>
      <c r="K86">
        <f>(10^(_10sept_0_20[[#This Row],[V_mag_adj]]/20)*SIN(RADIANS(_10sept_0_20[[#This Row],[V_phase]])))*0.6</f>
        <v>1.2384447982392442E-4</v>
      </c>
    </row>
    <row r="87" spans="1:11" x14ac:dyDescent="0.25">
      <c r="A87">
        <v>-96</v>
      </c>
      <c r="B87">
        <v>-22.57</v>
      </c>
      <c r="C87">
        <v>38.78</v>
      </c>
      <c r="D87">
        <v>-22.69</v>
      </c>
      <c r="E87">
        <v>38.64</v>
      </c>
      <c r="F87">
        <f>_10sept_0_20[[#This Row],[H_mag]]-40</f>
        <v>-62.57</v>
      </c>
      <c r="G87">
        <f>_10sept_0_20[[#This Row],[V_mag]]-40</f>
        <v>-62.69</v>
      </c>
      <c r="H87">
        <f>(10^(_10sept_0_20[[#This Row],[H_mag_adj]]/20)*COS(RADIANS(_10sept_0_20[[#This Row],[H_phase]])))*0.6</f>
        <v>3.4793564830706413E-4</v>
      </c>
      <c r="I87">
        <f>(10^(_10sept_0_20[[#This Row],[H_mag_adj]]/20)*SIN(RADIANS(_10sept_0_20[[#This Row],[H_phase]])))*0.6</f>
        <v>2.7954753433863117E-4</v>
      </c>
      <c r="J87">
        <f>(10^(_10sept_0_20[[#This Row],[V_mag_adj]]/20)*COS(RADIANS(_10sept_0_20[[#This Row],[V_phase]])))*0.6</f>
        <v>3.4383445865344839E-4</v>
      </c>
      <c r="K87">
        <f>(10^(_10sept_0_20[[#This Row],[V_mag_adj]]/20)*SIN(RADIANS(_10sept_0_20[[#This Row],[V_phase]])))*0.6</f>
        <v>2.7487267370248638E-4</v>
      </c>
    </row>
    <row r="88" spans="1:11" x14ac:dyDescent="0.25">
      <c r="A88">
        <v>-95</v>
      </c>
      <c r="B88">
        <v>-22.83</v>
      </c>
      <c r="C88">
        <v>63.62</v>
      </c>
      <c r="D88">
        <v>-22.91</v>
      </c>
      <c r="E88">
        <v>63.47</v>
      </c>
      <c r="F88">
        <f>_10sept_0_20[[#This Row],[H_mag]]-40</f>
        <v>-62.83</v>
      </c>
      <c r="G88">
        <f>_10sept_0_20[[#This Row],[V_mag]]-40</f>
        <v>-62.91</v>
      </c>
      <c r="H88">
        <f>(10^(_10sept_0_20[[#This Row],[H_mag_adj]]/20)*COS(RADIANS(_10sept_0_20[[#This Row],[H_phase]])))*0.6</f>
        <v>1.9246401718601663E-4</v>
      </c>
      <c r="I88">
        <f>(10^(_10sept_0_20[[#This Row],[H_mag_adj]]/20)*SIN(RADIANS(_10sept_0_20[[#This Row],[H_phase]])))*0.6</f>
        <v>3.8805630788127837E-4</v>
      </c>
      <c r="J88">
        <f>(10^(_10sept_0_20[[#This Row],[V_mag_adj]]/20)*COS(RADIANS(_10sept_0_20[[#This Row],[V_phase]])))*0.6</f>
        <v>1.9170545674886702E-4</v>
      </c>
      <c r="K88">
        <f>(10^(_10sept_0_20[[#This Row],[V_mag_adj]]/20)*SIN(RADIANS(_10sept_0_20[[#This Row],[V_phase]])))*0.6</f>
        <v>3.8399801906679012E-4</v>
      </c>
    </row>
    <row r="89" spans="1:11" x14ac:dyDescent="0.25">
      <c r="A89">
        <v>-94</v>
      </c>
      <c r="B89">
        <v>-22.63</v>
      </c>
      <c r="C89">
        <v>89.72</v>
      </c>
      <c r="D89">
        <v>-22.65</v>
      </c>
      <c r="E89">
        <v>89.37</v>
      </c>
      <c r="F89">
        <f>_10sept_0_20[[#This Row],[H_mag]]-40</f>
        <v>-62.629999999999995</v>
      </c>
      <c r="G89">
        <f>_10sept_0_20[[#This Row],[V_mag]]-40</f>
        <v>-62.65</v>
      </c>
      <c r="H89">
        <f>(10^(_10sept_0_20[[#This Row],[H_mag_adj]]/20)*COS(RADIANS(_10sept_0_20[[#This Row],[H_phase]])))*0.6</f>
        <v>2.1661320124468048E-6</v>
      </c>
      <c r="I89">
        <f>(10^(_10sept_0_20[[#This Row],[H_mag_adj]]/20)*SIN(RADIANS(_10sept_0_20[[#This Row],[H_phase]])))*0.6</f>
        <v>4.4324726492665691E-4</v>
      </c>
      <c r="J89">
        <f>(10^(_10sept_0_20[[#This Row],[V_mag_adj]]/20)*COS(RADIANS(_10sept_0_20[[#This Row],[V_phase]])))*0.6</f>
        <v>4.8625089775884426E-6</v>
      </c>
      <c r="K89">
        <f>(10^(_10sept_0_20[[#This Row],[V_mag_adj]]/20)*SIN(RADIANS(_10sept_0_20[[#This Row],[V_phase]])))*0.6</f>
        <v>4.4220637189407245E-4</v>
      </c>
    </row>
    <row r="90" spans="1:11" x14ac:dyDescent="0.25">
      <c r="A90">
        <v>-93</v>
      </c>
      <c r="B90">
        <v>-21.86</v>
      </c>
      <c r="C90">
        <v>113.35</v>
      </c>
      <c r="D90">
        <v>-21.75</v>
      </c>
      <c r="E90">
        <v>113.52</v>
      </c>
      <c r="F90">
        <f>_10sept_0_20[[#This Row],[H_mag]]-40</f>
        <v>-61.86</v>
      </c>
      <c r="G90">
        <f>_10sept_0_20[[#This Row],[V_mag]]-40</f>
        <v>-61.75</v>
      </c>
      <c r="H90">
        <f>(10^(_10sept_0_20[[#This Row],[H_mag_adj]]/20)*COS(RADIANS(_10sept_0_20[[#This Row],[H_phase]])))*0.6</f>
        <v>-1.9196703566643487E-4</v>
      </c>
      <c r="I90">
        <f>(10^(_10sept_0_20[[#This Row],[H_mag_adj]]/20)*SIN(RADIANS(_10sept_0_20[[#This Row],[H_phase]])))*0.6</f>
        <v>4.4467390195439239E-4</v>
      </c>
      <c r="J90">
        <f>(10^(_10sept_0_20[[#This Row],[V_mag_adj]]/20)*COS(RADIANS(_10sept_0_20[[#This Row],[V_phase]])))*0.6</f>
        <v>-1.9574893871951289E-4</v>
      </c>
      <c r="K90">
        <f>(10^(_10sept_0_20[[#This Row],[V_mag_adj]]/20)*SIN(RADIANS(_10sept_0_20[[#This Row],[V_phase]])))*0.6</f>
        <v>4.497623409256108E-4</v>
      </c>
    </row>
    <row r="91" spans="1:11" x14ac:dyDescent="0.25">
      <c r="A91">
        <v>-92</v>
      </c>
      <c r="B91">
        <v>-20.93</v>
      </c>
      <c r="C91">
        <v>134.04</v>
      </c>
      <c r="D91">
        <v>-20.89</v>
      </c>
      <c r="E91">
        <v>133.41</v>
      </c>
      <c r="F91">
        <f>_10sept_0_20[[#This Row],[H_mag]]-40</f>
        <v>-60.93</v>
      </c>
      <c r="G91">
        <f>_10sept_0_20[[#This Row],[V_mag]]-40</f>
        <v>-60.89</v>
      </c>
      <c r="H91">
        <f>(10^(_10sept_0_20[[#This Row],[H_mag_adj]]/20)*COS(RADIANS(_10sept_0_20[[#This Row],[H_phase]])))*0.6</f>
        <v>-3.7474536647476607E-4</v>
      </c>
      <c r="I91">
        <f>(10^(_10sept_0_20[[#This Row],[H_mag_adj]]/20)*SIN(RADIANS(_10sept_0_20[[#This Row],[H_phase]])))*0.6</f>
        <v>3.8751841400799883E-4</v>
      </c>
      <c r="J91">
        <f>(10^(_10sept_0_20[[#This Row],[V_mag_adj]]/20)*COS(RADIANS(_10sept_0_20[[#This Row],[V_phase]])))*0.6</f>
        <v>-3.72171785226225E-4</v>
      </c>
      <c r="K91">
        <f>(10^(_10sept_0_20[[#This Row],[V_mag_adj]]/20)*SIN(RADIANS(_10sept_0_20[[#This Row],[V_phase]])))*0.6</f>
        <v>3.9342306049471281E-4</v>
      </c>
    </row>
    <row r="92" spans="1:11" x14ac:dyDescent="0.25">
      <c r="A92">
        <v>-91</v>
      </c>
      <c r="B92">
        <v>-20.12</v>
      </c>
      <c r="C92">
        <v>152.16</v>
      </c>
      <c r="D92">
        <v>-20.04</v>
      </c>
      <c r="E92">
        <v>151.68</v>
      </c>
      <c r="F92">
        <f>_10sept_0_20[[#This Row],[H_mag]]-40</f>
        <v>-60.120000000000005</v>
      </c>
      <c r="G92">
        <f>_10sept_0_20[[#This Row],[V_mag]]-40</f>
        <v>-60.04</v>
      </c>
      <c r="H92">
        <f>(10^(_10sept_0_20[[#This Row],[H_mag_adj]]/20)*COS(RADIANS(_10sept_0_20[[#This Row],[H_phase]])))*0.6</f>
        <v>-5.2327363484547295E-4</v>
      </c>
      <c r="I92">
        <f>(10^(_10sept_0_20[[#This Row],[H_mag_adj]]/20)*SIN(RADIANS(_10sept_0_20[[#This Row],[H_phase]])))*0.6</f>
        <v>2.7635792667356787E-4</v>
      </c>
      <c r="J92">
        <f>(10^(_10sept_0_20[[#This Row],[V_mag_adj]]/20)*COS(RADIANS(_10sept_0_20[[#This Row],[V_phase]])))*0.6</f>
        <v>-5.2576028789452225E-4</v>
      </c>
      <c r="K92">
        <f>(10^(_10sept_0_20[[#This Row],[V_mag_adj]]/20)*SIN(RADIANS(_10sept_0_20[[#This Row],[V_phase]])))*0.6</f>
        <v>2.8332952517248403E-4</v>
      </c>
    </row>
    <row r="93" spans="1:11" x14ac:dyDescent="0.25">
      <c r="A93">
        <v>-90</v>
      </c>
      <c r="B93">
        <v>-19.53</v>
      </c>
      <c r="C93">
        <v>169.51</v>
      </c>
      <c r="D93">
        <v>-19.53</v>
      </c>
      <c r="E93">
        <v>168.99</v>
      </c>
      <c r="F93">
        <f>_10sept_0_20[[#This Row],[H_mag]]-40</f>
        <v>-59.53</v>
      </c>
      <c r="G93">
        <f>_10sept_0_20[[#This Row],[V_mag]]-40</f>
        <v>-59.53</v>
      </c>
      <c r="H93">
        <f>(10^(_10sept_0_20[[#This Row],[H_mag_adj]]/20)*COS(RADIANS(_10sept_0_20[[#This Row],[H_phase]])))*0.6</f>
        <v>-6.2277535033592737E-4</v>
      </c>
      <c r="I93">
        <f>(10^(_10sept_0_20[[#This Row],[H_mag_adj]]/20)*SIN(RADIANS(_10sept_0_20[[#This Row],[H_phase]])))*0.6</f>
        <v>1.1531216374253376E-4</v>
      </c>
      <c r="J93">
        <f>(10^(_10sept_0_20[[#This Row],[V_mag_adj]]/20)*COS(RADIANS(_10sept_0_20[[#This Row],[V_phase]])))*0.6</f>
        <v>-6.2170317632657837E-4</v>
      </c>
      <c r="K93">
        <f>(10^(_10sept_0_20[[#This Row],[V_mag_adj]]/20)*SIN(RADIANS(_10sept_0_20[[#This Row],[V_phase]])))*0.6</f>
        <v>1.209594669236981E-4</v>
      </c>
    </row>
    <row r="94" spans="1:11" x14ac:dyDescent="0.25">
      <c r="A94">
        <v>-89</v>
      </c>
      <c r="B94">
        <v>-19.12</v>
      </c>
      <c r="C94">
        <v>-172.62</v>
      </c>
      <c r="D94">
        <v>-19.09</v>
      </c>
      <c r="E94">
        <v>-174.1</v>
      </c>
      <c r="F94">
        <f>_10sept_0_20[[#This Row],[H_mag]]-40</f>
        <v>-59.120000000000005</v>
      </c>
      <c r="G94">
        <f>_10sept_0_20[[#This Row],[V_mag]]-40</f>
        <v>-59.09</v>
      </c>
      <c r="H94">
        <f>(10^(_10sept_0_20[[#This Row],[H_mag_adj]]/20)*COS(RADIANS(_10sept_0_20[[#This Row],[H_phase]])))*0.6</f>
        <v>-6.5847394744258296E-4</v>
      </c>
      <c r="I94">
        <f>(10^(_10sept_0_20[[#This Row],[H_mag_adj]]/20)*SIN(RADIANS(_10sept_0_20[[#This Row],[H_phase]])))*0.6</f>
        <v>-8.528711669882046E-5</v>
      </c>
      <c r="J94">
        <f>(10^(_10sept_0_20[[#This Row],[V_mag_adj]]/20)*COS(RADIANS(_10sept_0_20[[#This Row],[V_phase]])))*0.6</f>
        <v>-6.62742159102767E-4</v>
      </c>
      <c r="K94">
        <f>(10^(_10sept_0_20[[#This Row],[V_mag_adj]]/20)*SIN(RADIANS(_10sept_0_20[[#This Row],[V_phase]])))*0.6</f>
        <v>-6.8487739853264641E-5</v>
      </c>
    </row>
    <row r="95" spans="1:11" x14ac:dyDescent="0.25">
      <c r="A95">
        <v>-88</v>
      </c>
      <c r="B95">
        <v>-18.829999999999998</v>
      </c>
      <c r="C95">
        <v>-156.03</v>
      </c>
      <c r="D95">
        <v>-18.82</v>
      </c>
      <c r="E95">
        <v>-156.28</v>
      </c>
      <c r="F95">
        <f>_10sept_0_20[[#This Row],[H_mag]]-40</f>
        <v>-58.83</v>
      </c>
      <c r="G95">
        <f>_10sept_0_20[[#This Row],[V_mag]]-40</f>
        <v>-58.82</v>
      </c>
      <c r="H95">
        <f>(10^(_10sept_0_20[[#This Row],[H_mag_adj]]/20)*COS(RADIANS(_10sept_0_20[[#This Row],[H_phase]])))*0.6</f>
        <v>-6.273105404107956E-4</v>
      </c>
      <c r="I95">
        <f>(10^(_10sept_0_20[[#This Row],[H_mag_adj]]/20)*SIN(RADIANS(_10sept_0_20[[#This Row],[H_phase]])))*0.6</f>
        <v>-2.789031698803395E-4</v>
      </c>
      <c r="J95">
        <f>(10^(_10sept_0_20[[#This Row],[V_mag_adj]]/20)*COS(RADIANS(_10sept_0_20[[#This Row],[V_phase]])))*0.6</f>
        <v>-6.2924553849116752E-4</v>
      </c>
      <c r="K95">
        <f>(10^(_10sept_0_20[[#This Row],[V_mag_adj]]/20)*SIN(RADIANS(_10sept_0_20[[#This Row],[V_phase]])))*0.6</f>
        <v>-2.7648149293555546E-4</v>
      </c>
    </row>
    <row r="96" spans="1:11" x14ac:dyDescent="0.25">
      <c r="A96">
        <v>-87</v>
      </c>
      <c r="B96">
        <v>-18.36</v>
      </c>
      <c r="C96">
        <v>-138.35</v>
      </c>
      <c r="D96">
        <v>-18.350000000000001</v>
      </c>
      <c r="E96">
        <v>-138.41</v>
      </c>
      <c r="F96">
        <f>_10sept_0_20[[#This Row],[H_mag]]-40</f>
        <v>-58.36</v>
      </c>
      <c r="G96">
        <f>_10sept_0_20[[#This Row],[V_mag]]-40</f>
        <v>-58.35</v>
      </c>
      <c r="H96">
        <f>(10^(_10sept_0_20[[#This Row],[H_mag_adj]]/20)*COS(RADIANS(_10sept_0_20[[#This Row],[H_phase]])))*0.6</f>
        <v>-5.415004479742227E-4</v>
      </c>
      <c r="I96">
        <f>(10^(_10sept_0_20[[#This Row],[H_mag_adj]]/20)*SIN(RADIANS(_10sept_0_20[[#This Row],[H_phase]])))*0.6</f>
        <v>-4.8161229068913988E-4</v>
      </c>
      <c r="J96">
        <f>(10^(_10sept_0_20[[#This Row],[V_mag_adj]]/20)*COS(RADIANS(_10sept_0_20[[#This Row],[V_phase]])))*0.6</f>
        <v>-5.4262885926144831E-4</v>
      </c>
      <c r="K96">
        <f>(10^(_10sept_0_20[[#This Row],[V_mag_adj]]/20)*SIN(RADIANS(_10sept_0_20[[#This Row],[V_phase]])))*0.6</f>
        <v>-4.8159911119211724E-4</v>
      </c>
    </row>
    <row r="97" spans="1:11" x14ac:dyDescent="0.25">
      <c r="A97">
        <v>-86</v>
      </c>
      <c r="B97">
        <v>-17.739999999999998</v>
      </c>
      <c r="C97">
        <v>-120.37</v>
      </c>
      <c r="D97">
        <v>-17.78</v>
      </c>
      <c r="E97">
        <v>-120.7</v>
      </c>
      <c r="F97">
        <f>_10sept_0_20[[#This Row],[H_mag]]-40</f>
        <v>-57.739999999999995</v>
      </c>
      <c r="G97">
        <f>_10sept_0_20[[#This Row],[V_mag]]-40</f>
        <v>-57.78</v>
      </c>
      <c r="H97">
        <f>(10^(_10sept_0_20[[#This Row],[H_mag_adj]]/20)*COS(RADIANS(_10sept_0_20[[#This Row],[H_phase]])))*0.6</f>
        <v>-3.9349835923418113E-4</v>
      </c>
      <c r="I97">
        <f>(10^(_10sept_0_20[[#This Row],[H_mag_adj]]/20)*SIN(RADIANS(_10sept_0_20[[#This Row],[H_phase]])))*0.6</f>
        <v>-6.7150703887999266E-4</v>
      </c>
      <c r="J97">
        <f>(10^(_10sept_0_20[[#This Row],[V_mag_adj]]/20)*COS(RADIANS(_10sept_0_20[[#This Row],[V_phase]])))*0.6</f>
        <v>-3.9553371336861412E-4</v>
      </c>
      <c r="K97">
        <f>(10^(_10sept_0_20[[#This Row],[V_mag_adj]]/20)*SIN(RADIANS(_10sept_0_20[[#This Row],[V_phase]])))*0.6</f>
        <v>-6.661546953277566E-4</v>
      </c>
    </row>
    <row r="98" spans="1:11" x14ac:dyDescent="0.25">
      <c r="A98">
        <v>-85</v>
      </c>
      <c r="B98">
        <v>-17.02</v>
      </c>
      <c r="C98">
        <v>-103.49</v>
      </c>
      <c r="D98">
        <v>-17.12</v>
      </c>
      <c r="E98">
        <v>-104.32</v>
      </c>
      <c r="F98">
        <f>_10sept_0_20[[#This Row],[H_mag]]-40</f>
        <v>-57.019999999999996</v>
      </c>
      <c r="G98">
        <f>_10sept_0_20[[#This Row],[V_mag]]-40</f>
        <v>-57.120000000000005</v>
      </c>
      <c r="H98">
        <f>(10^(_10sept_0_20[[#This Row],[H_mag_adj]]/20)*COS(RADIANS(_10sept_0_20[[#This Row],[H_phase]])))*0.6</f>
        <v>-1.9725165606934031E-4</v>
      </c>
      <c r="I98">
        <f>(10^(_10sept_0_20[[#This Row],[H_mag_adj]]/20)*SIN(RADIANS(_10sept_0_20[[#This Row],[H_phase]])))*0.6</f>
        <v>-8.2224446147514724E-4</v>
      </c>
      <c r="J98">
        <f>(10^(_10sept_0_20[[#This Row],[V_mag_adj]]/20)*COS(RADIANS(_10sept_0_20[[#This Row],[V_phase]])))*0.6</f>
        <v>-2.0674774177717239E-4</v>
      </c>
      <c r="K98">
        <f>(10^(_10sept_0_20[[#This Row],[V_mag_adj]]/20)*SIN(RADIANS(_10sept_0_20[[#This Row],[V_phase]])))*0.6</f>
        <v>-8.099223957907561E-4</v>
      </c>
    </row>
    <row r="99" spans="1:11" x14ac:dyDescent="0.25">
      <c r="A99">
        <v>-84</v>
      </c>
      <c r="B99">
        <v>-16.46</v>
      </c>
      <c r="C99">
        <v>-88.51</v>
      </c>
      <c r="D99">
        <v>-16.57</v>
      </c>
      <c r="E99">
        <v>-89.57</v>
      </c>
      <c r="F99">
        <f>_10sept_0_20[[#This Row],[H_mag]]-40</f>
        <v>-56.46</v>
      </c>
      <c r="G99">
        <f>_10sept_0_20[[#This Row],[V_mag]]-40</f>
        <v>-56.57</v>
      </c>
      <c r="H99">
        <f>(10^(_10sept_0_20[[#This Row],[H_mag_adj]]/20)*COS(RADIANS(_10sept_0_20[[#This Row],[H_phase]])))*0.6</f>
        <v>2.3451246650076197E-5</v>
      </c>
      <c r="I99">
        <f>(10^(_10sept_0_20[[#This Row],[H_mag_adj]]/20)*SIN(RADIANS(_10sept_0_20[[#This Row],[H_phase]])))*0.6</f>
        <v>-9.0158023287453901E-4</v>
      </c>
      <c r="J99">
        <f>(10^(_10sept_0_20[[#This Row],[V_mag_adj]]/20)*COS(RADIANS(_10sept_0_20[[#This Row],[V_phase]])))*0.6</f>
        <v>6.68333140140725E-6</v>
      </c>
      <c r="K99">
        <f>(10^(_10sept_0_20[[#This Row],[V_mag_adj]]/20)*SIN(RADIANS(_10sept_0_20[[#This Row],[V_phase]])))*0.6</f>
        <v>-8.9051044900137044E-4</v>
      </c>
    </row>
    <row r="100" spans="1:11" x14ac:dyDescent="0.25">
      <c r="A100">
        <v>-83</v>
      </c>
      <c r="B100">
        <v>-16.100000000000001</v>
      </c>
      <c r="C100">
        <v>-74.02</v>
      </c>
      <c r="D100">
        <v>-16.190000000000001</v>
      </c>
      <c r="E100">
        <v>-74.97</v>
      </c>
      <c r="F100">
        <f>_10sept_0_20[[#This Row],[H_mag]]-40</f>
        <v>-56.1</v>
      </c>
      <c r="G100">
        <f>_10sept_0_20[[#This Row],[V_mag]]-40</f>
        <v>-56.19</v>
      </c>
      <c r="H100">
        <f>(10^(_10sept_0_20[[#This Row],[H_mag_adj]]/20)*COS(RADIANS(_10sept_0_20[[#This Row],[H_phase]])))*0.6</f>
        <v>2.5879762952708298E-4</v>
      </c>
      <c r="I100">
        <f>(10^(_10sept_0_20[[#This Row],[H_mag_adj]]/20)*SIN(RADIANS(_10sept_0_20[[#This Row],[H_phase]])))*0.6</f>
        <v>-9.0372506693007712E-4</v>
      </c>
      <c r="J100">
        <f>(10^(_10sept_0_20[[#This Row],[V_mag_adj]]/20)*COS(RADIANS(_10sept_0_20[[#This Row],[V_phase]])))*0.6</f>
        <v>2.4126551281567483E-4</v>
      </c>
      <c r="K100">
        <f>(10^(_10sept_0_20[[#This Row],[V_mag_adj]]/20)*SIN(RADIANS(_10sept_0_20[[#This Row],[V_phase]])))*0.6</f>
        <v>-8.9853300458485373E-4</v>
      </c>
    </row>
    <row r="101" spans="1:11" x14ac:dyDescent="0.25">
      <c r="A101">
        <v>-82</v>
      </c>
      <c r="B101">
        <v>-15.79</v>
      </c>
      <c r="C101">
        <v>-59.26</v>
      </c>
      <c r="D101">
        <v>-15.86</v>
      </c>
      <c r="E101">
        <v>-59.18</v>
      </c>
      <c r="F101">
        <f>_10sept_0_20[[#This Row],[H_mag]]-40</f>
        <v>-55.79</v>
      </c>
      <c r="G101">
        <f>_10sept_0_20[[#This Row],[V_mag]]-40</f>
        <v>-55.86</v>
      </c>
      <c r="H101">
        <f>(10^(_10sept_0_20[[#This Row],[H_mag_adj]]/20)*COS(RADIANS(_10sept_0_20[[#This Row],[H_phase]])))*0.6</f>
        <v>4.9795917528016708E-4</v>
      </c>
      <c r="I101">
        <f>(10^(_10sept_0_20[[#This Row],[H_mag_adj]]/20)*SIN(RADIANS(_10sept_0_20[[#This Row],[H_phase]])))*0.6</f>
        <v>-8.3732667379669183E-4</v>
      </c>
      <c r="J101">
        <f>(10^(_10sept_0_20[[#This Row],[V_mag_adj]]/20)*COS(RADIANS(_10sept_0_20[[#This Row],[V_phase]])))*0.6</f>
        <v>4.9512148841948406E-4</v>
      </c>
      <c r="K101">
        <f>(10^(_10sept_0_20[[#This Row],[V_mag_adj]]/20)*SIN(RADIANS(_10sept_0_20[[#This Row],[V_phase]])))*0.6</f>
        <v>-8.2991522583216045E-4</v>
      </c>
    </row>
    <row r="102" spans="1:11" x14ac:dyDescent="0.25">
      <c r="A102">
        <v>-81</v>
      </c>
      <c r="B102">
        <v>-15.54</v>
      </c>
      <c r="C102">
        <v>-43.42</v>
      </c>
      <c r="D102">
        <v>-15.6</v>
      </c>
      <c r="E102">
        <v>-43.66</v>
      </c>
      <c r="F102">
        <f>_10sept_0_20[[#This Row],[H_mag]]-40</f>
        <v>-55.54</v>
      </c>
      <c r="G102">
        <f>_10sept_0_20[[#This Row],[V_mag]]-40</f>
        <v>-55.6</v>
      </c>
      <c r="H102">
        <f>(10^(_10sept_0_20[[#This Row],[H_mag_adj]]/20)*COS(RADIANS(_10sept_0_20[[#This Row],[H_phase]])))*0.6</f>
        <v>7.2826274816842178E-4</v>
      </c>
      <c r="I102">
        <f>(10^(_10sept_0_20[[#This Row],[H_mag_adj]]/20)*SIN(RADIANS(_10sept_0_20[[#This Row],[H_phase]])))*0.6</f>
        <v>-6.8916554794593292E-4</v>
      </c>
      <c r="J102">
        <f>(10^(_10sept_0_20[[#This Row],[V_mag_adj]]/20)*COS(RADIANS(_10sept_0_20[[#This Row],[V_phase]])))*0.6</f>
        <v>7.2037618849974359E-4</v>
      </c>
      <c r="K102">
        <f>(10^(_10sept_0_20[[#This Row],[V_mag_adj]]/20)*SIN(RADIANS(_10sept_0_20[[#This Row],[V_phase]])))*0.6</f>
        <v>-6.8744489251453455E-4</v>
      </c>
    </row>
    <row r="103" spans="1:11" x14ac:dyDescent="0.25">
      <c r="A103">
        <v>-80</v>
      </c>
      <c r="B103">
        <v>-15.22</v>
      </c>
      <c r="C103">
        <v>-26.78</v>
      </c>
      <c r="D103">
        <v>-15.26</v>
      </c>
      <c r="E103">
        <v>-27.79</v>
      </c>
      <c r="F103">
        <f>_10sept_0_20[[#This Row],[H_mag]]-40</f>
        <v>-55.22</v>
      </c>
      <c r="G103">
        <f>_10sept_0_20[[#This Row],[V_mag]]-40</f>
        <v>-55.26</v>
      </c>
      <c r="H103">
        <f>(10^(_10sept_0_20[[#This Row],[H_mag_adj]]/20)*COS(RADIANS(_10sept_0_20[[#This Row],[H_phase]])))*0.6</f>
        <v>9.2870498548510328E-4</v>
      </c>
      <c r="I103">
        <f>(10^(_10sept_0_20[[#This Row],[H_mag_adj]]/20)*SIN(RADIANS(_10sept_0_20[[#This Row],[H_phase]])))*0.6</f>
        <v>-4.6871581889378869E-4</v>
      </c>
      <c r="J103">
        <f>(10^(_10sept_0_20[[#This Row],[V_mag_adj]]/20)*COS(RADIANS(_10sept_0_20[[#This Row],[V_phase]])))*0.6</f>
        <v>9.160702951252406E-4</v>
      </c>
      <c r="K103">
        <f>(10^(_10sept_0_20[[#This Row],[V_mag_adj]]/20)*SIN(RADIANS(_10sept_0_20[[#This Row],[V_phase]])))*0.6</f>
        <v>-4.8278476465570192E-4</v>
      </c>
    </row>
    <row r="104" spans="1:11" x14ac:dyDescent="0.25">
      <c r="A104">
        <v>-79</v>
      </c>
      <c r="B104">
        <v>-14.73</v>
      </c>
      <c r="C104">
        <v>-10.96</v>
      </c>
      <c r="D104">
        <v>-14.76</v>
      </c>
      <c r="E104">
        <v>-11.48</v>
      </c>
      <c r="F104">
        <f>_10sept_0_20[[#This Row],[H_mag]]-40</f>
        <v>-54.730000000000004</v>
      </c>
      <c r="G104">
        <f>_10sept_0_20[[#This Row],[V_mag]]-40</f>
        <v>-54.76</v>
      </c>
      <c r="H104">
        <f>(10^(_10sept_0_20[[#This Row],[H_mag_adj]]/20)*COS(RADIANS(_10sept_0_20[[#This Row],[H_phase]])))*0.6</f>
        <v>1.0805793207742072E-3</v>
      </c>
      <c r="I104">
        <f>(10^(_10sept_0_20[[#This Row],[H_mag_adj]]/20)*SIN(RADIANS(_10sept_0_20[[#This Row],[H_phase]])))*0.6</f>
        <v>-2.0926055831645805E-4</v>
      </c>
      <c r="J104">
        <f>(10^(_10sept_0_20[[#This Row],[V_mag_adj]]/20)*COS(RADIANS(_10sept_0_20[[#This Row],[V_phase]])))*0.6</f>
        <v>1.0749166063877863E-3</v>
      </c>
      <c r="K104">
        <f>(10^(_10sept_0_20[[#This Row],[V_mag_adj]]/20)*SIN(RADIANS(_10sept_0_20[[#This Row],[V_phase]])))*0.6</f>
        <v>-2.18303535028121E-4</v>
      </c>
    </row>
    <row r="105" spans="1:11" x14ac:dyDescent="0.25">
      <c r="A105">
        <v>-78</v>
      </c>
      <c r="B105">
        <v>-14.15</v>
      </c>
      <c r="C105">
        <v>3.8</v>
      </c>
      <c r="D105">
        <v>-14.2</v>
      </c>
      <c r="E105">
        <v>3.74</v>
      </c>
      <c r="F105">
        <f>_10sept_0_20[[#This Row],[H_mag]]-40</f>
        <v>-54.15</v>
      </c>
      <c r="G105">
        <f>_10sept_0_20[[#This Row],[V_mag]]-40</f>
        <v>-54.2</v>
      </c>
      <c r="H105">
        <f>(10^(_10sept_0_20[[#This Row],[H_mag_adj]]/20)*COS(RADIANS(_10sept_0_20[[#This Row],[H_phase]])))*0.6</f>
        <v>1.1740737794155582E-3</v>
      </c>
      <c r="I105">
        <f>(10^(_10sept_0_20[[#This Row],[H_mag_adj]]/20)*SIN(RADIANS(_10sept_0_20[[#This Row],[H_phase]])))*0.6</f>
        <v>7.7981894386693624E-5</v>
      </c>
      <c r="J105">
        <f>(10^(_10sept_0_20[[#This Row],[V_mag_adj]]/20)*COS(RADIANS(_10sept_0_20[[#This Row],[V_phase]])))*0.6</f>
        <v>1.1674152363827189E-3</v>
      </c>
      <c r="K105">
        <f>(10^(_10sept_0_20[[#This Row],[V_mag_adj]]/20)*SIN(RADIANS(_10sept_0_20[[#This Row],[V_phase]])))*0.6</f>
        <v>7.6311811769204707E-5</v>
      </c>
    </row>
    <row r="106" spans="1:11" x14ac:dyDescent="0.25">
      <c r="A106">
        <v>-77</v>
      </c>
      <c r="B106">
        <v>-13.55</v>
      </c>
      <c r="C106">
        <v>18.13</v>
      </c>
      <c r="D106">
        <v>-13.56</v>
      </c>
      <c r="E106">
        <v>17.91</v>
      </c>
      <c r="F106">
        <f>_10sept_0_20[[#This Row],[H_mag]]-40</f>
        <v>-53.55</v>
      </c>
      <c r="G106">
        <f>_10sept_0_20[[#This Row],[V_mag]]-40</f>
        <v>-53.56</v>
      </c>
      <c r="H106">
        <f>(10^(_10sept_0_20[[#This Row],[H_mag_adj]]/20)*COS(RADIANS(_10sept_0_20[[#This Row],[H_phase]])))*0.6</f>
        <v>1.1982189096198036E-3</v>
      </c>
      <c r="I106">
        <f>(10^(_10sept_0_20[[#This Row],[H_mag_adj]]/20)*SIN(RADIANS(_10sept_0_20[[#This Row],[H_phase]])))*0.6</f>
        <v>3.9233283714399097E-4</v>
      </c>
      <c r="J106">
        <f>(10^(_10sept_0_20[[#This Row],[V_mag_adj]]/20)*COS(RADIANS(_10sept_0_20[[#This Row],[V_phase]])))*0.6</f>
        <v>1.198336093019672E-3</v>
      </c>
      <c r="K106">
        <f>(10^(_10sept_0_20[[#This Row],[V_mag_adj]]/20)*SIN(RADIANS(_10sept_0_20[[#This Row],[V_phase]])))*0.6</f>
        <v>3.8728299315867018E-4</v>
      </c>
    </row>
    <row r="107" spans="1:11" x14ac:dyDescent="0.25">
      <c r="A107">
        <v>-76</v>
      </c>
      <c r="B107">
        <v>-12.97</v>
      </c>
      <c r="C107">
        <v>31.09</v>
      </c>
      <c r="D107">
        <v>-12.95</v>
      </c>
      <c r="E107">
        <v>31.41</v>
      </c>
      <c r="F107">
        <f>_10sept_0_20[[#This Row],[H_mag]]-40</f>
        <v>-52.97</v>
      </c>
      <c r="G107">
        <f>_10sept_0_20[[#This Row],[V_mag]]-40</f>
        <v>-52.95</v>
      </c>
      <c r="H107">
        <f>(10^(_10sept_0_20[[#This Row],[H_mag_adj]]/20)*COS(RADIANS(_10sept_0_20[[#This Row],[H_phase]])))*0.6</f>
        <v>1.1542668307606425E-3</v>
      </c>
      <c r="I107">
        <f>(10^(_10sept_0_20[[#This Row],[H_mag_adj]]/20)*SIN(RADIANS(_10sept_0_20[[#This Row],[H_phase]])))*0.6</f>
        <v>6.9602353023046819E-4</v>
      </c>
      <c r="J107">
        <f>(10^(_10sept_0_20[[#This Row],[V_mag_adj]]/20)*COS(RADIANS(_10sept_0_20[[#This Row],[V_phase]])))*0.6</f>
        <v>1.1530133770472496E-3</v>
      </c>
      <c r="K107">
        <f>(10^(_10sept_0_20[[#This Row],[V_mag_adj]]/20)*SIN(RADIANS(_10sept_0_20[[#This Row],[V_phase]])))*0.6</f>
        <v>7.0407861928837928E-4</v>
      </c>
    </row>
    <row r="108" spans="1:11" x14ac:dyDescent="0.25">
      <c r="A108">
        <v>-75</v>
      </c>
      <c r="B108">
        <v>-12.5</v>
      </c>
      <c r="C108">
        <v>43.61</v>
      </c>
      <c r="D108">
        <v>-12.49</v>
      </c>
      <c r="E108">
        <v>43.63</v>
      </c>
      <c r="F108">
        <f>_10sept_0_20[[#This Row],[H_mag]]-40</f>
        <v>-52.5</v>
      </c>
      <c r="G108">
        <f>_10sept_0_20[[#This Row],[V_mag]]-40</f>
        <v>-52.49</v>
      </c>
      <c r="H108">
        <f>(10^(_10sept_0_20[[#This Row],[H_mag_adj]]/20)*COS(RADIANS(_10sept_0_20[[#This Row],[H_phase]])))*0.6</f>
        <v>1.0301979976668567E-3</v>
      </c>
      <c r="I108">
        <f>(10^(_10sept_0_20[[#This Row],[H_mag_adj]]/20)*SIN(RADIANS(_10sept_0_20[[#This Row],[H_phase]])))*0.6</f>
        <v>9.8138721017162881E-4</v>
      </c>
      <c r="J108">
        <f>(10^(_10sept_0_20[[#This Row],[V_mag_adj]]/20)*COS(RADIANS(_10sept_0_20[[#This Row],[V_phase]])))*0.6</f>
        <v>1.0310417137420222E-3</v>
      </c>
      <c r="K108">
        <f>(10^(_10sept_0_20[[#This Row],[V_mag_adj]]/20)*SIN(RADIANS(_10sept_0_20[[#This Row],[V_phase]])))*0.6</f>
        <v>9.8287768592910133E-4</v>
      </c>
    </row>
    <row r="109" spans="1:11" x14ac:dyDescent="0.25">
      <c r="A109">
        <v>-74</v>
      </c>
      <c r="B109">
        <v>-12.12</v>
      </c>
      <c r="C109">
        <v>56.76</v>
      </c>
      <c r="D109">
        <v>-12.16</v>
      </c>
      <c r="E109">
        <v>55.91</v>
      </c>
      <c r="F109">
        <f>_10sept_0_20[[#This Row],[H_mag]]-40</f>
        <v>-52.12</v>
      </c>
      <c r="G109">
        <f>_10sept_0_20[[#This Row],[V_mag]]-40</f>
        <v>-52.16</v>
      </c>
      <c r="H109">
        <f>(10^(_10sept_0_20[[#This Row],[H_mag_adj]]/20)*COS(RADIANS(_10sept_0_20[[#This Row],[H_phase]])))*0.6</f>
        <v>8.1479527018099194E-4</v>
      </c>
      <c r="I109">
        <f>(10^(_10sept_0_20[[#This Row],[H_mag_adj]]/20)*SIN(RADIANS(_10sept_0_20[[#This Row],[H_phase]])))*0.6</f>
        <v>1.2432424889312385E-3</v>
      </c>
      <c r="J109">
        <f>(10^(_10sept_0_20[[#This Row],[V_mag_adj]]/20)*COS(RADIANS(_10sept_0_20[[#This Row],[V_phase]])))*0.6</f>
        <v>8.2932083530042923E-4</v>
      </c>
      <c r="K109">
        <f>(10^(_10sept_0_20[[#This Row],[V_mag_adj]]/20)*SIN(RADIANS(_10sept_0_20[[#This Row],[V_phase]])))*0.6</f>
        <v>1.2253623777234164E-3</v>
      </c>
    </row>
    <row r="110" spans="1:11" x14ac:dyDescent="0.25">
      <c r="A110">
        <v>-73</v>
      </c>
      <c r="B110">
        <v>-11.88</v>
      </c>
      <c r="C110">
        <v>69.06</v>
      </c>
      <c r="D110">
        <v>-11.95</v>
      </c>
      <c r="E110">
        <v>68.180000000000007</v>
      </c>
      <c r="F110">
        <f>_10sept_0_20[[#This Row],[H_mag]]-40</f>
        <v>-51.88</v>
      </c>
      <c r="G110">
        <f>_10sept_0_20[[#This Row],[V_mag]]-40</f>
        <v>-51.95</v>
      </c>
      <c r="H110">
        <f>(10^(_10sept_0_20[[#This Row],[H_mag_adj]]/20)*COS(RADIANS(_10sept_0_20[[#This Row],[H_phase]])))*0.6</f>
        <v>5.4612716661162433E-4</v>
      </c>
      <c r="I110">
        <f>(10^(_10sept_0_20[[#This Row],[H_mag_adj]]/20)*SIN(RADIANS(_10sept_0_20[[#This Row],[H_phase]])))*0.6</f>
        <v>1.4271752095178828E-3</v>
      </c>
      <c r="J110">
        <f>(10^(_10sept_0_20[[#This Row],[V_mag_adj]]/20)*COS(RADIANS(_10sept_0_20[[#This Row],[V_phase]])))*0.6</f>
        <v>5.6342273253660576E-4</v>
      </c>
      <c r="K110">
        <f>(10^(_10sept_0_20[[#This Row],[V_mag_adj]]/20)*SIN(RADIANS(_10sept_0_20[[#This Row],[V_phase]])))*0.6</f>
        <v>1.4072325233403878E-3</v>
      </c>
    </row>
    <row r="111" spans="1:11" x14ac:dyDescent="0.25">
      <c r="A111">
        <v>-72</v>
      </c>
      <c r="B111">
        <v>-11.71</v>
      </c>
      <c r="C111">
        <v>81.37</v>
      </c>
      <c r="D111">
        <v>-11.71</v>
      </c>
      <c r="E111">
        <v>80.56</v>
      </c>
      <c r="F111">
        <f>_10sept_0_20[[#This Row],[H_mag]]-40</f>
        <v>-51.71</v>
      </c>
      <c r="G111">
        <f>_10sept_0_20[[#This Row],[V_mag]]-40</f>
        <v>-51.71</v>
      </c>
      <c r="H111">
        <f>(10^(_10sept_0_20[[#This Row],[H_mag_adj]]/20)*COS(RADIANS(_10sept_0_20[[#This Row],[H_phase]])))*0.6</f>
        <v>2.3382774050362447E-4</v>
      </c>
      <c r="I111">
        <f>(10^(_10sept_0_20[[#This Row],[H_mag_adj]]/20)*SIN(RADIANS(_10sept_0_20[[#This Row],[H_phase]])))*0.6</f>
        <v>1.5406574854533652E-3</v>
      </c>
      <c r="J111">
        <f>(10^(_10sept_0_20[[#This Row],[V_mag_adj]]/20)*COS(RADIANS(_10sept_0_20[[#This Row],[V_phase]])))*0.6</f>
        <v>2.555841811169816E-4</v>
      </c>
      <c r="K111">
        <f>(10^(_10sept_0_20[[#This Row],[V_mag_adj]]/20)*SIN(RADIANS(_10sept_0_20[[#This Row],[V_phase]])))*0.6</f>
        <v>1.5371979788157666E-3</v>
      </c>
    </row>
    <row r="112" spans="1:11" x14ac:dyDescent="0.25">
      <c r="A112">
        <v>-71</v>
      </c>
      <c r="B112">
        <v>-11.47</v>
      </c>
      <c r="C112">
        <v>93.89</v>
      </c>
      <c r="D112">
        <v>-11.53</v>
      </c>
      <c r="E112">
        <v>92.85</v>
      </c>
      <c r="F112">
        <f>_10sept_0_20[[#This Row],[H_mag]]-40</f>
        <v>-51.47</v>
      </c>
      <c r="G112">
        <f>_10sept_0_20[[#This Row],[V_mag]]-40</f>
        <v>-51.53</v>
      </c>
      <c r="H112">
        <f>(10^(_10sept_0_20[[#This Row],[H_mag_adj]]/20)*COS(RADIANS(_10sept_0_20[[#This Row],[H_phase]])))*0.6</f>
        <v>-1.0867872161811242E-4</v>
      </c>
      <c r="I112">
        <f>(10^(_10sept_0_20[[#This Row],[H_mag_adj]]/20)*SIN(RADIANS(_10sept_0_20[[#This Row],[H_phase]])))*0.6</f>
        <v>1.5982677635249102E-3</v>
      </c>
      <c r="J112">
        <f>(10^(_10sept_0_20[[#This Row],[V_mag_adj]]/20)*COS(RADIANS(_10sept_0_20[[#This Row],[V_phase]])))*0.6</f>
        <v>-7.9103257936415395E-5</v>
      </c>
      <c r="K112">
        <f>(10^(_10sept_0_20[[#This Row],[V_mag_adj]]/20)*SIN(RADIANS(_10sept_0_20[[#This Row],[V_phase]])))*0.6</f>
        <v>1.5889628775291255E-3</v>
      </c>
    </row>
    <row r="113" spans="1:11" x14ac:dyDescent="0.25">
      <c r="A113">
        <v>-70</v>
      </c>
      <c r="B113">
        <v>-11.2</v>
      </c>
      <c r="C113">
        <v>107.3</v>
      </c>
      <c r="D113">
        <v>-11.26</v>
      </c>
      <c r="E113">
        <v>106.66</v>
      </c>
      <c r="F113">
        <f>_10sept_0_20[[#This Row],[H_mag]]-40</f>
        <v>-51.2</v>
      </c>
      <c r="G113">
        <f>_10sept_0_20[[#This Row],[V_mag]]-40</f>
        <v>-51.26</v>
      </c>
      <c r="H113">
        <f>(10^(_10sept_0_20[[#This Row],[H_mag_adj]]/20)*COS(RADIANS(_10sept_0_20[[#This Row],[H_phase]])))*0.6</f>
        <v>-4.9142304830196643E-4</v>
      </c>
      <c r="I113">
        <f>(10^(_10sept_0_20[[#This Row],[H_mag_adj]]/20)*SIN(RADIANS(_10sept_0_20[[#This Row],[H_phase]])))*0.6</f>
        <v>1.5777777592876198E-3</v>
      </c>
      <c r="J113">
        <f>(10^(_10sept_0_20[[#This Row],[V_mag_adj]]/20)*COS(RADIANS(_10sept_0_20[[#This Row],[V_phase]])))*0.6</f>
        <v>-4.7050740908586176E-4</v>
      </c>
      <c r="K113">
        <f>(10^(_10sept_0_20[[#This Row],[V_mag_adj]]/20)*SIN(RADIANS(_10sept_0_20[[#This Row],[V_phase]])))*0.6</f>
        <v>1.5722700085657891E-3</v>
      </c>
    </row>
    <row r="114" spans="1:11" x14ac:dyDescent="0.25">
      <c r="A114">
        <v>-69</v>
      </c>
      <c r="B114">
        <v>-10.87</v>
      </c>
      <c r="C114">
        <v>120.23</v>
      </c>
      <c r="D114">
        <v>-10.86</v>
      </c>
      <c r="E114">
        <v>118.72</v>
      </c>
      <c r="F114">
        <f>_10sept_0_20[[#This Row],[H_mag]]-40</f>
        <v>-50.87</v>
      </c>
      <c r="G114">
        <f>_10sept_0_20[[#This Row],[V_mag]]-40</f>
        <v>-50.86</v>
      </c>
      <c r="H114">
        <f>(10^(_10sept_0_20[[#This Row],[H_mag_adj]]/20)*COS(RADIANS(_10sept_0_20[[#This Row],[H_phase]])))*0.6</f>
        <v>-8.6422520361758963E-4</v>
      </c>
      <c r="I114">
        <f>(10^(_10sept_0_20[[#This Row],[H_mag_adj]]/20)*SIN(RADIANS(_10sept_0_20[[#This Row],[H_phase]])))*0.6</f>
        <v>1.4831008174488263E-3</v>
      </c>
      <c r="J114">
        <f>(10^(_10sept_0_20[[#This Row],[V_mag_adj]]/20)*COS(RADIANS(_10sept_0_20[[#This Row],[V_phase]])))*0.6</f>
        <v>-8.2579346236704516E-4</v>
      </c>
      <c r="K114">
        <f>(10^(_10sept_0_20[[#This Row],[V_mag_adj]]/20)*SIN(RADIANS(_10sept_0_20[[#This Row],[V_phase]])))*0.6</f>
        <v>1.5070934666102124E-3</v>
      </c>
    </row>
    <row r="115" spans="1:11" x14ac:dyDescent="0.25">
      <c r="A115">
        <v>-68</v>
      </c>
      <c r="B115">
        <v>-10.39</v>
      </c>
      <c r="C115">
        <v>132.53</v>
      </c>
      <c r="D115">
        <v>-10.38</v>
      </c>
      <c r="E115">
        <v>131.94</v>
      </c>
      <c r="F115">
        <f>_10sept_0_20[[#This Row],[H_mag]]-40</f>
        <v>-50.39</v>
      </c>
      <c r="G115">
        <f>_10sept_0_20[[#This Row],[V_mag]]-40</f>
        <v>-50.38</v>
      </c>
      <c r="H115">
        <f>(10^(_10sept_0_20[[#This Row],[H_mag_adj]]/20)*COS(RADIANS(_10sept_0_20[[#This Row],[H_phase]])))*0.6</f>
        <v>-1.226260178643819E-3</v>
      </c>
      <c r="I115">
        <f>(10^(_10sept_0_20[[#This Row],[H_mag_adj]]/20)*SIN(RADIANS(_10sept_0_20[[#This Row],[H_phase]])))*0.6</f>
        <v>1.3368222183840778E-3</v>
      </c>
      <c r="J115">
        <f>(10^(_10sept_0_20[[#This Row],[V_mag_adj]]/20)*COS(RADIANS(_10sept_0_20[[#This Row],[V_phase]])))*0.6</f>
        <v>-1.2138262227267152E-3</v>
      </c>
      <c r="K115">
        <f>(10^(_10sept_0_20[[#This Row],[V_mag_adj]]/20)*SIN(RADIANS(_10sept_0_20[[#This Row],[V_phase]])))*0.6</f>
        <v>1.3509328871043843E-3</v>
      </c>
    </row>
    <row r="116" spans="1:11" x14ac:dyDescent="0.25">
      <c r="A116">
        <v>-67</v>
      </c>
      <c r="B116">
        <v>-9.92</v>
      </c>
      <c r="C116">
        <v>144.13999999999999</v>
      </c>
      <c r="D116">
        <v>-9.99</v>
      </c>
      <c r="E116">
        <v>143.19999999999999</v>
      </c>
      <c r="F116">
        <f>_10sept_0_20[[#This Row],[H_mag]]-40</f>
        <v>-49.92</v>
      </c>
      <c r="G116">
        <f>_10sept_0_20[[#This Row],[V_mag]]-40</f>
        <v>-49.99</v>
      </c>
      <c r="H116">
        <f>(10^(_10sept_0_20[[#This Row],[H_mag_adj]]/20)*COS(RADIANS(_10sept_0_20[[#This Row],[H_phase]])))*0.6</f>
        <v>-1.5519506603274477E-3</v>
      </c>
      <c r="I116">
        <f>(10^(_10sept_0_20[[#This Row],[H_mag_adj]]/20)*SIN(RADIANS(_10sept_0_20[[#This Row],[H_phase]])))*0.6</f>
        <v>1.1217745517277584E-3</v>
      </c>
      <c r="J116">
        <f>(10^(_10sept_0_20[[#This Row],[V_mag_adj]]/20)*COS(RADIANS(_10sept_0_20[[#This Row],[V_phase]])))*0.6</f>
        <v>-1.521031099799245E-3</v>
      </c>
      <c r="K116">
        <f>(10^(_10sept_0_20[[#This Row],[V_mag_adj]]/20)*SIN(RADIANS(_10sept_0_20[[#This Row],[V_phase]])))*0.6</f>
        <v>1.1378766411715847E-3</v>
      </c>
    </row>
    <row r="117" spans="1:11" x14ac:dyDescent="0.25">
      <c r="A117">
        <v>-66</v>
      </c>
      <c r="B117">
        <v>-9.49</v>
      </c>
      <c r="C117">
        <v>155.13999999999999</v>
      </c>
      <c r="D117">
        <v>-9.52</v>
      </c>
      <c r="E117">
        <v>155.28</v>
      </c>
      <c r="F117">
        <f>_10sept_0_20[[#This Row],[H_mag]]-40</f>
        <v>-49.49</v>
      </c>
      <c r="G117">
        <f>_10sept_0_20[[#This Row],[V_mag]]-40</f>
        <v>-49.519999999999996</v>
      </c>
      <c r="H117">
        <f>(10^(_10sept_0_20[[#This Row],[H_mag_adj]]/20)*COS(RADIANS(_10sept_0_20[[#This Row],[H_phase]])))*0.6</f>
        <v>-1.8256613513664519E-3</v>
      </c>
      <c r="I117">
        <f>(10^(_10sept_0_20[[#This Row],[H_mag_adj]]/20)*SIN(RADIANS(_10sept_0_20[[#This Row],[H_phase]])))*0.6</f>
        <v>8.458951095778695E-4</v>
      </c>
      <c r="J117">
        <f>(10^(_10sept_0_20[[#This Row],[V_mag_adj]]/20)*COS(RADIANS(_10sept_0_20[[#This Row],[V_phase]])))*0.6</f>
        <v>-1.8214209691380439E-3</v>
      </c>
      <c r="K117">
        <f>(10^(_10sept_0_20[[#This Row],[V_mag_adj]]/20)*SIN(RADIANS(_10sept_0_20[[#This Row],[V_phase]])))*0.6</f>
        <v>8.3853046766008794E-4</v>
      </c>
    </row>
    <row r="118" spans="1:11" x14ac:dyDescent="0.25">
      <c r="A118">
        <v>-65</v>
      </c>
      <c r="B118">
        <v>-9.1199999999999992</v>
      </c>
      <c r="C118">
        <v>166.04</v>
      </c>
      <c r="D118">
        <v>-9.1300000000000008</v>
      </c>
      <c r="E118">
        <v>165.58</v>
      </c>
      <c r="F118">
        <f>_10sept_0_20[[#This Row],[H_mag]]-40</f>
        <v>-49.12</v>
      </c>
      <c r="G118">
        <f>_10sept_0_20[[#This Row],[V_mag]]-40</f>
        <v>-49.13</v>
      </c>
      <c r="H118">
        <f>(10^(_10sept_0_20[[#This Row],[H_mag_adj]]/20)*COS(RADIANS(_10sept_0_20[[#This Row],[H_phase]])))*0.6</f>
        <v>-2.0376559239422181E-3</v>
      </c>
      <c r="I118">
        <f>(10^(_10sept_0_20[[#This Row],[H_mag_adj]]/20)*SIN(RADIANS(_10sept_0_20[[#This Row],[H_phase]])))*0.6</f>
        <v>5.0653396033963798E-4</v>
      </c>
      <c r="J118">
        <f>(10^(_10sept_0_20[[#This Row],[V_mag_adj]]/20)*COS(RADIANS(_10sept_0_20[[#This Row],[V_phase]])))*0.6</f>
        <v>-2.031183748698403E-3</v>
      </c>
      <c r="K118">
        <f>(10^(_10sept_0_20[[#This Row],[V_mag_adj]]/20)*SIN(RADIANS(_10sept_0_20[[#This Row],[V_phase]])))*0.6</f>
        <v>5.2227517231535512E-4</v>
      </c>
    </row>
    <row r="119" spans="1:11" x14ac:dyDescent="0.25">
      <c r="A119">
        <v>-64</v>
      </c>
      <c r="B119">
        <v>-8.7799999999999994</v>
      </c>
      <c r="C119">
        <v>176.79</v>
      </c>
      <c r="D119">
        <v>-8.8000000000000007</v>
      </c>
      <c r="E119">
        <v>176.34</v>
      </c>
      <c r="F119">
        <f>_10sept_0_20[[#This Row],[H_mag]]-40</f>
        <v>-48.78</v>
      </c>
      <c r="G119">
        <f>_10sept_0_20[[#This Row],[V_mag]]-40</f>
        <v>-48.8</v>
      </c>
      <c r="H119">
        <f>(10^(_10sept_0_20[[#This Row],[H_mag_adj]]/20)*COS(RADIANS(_10sept_0_20[[#This Row],[H_phase]])))*0.6</f>
        <v>-2.1800643343349618E-3</v>
      </c>
      <c r="I119">
        <f>(10^(_10sept_0_20[[#This Row],[H_mag_adj]]/20)*SIN(RADIANS(_10sept_0_20[[#This Row],[H_phase]])))*0.6</f>
        <v>1.2226620490325745E-4</v>
      </c>
      <c r="J119">
        <f>(10^(_10sept_0_20[[#This Row],[V_mag_adj]]/20)*COS(RADIANS(_10sept_0_20[[#This Row],[V_phase]])))*0.6</f>
        <v>-2.1740251837251961E-3</v>
      </c>
      <c r="K119">
        <f>(10^(_10sept_0_20[[#This Row],[V_mag_adj]]/20)*SIN(RADIANS(_10sept_0_20[[#This Row],[V_phase]])))*0.6</f>
        <v>1.3906386781506946E-4</v>
      </c>
    </row>
    <row r="120" spans="1:11" x14ac:dyDescent="0.25">
      <c r="A120">
        <v>-63</v>
      </c>
      <c r="B120">
        <v>-8.49</v>
      </c>
      <c r="C120">
        <v>-172.7</v>
      </c>
      <c r="D120">
        <v>-8.51</v>
      </c>
      <c r="E120">
        <v>-173.12</v>
      </c>
      <c r="F120">
        <f>_10sept_0_20[[#This Row],[H_mag]]-40</f>
        <v>-48.49</v>
      </c>
      <c r="G120">
        <f>_10sept_0_20[[#This Row],[V_mag]]-40</f>
        <v>-48.51</v>
      </c>
      <c r="H120">
        <f>(10^(_10sept_0_20[[#This Row],[H_mag_adj]]/20)*COS(RADIANS(_10sept_0_20[[#This Row],[H_phase]])))*0.6</f>
        <v>-2.2393228279547336E-3</v>
      </c>
      <c r="I120">
        <f>(10^(_10sept_0_20[[#This Row],[H_mag_adj]]/20)*SIN(RADIANS(_10sept_0_20[[#This Row],[H_phase]])))*0.6</f>
        <v>-2.8686387023517542E-4</v>
      </c>
      <c r="J120">
        <f>(10^(_10sept_0_20[[#This Row],[V_mag_adj]]/20)*COS(RADIANS(_10sept_0_20[[#This Row],[V_phase]])))*0.6</f>
        <v>-2.2362104694039946E-3</v>
      </c>
      <c r="K120">
        <f>(10^(_10sept_0_20[[#This Row],[V_mag_adj]]/20)*SIN(RADIANS(_10sept_0_20[[#This Row],[V_phase]])))*0.6</f>
        <v>-2.6981921882384942E-4</v>
      </c>
    </row>
    <row r="121" spans="1:11" x14ac:dyDescent="0.25">
      <c r="A121">
        <v>-62</v>
      </c>
      <c r="B121">
        <v>-8.19</v>
      </c>
      <c r="C121">
        <v>-161.93</v>
      </c>
      <c r="D121">
        <v>-8.1999999999999993</v>
      </c>
      <c r="E121">
        <v>-161.72</v>
      </c>
      <c r="F121">
        <f>_10sept_0_20[[#This Row],[H_mag]]-40</f>
        <v>-48.19</v>
      </c>
      <c r="G121">
        <f>_10sept_0_20[[#This Row],[V_mag]]-40</f>
        <v>-48.2</v>
      </c>
      <c r="H121">
        <f>(10^(_10sept_0_20[[#This Row],[H_mag_adj]]/20)*COS(RADIANS(_10sept_0_20[[#This Row],[H_phase]])))*0.6</f>
        <v>-2.2216969462921735E-3</v>
      </c>
      <c r="I121">
        <f>(10^(_10sept_0_20[[#This Row],[H_mag_adj]]/20)*SIN(RADIANS(_10sept_0_20[[#This Row],[H_phase]])))*0.6</f>
        <v>-7.248751628312546E-4</v>
      </c>
      <c r="J121">
        <f>(10^(_10sept_0_20[[#This Row],[V_mag_adj]]/20)*COS(RADIANS(_10sept_0_20[[#This Row],[V_phase]])))*0.6</f>
        <v>-2.2164719461642891E-3</v>
      </c>
      <c r="K121">
        <f>(10^(_10sept_0_20[[#This Row],[V_mag_adj]]/20)*SIN(RADIANS(_10sept_0_20[[#This Row],[V_phase]])))*0.6</f>
        <v>-7.3216979331096896E-4</v>
      </c>
    </row>
    <row r="122" spans="1:11" x14ac:dyDescent="0.25">
      <c r="A122">
        <v>-61</v>
      </c>
      <c r="B122">
        <v>-7.88</v>
      </c>
      <c r="C122">
        <v>-150.97</v>
      </c>
      <c r="D122">
        <v>-7.89</v>
      </c>
      <c r="E122">
        <v>-151.01</v>
      </c>
      <c r="F122">
        <f>_10sept_0_20[[#This Row],[H_mag]]-40</f>
        <v>-47.88</v>
      </c>
      <c r="G122">
        <f>_10sept_0_20[[#This Row],[V_mag]]-40</f>
        <v>-47.89</v>
      </c>
      <c r="H122">
        <f>(10^(_10sept_0_20[[#This Row],[H_mag_adj]]/20)*COS(RADIANS(_10sept_0_20[[#This Row],[H_phase]])))*0.6</f>
        <v>-2.1176022200393701E-3</v>
      </c>
      <c r="I122">
        <f>(10^(_10sept_0_20[[#This Row],[H_mag_adj]]/20)*SIN(RADIANS(_10sept_0_20[[#This Row],[H_phase]])))*0.6</f>
        <v>-1.1752559530533444E-3</v>
      </c>
      <c r="J122">
        <f>(10^(_10sept_0_20[[#This Row],[V_mag_adj]]/20)*COS(RADIANS(_10sept_0_20[[#This Row],[V_phase]])))*0.6</f>
        <v>-2.1159846671073468E-3</v>
      </c>
      <c r="K122">
        <f>(10^(_10sept_0_20[[#This Row],[V_mag_adj]]/20)*SIN(RADIANS(_10sept_0_20[[#This Row],[V_phase]])))*0.6</f>
        <v>-1.1724267180802188E-3</v>
      </c>
    </row>
    <row r="123" spans="1:11" x14ac:dyDescent="0.25">
      <c r="A123">
        <v>-60</v>
      </c>
      <c r="B123">
        <v>-7.52</v>
      </c>
      <c r="C123">
        <v>-139.88999999999999</v>
      </c>
      <c r="D123">
        <v>-7.56</v>
      </c>
      <c r="E123">
        <v>-140.31</v>
      </c>
      <c r="F123">
        <f>_10sept_0_20[[#This Row],[H_mag]]-40</f>
        <v>-47.519999999999996</v>
      </c>
      <c r="G123">
        <f>_10sept_0_20[[#This Row],[V_mag]]-40</f>
        <v>-47.56</v>
      </c>
      <c r="H123">
        <f>(10^(_10sept_0_20[[#This Row],[H_mag_adj]]/20)*COS(RADIANS(_10sept_0_20[[#This Row],[H_phase]])))*0.6</f>
        <v>-1.9306529920190543E-3</v>
      </c>
      <c r="I123">
        <f>(10^(_10sept_0_20[[#This Row],[H_mag_adj]]/20)*SIN(RADIANS(_10sept_0_20[[#This Row],[H_phase]])))*0.6</f>
        <v>-1.6263367653566051E-3</v>
      </c>
      <c r="J123">
        <f>(10^(_10sept_0_20[[#This Row],[V_mag_adj]]/20)*COS(RADIANS(_10sept_0_20[[#This Row],[V_phase]])))*0.6</f>
        <v>-1.9335976042577328E-3</v>
      </c>
      <c r="K123">
        <f>(10^(_10sept_0_20[[#This Row],[V_mag_adj]]/20)*SIN(RADIANS(_10sept_0_20[[#This Row],[V_phase]])))*0.6</f>
        <v>-1.6047336574768682E-3</v>
      </c>
    </row>
    <row r="124" spans="1:11" x14ac:dyDescent="0.25">
      <c r="A124">
        <v>-59</v>
      </c>
      <c r="B124">
        <v>-7.15</v>
      </c>
      <c r="C124">
        <v>-130.33000000000001</v>
      </c>
      <c r="D124">
        <v>-7.19</v>
      </c>
      <c r="E124">
        <v>-130.35</v>
      </c>
      <c r="F124">
        <f>_10sept_0_20[[#This Row],[H_mag]]-40</f>
        <v>-47.15</v>
      </c>
      <c r="G124">
        <f>_10sept_0_20[[#This Row],[V_mag]]-40</f>
        <v>-47.19</v>
      </c>
      <c r="H124">
        <f>(10^(_10sept_0_20[[#This Row],[H_mag_adj]]/20)*COS(RADIANS(_10sept_0_20[[#This Row],[H_phase]])))*0.6</f>
        <v>-1.7048351577696834E-3</v>
      </c>
      <c r="I124">
        <f>(10^(_10sept_0_20[[#This Row],[H_mag_adj]]/20)*SIN(RADIANS(_10sept_0_20[[#This Row],[H_phase]])))*0.6</f>
        <v>-2.0081401276603626E-3</v>
      </c>
      <c r="J124">
        <f>(10^(_10sept_0_20[[#This Row],[V_mag_adj]]/20)*COS(RADIANS(_10sept_0_20[[#This Row],[V_phase]])))*0.6</f>
        <v>-1.6976998007961863E-3</v>
      </c>
      <c r="K124">
        <f>(10^(_10sept_0_20[[#This Row],[V_mag_adj]]/20)*SIN(RADIANS(_10sept_0_20[[#This Row],[V_phase]])))*0.6</f>
        <v>-1.9983210746061415E-3</v>
      </c>
    </row>
    <row r="125" spans="1:11" x14ac:dyDescent="0.25">
      <c r="A125">
        <v>-58</v>
      </c>
      <c r="B125">
        <v>-6.78</v>
      </c>
      <c r="C125">
        <v>-120.65</v>
      </c>
      <c r="D125">
        <v>-6.79</v>
      </c>
      <c r="E125">
        <v>-120.63</v>
      </c>
      <c r="F125">
        <f>_10sept_0_20[[#This Row],[H_mag]]-40</f>
        <v>-46.78</v>
      </c>
      <c r="G125">
        <f>_10sept_0_20[[#This Row],[V_mag]]-40</f>
        <v>-46.79</v>
      </c>
      <c r="H125">
        <f>(10^(_10sept_0_20[[#This Row],[H_mag_adj]]/20)*COS(RADIANS(_10sept_0_20[[#This Row],[H_phase]])))*0.6</f>
        <v>-1.4013434044574168E-3</v>
      </c>
      <c r="I125">
        <f>(10^(_10sept_0_20[[#This Row],[H_mag_adj]]/20)*SIN(RADIANS(_10sept_0_20[[#This Row],[H_phase]])))*0.6</f>
        <v>-2.3648298551541464E-3</v>
      </c>
      <c r="J125">
        <f>(10^(_10sept_0_20[[#This Row],[V_mag_adj]]/20)*COS(RADIANS(_10sept_0_20[[#This Row],[V_phase]])))*0.6</f>
        <v>-1.3989063598264387E-3</v>
      </c>
      <c r="K125">
        <f>(10^(_10sept_0_20[[#This Row],[V_mag_adj]]/20)*SIN(RADIANS(_10sept_0_20[[#This Row],[V_phase]])))*0.6</f>
        <v>-2.3625972651936155E-3</v>
      </c>
    </row>
    <row r="126" spans="1:11" x14ac:dyDescent="0.25">
      <c r="A126">
        <v>-57</v>
      </c>
      <c r="B126">
        <v>-6.39</v>
      </c>
      <c r="C126">
        <v>-111.25</v>
      </c>
      <c r="D126">
        <v>-6.41</v>
      </c>
      <c r="E126">
        <v>-110.9</v>
      </c>
      <c r="F126">
        <f>_10sept_0_20[[#This Row],[H_mag]]-40</f>
        <v>-46.39</v>
      </c>
      <c r="G126">
        <f>_10sept_0_20[[#This Row],[V_mag]]-40</f>
        <v>-46.41</v>
      </c>
      <c r="H126">
        <f>(10^(_10sept_0_20[[#This Row],[H_mag_adj]]/20)*COS(RADIANS(_10sept_0_20[[#This Row],[H_phase]])))*0.6</f>
        <v>-1.0420415146439425E-3</v>
      </c>
      <c r="I126">
        <f>(10^(_10sept_0_20[[#This Row],[H_mag_adj]]/20)*SIN(RADIANS(_10sept_0_20[[#This Row],[H_phase]])))*0.6</f>
        <v>-2.679605309548974E-3</v>
      </c>
      <c r="J126">
        <f>(10^(_10sept_0_20[[#This Row],[V_mag_adj]]/20)*COS(RADIANS(_10sept_0_20[[#This Row],[V_phase]])))*0.6</f>
        <v>-1.0232944595761867E-3</v>
      </c>
      <c r="K126">
        <f>(10^(_10sept_0_20[[#This Row],[V_mag_adj]]/20)*SIN(RADIANS(_10sept_0_20[[#This Row],[V_phase]])))*0.6</f>
        <v>-2.679743297622409E-3</v>
      </c>
    </row>
    <row r="127" spans="1:11" x14ac:dyDescent="0.25">
      <c r="A127">
        <v>-56</v>
      </c>
      <c r="B127">
        <v>-6.04</v>
      </c>
      <c r="C127">
        <v>-102.49</v>
      </c>
      <c r="D127">
        <v>-6.06</v>
      </c>
      <c r="E127">
        <v>-102.67</v>
      </c>
      <c r="F127">
        <f>_10sept_0_20[[#This Row],[H_mag]]-40</f>
        <v>-46.04</v>
      </c>
      <c r="G127">
        <f>_10sept_0_20[[#This Row],[V_mag]]-40</f>
        <v>-46.06</v>
      </c>
      <c r="H127">
        <f>(10^(_10sept_0_20[[#This Row],[H_mag_adj]]/20)*COS(RADIANS(_10sept_0_20[[#This Row],[H_phase]])))*0.6</f>
        <v>-6.4736013840622857E-4</v>
      </c>
      <c r="I127">
        <f>(10^(_10sept_0_20[[#This Row],[H_mag_adj]]/20)*SIN(RADIANS(_10sept_0_20[[#This Row],[H_phase]])))*0.6</f>
        <v>-2.9224666288974557E-3</v>
      </c>
      <c r="J127">
        <f>(10^(_10sept_0_20[[#This Row],[V_mag_adj]]/20)*COS(RADIANS(_10sept_0_20[[#This Row],[V_phase]])))*0.6</f>
        <v>-6.5502813261047641E-4</v>
      </c>
      <c r="K127">
        <f>(10^(_10sept_0_20[[#This Row],[V_mag_adj]]/20)*SIN(RADIANS(_10sept_0_20[[#This Row],[V_phase]])))*0.6</f>
        <v>-2.9137016925156645E-3</v>
      </c>
    </row>
    <row r="128" spans="1:11" x14ac:dyDescent="0.25">
      <c r="A128">
        <v>-55</v>
      </c>
      <c r="B128">
        <v>-5.71</v>
      </c>
      <c r="C128">
        <v>-94.32</v>
      </c>
      <c r="D128">
        <v>-5.74</v>
      </c>
      <c r="E128">
        <v>-94.16</v>
      </c>
      <c r="F128">
        <f>_10sept_0_20[[#This Row],[H_mag]]-40</f>
        <v>-45.71</v>
      </c>
      <c r="G128">
        <f>_10sept_0_20[[#This Row],[V_mag]]-40</f>
        <v>-45.74</v>
      </c>
      <c r="H128">
        <f>(10^(_10sept_0_20[[#This Row],[H_mag_adj]]/20)*COS(RADIANS(_10sept_0_20[[#This Row],[H_phase]])))*0.6</f>
        <v>-2.3420750121361071E-4</v>
      </c>
      <c r="I128">
        <f>(10^(_10sept_0_20[[#This Row],[H_mag_adj]]/20)*SIN(RADIANS(_10sept_0_20[[#This Row],[H_phase]])))*0.6</f>
        <v>-3.1003849520254588E-3</v>
      </c>
      <c r="J128">
        <f>(10^(_10sept_0_20[[#This Row],[V_mag_adj]]/20)*COS(RADIANS(_10sept_0_20[[#This Row],[V_phase]])))*0.6</f>
        <v>-2.2477101737605857E-4</v>
      </c>
      <c r="K128">
        <f>(10^(_10sept_0_20[[#This Row],[V_mag_adj]]/20)*SIN(RADIANS(_10sept_0_20[[#This Row],[V_phase]])))*0.6</f>
        <v>-3.0903348009600931E-3</v>
      </c>
    </row>
    <row r="129" spans="1:11" x14ac:dyDescent="0.25">
      <c r="A129">
        <v>-54</v>
      </c>
      <c r="B129">
        <v>-5.43</v>
      </c>
      <c r="C129">
        <v>-86.12</v>
      </c>
      <c r="D129">
        <v>-5.45</v>
      </c>
      <c r="E129">
        <v>-85.53</v>
      </c>
      <c r="F129">
        <f>_10sept_0_20[[#This Row],[H_mag]]-40</f>
        <v>-45.43</v>
      </c>
      <c r="G129">
        <f>_10sept_0_20[[#This Row],[V_mag]]-40</f>
        <v>-45.45</v>
      </c>
      <c r="H129">
        <f>(10^(_10sept_0_20[[#This Row],[H_mag_adj]]/20)*COS(RADIANS(_10sept_0_20[[#This Row],[H_phase]])))*0.6</f>
        <v>2.1728430596857495E-4</v>
      </c>
      <c r="I129">
        <f>(10^(_10sept_0_20[[#This Row],[H_mag_adj]]/20)*SIN(RADIANS(_10sept_0_20[[#This Row],[H_phase]])))*0.6</f>
        <v>-3.203720996285948E-3</v>
      </c>
      <c r="J129">
        <f>(10^(_10sept_0_20[[#This Row],[V_mag_adj]]/20)*COS(RADIANS(_10sept_0_20[[#This Row],[V_phase]])))*0.6</f>
        <v>2.4968674854238931E-4</v>
      </c>
      <c r="K129">
        <f>(10^(_10sept_0_20[[#This Row],[V_mag_adj]]/20)*SIN(RADIANS(_10sept_0_20[[#This Row],[V_phase]])))*0.6</f>
        <v>-3.1939508904515728E-3</v>
      </c>
    </row>
    <row r="130" spans="1:11" x14ac:dyDescent="0.25">
      <c r="A130">
        <v>-53</v>
      </c>
      <c r="B130">
        <v>-5.18</v>
      </c>
      <c r="C130">
        <v>-77.25</v>
      </c>
      <c r="D130">
        <v>-5.19</v>
      </c>
      <c r="E130">
        <v>-76.69</v>
      </c>
      <c r="F130">
        <f>_10sept_0_20[[#This Row],[H_mag]]-40</f>
        <v>-45.18</v>
      </c>
      <c r="G130">
        <f>_10sept_0_20[[#This Row],[V_mag]]-40</f>
        <v>-45.19</v>
      </c>
      <c r="H130">
        <f>(10^(_10sept_0_20[[#This Row],[H_mag_adj]]/20)*COS(RADIANS(_10sept_0_20[[#This Row],[H_phase]])))*0.6</f>
        <v>7.293710747206454E-4</v>
      </c>
      <c r="I130">
        <f>(10^(_10sept_0_20[[#This Row],[H_mag_adj]]/20)*SIN(RADIANS(_10sept_0_20[[#This Row],[H_phase]])))*0.6</f>
        <v>-3.2233563405959678E-3</v>
      </c>
      <c r="J130">
        <f>(10^(_10sept_0_20[[#This Row],[V_mag_adj]]/20)*COS(RADIANS(_10sept_0_20[[#This Row],[V_phase]])))*0.6</f>
        <v>7.5996487139527117E-4</v>
      </c>
      <c r="K130">
        <f>(10^(_10sept_0_20[[#This Row],[V_mag_adj]]/20)*SIN(RADIANS(_10sept_0_20[[#This Row],[V_phase]])))*0.6</f>
        <v>-3.2123732247996751E-3</v>
      </c>
    </row>
    <row r="131" spans="1:11" x14ac:dyDescent="0.25">
      <c r="A131">
        <v>-52</v>
      </c>
      <c r="B131">
        <v>-4.97</v>
      </c>
      <c r="C131">
        <v>-69.16</v>
      </c>
      <c r="D131">
        <v>-4.9800000000000004</v>
      </c>
      <c r="E131">
        <v>-68.739999999999995</v>
      </c>
      <c r="F131">
        <f>_10sept_0_20[[#This Row],[H_mag]]-40</f>
        <v>-44.97</v>
      </c>
      <c r="G131">
        <f>_10sept_0_20[[#This Row],[V_mag]]-40</f>
        <v>-44.980000000000004</v>
      </c>
      <c r="H131">
        <f>(10^(_10sept_0_20[[#This Row],[H_mag_adj]]/20)*COS(RADIANS(_10sept_0_20[[#This Row],[H_phase]])))*0.6</f>
        <v>1.204502665227385E-3</v>
      </c>
      <c r="I131">
        <f>(10^(_10sept_0_20[[#This Row],[H_mag_adj]]/20)*SIN(RADIANS(_10sept_0_20[[#This Row],[H_phase]])))*0.6</f>
        <v>-3.1642193994213109E-3</v>
      </c>
      <c r="J131">
        <f>(10^(_10sept_0_20[[#This Row],[V_mag_adj]]/20)*COS(RADIANS(_10sept_0_20[[#This Row],[V_phase]])))*0.6</f>
        <v>1.2262524473105388E-3</v>
      </c>
      <c r="K131">
        <f>(10^(_10sept_0_20[[#This Row],[V_mag_adj]]/20)*SIN(RADIANS(_10sept_0_20[[#This Row],[V_phase]])))*0.6</f>
        <v>-3.1516744105005621E-3</v>
      </c>
    </row>
    <row r="132" spans="1:11" x14ac:dyDescent="0.25">
      <c r="A132">
        <v>-51</v>
      </c>
      <c r="B132">
        <v>-4.7300000000000004</v>
      </c>
      <c r="C132">
        <v>-61.08</v>
      </c>
      <c r="D132">
        <v>-4.74</v>
      </c>
      <c r="E132">
        <v>-60.83</v>
      </c>
      <c r="F132">
        <f>_10sept_0_20[[#This Row],[H_mag]]-40</f>
        <v>-44.730000000000004</v>
      </c>
      <c r="G132">
        <f>_10sept_0_20[[#This Row],[V_mag]]-40</f>
        <v>-44.74</v>
      </c>
      <c r="H132">
        <f>(10^(_10sept_0_20[[#This Row],[H_mag_adj]]/20)*COS(RADIANS(_10sept_0_20[[#This Row],[H_phase]])))*0.6</f>
        <v>1.6831651082793424E-3</v>
      </c>
      <c r="I132">
        <f>(10^(_10sept_0_20[[#This Row],[H_mag_adj]]/20)*SIN(RADIANS(_10sept_0_20[[#This Row],[H_phase]])))*0.6</f>
        <v>-3.0465343779101906E-3</v>
      </c>
      <c r="J132">
        <f>(10^(_10sept_0_20[[#This Row],[V_mag_adj]]/20)*COS(RADIANS(_10sept_0_20[[#This Row],[V_phase]])))*0.6</f>
        <v>1.6944900802657291E-3</v>
      </c>
      <c r="K132">
        <f>(10^(_10sept_0_20[[#This Row],[V_mag_adj]]/20)*SIN(RADIANS(_10sept_0_20[[#This Row],[V_phase]])))*0.6</f>
        <v>-3.0356642569011809E-3</v>
      </c>
    </row>
    <row r="133" spans="1:11" x14ac:dyDescent="0.25">
      <c r="A133">
        <v>-50</v>
      </c>
      <c r="B133">
        <v>-4.41</v>
      </c>
      <c r="C133">
        <v>-52.77</v>
      </c>
      <c r="D133">
        <v>-4.42</v>
      </c>
      <c r="E133">
        <v>-52.55</v>
      </c>
      <c r="F133">
        <f>_10sept_0_20[[#This Row],[H_mag]]-40</f>
        <v>-44.41</v>
      </c>
      <c r="G133">
        <f>_10sept_0_20[[#This Row],[V_mag]]-40</f>
        <v>-44.42</v>
      </c>
      <c r="H133">
        <f>(10^(_10sept_0_20[[#This Row],[H_mag_adj]]/20)*COS(RADIANS(_10sept_0_20[[#This Row],[H_phase]])))*0.6</f>
        <v>2.184832653141434E-3</v>
      </c>
      <c r="I133">
        <f>(10^(_10sept_0_20[[#This Row],[H_mag_adj]]/20)*SIN(RADIANS(_10sept_0_20[[#This Row],[H_phase]])))*0.6</f>
        <v>-2.8752833287813743E-3</v>
      </c>
      <c r="J133">
        <f>(10^(_10sept_0_20[[#This Row],[V_mag_adj]]/20)*COS(RADIANS(_10sept_0_20[[#This Row],[V_phase]])))*0.6</f>
        <v>2.1933301965671565E-3</v>
      </c>
      <c r="K133">
        <f>(10^(_10sept_0_20[[#This Row],[V_mag_adj]]/20)*SIN(RADIANS(_10sept_0_20[[#This Row],[V_phase]])))*0.6</f>
        <v>-2.8635742881672785E-3</v>
      </c>
    </row>
    <row r="134" spans="1:11" x14ac:dyDescent="0.25">
      <c r="A134">
        <v>-49</v>
      </c>
      <c r="B134">
        <v>-4.08</v>
      </c>
      <c r="C134">
        <v>-44.76</v>
      </c>
      <c r="D134">
        <v>-4.08</v>
      </c>
      <c r="E134">
        <v>-44.53</v>
      </c>
      <c r="F134">
        <f>_10sept_0_20[[#This Row],[H_mag]]-40</f>
        <v>-44.08</v>
      </c>
      <c r="G134">
        <f>_10sept_0_20[[#This Row],[V_mag]]-40</f>
        <v>-44.08</v>
      </c>
      <c r="H134">
        <f>(10^(_10sept_0_20[[#This Row],[H_mag_adj]]/20)*COS(RADIANS(_10sept_0_20[[#This Row],[H_phase]])))*0.6</f>
        <v>2.6634700774421653E-3</v>
      </c>
      <c r="I134">
        <f>(10^(_10sept_0_20[[#This Row],[H_mag_adj]]/20)*SIN(RADIANS(_10sept_0_20[[#This Row],[H_phase]])))*0.6</f>
        <v>-2.6412495897011903E-3</v>
      </c>
      <c r="J134">
        <f>(10^(_10sept_0_20[[#This Row],[V_mag_adj]]/20)*COS(RADIANS(_10sept_0_20[[#This Row],[V_phase]])))*0.6</f>
        <v>2.6740512444613381E-3</v>
      </c>
      <c r="K134">
        <f>(10^(_10sept_0_20[[#This Row],[V_mag_adj]]/20)*SIN(RADIANS(_10sept_0_20[[#This Row],[V_phase]])))*0.6</f>
        <v>-2.6305364834043363E-3</v>
      </c>
    </row>
    <row r="135" spans="1:11" x14ac:dyDescent="0.25">
      <c r="A135">
        <v>-48</v>
      </c>
      <c r="B135">
        <v>-3.77</v>
      </c>
      <c r="C135">
        <v>-38.25</v>
      </c>
      <c r="D135">
        <v>-3.77</v>
      </c>
      <c r="E135">
        <v>-38.130000000000003</v>
      </c>
      <c r="F135">
        <f>_10sept_0_20[[#This Row],[H_mag]]-40</f>
        <v>-43.77</v>
      </c>
      <c r="G135">
        <f>_10sept_0_20[[#This Row],[V_mag]]-40</f>
        <v>-43.77</v>
      </c>
      <c r="H135">
        <f>(10^(_10sept_0_20[[#This Row],[H_mag_adj]]/20)*COS(RADIANS(_10sept_0_20[[#This Row],[H_phase]])))*0.6</f>
        <v>3.0527849431838958E-3</v>
      </c>
      <c r="I135">
        <f>(10^(_10sept_0_20[[#This Row],[H_mag_adj]]/20)*SIN(RADIANS(_10sept_0_20[[#This Row],[H_phase]])))*0.6</f>
        <v>-2.4066215976646468E-3</v>
      </c>
      <c r="J135">
        <f>(10^(_10sept_0_20[[#This Row],[V_mag_adj]]/20)*COS(RADIANS(_10sept_0_20[[#This Row],[V_phase]])))*0.6</f>
        <v>3.0578186604822478E-3</v>
      </c>
      <c r="K135">
        <f>(10^(_10sept_0_20[[#This Row],[V_mag_adj]]/20)*SIN(RADIANS(_10sept_0_20[[#This Row],[V_phase]])))*0.6</f>
        <v>-2.4002225861954538E-3</v>
      </c>
    </row>
    <row r="136" spans="1:11" x14ac:dyDescent="0.25">
      <c r="A136">
        <v>-47</v>
      </c>
      <c r="B136">
        <v>-3.5</v>
      </c>
      <c r="C136">
        <v>-31.3</v>
      </c>
      <c r="D136">
        <v>-3.5</v>
      </c>
      <c r="E136">
        <v>-31.7</v>
      </c>
      <c r="F136">
        <f>_10sept_0_20[[#This Row],[H_mag]]-40</f>
        <v>-43.5</v>
      </c>
      <c r="G136">
        <f>_10sept_0_20[[#This Row],[V_mag]]-40</f>
        <v>-43.5</v>
      </c>
      <c r="H136">
        <f>(10^(_10sept_0_20[[#This Row],[H_mag_adj]]/20)*COS(RADIANS(_10sept_0_20[[#This Row],[H_phase]])))*0.6</f>
        <v>3.4264341715923366E-3</v>
      </c>
      <c r="I136">
        <f>(10^(_10sept_0_20[[#This Row],[H_mag_adj]]/20)*SIN(RADIANS(_10sept_0_20[[#This Row],[H_phase]])))*0.6</f>
        <v>-2.0833046309119128E-3</v>
      </c>
      <c r="J136">
        <f>(10^(_10sept_0_20[[#This Row],[V_mag_adj]]/20)*COS(RADIANS(_10sept_0_20[[#This Row],[V_phase]])))*0.6</f>
        <v>3.4118065799002189E-3</v>
      </c>
      <c r="K136">
        <f>(10^(_10sept_0_20[[#This Row],[V_mag_adj]]/20)*SIN(RADIANS(_10sept_0_20[[#This Row],[V_phase]])))*0.6</f>
        <v>-2.1071746910933256E-3</v>
      </c>
    </row>
    <row r="137" spans="1:11" x14ac:dyDescent="0.25">
      <c r="A137">
        <v>-46</v>
      </c>
      <c r="B137">
        <v>-3.25</v>
      </c>
      <c r="C137">
        <v>-24.36</v>
      </c>
      <c r="D137">
        <v>-3.27</v>
      </c>
      <c r="E137">
        <v>-25.04</v>
      </c>
      <c r="F137">
        <f>_10sept_0_20[[#This Row],[H_mag]]-40</f>
        <v>-43.25</v>
      </c>
      <c r="G137">
        <f>_10sept_0_20[[#This Row],[V_mag]]-40</f>
        <v>-43.27</v>
      </c>
      <c r="H137">
        <f>(10^(_10sept_0_20[[#This Row],[H_mag_adj]]/20)*COS(RADIANS(_10sept_0_20[[#This Row],[H_phase]])))*0.6</f>
        <v>3.7597260605000903E-3</v>
      </c>
      <c r="I137">
        <f>(10^(_10sept_0_20[[#This Row],[H_mag_adj]]/20)*SIN(RADIANS(_10sept_0_20[[#This Row],[H_phase]])))*0.6</f>
        <v>-1.7023234923508935E-3</v>
      </c>
      <c r="J137">
        <f>(10^(_10sept_0_20[[#This Row],[V_mag_adj]]/20)*COS(RADIANS(_10sept_0_20[[#This Row],[V_phase]])))*0.6</f>
        <v>3.7306581125634052E-3</v>
      </c>
      <c r="K137">
        <f>(10^(_10sept_0_20[[#This Row],[V_mag_adj]]/20)*SIN(RADIANS(_10sept_0_20[[#This Row],[V_phase]])))*0.6</f>
        <v>-1.7428062994650727E-3</v>
      </c>
    </row>
    <row r="138" spans="1:11" x14ac:dyDescent="0.25">
      <c r="A138">
        <v>-45</v>
      </c>
      <c r="B138">
        <v>-3.11</v>
      </c>
      <c r="C138">
        <v>-18.68</v>
      </c>
      <c r="D138">
        <v>-3.1</v>
      </c>
      <c r="E138">
        <v>-18.71</v>
      </c>
      <c r="F138">
        <f>_10sept_0_20[[#This Row],[H_mag]]-40</f>
        <v>-43.11</v>
      </c>
      <c r="G138">
        <f>_10sept_0_20[[#This Row],[V_mag]]-40</f>
        <v>-43.1</v>
      </c>
      <c r="H138">
        <f>(10^(_10sept_0_20[[#This Row],[H_mag_adj]]/20)*COS(RADIANS(_10sept_0_20[[#This Row],[H_phase]])))*0.6</f>
        <v>3.9732778438232351E-3</v>
      </c>
      <c r="I138">
        <f>(10^(_10sept_0_20[[#This Row],[H_mag_adj]]/20)*SIN(RADIANS(_10sept_0_20[[#This Row],[H_phase]])))*0.6</f>
        <v>-1.3433346984744266E-3</v>
      </c>
      <c r="J138">
        <f>(10^(_10sept_0_20[[#This Row],[V_mag_adj]]/20)*COS(RADIANS(_10sept_0_20[[#This Row],[V_phase]])))*0.6</f>
        <v>3.9771501593440792E-3</v>
      </c>
      <c r="K138">
        <f>(10^(_10sept_0_20[[#This Row],[V_mag_adj]]/20)*SIN(RADIANS(_10sept_0_20[[#This Row],[V_phase]])))*0.6</f>
        <v>-1.3469647758176161E-3</v>
      </c>
    </row>
    <row r="139" spans="1:11" x14ac:dyDescent="0.25">
      <c r="A139">
        <v>-44</v>
      </c>
      <c r="B139">
        <v>-2.99</v>
      </c>
      <c r="C139">
        <v>-12.6</v>
      </c>
      <c r="D139">
        <v>-3.01</v>
      </c>
      <c r="E139">
        <v>-13.05</v>
      </c>
      <c r="F139">
        <f>_10sept_0_20[[#This Row],[H_mag]]-40</f>
        <v>-42.99</v>
      </c>
      <c r="G139">
        <f>_10sept_0_20[[#This Row],[V_mag]]-40</f>
        <v>-43.01</v>
      </c>
      <c r="H139">
        <f>(10^(_10sept_0_20[[#This Row],[H_mag_adj]]/20)*COS(RADIANS(_10sept_0_20[[#This Row],[H_phase]])))*0.6</f>
        <v>4.1501522350758796E-3</v>
      </c>
      <c r="I139">
        <f>(10^(_10sept_0_20[[#This Row],[H_mag_adj]]/20)*SIN(RADIANS(_10sept_0_20[[#This Row],[H_phase]])))*0.6</f>
        <v>-9.2766893259425376E-4</v>
      </c>
      <c r="J139">
        <f>(10^(_10sept_0_20[[#This Row],[V_mag_adj]]/20)*COS(RADIANS(_10sept_0_20[[#This Row],[V_phase]])))*0.6</f>
        <v>4.1332103807985542E-3</v>
      </c>
      <c r="K139">
        <f>(10^(_10sept_0_20[[#This Row],[V_mag_adj]]/20)*SIN(RADIANS(_10sept_0_20[[#This Row],[V_phase]])))*0.6</f>
        <v>-9.5802672573904878E-4</v>
      </c>
    </row>
    <row r="140" spans="1:11" x14ac:dyDescent="0.25">
      <c r="A140">
        <v>-43</v>
      </c>
      <c r="B140">
        <v>-2.91</v>
      </c>
      <c r="C140">
        <v>-5.86</v>
      </c>
      <c r="D140">
        <v>-2.92</v>
      </c>
      <c r="E140">
        <v>-5.95</v>
      </c>
      <c r="F140">
        <f>_10sept_0_20[[#This Row],[H_mag]]-40</f>
        <v>-42.91</v>
      </c>
      <c r="G140">
        <f>_10sept_0_20[[#This Row],[V_mag]]-40</f>
        <v>-42.92</v>
      </c>
      <c r="H140">
        <f>(10^(_10sept_0_20[[#This Row],[H_mag_adj]]/20)*COS(RADIANS(_10sept_0_20[[#This Row],[H_phase]])))*0.6</f>
        <v>4.2694882577821213E-3</v>
      </c>
      <c r="I140">
        <f>(10^(_10sept_0_20[[#This Row],[H_mag_adj]]/20)*SIN(RADIANS(_10sept_0_20[[#This Row],[H_phase]])))*0.6</f>
        <v>-4.3819641270970725E-4</v>
      </c>
      <c r="J140">
        <f>(10^(_10sept_0_20[[#This Row],[V_mag_adj]]/20)*COS(RADIANS(_10sept_0_20[[#This Row],[V_phase]])))*0.6</f>
        <v>4.2638828699945565E-3</v>
      </c>
      <c r="K140">
        <f>(10^(_10sept_0_20[[#This Row],[V_mag_adj]]/20)*SIN(RADIANS(_10sept_0_20[[#This Row],[V_phase]])))*0.6</f>
        <v>-4.4439044778391104E-4</v>
      </c>
    </row>
    <row r="141" spans="1:11" x14ac:dyDescent="0.25">
      <c r="A141">
        <v>-42</v>
      </c>
      <c r="B141">
        <v>-2.83</v>
      </c>
      <c r="C141">
        <v>0.75</v>
      </c>
      <c r="D141">
        <v>-2.85</v>
      </c>
      <c r="E141">
        <v>0.76</v>
      </c>
      <c r="F141">
        <f>_10sept_0_20[[#This Row],[H_mag]]-40</f>
        <v>-42.83</v>
      </c>
      <c r="G141">
        <f>_10sept_0_20[[#This Row],[V_mag]]-40</f>
        <v>-42.85</v>
      </c>
      <c r="H141">
        <f>(10^(_10sept_0_20[[#This Row],[H_mag_adj]]/20)*COS(RADIANS(_10sept_0_20[[#This Row],[H_phase]])))*0.6</f>
        <v>4.3312578764599409E-3</v>
      </c>
      <c r="I141">
        <f>(10^(_10sept_0_20[[#This Row],[H_mag_adj]]/20)*SIN(RADIANS(_10sept_0_20[[#This Row],[H_phase]])))*0.6</f>
        <v>5.6699271482200687E-5</v>
      </c>
      <c r="J141">
        <f>(10^(_10sept_0_20[[#This Row],[V_mag_adj]]/20)*COS(RADIANS(_10sept_0_20[[#This Row],[V_phase]])))*0.6</f>
        <v>4.3212863208291676E-3</v>
      </c>
      <c r="K141">
        <f>(10^(_10sept_0_20[[#This Row],[V_mag_adj]]/20)*SIN(RADIANS(_10sept_0_20[[#This Row],[V_phase]])))*0.6</f>
        <v>5.7323074387933747E-5</v>
      </c>
    </row>
    <row r="142" spans="1:11" x14ac:dyDescent="0.25">
      <c r="A142">
        <v>-41</v>
      </c>
      <c r="B142">
        <v>-2.72</v>
      </c>
      <c r="C142">
        <v>7.34</v>
      </c>
      <c r="D142">
        <v>-2.73</v>
      </c>
      <c r="E142">
        <v>7.29</v>
      </c>
      <c r="F142">
        <f>_10sept_0_20[[#This Row],[H_mag]]-40</f>
        <v>-42.72</v>
      </c>
      <c r="G142">
        <f>_10sept_0_20[[#This Row],[V_mag]]-40</f>
        <v>-42.73</v>
      </c>
      <c r="H142">
        <f>(10^(_10sept_0_20[[#This Row],[H_mag_adj]]/20)*COS(RADIANS(_10sept_0_20[[#This Row],[H_phase]])))*0.6</f>
        <v>4.3508865550823984E-3</v>
      </c>
      <c r="I142">
        <f>(10^(_10sept_0_20[[#This Row],[H_mag_adj]]/20)*SIN(RADIANS(_10sept_0_20[[#This Row],[H_phase]])))*0.6</f>
        <v>5.6044903701778714E-4</v>
      </c>
      <c r="J142">
        <f>(10^(_10sept_0_20[[#This Row],[V_mag_adj]]/20)*COS(RADIANS(_10sept_0_20[[#This Row],[V_phase]])))*0.6</f>
        <v>4.3463671606532844E-3</v>
      </c>
      <c r="K142">
        <f>(10^(_10sept_0_20[[#This Row],[V_mag_adj]]/20)*SIN(RADIANS(_10sept_0_20[[#This Row],[V_phase]])))*0.6</f>
        <v>5.5601145882890914E-4</v>
      </c>
    </row>
    <row r="143" spans="1:11" x14ac:dyDescent="0.25">
      <c r="A143">
        <v>-40</v>
      </c>
      <c r="B143">
        <v>-2.58</v>
      </c>
      <c r="C143">
        <v>13.23</v>
      </c>
      <c r="D143">
        <v>-2.58</v>
      </c>
      <c r="E143">
        <v>13.42</v>
      </c>
      <c r="F143">
        <f>_10sept_0_20[[#This Row],[H_mag]]-40</f>
        <v>-42.58</v>
      </c>
      <c r="G143">
        <f>_10sept_0_20[[#This Row],[V_mag]]-40</f>
        <v>-42.58</v>
      </c>
      <c r="H143">
        <f>(10^(_10sept_0_20[[#This Row],[H_mag_adj]]/20)*COS(RADIANS(_10sept_0_20[[#This Row],[H_phase]])))*0.6</f>
        <v>4.3397929164918549E-3</v>
      </c>
      <c r="I143">
        <f>(10^(_10sept_0_20[[#This Row],[H_mag_adj]]/20)*SIN(RADIANS(_10sept_0_20[[#This Row],[H_phase]])))*0.6</f>
        <v>1.0202868498977969E-3</v>
      </c>
      <c r="J143">
        <f>(10^(_10sept_0_20[[#This Row],[V_mag_adj]]/20)*COS(RADIANS(_10sept_0_20[[#This Row],[V_phase]])))*0.6</f>
        <v>4.3363856617179043E-3</v>
      </c>
      <c r="K143">
        <f>(10^(_10sept_0_20[[#This Row],[V_mag_adj]]/20)*SIN(RADIANS(_10sept_0_20[[#This Row],[V_phase]])))*0.6</f>
        <v>1.0346725119353591E-3</v>
      </c>
    </row>
    <row r="144" spans="1:11" x14ac:dyDescent="0.25">
      <c r="A144">
        <v>-39</v>
      </c>
      <c r="B144">
        <v>-2.4</v>
      </c>
      <c r="C144">
        <v>19.239999999999998</v>
      </c>
      <c r="D144">
        <v>-2.41</v>
      </c>
      <c r="E144">
        <v>18.88</v>
      </c>
      <c r="F144">
        <f>_10sept_0_20[[#This Row],[H_mag]]-40</f>
        <v>-42.4</v>
      </c>
      <c r="G144">
        <f>_10sept_0_20[[#This Row],[V_mag]]-40</f>
        <v>-42.41</v>
      </c>
      <c r="H144">
        <f>(10^(_10sept_0_20[[#This Row],[H_mag_adj]]/20)*COS(RADIANS(_10sept_0_20[[#This Row],[H_phase]])))*0.6</f>
        <v>4.2972503926048651E-3</v>
      </c>
      <c r="I144">
        <f>(10^(_10sept_0_20[[#This Row],[H_mag_adj]]/20)*SIN(RADIANS(_10sept_0_20[[#This Row],[H_phase]])))*0.6</f>
        <v>1.4998255923256325E-3</v>
      </c>
      <c r="J144">
        <f>(10^(_10sept_0_20[[#This Row],[V_mag_adj]]/20)*COS(RADIANS(_10sept_0_20[[#This Row],[V_phase]])))*0.6</f>
        <v>4.3016338976893508E-3</v>
      </c>
      <c r="K144">
        <f>(10^(_10sept_0_20[[#This Row],[V_mag_adj]]/20)*SIN(RADIANS(_10sept_0_20[[#This Row],[V_phase]])))*0.6</f>
        <v>1.4711011011190672E-3</v>
      </c>
    </row>
    <row r="145" spans="1:11" x14ac:dyDescent="0.25">
      <c r="A145">
        <v>-38</v>
      </c>
      <c r="B145">
        <v>-2.2200000000000002</v>
      </c>
      <c r="C145">
        <v>24.31</v>
      </c>
      <c r="D145">
        <v>-2.2200000000000002</v>
      </c>
      <c r="E145">
        <v>24.2</v>
      </c>
      <c r="F145">
        <f>_10sept_0_20[[#This Row],[H_mag]]-40</f>
        <v>-42.22</v>
      </c>
      <c r="G145">
        <f>_10sept_0_20[[#This Row],[V_mag]]-40</f>
        <v>-42.22</v>
      </c>
      <c r="H145">
        <f>(10^(_10sept_0_20[[#This Row],[H_mag_adj]]/20)*COS(RADIANS(_10sept_0_20[[#This Row],[H_phase]])))*0.6</f>
        <v>4.2347483122638372E-3</v>
      </c>
      <c r="I145">
        <f>(10^(_10sept_0_20[[#This Row],[H_mag_adj]]/20)*SIN(RADIANS(_10sept_0_20[[#This Row],[H_phase]])))*0.6</f>
        <v>1.9129520320637734E-3</v>
      </c>
      <c r="J145">
        <f>(10^(_10sept_0_20[[#This Row],[V_mag_adj]]/20)*COS(RADIANS(_10sept_0_20[[#This Row],[V_phase]])))*0.6</f>
        <v>4.2384131098957252E-3</v>
      </c>
      <c r="K145">
        <f>(10^(_10sept_0_20[[#This Row],[V_mag_adj]]/20)*SIN(RADIANS(_10sept_0_20[[#This Row],[V_phase]])))*0.6</f>
        <v>1.9048183784976429E-3</v>
      </c>
    </row>
    <row r="146" spans="1:11" x14ac:dyDescent="0.25">
      <c r="A146">
        <v>-37</v>
      </c>
      <c r="B146">
        <v>-2.04</v>
      </c>
      <c r="C146">
        <v>29.66</v>
      </c>
      <c r="D146">
        <v>-2.06</v>
      </c>
      <c r="E146">
        <v>29.36</v>
      </c>
      <c r="F146">
        <f>_10sept_0_20[[#This Row],[H_mag]]-40</f>
        <v>-42.04</v>
      </c>
      <c r="G146">
        <f>_10sept_0_20[[#This Row],[V_mag]]-40</f>
        <v>-42.06</v>
      </c>
      <c r="H146">
        <f>(10^(_10sept_0_20[[#This Row],[H_mag_adj]]/20)*COS(RADIANS(_10sept_0_20[[#This Row],[H_phase]])))*0.6</f>
        <v>4.1224901926963497E-3</v>
      </c>
      <c r="I146">
        <f>(10^(_10sept_0_20[[#This Row],[H_mag_adj]]/20)*SIN(RADIANS(_10sept_0_20[[#This Row],[H_phase]])))*0.6</f>
        <v>2.3476140123638504E-3</v>
      </c>
      <c r="J146">
        <f>(10^(_10sept_0_20[[#This Row],[V_mag_adj]]/20)*COS(RADIANS(_10sept_0_20[[#This Row],[V_phase]])))*0.6</f>
        <v>4.1252160994476594E-3</v>
      </c>
      <c r="K146">
        <f>(10^(_10sept_0_20[[#This Row],[V_mag_adj]]/20)*SIN(RADIANS(_10sept_0_20[[#This Row],[V_phase]])))*0.6</f>
        <v>2.3206469785272263E-3</v>
      </c>
    </row>
    <row r="147" spans="1:11" x14ac:dyDescent="0.25">
      <c r="A147">
        <v>-36</v>
      </c>
      <c r="B147">
        <v>-1.94</v>
      </c>
      <c r="C147">
        <v>33.49</v>
      </c>
      <c r="D147">
        <v>-1.95</v>
      </c>
      <c r="E147">
        <v>33.49</v>
      </c>
      <c r="F147">
        <f>_10sept_0_20[[#This Row],[H_mag]]-40</f>
        <v>-41.94</v>
      </c>
      <c r="G147">
        <f>_10sept_0_20[[#This Row],[V_mag]]-40</f>
        <v>-41.95</v>
      </c>
      <c r="H147">
        <f>(10^(_10sept_0_20[[#This Row],[H_mag_adj]]/20)*COS(RADIANS(_10sept_0_20[[#This Row],[H_phase]])))*0.6</f>
        <v>4.0022849044195948E-3</v>
      </c>
      <c r="I147">
        <f>(10^(_10sept_0_20[[#This Row],[H_mag_adj]]/20)*SIN(RADIANS(_10sept_0_20[[#This Row],[H_phase]])))*0.6</f>
        <v>2.6480501545911778E-3</v>
      </c>
      <c r="J147">
        <f>(10^(_10sept_0_20[[#This Row],[V_mag_adj]]/20)*COS(RADIANS(_10sept_0_20[[#This Row],[V_phase]])))*0.6</f>
        <v>3.9976797550858971E-3</v>
      </c>
      <c r="K147">
        <f>(10^(_10sept_0_20[[#This Row],[V_mag_adj]]/20)*SIN(RADIANS(_10sept_0_20[[#This Row],[V_phase]])))*0.6</f>
        <v>2.6450032284736622E-3</v>
      </c>
    </row>
    <row r="148" spans="1:11" x14ac:dyDescent="0.25">
      <c r="A148">
        <v>-35</v>
      </c>
      <c r="B148">
        <v>-1.85</v>
      </c>
      <c r="C148">
        <v>38.31</v>
      </c>
      <c r="D148">
        <v>-1.85</v>
      </c>
      <c r="E148">
        <v>38.11</v>
      </c>
      <c r="F148">
        <f>_10sept_0_20[[#This Row],[H_mag]]-40</f>
        <v>-41.85</v>
      </c>
      <c r="G148">
        <f>_10sept_0_20[[#This Row],[V_mag]]-40</f>
        <v>-41.85</v>
      </c>
      <c r="H148">
        <f>(10^(_10sept_0_20[[#This Row],[H_mag_adj]]/20)*COS(RADIANS(_10sept_0_20[[#This Row],[H_phase]])))*0.6</f>
        <v>3.8048478570496015E-3</v>
      </c>
      <c r="I148">
        <f>(10^(_10sept_0_20[[#This Row],[H_mag_adj]]/20)*SIN(RADIANS(_10sept_0_20[[#This Row],[H_phase]])))*0.6</f>
        <v>3.0059661807834751E-3</v>
      </c>
      <c r="J148">
        <f>(10^(_10sept_0_20[[#This Row],[V_mag_adj]]/20)*COS(RADIANS(_10sept_0_20[[#This Row],[V_phase]])))*0.6</f>
        <v>3.8153174567174672E-3</v>
      </c>
      <c r="K148">
        <f>(10^(_10sept_0_20[[#This Row],[V_mag_adj]]/20)*SIN(RADIANS(_10sept_0_20[[#This Row],[V_phase]])))*0.6</f>
        <v>2.9926664698519101E-3</v>
      </c>
    </row>
    <row r="149" spans="1:11" x14ac:dyDescent="0.25">
      <c r="A149">
        <v>-34</v>
      </c>
      <c r="B149">
        <v>-1.8</v>
      </c>
      <c r="C149">
        <v>42.75</v>
      </c>
      <c r="D149">
        <v>-1.8</v>
      </c>
      <c r="E149">
        <v>42.57</v>
      </c>
      <c r="F149">
        <f>_10sept_0_20[[#This Row],[H_mag]]-40</f>
        <v>-41.8</v>
      </c>
      <c r="G149">
        <f>_10sept_0_20[[#This Row],[V_mag]]-40</f>
        <v>-41.8</v>
      </c>
      <c r="H149">
        <f>(10^(_10sept_0_20[[#This Row],[H_mag_adj]]/20)*COS(RADIANS(_10sept_0_20[[#This Row],[H_phase]])))*0.6</f>
        <v>3.5812784662531479E-3</v>
      </c>
      <c r="I149">
        <f>(10^(_10sept_0_20[[#This Row],[H_mag_adj]]/20)*SIN(RADIANS(_10sept_0_20[[#This Row],[H_phase]])))*0.6</f>
        <v>3.310499762184697E-3</v>
      </c>
      <c r="J149">
        <f>(10^(_10sept_0_20[[#This Row],[V_mag_adj]]/20)*COS(RADIANS(_10sept_0_20[[#This Row],[V_phase]])))*0.6</f>
        <v>3.5916610179917144E-3</v>
      </c>
      <c r="K149">
        <f>(10^(_10sept_0_20[[#This Row],[V_mag_adj]]/20)*SIN(RADIANS(_10sept_0_20[[#This Row],[V_phase]])))*0.6</f>
        <v>3.2992325259235912E-3</v>
      </c>
    </row>
    <row r="150" spans="1:11" x14ac:dyDescent="0.25">
      <c r="A150">
        <v>-33</v>
      </c>
      <c r="B150">
        <v>-1.75</v>
      </c>
      <c r="C150">
        <v>47.66</v>
      </c>
      <c r="D150">
        <v>-1.77</v>
      </c>
      <c r="E150">
        <v>47.39</v>
      </c>
      <c r="F150">
        <f>_10sept_0_20[[#This Row],[H_mag]]-40</f>
        <v>-41.75</v>
      </c>
      <c r="G150">
        <f>_10sept_0_20[[#This Row],[V_mag]]-40</f>
        <v>-41.77</v>
      </c>
      <c r="H150">
        <f>(10^(_10sept_0_20[[#This Row],[H_mag_adj]]/20)*COS(RADIANS(_10sept_0_20[[#This Row],[H_phase]])))*0.6</f>
        <v>3.3037514197736132E-3</v>
      </c>
      <c r="I150">
        <f>(10^(_10sept_0_20[[#This Row],[H_mag_adj]]/20)*SIN(RADIANS(_10sept_0_20[[#This Row],[H_phase]])))*0.6</f>
        <v>3.6256871884946082E-3</v>
      </c>
      <c r="J150">
        <f>(10^(_10sept_0_20[[#This Row],[V_mag_adj]]/20)*COS(RADIANS(_10sept_0_20[[#This Row],[V_phase]])))*0.6</f>
        <v>3.3131626936001662E-3</v>
      </c>
      <c r="K150">
        <f>(10^(_10sept_0_20[[#This Row],[V_mag_adj]]/20)*SIN(RADIANS(_10sept_0_20[[#This Row],[V_phase]])))*0.6</f>
        <v>3.6017754773165303E-3</v>
      </c>
    </row>
    <row r="151" spans="1:11" x14ac:dyDescent="0.25">
      <c r="A151">
        <v>-32</v>
      </c>
      <c r="B151">
        <v>-1.72</v>
      </c>
      <c r="C151">
        <v>52.03</v>
      </c>
      <c r="D151">
        <v>-1.72</v>
      </c>
      <c r="E151">
        <v>52.02</v>
      </c>
      <c r="F151">
        <f>_10sept_0_20[[#This Row],[H_mag]]-40</f>
        <v>-41.72</v>
      </c>
      <c r="G151">
        <f>_10sept_0_20[[#This Row],[V_mag]]-40</f>
        <v>-41.72</v>
      </c>
      <c r="H151">
        <f>(10^(_10sept_0_20[[#This Row],[H_mag_adj]]/20)*COS(RADIANS(_10sept_0_20[[#This Row],[H_phase]])))*0.6</f>
        <v>3.0283217676075171E-3</v>
      </c>
      <c r="I151">
        <f>(10^(_10sept_0_20[[#This Row],[H_mag_adj]]/20)*SIN(RADIANS(_10sept_0_20[[#This Row],[H_phase]])))*0.6</f>
        <v>3.8802611894136604E-3</v>
      </c>
      <c r="J151">
        <f>(10^(_10sept_0_20[[#This Row],[V_mag_adj]]/20)*COS(RADIANS(_10sept_0_20[[#This Row],[V_phase]])))*0.6</f>
        <v>3.0289989548160268E-3</v>
      </c>
      <c r="K151">
        <f>(10^(_10sept_0_20[[#This Row],[V_mag_adj]]/20)*SIN(RADIANS(_10sept_0_20[[#This Row],[V_phase]])))*0.6</f>
        <v>3.879732588460041E-3</v>
      </c>
    </row>
    <row r="152" spans="1:11" x14ac:dyDescent="0.25">
      <c r="A152">
        <v>-31</v>
      </c>
      <c r="B152">
        <v>-1.67</v>
      </c>
      <c r="C152">
        <v>55.82</v>
      </c>
      <c r="D152">
        <v>-1.67</v>
      </c>
      <c r="E152">
        <v>55.87</v>
      </c>
      <c r="F152">
        <f>_10sept_0_20[[#This Row],[H_mag]]-40</f>
        <v>-41.67</v>
      </c>
      <c r="G152">
        <f>_10sept_0_20[[#This Row],[V_mag]]-40</f>
        <v>-41.67</v>
      </c>
      <c r="H152">
        <f>(10^(_10sept_0_20[[#This Row],[H_mag_adj]]/20)*COS(RADIANS(_10sept_0_20[[#This Row],[H_phase]])))*0.6</f>
        <v>2.781178351485445E-3</v>
      </c>
      <c r="I152">
        <f>(10^(_10sept_0_20[[#This Row],[H_mag_adj]]/20)*SIN(RADIANS(_10sept_0_20[[#This Row],[H_phase]])))*0.6</f>
        <v>4.0954540517753801E-3</v>
      </c>
      <c r="J152">
        <f>(10^(_10sept_0_20[[#This Row],[V_mag_adj]]/20)*COS(RADIANS(_10sept_0_20[[#This Row],[V_phase]])))*0.6</f>
        <v>2.7776033350665349E-3</v>
      </c>
      <c r="K152">
        <f>(10^(_10sept_0_20[[#This Row],[V_mag_adj]]/20)*SIN(RADIANS(_10sept_0_20[[#This Row],[V_phase]])))*0.6</f>
        <v>4.097879528000053E-3</v>
      </c>
    </row>
    <row r="153" spans="1:11" x14ac:dyDescent="0.25">
      <c r="A153">
        <v>-30</v>
      </c>
      <c r="B153">
        <v>-1.59</v>
      </c>
      <c r="C153">
        <v>60.51</v>
      </c>
      <c r="D153">
        <v>-1.59</v>
      </c>
      <c r="E153">
        <v>60.27</v>
      </c>
      <c r="F153">
        <f>_10sept_0_20[[#This Row],[H_mag]]-40</f>
        <v>-41.59</v>
      </c>
      <c r="G153">
        <f>_10sept_0_20[[#This Row],[V_mag]]-40</f>
        <v>-41.59</v>
      </c>
      <c r="H153">
        <f>(10^(_10sept_0_20[[#This Row],[H_mag_adj]]/20)*COS(RADIANS(_10sept_0_20[[#This Row],[H_phase]])))*0.6</f>
        <v>2.4595523633801539E-3</v>
      </c>
      <c r="I153">
        <f>(10^(_10sept_0_20[[#This Row],[H_mag_adj]]/20)*SIN(RADIANS(_10sept_0_20[[#This Row],[H_phase]])))*0.6</f>
        <v>4.3490149675975516E-3</v>
      </c>
      <c r="J153">
        <f>(10^(_10sept_0_20[[#This Row],[V_mag_adj]]/20)*COS(RADIANS(_10sept_0_20[[#This Row],[V_phase]])))*0.6</f>
        <v>2.4777478438278485E-3</v>
      </c>
      <c r="K153">
        <f>(10^(_10sept_0_20[[#This Row],[V_mag_adj]]/20)*SIN(RADIANS(_10sept_0_20[[#This Row],[V_phase]])))*0.6</f>
        <v>4.3386742951047712E-3</v>
      </c>
    </row>
    <row r="154" spans="1:11" x14ac:dyDescent="0.25">
      <c r="A154">
        <v>-29</v>
      </c>
      <c r="B154">
        <v>-1.5</v>
      </c>
      <c r="C154">
        <v>63.78</v>
      </c>
      <c r="D154">
        <v>-1.51</v>
      </c>
      <c r="E154">
        <v>63.69</v>
      </c>
      <c r="F154">
        <f>_10sept_0_20[[#This Row],[H_mag]]-40</f>
        <v>-41.5</v>
      </c>
      <c r="G154">
        <f>_10sept_0_20[[#This Row],[V_mag]]-40</f>
        <v>-41.51</v>
      </c>
      <c r="H154">
        <f>(10^(_10sept_0_20[[#This Row],[H_mag_adj]]/20)*COS(RADIANS(_10sept_0_20[[#This Row],[H_phase]])))*0.6</f>
        <v>2.2304663025962779E-3</v>
      </c>
      <c r="I154">
        <f>(10^(_10sept_0_20[[#This Row],[H_mag_adj]]/20)*SIN(RADIANS(_10sept_0_20[[#This Row],[H_phase]])))*0.6</f>
        <v>4.5289146945831759E-3</v>
      </c>
      <c r="J154">
        <f>(10^(_10sept_0_20[[#This Row],[V_mag_adj]]/20)*COS(RADIANS(_10sept_0_20[[#This Row],[V_phase]])))*0.6</f>
        <v>2.2350029265114251E-3</v>
      </c>
      <c r="K154">
        <f>(10^(_10sept_0_20[[#This Row],[V_mag_adj]]/20)*SIN(RADIANS(_10sept_0_20[[#This Row],[V_phase]])))*0.6</f>
        <v>4.5201984328071248E-3</v>
      </c>
    </row>
    <row r="155" spans="1:11" x14ac:dyDescent="0.25">
      <c r="A155">
        <v>-28</v>
      </c>
      <c r="B155">
        <v>-1.43</v>
      </c>
      <c r="C155">
        <v>66.680000000000007</v>
      </c>
      <c r="D155">
        <v>-1.43</v>
      </c>
      <c r="E155">
        <v>66.62</v>
      </c>
      <c r="F155">
        <f>_10sept_0_20[[#This Row],[H_mag]]-40</f>
        <v>-41.43</v>
      </c>
      <c r="G155">
        <f>_10sept_0_20[[#This Row],[V_mag]]-40</f>
        <v>-41.43</v>
      </c>
      <c r="H155">
        <f>(10^(_10sept_0_20[[#This Row],[H_mag_adj]]/20)*COS(RADIANS(_10sept_0_20[[#This Row],[H_phase]])))*0.6</f>
        <v>2.0146496716608687E-3</v>
      </c>
      <c r="I155">
        <f>(10^(_10sept_0_20[[#This Row],[H_mag_adj]]/20)*SIN(RADIANS(_10sept_0_20[[#This Row],[H_phase]])))*0.6</f>
        <v>4.6734730028759053E-3</v>
      </c>
      <c r="J155">
        <f>(10^(_10sept_0_20[[#This Row],[V_mag_adj]]/20)*COS(RADIANS(_10sept_0_20[[#This Row],[V_phase]])))*0.6</f>
        <v>2.0195426155953855E-3</v>
      </c>
      <c r="K155">
        <f>(10^(_10sept_0_20[[#This Row],[V_mag_adj]]/20)*SIN(RADIANS(_10sept_0_20[[#This Row],[V_phase]])))*0.6</f>
        <v>4.6713607045407368E-3</v>
      </c>
    </row>
    <row r="156" spans="1:11" x14ac:dyDescent="0.25">
      <c r="A156">
        <v>-27</v>
      </c>
      <c r="B156">
        <v>-1.34</v>
      </c>
      <c r="C156">
        <v>69.540000000000006</v>
      </c>
      <c r="D156">
        <v>-1.35</v>
      </c>
      <c r="E156">
        <v>69.069999999999993</v>
      </c>
      <c r="F156">
        <f>_10sept_0_20[[#This Row],[H_mag]]-40</f>
        <v>-41.34</v>
      </c>
      <c r="G156">
        <f>_10sept_0_20[[#This Row],[V_mag]]-40</f>
        <v>-41.35</v>
      </c>
      <c r="H156">
        <f>(10^(_10sept_0_20[[#This Row],[H_mag_adj]]/20)*COS(RADIANS(_10sept_0_20[[#This Row],[H_phase]])))*0.6</f>
        <v>1.797482829980862E-3</v>
      </c>
      <c r="I156">
        <f>(10^(_10sept_0_20[[#This Row],[H_mag_adj]]/20)*SIN(RADIANS(_10sept_0_20[[#This Row],[H_phase]])))*0.6</f>
        <v>4.817837142284914E-3</v>
      </c>
      <c r="J156">
        <f>(10^(_10sept_0_20[[#This Row],[V_mag_adj]]/20)*COS(RADIANS(_10sept_0_20[[#This Row],[V_phase]])))*0.6</f>
        <v>1.8348292159682921E-3</v>
      </c>
      <c r="K156">
        <f>(10^(_10sept_0_20[[#This Row],[V_mag_adj]]/20)*SIN(RADIANS(_10sept_0_20[[#This Row],[V_phase]])))*0.6</f>
        <v>4.7974039793652716E-3</v>
      </c>
    </row>
    <row r="157" spans="1:11" x14ac:dyDescent="0.25">
      <c r="A157">
        <v>-26</v>
      </c>
      <c r="B157">
        <v>-1.24</v>
      </c>
      <c r="C157">
        <v>72.180000000000007</v>
      </c>
      <c r="D157">
        <v>-1.25</v>
      </c>
      <c r="E157">
        <v>72</v>
      </c>
      <c r="F157">
        <f>_10sept_0_20[[#This Row],[H_mag]]-40</f>
        <v>-41.24</v>
      </c>
      <c r="G157">
        <f>_10sept_0_20[[#This Row],[V_mag]]-40</f>
        <v>-41.25</v>
      </c>
      <c r="H157">
        <f>(10^(_10sept_0_20[[#This Row],[H_mag_adj]]/20)*COS(RADIANS(_10sept_0_20[[#This Row],[H_phase]])))*0.6</f>
        <v>1.5918857922336386E-3</v>
      </c>
      <c r="I157">
        <f>(10^(_10sept_0_20[[#This Row],[H_mag_adj]]/20)*SIN(RADIANS(_10sept_0_20[[#This Row],[H_phase]])))*0.6</f>
        <v>4.952203934526527E-3</v>
      </c>
      <c r="J157">
        <f>(10^(_10sept_0_20[[#This Row],[V_mag_adj]]/20)*COS(RADIANS(_10sept_0_20[[#This Row],[V_phase]])))*0.6</f>
        <v>1.6055861546439736E-3</v>
      </c>
      <c r="K157">
        <f>(10^(_10sept_0_20[[#This Row],[V_mag_adj]]/20)*SIN(RADIANS(_10sept_0_20[[#This Row],[V_phase]])))*0.6</f>
        <v>4.9414860756642779E-3</v>
      </c>
    </row>
    <row r="158" spans="1:11" x14ac:dyDescent="0.25">
      <c r="A158">
        <v>-25</v>
      </c>
      <c r="B158">
        <v>-1.1399999999999999</v>
      </c>
      <c r="C158">
        <v>74.400000000000006</v>
      </c>
      <c r="D158">
        <v>-1.1499999999999999</v>
      </c>
      <c r="E158">
        <v>74.48</v>
      </c>
      <c r="F158">
        <f>_10sept_0_20[[#This Row],[H_mag]]-40</f>
        <v>-41.14</v>
      </c>
      <c r="G158">
        <f>_10sept_0_20[[#This Row],[V_mag]]-40</f>
        <v>-41.15</v>
      </c>
      <c r="H158">
        <f>(10^(_10sept_0_20[[#This Row],[H_mag_adj]]/20)*COS(RADIANS(_10sept_0_20[[#This Row],[H_phase]])))*0.6</f>
        <v>1.415057421008321E-3</v>
      </c>
      <c r="I158">
        <f>(10^(_10sept_0_20[[#This Row],[H_mag_adj]]/20)*SIN(RADIANS(_10sept_0_20[[#This Row],[H_phase]])))*0.6</f>
        <v>5.0681661718581413E-3</v>
      </c>
      <c r="J158">
        <f>(10^(_10sept_0_20[[#This Row],[V_mag_adj]]/20)*COS(RADIANS(_10sept_0_20[[#This Row],[V_phase]])))*0.6</f>
        <v>1.4063594854073853E-3</v>
      </c>
      <c r="K158">
        <f>(10^(_10sept_0_20[[#This Row],[V_mag_adj]]/20)*SIN(RADIANS(_10sept_0_20[[#This Row],[V_phase]])))*0.6</f>
        <v>5.064303171694021E-3</v>
      </c>
    </row>
    <row r="159" spans="1:11" x14ac:dyDescent="0.25">
      <c r="A159">
        <v>-24</v>
      </c>
      <c r="B159">
        <v>-1.04</v>
      </c>
      <c r="C159">
        <v>76.260000000000005</v>
      </c>
      <c r="D159">
        <v>-1.06</v>
      </c>
      <c r="E159">
        <v>76.08</v>
      </c>
      <c r="F159">
        <f>_10sept_0_20[[#This Row],[H_mag]]-40</f>
        <v>-41.04</v>
      </c>
      <c r="G159">
        <f>_10sept_0_20[[#This Row],[V_mag]]-40</f>
        <v>-41.06</v>
      </c>
      <c r="H159">
        <f>(10^(_10sept_0_20[[#This Row],[H_mag_adj]]/20)*COS(RADIANS(_10sept_0_20[[#This Row],[H_phase]])))*0.6</f>
        <v>1.2642843872621775E-3</v>
      </c>
      <c r="I159">
        <f>(10^(_10sept_0_20[[#This Row],[H_mag_adj]]/20)*SIN(RADIANS(_10sept_0_20[[#This Row],[H_phase]])))*0.6</f>
        <v>5.1706124798855911E-3</v>
      </c>
      <c r="J159">
        <f>(10^(_10sept_0_20[[#This Row],[V_mag_adj]]/20)*COS(RADIANS(_10sept_0_20[[#This Row],[V_phase]])))*0.6</f>
        <v>1.2775769606778722E-3</v>
      </c>
      <c r="K159">
        <f>(10^(_10sept_0_20[[#This Row],[V_mag_adj]]/20)*SIN(RADIANS(_10sept_0_20[[#This Row],[V_phase]])))*0.6</f>
        <v>5.1547322189546075E-3</v>
      </c>
    </row>
    <row r="160" spans="1:11" x14ac:dyDescent="0.25">
      <c r="A160">
        <v>-23</v>
      </c>
      <c r="B160">
        <v>-0.95</v>
      </c>
      <c r="C160">
        <v>77.69</v>
      </c>
      <c r="D160">
        <v>-0.97</v>
      </c>
      <c r="E160">
        <v>77.64</v>
      </c>
      <c r="F160">
        <f>_10sept_0_20[[#This Row],[H_mag]]-40</f>
        <v>-40.950000000000003</v>
      </c>
      <c r="G160">
        <f>_10sept_0_20[[#This Row],[V_mag]]-40</f>
        <v>-40.97</v>
      </c>
      <c r="H160">
        <f>(10^(_10sept_0_20[[#This Row],[H_mag_adj]]/20)*COS(RADIANS(_10sept_0_20[[#This Row],[H_phase]])))*0.6</f>
        <v>1.146674893516695E-3</v>
      </c>
      <c r="I160">
        <f>(10^(_10sept_0_20[[#This Row],[H_mag_adj]]/20)*SIN(RADIANS(_10sept_0_20[[#This Row],[H_phase]])))*0.6</f>
        <v>5.2547195060498372E-3</v>
      </c>
      <c r="J160">
        <f>(10^(_10sept_0_20[[#This Row],[V_mag_adj]]/20)*COS(RADIANS(_10sept_0_20[[#This Row],[V_phase]])))*0.6</f>
        <v>1.1486122394745548E-3</v>
      </c>
      <c r="K160">
        <f>(10^(_10sept_0_20[[#This Row],[V_mag_adj]]/20)*SIN(RADIANS(_10sept_0_20[[#This Row],[V_phase]])))*0.6</f>
        <v>5.2416336292784027E-3</v>
      </c>
    </row>
    <row r="161" spans="1:11" x14ac:dyDescent="0.25">
      <c r="A161">
        <v>-22</v>
      </c>
      <c r="B161">
        <v>-0.86</v>
      </c>
      <c r="C161">
        <v>79.28</v>
      </c>
      <c r="D161">
        <v>-0.86</v>
      </c>
      <c r="E161">
        <v>79.150000000000006</v>
      </c>
      <c r="F161">
        <f>_10sept_0_20[[#This Row],[H_mag]]-40</f>
        <v>-40.86</v>
      </c>
      <c r="G161">
        <f>_10sept_0_20[[#This Row],[V_mag]]-40</f>
        <v>-40.86</v>
      </c>
      <c r="H161">
        <f>(10^(_10sept_0_20[[#This Row],[H_mag_adj]]/20)*COS(RADIANS(_10sept_0_20[[#This Row],[H_phase]])))*0.6</f>
        <v>1.0108497562705697E-3</v>
      </c>
      <c r="I161">
        <f>(10^(_10sept_0_20[[#This Row],[H_mag_adj]]/20)*SIN(RADIANS(_10sept_0_20[[#This Row],[H_phase]])))*0.6</f>
        <v>5.3395541355174183E-3</v>
      </c>
      <c r="J161">
        <f>(10^(_10sept_0_20[[#This Row],[V_mag_adj]]/20)*COS(RADIANS(_10sept_0_20[[#This Row],[V_phase]])))*0.6</f>
        <v>1.0229622079651608E-3</v>
      </c>
      <c r="K161">
        <f>(10^(_10sept_0_20[[#This Row],[V_mag_adj]]/20)*SIN(RADIANS(_10sept_0_20[[#This Row],[V_phase]])))*0.6</f>
        <v>5.3372468480433321E-3</v>
      </c>
    </row>
    <row r="162" spans="1:11" x14ac:dyDescent="0.25">
      <c r="A162">
        <v>-21</v>
      </c>
      <c r="B162">
        <v>-0.78</v>
      </c>
      <c r="C162">
        <v>80.150000000000006</v>
      </c>
      <c r="D162">
        <v>-0.78</v>
      </c>
      <c r="E162">
        <v>79.72</v>
      </c>
      <c r="F162">
        <f>_10sept_0_20[[#This Row],[H_mag]]-40</f>
        <v>-40.78</v>
      </c>
      <c r="G162">
        <f>_10sept_0_20[[#This Row],[V_mag]]-40</f>
        <v>-40.78</v>
      </c>
      <c r="H162">
        <f>(10^(_10sept_0_20[[#This Row],[H_mag_adj]]/20)*COS(RADIANS(_10sept_0_20[[#This Row],[H_phase]])))*0.6</f>
        <v>9.3826062977663536E-4</v>
      </c>
      <c r="I162">
        <f>(10^(_10sept_0_20[[#This Row],[H_mag_adj]]/20)*SIN(RADIANS(_10sept_0_20[[#This Row],[H_phase]])))*0.6</f>
        <v>5.4038297203868298E-3</v>
      </c>
      <c r="J162">
        <f>(10^(_10sept_0_20[[#This Row],[V_mag_adj]]/20)*COS(RADIANS(_10sept_0_20[[#This Row],[V_phase]])))*0.6</f>
        <v>9.7878911297393759E-4</v>
      </c>
      <c r="K162">
        <f>(10^(_10sept_0_20[[#This Row],[V_mag_adj]]/20)*SIN(RADIANS(_10sept_0_20[[#This Row],[V_phase]])))*0.6</f>
        <v>5.39663603818606E-3</v>
      </c>
    </row>
    <row r="163" spans="1:11" x14ac:dyDescent="0.25">
      <c r="A163">
        <v>-20</v>
      </c>
      <c r="B163">
        <v>-0.71</v>
      </c>
      <c r="C163">
        <v>80.16</v>
      </c>
      <c r="D163">
        <v>-0.73</v>
      </c>
      <c r="E163">
        <v>79.92</v>
      </c>
      <c r="F163">
        <f>_10sept_0_20[[#This Row],[H_mag]]-40</f>
        <v>-40.71</v>
      </c>
      <c r="G163">
        <f>_10sept_0_20[[#This Row],[V_mag]]-40</f>
        <v>-40.729999999999997</v>
      </c>
      <c r="H163">
        <f>(10^(_10sept_0_20[[#This Row],[H_mag_adj]]/20)*COS(RADIANS(_10sept_0_20[[#This Row],[H_phase]])))*0.6</f>
        <v>9.4490187609428344E-4</v>
      </c>
      <c r="I163">
        <f>(10^(_10sept_0_20[[#This Row],[H_mag_adj]]/20)*SIN(RADIANS(_10sept_0_20[[#This Row],[H_phase]])))*0.6</f>
        <v>5.4477203990165261E-3</v>
      </c>
      <c r="J163">
        <f>(10^(_10sept_0_20[[#This Row],[V_mag_adj]]/20)*COS(RADIANS(_10sept_0_20[[#This Row],[V_phase]])))*0.6</f>
        <v>9.6548719975754493E-4</v>
      </c>
      <c r="K163">
        <f>(10^(_10sept_0_20[[#This Row],[V_mag_adj]]/20)*SIN(RADIANS(_10sept_0_20[[#This Row],[V_phase]])))*0.6</f>
        <v>5.4311944259872293E-3</v>
      </c>
    </row>
    <row r="164" spans="1:11" x14ac:dyDescent="0.25">
      <c r="A164">
        <v>-19</v>
      </c>
      <c r="B164">
        <v>-0.65</v>
      </c>
      <c r="C164">
        <v>80.34</v>
      </c>
      <c r="D164">
        <v>-0.66</v>
      </c>
      <c r="E164">
        <v>80.3</v>
      </c>
      <c r="F164">
        <f>_10sept_0_20[[#This Row],[H_mag]]-40</f>
        <v>-40.65</v>
      </c>
      <c r="G164">
        <f>_10sept_0_20[[#This Row],[V_mag]]-40</f>
        <v>-40.659999999999997</v>
      </c>
      <c r="H164">
        <f>(10^(_10sept_0_20[[#This Row],[H_mag_adj]]/20)*COS(RADIANS(_10sept_0_20[[#This Row],[H_phase]])))*0.6</f>
        <v>9.3421380556413876E-4</v>
      </c>
      <c r="I164">
        <f>(10^(_10sept_0_20[[#This Row],[H_mag_adj]]/20)*SIN(RADIANS(_10sept_0_20[[#This Row],[H_phase]])))*0.6</f>
        <v>5.4884441915846217E-3</v>
      </c>
      <c r="J164">
        <f>(10^(_10sept_0_20[[#This Row],[V_mag_adj]]/20)*COS(RADIANS(_10sept_0_20[[#This Row],[V_phase]])))*0.6</f>
        <v>9.3696589142116529E-4</v>
      </c>
      <c r="K164">
        <f>(10^(_10sept_0_20[[#This Row],[V_mag_adj]]/20)*SIN(RADIANS(_10sept_0_20[[#This Row],[V_phase]])))*0.6</f>
        <v>5.4814762329602005E-3</v>
      </c>
    </row>
    <row r="165" spans="1:11" x14ac:dyDescent="0.25">
      <c r="A165">
        <v>-18</v>
      </c>
      <c r="B165">
        <v>-0.6</v>
      </c>
      <c r="C165">
        <v>79.81</v>
      </c>
      <c r="D165">
        <v>-0.61</v>
      </c>
      <c r="E165">
        <v>79.819999999999993</v>
      </c>
      <c r="F165">
        <f>_10sept_0_20[[#This Row],[H_mag]]-40</f>
        <v>-40.6</v>
      </c>
      <c r="G165">
        <f>_10sept_0_20[[#This Row],[V_mag]]-40</f>
        <v>-40.61</v>
      </c>
      <c r="H165">
        <f>(10^(_10sept_0_20[[#This Row],[H_mag_adj]]/20)*COS(RADIANS(_10sept_0_20[[#This Row],[H_phase]])))*0.6</f>
        <v>9.9062870199418318E-4</v>
      </c>
      <c r="I165">
        <f>(10^(_10sept_0_20[[#This Row],[H_mag_adj]]/20)*SIN(RADIANS(_10sept_0_20[[#This Row],[H_phase]])))*0.6</f>
        <v>5.5112016850414908E-3</v>
      </c>
      <c r="J165">
        <f>(10^(_10sept_0_20[[#This Row],[V_mag_adj]]/20)*COS(RADIANS(_10sept_0_20[[#This Row],[V_phase]])))*0.6</f>
        <v>9.8852806038567825E-4</v>
      </c>
      <c r="K165">
        <f>(10^(_10sept_0_20[[#This Row],[V_mag_adj]]/20)*SIN(RADIANS(_10sept_0_20[[#This Row],[V_phase]])))*0.6</f>
        <v>5.5050329452362911E-3</v>
      </c>
    </row>
    <row r="166" spans="1:11" x14ac:dyDescent="0.25">
      <c r="A166">
        <v>-17</v>
      </c>
      <c r="B166">
        <v>-0.55000000000000004</v>
      </c>
      <c r="C166">
        <v>79.66</v>
      </c>
      <c r="D166">
        <v>-0.56000000000000005</v>
      </c>
      <c r="E166">
        <v>79.73</v>
      </c>
      <c r="F166">
        <f>_10sept_0_20[[#This Row],[H_mag]]-40</f>
        <v>-40.549999999999997</v>
      </c>
      <c r="G166">
        <f>_10sept_0_20[[#This Row],[V_mag]]-40</f>
        <v>-40.56</v>
      </c>
      <c r="H166">
        <f>(10^(_10sept_0_20[[#This Row],[H_mag_adj]]/20)*COS(RADIANS(_10sept_0_20[[#This Row],[H_phase]])))*0.6</f>
        <v>1.0108558206097674E-3</v>
      </c>
      <c r="I166">
        <f>(10^(_10sept_0_20[[#This Row],[H_mag_adj]]/20)*SIN(RADIANS(_10sept_0_20[[#This Row],[H_phase]])))*0.6</f>
        <v>5.540390774866683E-3</v>
      </c>
      <c r="J166">
        <f>(10^(_10sept_0_20[[#This Row],[V_mag_adj]]/20)*COS(RADIANS(_10sept_0_20[[#This Row],[V_phase]])))*0.6</f>
        <v>1.0029308718462193E-3</v>
      </c>
      <c r="K166">
        <f>(10^(_10sept_0_20[[#This Row],[V_mag_adj]]/20)*SIN(RADIANS(_10sept_0_20[[#This Row],[V_phase]])))*0.6</f>
        <v>5.5352452766078567E-3</v>
      </c>
    </row>
    <row r="167" spans="1:11" x14ac:dyDescent="0.25">
      <c r="A167">
        <v>-16</v>
      </c>
      <c r="B167">
        <v>-0.51</v>
      </c>
      <c r="C167">
        <v>78.489999999999995</v>
      </c>
      <c r="D167">
        <v>-0.53</v>
      </c>
      <c r="E167">
        <v>78.510000000000005</v>
      </c>
      <c r="F167">
        <f>_10sept_0_20[[#This Row],[H_mag]]-40</f>
        <v>-40.51</v>
      </c>
      <c r="G167">
        <f>_10sept_0_20[[#This Row],[V_mag]]-40</f>
        <v>-40.53</v>
      </c>
      <c r="H167">
        <f>(10^(_10sept_0_20[[#This Row],[H_mag_adj]]/20)*COS(RADIANS(_10sept_0_20[[#This Row],[H_phase]])))*0.6</f>
        <v>1.1289610425196293E-3</v>
      </c>
      <c r="I167">
        <f>(10^(_10sept_0_20[[#This Row],[H_mag_adj]]/20)*SIN(RADIANS(_10sept_0_20[[#This Row],[H_phase]])))*0.6</f>
        <v>5.5440677491674917E-3</v>
      </c>
      <c r="J167">
        <f>(10^(_10sept_0_20[[#This Row],[V_mag_adj]]/20)*COS(RADIANS(_10sept_0_20[[#This Row],[V_phase]])))*0.6</f>
        <v>1.1244336418079906E-3</v>
      </c>
      <c r="K167">
        <f>(10^(_10sept_0_20[[#This Row],[V_mag_adj]]/20)*SIN(RADIANS(_10sept_0_20[[#This Row],[V_phase]])))*0.6</f>
        <v>5.5317095855694082E-3</v>
      </c>
    </row>
    <row r="168" spans="1:11" x14ac:dyDescent="0.25">
      <c r="A168">
        <v>-15</v>
      </c>
      <c r="B168">
        <v>-0.48</v>
      </c>
      <c r="C168">
        <v>77.459999999999994</v>
      </c>
      <c r="D168">
        <v>-0.49</v>
      </c>
      <c r="E168">
        <v>77.709999999999994</v>
      </c>
      <c r="F168">
        <f>_10sept_0_20[[#This Row],[H_mag]]-40</f>
        <v>-40.479999999999997</v>
      </c>
      <c r="G168">
        <f>_10sept_0_20[[#This Row],[V_mag]]-40</f>
        <v>-40.49</v>
      </c>
      <c r="H168">
        <f>(10^(_10sept_0_20[[#This Row],[H_mag_adj]]/20)*COS(RADIANS(_10sept_0_20[[#This Row],[H_phase]])))*0.6</f>
        <v>1.232688571697887E-3</v>
      </c>
      <c r="I168">
        <f>(10^(_10sept_0_20[[#This Row],[H_mag_adj]]/20)*SIN(RADIANS(_10sept_0_20[[#This Row],[H_phase]])))*0.6</f>
        <v>5.5419861462286937E-3</v>
      </c>
      <c r="J168">
        <f>(10^(_10sept_0_20[[#This Row],[V_mag_adj]]/20)*COS(RADIANS(_10sept_0_20[[#This Row],[V_phase]])))*0.6</f>
        <v>1.207104906601038E-3</v>
      </c>
      <c r="K168">
        <f>(10^(_10sept_0_20[[#This Row],[V_mag_adj]]/20)*SIN(RADIANS(_10sept_0_20[[#This Row],[V_phase]])))*0.6</f>
        <v>5.5409290880553859E-3</v>
      </c>
    </row>
    <row r="169" spans="1:11" x14ac:dyDescent="0.25">
      <c r="A169">
        <v>-14</v>
      </c>
      <c r="B169">
        <v>-0.46</v>
      </c>
      <c r="C169">
        <v>75.81</v>
      </c>
      <c r="D169">
        <v>-0.47</v>
      </c>
      <c r="E169">
        <v>75.739999999999995</v>
      </c>
      <c r="F169">
        <f>_10sept_0_20[[#This Row],[H_mag]]-40</f>
        <v>-40.46</v>
      </c>
      <c r="G169">
        <f>_10sept_0_20[[#This Row],[V_mag]]-40</f>
        <v>-40.47</v>
      </c>
      <c r="H169">
        <f>(10^(_10sept_0_20[[#This Row],[H_mag_adj]]/20)*COS(RADIANS(_10sept_0_20[[#This Row],[H_phase]])))*0.6</f>
        <v>1.3949614672736576E-3</v>
      </c>
      <c r="I169">
        <f>(10^(_10sept_0_20[[#This Row],[H_mag_adj]]/20)*SIN(RADIANS(_10sept_0_20[[#This Row],[H_phase]])))*0.6</f>
        <v>5.5168827647416032E-3</v>
      </c>
      <c r="J169">
        <f>(10^(_10sept_0_20[[#This Row],[V_mag_adj]]/20)*COS(RADIANS(_10sept_0_20[[#This Row],[V_phase]])))*0.6</f>
        <v>1.4000877295140609E-3</v>
      </c>
      <c r="K169">
        <f>(10^(_10sept_0_20[[#This Row],[V_mag_adj]]/20)*SIN(RADIANS(_10sept_0_20[[#This Row],[V_phase]])))*0.6</f>
        <v>5.5088284554604796E-3</v>
      </c>
    </row>
    <row r="170" spans="1:11" x14ac:dyDescent="0.25">
      <c r="A170">
        <v>-13</v>
      </c>
      <c r="B170">
        <v>-0.43</v>
      </c>
      <c r="C170">
        <v>74.27</v>
      </c>
      <c r="D170">
        <v>-0.46</v>
      </c>
      <c r="E170">
        <v>74.12</v>
      </c>
      <c r="F170">
        <f>_10sept_0_20[[#This Row],[H_mag]]-40</f>
        <v>-40.43</v>
      </c>
      <c r="G170">
        <f>_10sept_0_20[[#This Row],[V_mag]]-40</f>
        <v>-40.46</v>
      </c>
      <c r="H170">
        <f>(10^(_10sept_0_20[[#This Row],[H_mag_adj]]/20)*COS(RADIANS(_10sept_0_20[[#This Row],[H_phase]])))*0.6</f>
        <v>1.5480605151133745E-3</v>
      </c>
      <c r="I170">
        <f>(10^(_10sept_0_20[[#This Row],[H_mag_adj]]/20)*SIN(RADIANS(_10sept_0_20[[#This Row],[H_phase]])))*0.6</f>
        <v>5.4963517239967532E-3</v>
      </c>
      <c r="J170">
        <f>(10^(_10sept_0_20[[#This Row],[V_mag_adj]]/20)*COS(RADIANS(_10sept_0_20[[#This Row],[V_phase]])))*0.6</f>
        <v>1.5570574249193798E-3</v>
      </c>
      <c r="K170">
        <f>(10^(_10sept_0_20[[#This Row],[V_mag_adj]]/20)*SIN(RADIANS(_10sept_0_20[[#This Row],[V_phase]])))*0.6</f>
        <v>5.4733431383921713E-3</v>
      </c>
    </row>
    <row r="171" spans="1:11" x14ac:dyDescent="0.25">
      <c r="A171">
        <v>-12</v>
      </c>
      <c r="B171">
        <v>-0.45</v>
      </c>
      <c r="C171">
        <v>71.680000000000007</v>
      </c>
      <c r="D171">
        <v>-0.46</v>
      </c>
      <c r="E171">
        <v>71.34</v>
      </c>
      <c r="F171">
        <f>_10sept_0_20[[#This Row],[H_mag]]-40</f>
        <v>-40.450000000000003</v>
      </c>
      <c r="G171">
        <f>_10sept_0_20[[#This Row],[V_mag]]-40</f>
        <v>-40.46</v>
      </c>
      <c r="H171">
        <f>(10^(_10sept_0_20[[#This Row],[H_mag_adj]]/20)*COS(RADIANS(_10sept_0_20[[#This Row],[H_phase]])))*0.6</f>
        <v>1.7907237107274378E-3</v>
      </c>
      <c r="I171">
        <f>(10^(_10sept_0_20[[#This Row],[H_mag_adj]]/20)*SIN(RADIANS(_10sept_0_20[[#This Row],[H_phase]])))*0.6</f>
        <v>5.408314852673889E-3</v>
      </c>
      <c r="J171">
        <f>(10^(_10sept_0_20[[#This Row],[V_mag_adj]]/20)*COS(RADIANS(_10sept_0_20[[#This Row],[V_phase]])))*0.6</f>
        <v>1.8206882279027006E-3</v>
      </c>
      <c r="K171">
        <f>(10^(_10sept_0_20[[#This Row],[V_mag_adj]]/20)*SIN(RADIANS(_10sept_0_20[[#This Row],[V_phase]])))*0.6</f>
        <v>5.3913826901693558E-3</v>
      </c>
    </row>
    <row r="172" spans="1:11" x14ac:dyDescent="0.25">
      <c r="A172">
        <v>-11</v>
      </c>
      <c r="B172">
        <v>-0.46</v>
      </c>
      <c r="C172">
        <v>69.45</v>
      </c>
      <c r="D172">
        <v>-0.45</v>
      </c>
      <c r="E172">
        <v>69.39</v>
      </c>
      <c r="F172">
        <f>_10sept_0_20[[#This Row],[H_mag]]-40</f>
        <v>-40.46</v>
      </c>
      <c r="G172">
        <f>_10sept_0_20[[#This Row],[V_mag]]-40</f>
        <v>-40.450000000000003</v>
      </c>
      <c r="H172">
        <f>(10^(_10sept_0_20[[#This Row],[H_mag_adj]]/20)*COS(RADIANS(_10sept_0_20[[#This Row],[H_phase]])))*0.6</f>
        <v>1.9975095462231372E-3</v>
      </c>
      <c r="I172">
        <f>(10^(_10sept_0_20[[#This Row],[H_mag_adj]]/20)*SIN(RADIANS(_10sept_0_20[[#This Row],[H_phase]])))*0.6</f>
        <v>5.3284020632670603E-3</v>
      </c>
      <c r="J172">
        <f>(10^(_10sept_0_20[[#This Row],[V_mag_adj]]/20)*COS(RADIANS(_10sept_0_20[[#This Row],[V_phase]])))*0.6</f>
        <v>2.00539580824485E-3</v>
      </c>
      <c r="K172">
        <f>(10^(_10sept_0_20[[#This Row],[V_mag_adj]]/20)*SIN(RADIANS(_10sept_0_20[[#This Row],[V_phase]])))*0.6</f>
        <v>5.3324430241764812E-3</v>
      </c>
    </row>
    <row r="173" spans="1:11" x14ac:dyDescent="0.25">
      <c r="A173">
        <v>-10</v>
      </c>
      <c r="B173">
        <v>-0.46</v>
      </c>
      <c r="C173">
        <v>66.97</v>
      </c>
      <c r="D173">
        <v>-0.48</v>
      </c>
      <c r="E173">
        <v>66.680000000000007</v>
      </c>
      <c r="F173">
        <f>_10sept_0_20[[#This Row],[H_mag]]-40</f>
        <v>-40.46</v>
      </c>
      <c r="G173">
        <f>_10sept_0_20[[#This Row],[V_mag]]-40</f>
        <v>-40.479999999999997</v>
      </c>
      <c r="H173">
        <f>(10^(_10sept_0_20[[#This Row],[H_mag_adj]]/20)*COS(RADIANS(_10sept_0_20[[#This Row],[H_phase]])))*0.6</f>
        <v>2.2262020789133741E-3</v>
      </c>
      <c r="I173">
        <f>(10^(_10sept_0_20[[#This Row],[H_mag_adj]]/20)*SIN(RADIANS(_10sept_0_20[[#This Row],[H_phase]])))*0.6</f>
        <v>5.236977872678383E-3</v>
      </c>
      <c r="J173">
        <f>(10^(_10sept_0_20[[#This Row],[V_mag_adj]]/20)*COS(RADIANS(_10sept_0_20[[#This Row],[V_phase]])))*0.6</f>
        <v>2.2474991563310323E-3</v>
      </c>
      <c r="K173">
        <f>(10^(_10sept_0_20[[#This Row],[V_mag_adj]]/20)*SIN(RADIANS(_10sept_0_20[[#This Row],[V_phase]])))*0.6</f>
        <v>5.213624372936417E-3</v>
      </c>
    </row>
    <row r="174" spans="1:11" x14ac:dyDescent="0.25">
      <c r="A174">
        <v>-9</v>
      </c>
      <c r="B174">
        <v>-0.48</v>
      </c>
      <c r="C174">
        <v>64.31</v>
      </c>
      <c r="D174">
        <v>-0.5</v>
      </c>
      <c r="E174">
        <v>64.040000000000006</v>
      </c>
      <c r="F174">
        <f>_10sept_0_20[[#This Row],[H_mag]]-40</f>
        <v>-40.479999999999997</v>
      </c>
      <c r="G174">
        <f>_10sept_0_20[[#This Row],[V_mag]]-40</f>
        <v>-40.5</v>
      </c>
      <c r="H174">
        <f>(10^(_10sept_0_20[[#This Row],[H_mag_adj]]/20)*COS(RADIANS(_10sept_0_20[[#This Row],[H_phase]])))*0.6</f>
        <v>2.4611731349768952E-3</v>
      </c>
      <c r="I174">
        <f>(10^(_10sept_0_20[[#This Row],[H_mag_adj]]/20)*SIN(RADIANS(_10sept_0_20[[#This Row],[H_phase]])))*0.6</f>
        <v>5.1162250106356099E-3</v>
      </c>
      <c r="J174">
        <f>(10^(_10sept_0_20[[#This Row],[V_mag_adj]]/20)*COS(RADIANS(_10sept_0_20[[#This Row],[V_phase]])))*0.6</f>
        <v>2.4795394322858007E-3</v>
      </c>
      <c r="K174">
        <f>(10^(_10sept_0_20[[#This Row],[V_mag_adj]]/20)*SIN(RADIANS(_10sept_0_20[[#This Row],[V_phase]])))*0.6</f>
        <v>5.0928300557307659E-3</v>
      </c>
    </row>
    <row r="175" spans="1:11" x14ac:dyDescent="0.25">
      <c r="A175">
        <v>-8</v>
      </c>
      <c r="B175">
        <v>-0.47</v>
      </c>
      <c r="C175">
        <v>61.18</v>
      </c>
      <c r="D175">
        <v>-0.49</v>
      </c>
      <c r="E175">
        <v>60.69</v>
      </c>
      <c r="F175">
        <f>_10sept_0_20[[#This Row],[H_mag]]-40</f>
        <v>-40.47</v>
      </c>
      <c r="G175">
        <f>_10sept_0_20[[#This Row],[V_mag]]-40</f>
        <v>-40.49</v>
      </c>
      <c r="H175">
        <f>(10^(_10sept_0_20[[#This Row],[H_mag_adj]]/20)*COS(RADIANS(_10sept_0_20[[#This Row],[H_phase]])))*0.6</f>
        <v>2.7400086037008779E-3</v>
      </c>
      <c r="I175">
        <f>(10^(_10sept_0_20[[#This Row],[H_mag_adj]]/20)*SIN(RADIANS(_10sept_0_20[[#This Row],[H_phase]])))*0.6</f>
        <v>4.9799386997906011E-3</v>
      </c>
      <c r="J175">
        <f>(10^(_10sept_0_20[[#This Row],[V_mag_adj]]/20)*COS(RADIANS(_10sept_0_20[[#This Row],[V_phase]])))*0.6</f>
        <v>2.7760973198195861E-3</v>
      </c>
      <c r="K175">
        <f>(10^(_10sept_0_20[[#This Row],[V_mag_adj]]/20)*SIN(RADIANS(_10sept_0_20[[#This Row],[V_phase]])))*0.6</f>
        <v>4.9449247805491538E-3</v>
      </c>
    </row>
    <row r="176" spans="1:11" x14ac:dyDescent="0.25">
      <c r="A176">
        <v>-7</v>
      </c>
      <c r="B176">
        <v>-0.46</v>
      </c>
      <c r="C176">
        <v>58.05</v>
      </c>
      <c r="D176">
        <v>-0.47</v>
      </c>
      <c r="E176">
        <v>57.8</v>
      </c>
      <c r="F176">
        <f>_10sept_0_20[[#This Row],[H_mag]]-40</f>
        <v>-40.46</v>
      </c>
      <c r="G176">
        <f>_10sept_0_20[[#This Row],[V_mag]]-40</f>
        <v>-40.47</v>
      </c>
      <c r="H176">
        <f>(10^(_10sept_0_20[[#This Row],[H_mag_adj]]/20)*COS(RADIANS(_10sept_0_20[[#This Row],[H_phase]])))*0.6</f>
        <v>3.0112988094902729E-3</v>
      </c>
      <c r="I176">
        <f>(10^(_10sept_0_20[[#This Row],[H_mag_adj]]/20)*SIN(RADIANS(_10sept_0_20[[#This Row],[H_phase]])))*0.6</f>
        <v>4.8284565251272265E-3</v>
      </c>
      <c r="J176">
        <f>(10^(_10sept_0_20[[#This Row],[V_mag_adj]]/20)*COS(RADIANS(_10sept_0_20[[#This Row],[V_phase]])))*0.6</f>
        <v>3.0288490937951636E-3</v>
      </c>
      <c r="K176">
        <f>(10^(_10sept_0_20[[#This Row],[V_mag_adj]]/20)*SIN(RADIANS(_10sept_0_20[[#This Row],[V_phase]])))*0.6</f>
        <v>4.8097307376861699E-3</v>
      </c>
    </row>
    <row r="177" spans="1:11" x14ac:dyDescent="0.25">
      <c r="A177">
        <v>-6</v>
      </c>
      <c r="B177">
        <v>-0.44</v>
      </c>
      <c r="C177">
        <v>54.1</v>
      </c>
      <c r="D177">
        <v>-0.44</v>
      </c>
      <c r="E177">
        <v>53.55</v>
      </c>
      <c r="F177">
        <f>_10sept_0_20[[#This Row],[H_mag]]-40</f>
        <v>-40.44</v>
      </c>
      <c r="G177">
        <f>_10sept_0_20[[#This Row],[V_mag]]-40</f>
        <v>-40.44</v>
      </c>
      <c r="H177">
        <f>(10^(_10sept_0_20[[#This Row],[H_mag_adj]]/20)*COS(RADIANS(_10sept_0_20[[#This Row],[H_phase]])))*0.6</f>
        <v>3.344450239083435E-3</v>
      </c>
      <c r="I177">
        <f>(10^(_10sept_0_20[[#This Row],[H_mag_adj]]/20)*SIN(RADIANS(_10sept_0_20[[#This Row],[H_phase]])))*0.6</f>
        <v>4.6201767988138295E-3</v>
      </c>
      <c r="J177">
        <f>(10^(_10sept_0_20[[#This Row],[V_mag_adj]]/20)*COS(RADIANS(_10sept_0_20[[#This Row],[V_phase]])))*0.6</f>
        <v>3.3886459824410582E-3</v>
      </c>
      <c r="K177">
        <f>(10^(_10sept_0_20[[#This Row],[V_mag_adj]]/20)*SIN(RADIANS(_10sept_0_20[[#This Row],[V_phase]])))*0.6</f>
        <v>4.5878600087283531E-3</v>
      </c>
    </row>
    <row r="178" spans="1:11" x14ac:dyDescent="0.25">
      <c r="A178">
        <v>-5</v>
      </c>
      <c r="B178">
        <v>-0.39</v>
      </c>
      <c r="C178">
        <v>50.74</v>
      </c>
      <c r="D178">
        <v>-0.4</v>
      </c>
      <c r="E178">
        <v>50.4</v>
      </c>
      <c r="F178">
        <f>_10sept_0_20[[#This Row],[H_mag]]-40</f>
        <v>-40.39</v>
      </c>
      <c r="G178">
        <f>_10sept_0_20[[#This Row],[V_mag]]-40</f>
        <v>-40.4</v>
      </c>
      <c r="H178">
        <f>(10^(_10sept_0_20[[#This Row],[H_mag_adj]]/20)*COS(RADIANS(_10sept_0_20[[#This Row],[H_phase]])))*0.6</f>
        <v>3.6303249369465519E-3</v>
      </c>
      <c r="I178">
        <f>(10^(_10sept_0_20[[#This Row],[H_mag_adj]]/20)*SIN(RADIANS(_10sept_0_20[[#This Row],[H_phase]])))*0.6</f>
        <v>4.4417133569280469E-3</v>
      </c>
      <c r="J178">
        <f>(10^(_10sept_0_20[[#This Row],[V_mag_adj]]/20)*COS(RADIANS(_10sept_0_20[[#This Row],[V_phase]])))*0.6</f>
        <v>3.6524111061732138E-3</v>
      </c>
      <c r="K178">
        <f>(10^(_10sept_0_20[[#This Row],[V_mag_adj]]/20)*SIN(RADIANS(_10sept_0_20[[#This Row],[V_phase]])))*0.6</f>
        <v>4.4150066056932794E-3</v>
      </c>
    </row>
    <row r="179" spans="1:11" x14ac:dyDescent="0.25">
      <c r="A179">
        <v>-4</v>
      </c>
      <c r="B179">
        <v>-0.33</v>
      </c>
      <c r="C179">
        <v>47.1</v>
      </c>
      <c r="D179">
        <v>-0.34</v>
      </c>
      <c r="E179">
        <v>46.65</v>
      </c>
      <c r="F179">
        <f>_10sept_0_20[[#This Row],[H_mag]]-40</f>
        <v>-40.33</v>
      </c>
      <c r="G179">
        <f>_10sept_0_20[[#This Row],[V_mag]]-40</f>
        <v>-40.340000000000003</v>
      </c>
      <c r="H179">
        <f>(10^(_10sept_0_20[[#This Row],[H_mag_adj]]/20)*COS(RADIANS(_10sept_0_20[[#This Row],[H_phase]])))*0.6</f>
        <v>3.932061622772035E-3</v>
      </c>
      <c r="I179">
        <f>(10^(_10sept_0_20[[#This Row],[H_mag_adj]]/20)*SIN(RADIANS(_10sept_0_20[[#This Row],[H_phase]])))*0.6</f>
        <v>4.231402254144593E-3</v>
      </c>
      <c r="J179">
        <f>(10^(_10sept_0_20[[#This Row],[V_mag_adj]]/20)*COS(RADIANS(_10sept_0_20[[#This Row],[V_phase]])))*0.6</f>
        <v>3.9606109149770332E-3</v>
      </c>
      <c r="K179">
        <f>(10^(_10sept_0_20[[#This Row],[V_mag_adj]]/20)*SIN(RADIANS(_10sept_0_20[[#This Row],[V_phase]])))*0.6</f>
        <v>4.1955566307631626E-3</v>
      </c>
    </row>
    <row r="180" spans="1:11" x14ac:dyDescent="0.25">
      <c r="A180">
        <v>-3</v>
      </c>
      <c r="B180">
        <v>-0.27</v>
      </c>
      <c r="C180">
        <v>43.24</v>
      </c>
      <c r="D180">
        <v>-0.28000000000000003</v>
      </c>
      <c r="E180">
        <v>42.65</v>
      </c>
      <c r="F180">
        <f>_10sept_0_20[[#This Row],[H_mag]]-40</f>
        <v>-40.270000000000003</v>
      </c>
      <c r="G180">
        <f>_10sept_0_20[[#This Row],[V_mag]]-40</f>
        <v>-40.28</v>
      </c>
      <c r="H180">
        <f>(10^(_10sept_0_20[[#This Row],[H_mag_adj]]/20)*COS(RADIANS(_10sept_0_20[[#This Row],[H_phase]])))*0.6</f>
        <v>4.2371629909660714E-3</v>
      </c>
      <c r="I180">
        <f>(10^(_10sept_0_20[[#This Row],[H_mag_adj]]/20)*SIN(RADIANS(_10sept_0_20[[#This Row],[H_phase]])))*0.6</f>
        <v>3.9845312106086394E-3</v>
      </c>
      <c r="J180">
        <f>(10^(_10sept_0_20[[#This Row],[V_mag_adj]]/20)*COS(RADIANS(_10sept_0_20[[#This Row],[V_phase]])))*0.6</f>
        <v>4.2730457417851607E-3</v>
      </c>
      <c r="K180">
        <f>(10^(_10sept_0_20[[#This Row],[V_mag_adj]]/20)*SIN(RADIANS(_10sept_0_20[[#This Row],[V_phase]])))*0.6</f>
        <v>3.9361545114417569E-3</v>
      </c>
    </row>
    <row r="181" spans="1:11" x14ac:dyDescent="0.25">
      <c r="A181">
        <v>-2</v>
      </c>
      <c r="B181">
        <v>-0.22</v>
      </c>
      <c r="C181">
        <v>38.94</v>
      </c>
      <c r="D181">
        <v>-0.23</v>
      </c>
      <c r="E181">
        <v>38.590000000000003</v>
      </c>
      <c r="F181">
        <f>_10sept_0_20[[#This Row],[H_mag]]-40</f>
        <v>-40.22</v>
      </c>
      <c r="G181">
        <f>_10sept_0_20[[#This Row],[V_mag]]-40</f>
        <v>-40.229999999999997</v>
      </c>
      <c r="H181">
        <f>(10^(_10sept_0_20[[#This Row],[H_mag_adj]]/20)*COS(RADIANS(_10sept_0_20[[#This Row],[H_phase]])))*0.6</f>
        <v>4.5501083052636336E-3</v>
      </c>
      <c r="I181">
        <f>(10^(_10sept_0_20[[#This Row],[H_mag_adj]]/20)*SIN(RADIANS(_10sept_0_20[[#This Row],[H_phase]])))*0.6</f>
        <v>3.676722315051405E-3</v>
      </c>
      <c r="J181">
        <f>(10^(_10sept_0_20[[#This Row],[V_mag_adj]]/20)*COS(RADIANS(_10sept_0_20[[#This Row],[V_phase]])))*0.6</f>
        <v>4.5672218527766113E-3</v>
      </c>
      <c r="K181">
        <f>(10^(_10sept_0_20[[#This Row],[V_mag_adj]]/20)*SIN(RADIANS(_10sept_0_20[[#This Row],[V_phase]])))*0.6</f>
        <v>3.6446603718799432E-3</v>
      </c>
    </row>
    <row r="182" spans="1:11" x14ac:dyDescent="0.25">
      <c r="A182">
        <v>-1</v>
      </c>
      <c r="B182">
        <v>-0.18</v>
      </c>
      <c r="C182">
        <v>34.92</v>
      </c>
      <c r="D182">
        <v>-0.19</v>
      </c>
      <c r="E182">
        <v>34.520000000000003</v>
      </c>
      <c r="F182">
        <f>_10sept_0_20[[#This Row],[H_mag]]-40</f>
        <v>-40.18</v>
      </c>
      <c r="G182">
        <f>_10sept_0_20[[#This Row],[V_mag]]-40</f>
        <v>-40.19</v>
      </c>
      <c r="H182">
        <f>(10^(_10sept_0_20[[#This Row],[H_mag_adj]]/20)*COS(RADIANS(_10sept_0_20[[#This Row],[H_phase]])))*0.6</f>
        <v>4.818809277594112E-3</v>
      </c>
      <c r="I182">
        <f>(10^(_10sept_0_20[[#This Row],[H_mag_adj]]/20)*SIN(RADIANS(_10sept_0_20[[#This Row],[H_phase]])))*0.6</f>
        <v>3.3641492060766964E-3</v>
      </c>
      <c r="J182">
        <f>(10^(_10sept_0_20[[#This Row],[V_mag_adj]]/20)*COS(RADIANS(_10sept_0_20[[#This Row],[V_phase]])))*0.6</f>
        <v>4.8366062924953979E-3</v>
      </c>
      <c r="K182">
        <f>(10^(_10sept_0_20[[#This Row],[V_mag_adj]]/20)*SIN(RADIANS(_10sept_0_20[[#This Row],[V_phase]])))*0.6</f>
        <v>3.3265937741191447E-3</v>
      </c>
    </row>
    <row r="183" spans="1:11" x14ac:dyDescent="0.25">
      <c r="A183">
        <v>0</v>
      </c>
      <c r="B183">
        <v>-0.12</v>
      </c>
      <c r="C183">
        <v>30.8</v>
      </c>
      <c r="D183">
        <v>-0.14000000000000001</v>
      </c>
      <c r="E183">
        <v>30.18</v>
      </c>
      <c r="F183">
        <f>_10sept_0_20[[#This Row],[H_mag]]-40</f>
        <v>-40.119999999999997</v>
      </c>
      <c r="G183">
        <f>_10sept_0_20[[#This Row],[V_mag]]-40</f>
        <v>-40.14</v>
      </c>
      <c r="H183">
        <f>(10^(_10sept_0_20[[#This Row],[H_mag_adj]]/20)*COS(RADIANS(_10sept_0_20[[#This Row],[H_phase]])))*0.6</f>
        <v>5.0830471519356778E-3</v>
      </c>
      <c r="I183">
        <f>(10^(_10sept_0_20[[#This Row],[H_mag_adj]]/20)*SIN(RADIANS(_10sept_0_20[[#This Row],[H_phase]])))*0.6</f>
        <v>3.0301042403140708E-3</v>
      </c>
      <c r="J183">
        <f>(10^(_10sept_0_20[[#This Row],[V_mag_adj]]/20)*COS(RADIANS(_10sept_0_20[[#This Row],[V_phase]])))*0.6</f>
        <v>5.1037723882667837E-3</v>
      </c>
      <c r="K183">
        <f>(10^(_10sept_0_20[[#This Row],[V_mag_adj]]/20)*SIN(RADIANS(_10sept_0_20[[#This Row],[V_phase]])))*0.6</f>
        <v>2.9680819116342573E-3</v>
      </c>
    </row>
    <row r="184" spans="1:11" x14ac:dyDescent="0.25">
      <c r="A184">
        <v>1</v>
      </c>
      <c r="B184">
        <v>-0.09</v>
      </c>
      <c r="C184">
        <v>26.2</v>
      </c>
      <c r="D184">
        <v>-0.12</v>
      </c>
      <c r="E184">
        <v>25.7</v>
      </c>
      <c r="F184">
        <f>_10sept_0_20[[#This Row],[H_mag]]-40</f>
        <v>-40.090000000000003</v>
      </c>
      <c r="G184">
        <f>_10sept_0_20[[#This Row],[V_mag]]-40</f>
        <v>-40.119999999999997</v>
      </c>
      <c r="H184">
        <f>(10^(_10sept_0_20[[#This Row],[H_mag_adj]]/20)*COS(RADIANS(_10sept_0_20[[#This Row],[H_phase]])))*0.6</f>
        <v>5.3280558495308276E-3</v>
      </c>
      <c r="I184">
        <f>(10^(_10sept_0_20[[#This Row],[H_mag_adj]]/20)*SIN(RADIANS(_10sept_0_20[[#This Row],[H_phase]])))*0.6</f>
        <v>2.6217285021514782E-3</v>
      </c>
      <c r="J184">
        <f>(10^(_10sept_0_20[[#This Row],[V_mag_adj]]/20)*COS(RADIANS(_10sept_0_20[[#This Row],[V_phase]])))*0.6</f>
        <v>5.3322826866219327E-3</v>
      </c>
      <c r="K184">
        <f>(10^(_10sept_0_20[[#This Row],[V_mag_adj]]/20)*SIN(RADIANS(_10sept_0_20[[#This Row],[V_phase]])))*0.6</f>
        <v>2.5662543533178281E-3</v>
      </c>
    </row>
    <row r="185" spans="1:11" x14ac:dyDescent="0.25">
      <c r="A185">
        <v>2</v>
      </c>
      <c r="B185">
        <v>-0.08</v>
      </c>
      <c r="C185">
        <v>21.22</v>
      </c>
      <c r="D185">
        <v>-0.08</v>
      </c>
      <c r="E185">
        <v>20.74</v>
      </c>
      <c r="F185">
        <f>_10sept_0_20[[#This Row],[H_mag]]-40</f>
        <v>-40.08</v>
      </c>
      <c r="G185">
        <f>_10sept_0_20[[#This Row],[V_mag]]-40</f>
        <v>-40.08</v>
      </c>
      <c r="H185">
        <f>(10^(_10sept_0_20[[#This Row],[H_mag_adj]]/20)*COS(RADIANS(_10sept_0_20[[#This Row],[H_phase]])))*0.6</f>
        <v>5.5419064527227977E-3</v>
      </c>
      <c r="I185">
        <f>(10^(_10sept_0_20[[#This Row],[H_mag_adj]]/20)*SIN(RADIANS(_10sept_0_20[[#This Row],[H_phase]])))*0.6</f>
        <v>2.1517896779166892E-3</v>
      </c>
      <c r="J185">
        <f>(10^(_10sept_0_20[[#This Row],[V_mag_adj]]/20)*COS(RADIANS(_10sept_0_20[[#This Row],[V_phase]])))*0.6</f>
        <v>5.5597385578719048E-3</v>
      </c>
      <c r="K185">
        <f>(10^(_10sept_0_20[[#This Row],[V_mag_adj]]/20)*SIN(RADIANS(_10sept_0_20[[#This Row],[V_phase]])))*0.6</f>
        <v>2.1052869440605542E-3</v>
      </c>
    </row>
    <row r="186" spans="1:11" x14ac:dyDescent="0.25">
      <c r="A186">
        <v>3</v>
      </c>
      <c r="B186">
        <v>-0.06</v>
      </c>
      <c r="C186">
        <v>15.57</v>
      </c>
      <c r="D186">
        <v>-7.0000000000000007E-2</v>
      </c>
      <c r="E186">
        <v>15.49</v>
      </c>
      <c r="F186">
        <f>_10sept_0_20[[#This Row],[H_mag]]-40</f>
        <v>-40.06</v>
      </c>
      <c r="G186">
        <f>_10sept_0_20[[#This Row],[V_mag]]-40</f>
        <v>-40.07</v>
      </c>
      <c r="H186">
        <f>(10^(_10sept_0_20[[#This Row],[H_mag_adj]]/20)*COS(RADIANS(_10sept_0_20[[#This Row],[H_phase]])))*0.6</f>
        <v>5.7400314479148619E-3</v>
      </c>
      <c r="I186">
        <f>(10^(_10sept_0_20[[#This Row],[H_mag_adj]]/20)*SIN(RADIANS(_10sept_0_20[[#This Row],[H_phase]])))*0.6</f>
        <v>1.5994062834914489E-3</v>
      </c>
      <c r="J186">
        <f>(10^(_10sept_0_20[[#This Row],[V_mag_adj]]/20)*COS(RADIANS(_10sept_0_20[[#This Row],[V_phase]])))*0.6</f>
        <v>5.735651828515786E-3</v>
      </c>
      <c r="K186">
        <f>(10^(_10sept_0_20[[#This Row],[V_mag_adj]]/20)*SIN(RADIANS(_10sept_0_20[[#This Row],[V_phase]])))*0.6</f>
        <v>1.5895590298709613E-3</v>
      </c>
    </row>
    <row r="187" spans="1:11" x14ac:dyDescent="0.25">
      <c r="A187">
        <v>4</v>
      </c>
      <c r="B187">
        <v>-0.03</v>
      </c>
      <c r="C187">
        <v>10.32</v>
      </c>
      <c r="D187">
        <v>-0.04</v>
      </c>
      <c r="E187">
        <v>9.99</v>
      </c>
      <c r="F187">
        <f>_10sept_0_20[[#This Row],[H_mag]]-40</f>
        <v>-40.03</v>
      </c>
      <c r="G187">
        <f>_10sept_0_20[[#This Row],[V_mag]]-40</f>
        <v>-40.04</v>
      </c>
      <c r="H187">
        <f>(10^(_10sept_0_20[[#This Row],[H_mag_adj]]/20)*COS(RADIANS(_10sept_0_20[[#This Row],[H_phase]])))*0.6</f>
        <v>5.8825825372962335E-3</v>
      </c>
      <c r="I187">
        <f>(10^(_10sept_0_20[[#This Row],[H_mag_adj]]/20)*SIN(RADIANS(_10sept_0_20[[#This Row],[H_phase]])))*0.6</f>
        <v>1.0711677903349102E-3</v>
      </c>
      <c r="J187">
        <f>(10^(_10sept_0_20[[#This Row],[V_mag_adj]]/20)*COS(RADIANS(_10sept_0_20[[#This Row],[V_phase]])))*0.6</f>
        <v>5.8818787532538995E-3</v>
      </c>
      <c r="K187">
        <f>(10^(_10sept_0_20[[#This Row],[V_mag_adj]]/20)*SIN(RADIANS(_10sept_0_20[[#This Row],[V_phase]])))*0.6</f>
        <v>1.0360754548583669E-3</v>
      </c>
    </row>
    <row r="188" spans="1:11" x14ac:dyDescent="0.25">
      <c r="A188">
        <v>5</v>
      </c>
      <c r="B188">
        <v>-0.02</v>
      </c>
      <c r="C188">
        <v>4.3</v>
      </c>
      <c r="D188">
        <v>-0.02</v>
      </c>
      <c r="E188">
        <v>4.53</v>
      </c>
      <c r="F188">
        <f>_10sept_0_20[[#This Row],[H_mag]]-40</f>
        <v>-40.020000000000003</v>
      </c>
      <c r="G188">
        <f>_10sept_0_20[[#This Row],[V_mag]]-40</f>
        <v>-40.020000000000003</v>
      </c>
      <c r="H188">
        <f>(10^(_10sept_0_20[[#This Row],[H_mag_adj]]/20)*COS(RADIANS(_10sept_0_20[[#This Row],[H_phase]])))*0.6</f>
        <v>5.9693500281654491E-3</v>
      </c>
      <c r="I188">
        <f>(10^(_10sept_0_20[[#This Row],[H_mag_adj]]/20)*SIN(RADIANS(_10sept_0_20[[#This Row],[H_phase]])))*0.6</f>
        <v>4.4883768323976511E-4</v>
      </c>
      <c r="J188">
        <f>(10^(_10sept_0_20[[#This Row],[V_mag_adj]]/20)*COS(RADIANS(_10sept_0_20[[#This Row],[V_phase]])))*0.6</f>
        <v>5.9675001872980214E-3</v>
      </c>
      <c r="K188">
        <f>(10^(_10sept_0_20[[#This Row],[V_mag_adj]]/20)*SIN(RADIANS(_10sept_0_20[[#This Row],[V_phase]])))*0.6</f>
        <v>4.7279650934938796E-4</v>
      </c>
    </row>
    <row r="189" spans="1:11" x14ac:dyDescent="0.25">
      <c r="A189">
        <v>6</v>
      </c>
      <c r="B189">
        <v>0</v>
      </c>
      <c r="C189">
        <v>-2.34</v>
      </c>
      <c r="D189">
        <v>-0.01</v>
      </c>
      <c r="E189">
        <v>-2.23</v>
      </c>
      <c r="F189">
        <f>_10sept_0_20[[#This Row],[H_mag]]-40</f>
        <v>-40</v>
      </c>
      <c r="G189">
        <f>_10sept_0_20[[#This Row],[V_mag]]-40</f>
        <v>-40.01</v>
      </c>
      <c r="H189">
        <f>(10^(_10sept_0_20[[#This Row],[H_mag_adj]]/20)*COS(RADIANS(_10sept_0_20[[#This Row],[H_phase]])))*0.6</f>
        <v>5.9949968060552406E-3</v>
      </c>
      <c r="I189">
        <f>(10^(_10sept_0_20[[#This Row],[H_mag_adj]]/20)*SIN(RADIANS(_10sept_0_20[[#This Row],[H_phase]])))*0.6</f>
        <v>-2.4497611187105994E-4</v>
      </c>
      <c r="J189">
        <f>(10^(_10sept_0_20[[#This Row],[V_mag_adj]]/20)*COS(RADIANS(_10sept_0_20[[#This Row],[V_phase]])))*0.6</f>
        <v>5.9885575257420118E-3</v>
      </c>
      <c r="K189">
        <f>(10^(_10sept_0_20[[#This Row],[V_mag_adj]]/20)*SIN(RADIANS(_10sept_0_20[[#This Row],[V_phase]])))*0.6</f>
        <v>-2.3319746673288157E-4</v>
      </c>
    </row>
    <row r="190" spans="1:11" x14ac:dyDescent="0.25">
      <c r="A190">
        <v>7</v>
      </c>
      <c r="B190">
        <v>0</v>
      </c>
      <c r="C190">
        <v>-8.76</v>
      </c>
      <c r="D190">
        <v>-0.01</v>
      </c>
      <c r="E190">
        <v>-8.69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5.9300096692482358E-3</v>
      </c>
      <c r="I190">
        <f>(10^(_10sept_0_20[[#This Row],[H_mag_adj]]/20)*SIN(RADIANS(_10sept_0_20[[#This Row],[H_phase]])))*0.6</f>
        <v>-9.1377531298587433E-4</v>
      </c>
      <c r="J190">
        <f>(10^(_10sept_0_20[[#This Row],[V_mag_adj]]/20)*COS(RADIANS(_10sept_0_20[[#This Row],[V_phase]])))*0.6</f>
        <v>5.924297103619843E-3</v>
      </c>
      <c r="K190">
        <f>(10^(_10sept_0_20[[#This Row],[V_mag_adj]]/20)*SIN(RADIANS(_10sept_0_20[[#This Row],[V_phase]])))*0.6</f>
        <v>-9.0548667889343837E-4</v>
      </c>
    </row>
    <row r="191" spans="1:11" x14ac:dyDescent="0.25">
      <c r="A191">
        <v>8</v>
      </c>
      <c r="B191">
        <v>-0.01</v>
      </c>
      <c r="C191">
        <v>-15.78</v>
      </c>
      <c r="D191">
        <v>-0.02</v>
      </c>
      <c r="E191">
        <v>-15.98</v>
      </c>
      <c r="F191">
        <f>_10sept_0_20[[#This Row],[H_mag]]-40</f>
        <v>-40.01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5.7672342743876823E-3</v>
      </c>
      <c r="I191">
        <f>(10^(_10sept_0_20[[#This Row],[H_mag_adj]]/20)*SIN(RADIANS(_10sept_0_20[[#This Row],[H_phase]])))*0.6</f>
        <v>-1.6297886740126489E-3</v>
      </c>
      <c r="J191">
        <f>(10^(_10sept_0_20[[#This Row],[V_mag_adj]]/20)*COS(RADIANS(_10sept_0_20[[#This Row],[V_phase]])))*0.6</f>
        <v>5.7548807475327939E-3</v>
      </c>
      <c r="K191">
        <f>(10^(_10sept_0_20[[#This Row],[V_mag_adj]]/20)*SIN(RADIANS(_10sept_0_20[[#This Row],[V_phase]])))*0.6</f>
        <v>-1.6480117130443254E-3</v>
      </c>
    </row>
    <row r="192" spans="1:11" x14ac:dyDescent="0.25">
      <c r="A192">
        <v>9</v>
      </c>
      <c r="B192">
        <v>-0.03</v>
      </c>
      <c r="C192">
        <v>-22.53</v>
      </c>
      <c r="D192">
        <v>-0.04</v>
      </c>
      <c r="E192">
        <v>-22.6</v>
      </c>
      <c r="F192">
        <f>_10sept_0_20[[#This Row],[H_mag]]-40</f>
        <v>-40.03</v>
      </c>
      <c r="G192">
        <f>_10sept_0_20[[#This Row],[V_mag]]-40</f>
        <v>-40.04</v>
      </c>
      <c r="H192">
        <f>(10^(_10sept_0_20[[#This Row],[H_mag_adj]]/20)*COS(RADIANS(_10sept_0_20[[#This Row],[H_phase]])))*0.6</f>
        <v>5.5229655720743535E-3</v>
      </c>
      <c r="I192">
        <f>(10^(_10sept_0_20[[#This Row],[H_mag_adj]]/20)*SIN(RADIANS(_10sept_0_20[[#This Row],[H_phase]])))*0.6</f>
        <v>-2.2910759552740661E-3</v>
      </c>
      <c r="J192">
        <f>(10^(_10sept_0_20[[#This Row],[V_mag_adj]]/20)*COS(RADIANS(_10sept_0_20[[#This Row],[V_phase]])))*0.6</f>
        <v>5.5138107088112433E-3</v>
      </c>
      <c r="K192">
        <f>(10^(_10sept_0_20[[#This Row],[V_mag_adj]]/20)*SIN(RADIANS(_10sept_0_20[[#This Row],[V_phase]])))*0.6</f>
        <v>-2.2951778762305298E-3</v>
      </c>
    </row>
    <row r="193" spans="1:11" x14ac:dyDescent="0.25">
      <c r="A193">
        <v>10</v>
      </c>
      <c r="B193">
        <v>-0.05</v>
      </c>
      <c r="C193">
        <v>-29.84</v>
      </c>
      <c r="D193">
        <v>-7.0000000000000007E-2</v>
      </c>
      <c r="E193">
        <v>-29.87</v>
      </c>
      <c r="F193">
        <f>_10sept_0_20[[#This Row],[H_mag]]-40</f>
        <v>-40.049999999999997</v>
      </c>
      <c r="G193">
        <f>_10sept_0_20[[#This Row],[V_mag]]-40</f>
        <v>-40.07</v>
      </c>
      <c r="H193">
        <f>(10^(_10sept_0_20[[#This Row],[H_mag_adj]]/20)*COS(RADIANS(_10sept_0_20[[#This Row],[H_phase]])))*0.6</f>
        <v>5.1746362309353965E-3</v>
      </c>
      <c r="I193">
        <f>(10^(_10sept_0_20[[#This Row],[H_mag_adj]]/20)*SIN(RADIANS(_10sept_0_20[[#This Row],[H_phase]])))*0.6</f>
        <v>-2.9683415041299576E-3</v>
      </c>
      <c r="J193">
        <f>(10^(_10sept_0_20[[#This Row],[V_mag_adj]]/20)*COS(RADIANS(_10sept_0_20[[#This Row],[V_phase]])))*0.6</f>
        <v>5.1611835448667001E-3</v>
      </c>
      <c r="K193">
        <f>(10^(_10sept_0_20[[#This Row],[V_mag_adj]]/20)*SIN(RADIANS(_10sept_0_20[[#This Row],[V_phase]])))*0.6</f>
        <v>-2.9642173037073361E-3</v>
      </c>
    </row>
    <row r="194" spans="1:11" x14ac:dyDescent="0.25">
      <c r="A194">
        <v>11</v>
      </c>
      <c r="B194">
        <v>-0.11</v>
      </c>
      <c r="C194">
        <v>-37.25</v>
      </c>
      <c r="D194">
        <v>-0.11</v>
      </c>
      <c r="E194">
        <v>-37.42</v>
      </c>
      <c r="F194">
        <f>_10sept_0_20[[#This Row],[H_mag]]-40</f>
        <v>-40.11</v>
      </c>
      <c r="G194">
        <f>_10sept_0_20[[#This Row],[V_mag]]-40</f>
        <v>-40.11</v>
      </c>
      <c r="H194">
        <f>(10^(_10sept_0_20[[#This Row],[H_mag_adj]]/20)*COS(RADIANS(_10sept_0_20[[#This Row],[H_phase]])))*0.6</f>
        <v>4.7159089403310079E-3</v>
      </c>
      <c r="I194">
        <f>(10^(_10sept_0_20[[#This Row],[H_mag_adj]]/20)*SIN(RADIANS(_10sept_0_20[[#This Row],[H_phase]])))*0.6</f>
        <v>-3.5860604881027785E-3</v>
      </c>
      <c r="J194">
        <f>(10^(_10sept_0_20[[#This Row],[V_mag_adj]]/20)*COS(RADIANS(_10sept_0_20[[#This Row],[V_phase]])))*0.6</f>
        <v>4.7052481421811362E-3</v>
      </c>
      <c r="K194">
        <f>(10^(_10sept_0_20[[#This Row],[V_mag_adj]]/20)*SIN(RADIANS(_10sept_0_20[[#This Row],[V_phase]])))*0.6</f>
        <v>-3.600037066243462E-3</v>
      </c>
    </row>
    <row r="195" spans="1:11" x14ac:dyDescent="0.25">
      <c r="A195">
        <v>12</v>
      </c>
      <c r="B195">
        <v>-0.16</v>
      </c>
      <c r="C195">
        <v>-45.19</v>
      </c>
      <c r="D195">
        <v>-0.17</v>
      </c>
      <c r="E195">
        <v>-45.34</v>
      </c>
      <c r="F195">
        <f>_10sept_0_20[[#This Row],[H_mag]]-40</f>
        <v>-40.159999999999997</v>
      </c>
      <c r="G195">
        <f>_10sept_0_20[[#This Row],[V_mag]]-40</f>
        <v>-40.17</v>
      </c>
      <c r="H195">
        <f>(10^(_10sept_0_20[[#This Row],[H_mag_adj]]/20)*COS(RADIANS(_10sept_0_20[[#This Row],[H_phase]])))*0.6</f>
        <v>4.1513685524088486E-3</v>
      </c>
      <c r="I195">
        <f>(10^(_10sept_0_20[[#This Row],[H_mag_adj]]/20)*SIN(RADIANS(_10sept_0_20[[#This Row],[H_phase]])))*0.6</f>
        <v>-4.1789931792877762E-3</v>
      </c>
      <c r="J195">
        <f>(10^(_10sept_0_20[[#This Row],[V_mag_adj]]/20)*COS(RADIANS(_10sept_0_20[[#This Row],[V_phase]])))*0.6</f>
        <v>4.1356496752918935E-3</v>
      </c>
      <c r="K195">
        <f>(10^(_10sept_0_20[[#This Row],[V_mag_adj]]/20)*SIN(RADIANS(_10sept_0_20[[#This Row],[V_phase]])))*0.6</f>
        <v>-4.1850261391142953E-3</v>
      </c>
    </row>
    <row r="196" spans="1:11" x14ac:dyDescent="0.25">
      <c r="A196">
        <v>13</v>
      </c>
      <c r="B196">
        <v>-0.21</v>
      </c>
      <c r="C196">
        <v>-56.04</v>
      </c>
      <c r="D196">
        <v>-0.21</v>
      </c>
      <c r="E196">
        <v>-56.06</v>
      </c>
      <c r="F196">
        <f>_10sept_0_20[[#This Row],[H_mag]]-40</f>
        <v>-40.21</v>
      </c>
      <c r="G196">
        <f>_10sept_0_20[[#This Row],[V_mag]]-40</f>
        <v>-40.21</v>
      </c>
      <c r="H196">
        <f>(10^(_10sept_0_20[[#This Row],[H_mag_adj]]/20)*COS(RADIANS(_10sept_0_20[[#This Row],[H_phase]])))*0.6</f>
        <v>3.2716215355354295E-3</v>
      </c>
      <c r="I196">
        <f>(10^(_10sept_0_20[[#This Row],[H_mag_adj]]/20)*SIN(RADIANS(_10sept_0_20[[#This Row],[H_phase]])))*0.6</f>
        <v>-4.8576902364263833E-3</v>
      </c>
      <c r="J196">
        <f>(10^(_10sept_0_20[[#This Row],[V_mag_adj]]/20)*COS(RADIANS(_10sept_0_20[[#This Row],[V_phase]])))*0.6</f>
        <v>3.2699256824779322E-3</v>
      </c>
      <c r="K196">
        <f>(10^(_10sept_0_20[[#This Row],[V_mag_adj]]/20)*SIN(RADIANS(_10sept_0_20[[#This Row],[V_phase]])))*0.6</f>
        <v>-4.8588319518092669E-3</v>
      </c>
    </row>
    <row r="197" spans="1:11" x14ac:dyDescent="0.25">
      <c r="A197">
        <v>14</v>
      </c>
      <c r="B197">
        <v>-0.28000000000000003</v>
      </c>
      <c r="C197">
        <v>-64.73</v>
      </c>
      <c r="D197">
        <v>-0.28999999999999998</v>
      </c>
      <c r="E197">
        <v>-64.900000000000006</v>
      </c>
      <c r="F197">
        <f>_10sept_0_20[[#This Row],[H_mag]]-40</f>
        <v>-40.28</v>
      </c>
      <c r="G197">
        <f>_10sept_0_20[[#This Row],[V_mag]]-40</f>
        <v>-40.29</v>
      </c>
      <c r="H197">
        <f>(10^(_10sept_0_20[[#This Row],[H_mag_adj]]/20)*COS(RADIANS(_10sept_0_20[[#This Row],[H_phase]])))*0.6</f>
        <v>2.4800564347005408E-3</v>
      </c>
      <c r="I197">
        <f>(10^(_10sept_0_20[[#This Row],[H_mag_adj]]/20)*SIN(RADIANS(_10sept_0_20[[#This Row],[H_phase]])))*0.6</f>
        <v>-5.2537179530340265E-3</v>
      </c>
      <c r="J197">
        <f>(10^(_10sept_0_20[[#This Row],[V_mag_adj]]/20)*COS(RADIANS(_10sept_0_20[[#This Row],[V_phase]])))*0.6</f>
        <v>2.4616217672713088E-3</v>
      </c>
      <c r="K197">
        <f>(10^(_10sept_0_20[[#This Row],[V_mag_adj]]/20)*SIN(RADIANS(_10sept_0_20[[#This Row],[V_phase]])))*0.6</f>
        <v>-5.254999766337573E-3</v>
      </c>
    </row>
    <row r="198" spans="1:11" x14ac:dyDescent="0.25">
      <c r="A198">
        <v>15</v>
      </c>
      <c r="B198">
        <v>-0.38</v>
      </c>
      <c r="C198">
        <v>-73.06</v>
      </c>
      <c r="D198">
        <v>-0.42</v>
      </c>
      <c r="E198">
        <v>-71.69</v>
      </c>
      <c r="F198">
        <f>_10sept_0_20[[#This Row],[H_mag]]-40</f>
        <v>-40.380000000000003</v>
      </c>
      <c r="G198">
        <f>_10sept_0_20[[#This Row],[V_mag]]-40</f>
        <v>-40.42</v>
      </c>
      <c r="H198">
        <f>(10^(_10sept_0_20[[#This Row],[H_mag_adj]]/20)*COS(RADIANS(_10sept_0_20[[#This Row],[H_phase]])))*0.6</f>
        <v>1.673386420033495E-3</v>
      </c>
      <c r="I198">
        <f>(10^(_10sept_0_20[[#This Row],[H_mag_adj]]/20)*SIN(RADIANS(_10sept_0_20[[#This Row],[H_phase]])))*0.6</f>
        <v>-5.4939708348005862E-3</v>
      </c>
      <c r="J198">
        <f>(10^(_10sept_0_20[[#This Row],[V_mag_adj]]/20)*COS(RADIANS(_10sept_0_20[[#This Row],[V_phase]])))*0.6</f>
        <v>1.7959721224045542E-3</v>
      </c>
      <c r="K198">
        <f>(10^(_10sept_0_20[[#This Row],[V_mag_adj]]/20)*SIN(RADIANS(_10sept_0_20[[#This Row],[V_phase]])))*0.6</f>
        <v>-5.4273403451377874E-3</v>
      </c>
    </row>
    <row r="199" spans="1:11" x14ac:dyDescent="0.25">
      <c r="A199">
        <v>16</v>
      </c>
      <c r="B199">
        <v>-0.49</v>
      </c>
      <c r="C199">
        <v>-80.19</v>
      </c>
      <c r="D199">
        <v>-0.52</v>
      </c>
      <c r="E199">
        <v>-79.91</v>
      </c>
      <c r="F199">
        <f>_10sept_0_20[[#This Row],[H_mag]]-40</f>
        <v>-40.49</v>
      </c>
      <c r="G199">
        <f>_10sept_0_20[[#This Row],[V_mag]]-40</f>
        <v>-40.520000000000003</v>
      </c>
      <c r="H199">
        <f>(10^(_10sept_0_20[[#This Row],[H_mag_adj]]/20)*COS(RADIANS(_10sept_0_20[[#This Row],[H_phase]])))*0.6</f>
        <v>9.662147068293783E-4</v>
      </c>
      <c r="I199">
        <f>(10^(_10sept_0_20[[#This Row],[H_mag_adj]]/20)*SIN(RADIANS(_10sept_0_20[[#This Row],[H_phase]])))*0.6</f>
        <v>-5.5879715957317822E-3</v>
      </c>
      <c r="J199">
        <f>(10^(_10sept_0_20[[#This Row],[V_mag_adj]]/20)*COS(RADIANS(_10sept_0_20[[#This Row],[V_phase]])))*0.6</f>
        <v>9.9008549492805202E-4</v>
      </c>
      <c r="K199">
        <f>(10^(_10sept_0_20[[#This Row],[V_mag_adj]]/20)*SIN(RADIANS(_10sept_0_20[[#This Row],[V_phase]])))*0.6</f>
        <v>-5.5639327050297427E-3</v>
      </c>
    </row>
    <row r="200" spans="1:11" x14ac:dyDescent="0.25">
      <c r="A200">
        <v>17</v>
      </c>
      <c r="B200">
        <v>-0.62</v>
      </c>
      <c r="C200">
        <v>-87.63</v>
      </c>
      <c r="D200">
        <v>-0.62</v>
      </c>
      <c r="E200">
        <v>-87.7</v>
      </c>
      <c r="F200">
        <f>_10sept_0_20[[#This Row],[H_mag]]-40</f>
        <v>-40.619999999999997</v>
      </c>
      <c r="G200">
        <f>_10sept_0_20[[#This Row],[V_mag]]-40</f>
        <v>-40.619999999999997</v>
      </c>
      <c r="H200">
        <f>(10^(_10sept_0_20[[#This Row],[H_mag_adj]]/20)*COS(RADIANS(_10sept_0_20[[#This Row],[H_phase]])))*0.6</f>
        <v>2.3102187813316084E-4</v>
      </c>
      <c r="I200">
        <f>(10^(_10sept_0_20[[#This Row],[H_mag_adj]]/20)*SIN(RADIANS(_10sept_0_20[[#This Row],[H_phase]])))*0.6</f>
        <v>-5.5818685419059847E-3</v>
      </c>
      <c r="J200">
        <f>(10^(_10sept_0_20[[#This Row],[V_mag_adj]]/20)*COS(RADIANS(_10sept_0_20[[#This Row],[V_phase]])))*0.6</f>
        <v>2.2420216850224463E-4</v>
      </c>
      <c r="K200">
        <f>(10^(_10sept_0_20[[#This Row],[V_mag_adj]]/20)*SIN(RADIANS(_10sept_0_20[[#This Row],[V_phase]])))*0.6</f>
        <v>-5.582146622486254E-3</v>
      </c>
    </row>
    <row r="201" spans="1:11" x14ac:dyDescent="0.25">
      <c r="A201">
        <v>18</v>
      </c>
      <c r="B201">
        <v>-0.73</v>
      </c>
      <c r="C201">
        <v>-96.67</v>
      </c>
      <c r="D201">
        <v>-0.74</v>
      </c>
      <c r="E201">
        <v>-97.38</v>
      </c>
      <c r="F201">
        <f>_10sept_0_20[[#This Row],[H_mag]]-40</f>
        <v>-40.729999999999997</v>
      </c>
      <c r="G201">
        <f>_10sept_0_20[[#This Row],[V_mag]]-40</f>
        <v>-40.74</v>
      </c>
      <c r="H201">
        <f>(10^(_10sept_0_20[[#This Row],[H_mag_adj]]/20)*COS(RADIANS(_10sept_0_20[[#This Row],[H_phase]])))*0.6</f>
        <v>-6.4072707336872473E-4</v>
      </c>
      <c r="I201">
        <f>(10^(_10sept_0_20[[#This Row],[H_mag_adj]]/20)*SIN(RADIANS(_10sept_0_20[[#This Row],[H_phase]])))*0.6</f>
        <v>-5.4790060451894709E-3</v>
      </c>
      <c r="J201">
        <f>(10^(_10sept_0_20[[#This Row],[V_mag_adj]]/20)*COS(RADIANS(_10sept_0_20[[#This Row],[V_phase]])))*0.6</f>
        <v>-7.0775579251608261E-4</v>
      </c>
      <c r="K201">
        <f>(10^(_10sept_0_20[[#This Row],[V_mag_adj]]/20)*SIN(RADIANS(_10sept_0_20[[#This Row],[V_phase]])))*0.6</f>
        <v>-5.4643511067347965E-3</v>
      </c>
    </row>
    <row r="202" spans="1:11" x14ac:dyDescent="0.25">
      <c r="A202">
        <v>19</v>
      </c>
      <c r="B202">
        <v>-0.86</v>
      </c>
      <c r="C202">
        <v>-106.02</v>
      </c>
      <c r="D202">
        <v>-0.87</v>
      </c>
      <c r="E202">
        <v>-106.51</v>
      </c>
      <c r="F202">
        <f>_10sept_0_20[[#This Row],[H_mag]]-40</f>
        <v>-40.86</v>
      </c>
      <c r="G202">
        <f>_10sept_0_20[[#This Row],[V_mag]]-40</f>
        <v>-40.869999999999997</v>
      </c>
      <c r="H202">
        <f>(10^(_10sept_0_20[[#This Row],[H_mag_adj]]/20)*COS(RADIANS(_10sept_0_20[[#This Row],[H_phase]])))*0.6</f>
        <v>-1.4997458206729322E-3</v>
      </c>
      <c r="I202">
        <f>(10^(_10sept_0_20[[#This Row],[H_mag_adj]]/20)*SIN(RADIANS(_10sept_0_20[[#This Row],[H_phase]])))*0.6</f>
        <v>-5.2233531442213927E-3</v>
      </c>
      <c r="J202">
        <f>(10^(_10sept_0_20[[#This Row],[V_mag_adj]]/20)*COS(RADIANS(_10sept_0_20[[#This Row],[V_phase]])))*0.6</f>
        <v>-1.5425841515171572E-3</v>
      </c>
      <c r="K202">
        <f>(10^(_10sept_0_20[[#This Row],[V_mag_adj]]/20)*SIN(RADIANS(_10sept_0_20[[#This Row],[V_phase]])))*0.6</f>
        <v>-5.2043411214428032E-3</v>
      </c>
    </row>
    <row r="203" spans="1:11" x14ac:dyDescent="0.25">
      <c r="A203">
        <v>20</v>
      </c>
      <c r="B203">
        <v>-1</v>
      </c>
      <c r="C203">
        <v>-115.6</v>
      </c>
      <c r="D203">
        <v>-0.99</v>
      </c>
      <c r="E203">
        <v>-115.73</v>
      </c>
      <c r="F203">
        <f>_10sept_0_20[[#This Row],[H_mag]]-40</f>
        <v>-41</v>
      </c>
      <c r="G203">
        <f>_10sept_0_20[[#This Row],[V_mag]]-40</f>
        <v>-40.99</v>
      </c>
      <c r="H203">
        <f>(10^(_10sept_0_20[[#This Row],[H_mag_adj]]/20)*COS(RADIANS(_10sept_0_20[[#This Row],[H_phase]])))*0.6</f>
        <v>-2.31058097384393E-3</v>
      </c>
      <c r="I203">
        <f>(10^(_10sept_0_20[[#This Row],[H_mag_adj]]/20)*SIN(RADIANS(_10sept_0_20[[#This Row],[H_phase]])))*0.6</f>
        <v>-4.822554511188501E-3</v>
      </c>
      <c r="J203">
        <f>(10^(_10sept_0_20[[#This Row],[V_mag_adj]]/20)*COS(RADIANS(_10sept_0_20[[#This Row],[V_phase]])))*0.6</f>
        <v>-2.3241913304962105E-3</v>
      </c>
      <c r="K203">
        <f>(10^(_10sept_0_20[[#This Row],[V_mag_adj]]/20)*SIN(RADIANS(_10sept_0_20[[#This Row],[V_phase]])))*0.6</f>
        <v>-4.8228488753297777E-3</v>
      </c>
    </row>
    <row r="204" spans="1:11" x14ac:dyDescent="0.25">
      <c r="A204">
        <v>21</v>
      </c>
      <c r="B204">
        <v>-1.1100000000000001</v>
      </c>
      <c r="C204">
        <v>-125.27</v>
      </c>
      <c r="D204">
        <v>-1.1200000000000001</v>
      </c>
      <c r="E204">
        <v>-125.56</v>
      </c>
      <c r="F204">
        <f>_10sept_0_20[[#This Row],[H_mag]]-40</f>
        <v>-41.11</v>
      </c>
      <c r="G204">
        <f>_10sept_0_20[[#This Row],[V_mag]]-40</f>
        <v>-41.12</v>
      </c>
      <c r="H204">
        <f>(10^(_10sept_0_20[[#This Row],[H_mag_adj]]/20)*COS(RADIANS(_10sept_0_20[[#This Row],[H_phase]])))*0.6</f>
        <v>-3.0489531906722762E-3</v>
      </c>
      <c r="I204">
        <f>(10^(_10sept_0_20[[#This Row],[H_mag_adj]]/20)*SIN(RADIANS(_10sept_0_20[[#This Row],[H_phase]])))*0.6</f>
        <v>-4.3109754304542268E-3</v>
      </c>
      <c r="J204">
        <f>(10^(_10sept_0_20[[#This Row],[V_mag_adj]]/20)*COS(RADIANS(_10sept_0_20[[#This Row],[V_phase]])))*0.6</f>
        <v>-3.0672005717869212E-3</v>
      </c>
      <c r="K204">
        <f>(10^(_10sept_0_20[[#This Row],[V_mag_adj]]/20)*SIN(RADIANS(_10sept_0_20[[#This Row],[V_phase]])))*0.6</f>
        <v>-4.2905456198338264E-3</v>
      </c>
    </row>
    <row r="205" spans="1:11" x14ac:dyDescent="0.25">
      <c r="A205">
        <v>22</v>
      </c>
      <c r="B205">
        <v>-1.2</v>
      </c>
      <c r="C205">
        <v>-135.44999999999999</v>
      </c>
      <c r="D205">
        <v>-1.22</v>
      </c>
      <c r="E205">
        <v>-135.65</v>
      </c>
      <c r="F205">
        <f>_10sept_0_20[[#This Row],[H_mag]]-40</f>
        <v>-41.2</v>
      </c>
      <c r="G205">
        <f>_10sept_0_20[[#This Row],[V_mag]]-40</f>
        <v>-41.22</v>
      </c>
      <c r="H205">
        <f>(10^(_10sept_0_20[[#This Row],[H_mag_adj]]/20)*COS(RADIANS(_10sept_0_20[[#This Row],[H_phase]])))*0.6</f>
        <v>-3.7240932167044846E-3</v>
      </c>
      <c r="I205">
        <f>(10^(_10sept_0_20[[#This Row],[H_mag_adj]]/20)*SIN(RADIANS(_10sept_0_20[[#This Row],[H_phase]])))*0.6</f>
        <v>-3.6660499743383511E-3</v>
      </c>
      <c r="J205">
        <f>(10^(_10sept_0_20[[#This Row],[V_mag_adj]]/20)*COS(RADIANS(_10sept_0_20[[#This Row],[V_phase]])))*0.6</f>
        <v>-3.7282728741910081E-3</v>
      </c>
      <c r="K205">
        <f>(10^(_10sept_0_20[[#This Row],[V_mag_adj]]/20)*SIN(RADIANS(_10sept_0_20[[#This Row],[V_phase]])))*0.6</f>
        <v>-3.6446263967006426E-3</v>
      </c>
    </row>
    <row r="206" spans="1:11" x14ac:dyDescent="0.25">
      <c r="A206">
        <v>23</v>
      </c>
      <c r="B206">
        <v>-1.3</v>
      </c>
      <c r="C206">
        <v>-145.91</v>
      </c>
      <c r="D206">
        <v>-1.31</v>
      </c>
      <c r="E206">
        <v>-146.08000000000001</v>
      </c>
      <c r="F206">
        <f>_10sept_0_20[[#This Row],[H_mag]]-40</f>
        <v>-41.3</v>
      </c>
      <c r="G206">
        <f>_10sept_0_20[[#This Row],[V_mag]]-40</f>
        <v>-41.31</v>
      </c>
      <c r="H206">
        <f>(10^(_10sept_0_20[[#This Row],[H_mag_adj]]/20)*COS(RADIANS(_10sept_0_20[[#This Row],[H_phase]])))*0.6</f>
        <v>-4.2782340713394358E-3</v>
      </c>
      <c r="I206">
        <f>(10^(_10sept_0_20[[#This Row],[H_mag_adj]]/20)*SIN(RADIANS(_10sept_0_20[[#This Row],[H_phase]])))*0.6</f>
        <v>-2.8954933806975601E-3</v>
      </c>
      <c r="J206">
        <f>(10^(_10sept_0_20[[#This Row],[V_mag_adj]]/20)*COS(RADIANS(_10sept_0_20[[#This Row],[V_phase]])))*0.6</f>
        <v>-4.2818738007174371E-3</v>
      </c>
      <c r="K206">
        <f>(10^(_10sept_0_20[[#This Row],[V_mag_adj]]/20)*SIN(RADIANS(_10sept_0_20[[#This Row],[V_phase]])))*0.6</f>
        <v>-2.8794698569052802E-3</v>
      </c>
    </row>
    <row r="207" spans="1:11" x14ac:dyDescent="0.25">
      <c r="A207">
        <v>24</v>
      </c>
      <c r="B207">
        <v>-1.34</v>
      </c>
      <c r="C207">
        <v>-156.13999999999999</v>
      </c>
      <c r="D207">
        <v>-1.37</v>
      </c>
      <c r="E207">
        <v>-156.44999999999999</v>
      </c>
      <c r="F207">
        <f>_10sept_0_20[[#This Row],[H_mag]]-40</f>
        <v>-41.34</v>
      </c>
      <c r="G207">
        <f>_10sept_0_20[[#This Row],[V_mag]]-40</f>
        <v>-41.37</v>
      </c>
      <c r="H207">
        <f>(10^(_10sept_0_20[[#This Row],[H_mag_adj]]/20)*COS(RADIANS(_10sept_0_20[[#This Row],[H_phase]])))*0.6</f>
        <v>-4.7027547316679944E-3</v>
      </c>
      <c r="I207">
        <f>(10^(_10sept_0_20[[#This Row],[H_mag_adj]]/20)*SIN(RADIANS(_10sept_0_20[[#This Row],[H_phase]])))*0.6</f>
        <v>-2.0800474002845137E-3</v>
      </c>
      <c r="J207">
        <f>(10^(_10sept_0_20[[#This Row],[V_mag_adj]]/20)*COS(RADIANS(_10sept_0_20[[#This Row],[V_phase]])))*0.6</f>
        <v>-4.6976866954987562E-3</v>
      </c>
      <c r="K207">
        <f>(10^(_10sept_0_20[[#This Row],[V_mag_adj]]/20)*SIN(RADIANS(_10sept_0_20[[#This Row],[V_phase]])))*0.6</f>
        <v>-2.0474887252677288E-3</v>
      </c>
    </row>
    <row r="208" spans="1:11" x14ac:dyDescent="0.25">
      <c r="A208">
        <v>25</v>
      </c>
      <c r="B208">
        <v>-1.39</v>
      </c>
      <c r="C208">
        <v>-166.87</v>
      </c>
      <c r="D208">
        <v>-1.4</v>
      </c>
      <c r="E208">
        <v>-166.85</v>
      </c>
      <c r="F208">
        <f>_10sept_0_20[[#This Row],[H_mag]]-40</f>
        <v>-41.39</v>
      </c>
      <c r="G208">
        <f>_10sept_0_20[[#This Row],[V_mag]]-40</f>
        <v>-41.4</v>
      </c>
      <c r="H208">
        <f>(10^(_10sept_0_20[[#This Row],[H_mag_adj]]/20)*COS(RADIANS(_10sept_0_20[[#This Row],[H_phase]])))*0.6</f>
        <v>-4.9790502779211033E-3</v>
      </c>
      <c r="I208">
        <f>(10^(_10sept_0_20[[#This Row],[H_mag_adj]]/20)*SIN(RADIANS(_10sept_0_20[[#This Row],[H_phase]])))*0.6</f>
        <v>-1.1614098318850808E-3</v>
      </c>
      <c r="J208">
        <f>(10^(_10sept_0_20[[#This Row],[V_mag_adj]]/20)*COS(RADIANS(_10sept_0_20[[#This Row],[V_phase]])))*0.6</f>
        <v>-4.9729159879644399E-3</v>
      </c>
      <c r="K208">
        <f>(10^(_10sept_0_20[[#This Row],[V_mag_adj]]/20)*SIN(RADIANS(_10sept_0_20[[#This Row],[V_phase]])))*0.6</f>
        <v>-1.1618094247110022E-3</v>
      </c>
    </row>
    <row r="209" spans="1:11" x14ac:dyDescent="0.25">
      <c r="A209">
        <v>26</v>
      </c>
      <c r="B209">
        <v>-1.39</v>
      </c>
      <c r="C209">
        <v>-177.83</v>
      </c>
      <c r="D209">
        <v>-1.4</v>
      </c>
      <c r="E209">
        <v>-177.86</v>
      </c>
      <c r="F209">
        <f>_10sept_0_20[[#This Row],[H_mag]]-40</f>
        <v>-41.39</v>
      </c>
      <c r="G209">
        <f>_10sept_0_20[[#This Row],[V_mag]]-40</f>
        <v>-41.4</v>
      </c>
      <c r="H209">
        <f>(10^(_10sept_0_20[[#This Row],[H_mag_adj]]/20)*COS(RADIANS(_10sept_0_20[[#This Row],[H_phase]])))*0.6</f>
        <v>-5.1090446370424484E-3</v>
      </c>
      <c r="I209">
        <f>(10^(_10sept_0_20[[#This Row],[H_mag_adj]]/20)*SIN(RADIANS(_10sept_0_20[[#This Row],[H_phase]])))*0.6</f>
        <v>-1.9359071355140061E-4</v>
      </c>
      <c r="J209">
        <f>(10^(_10sept_0_20[[#This Row],[V_mag_adj]]/20)*COS(RADIANS(_10sept_0_20[[#This Row],[V_phase]])))*0.6</f>
        <v>-5.1032665643800318E-3</v>
      </c>
      <c r="K209">
        <f>(10^(_10sept_0_20[[#This Row],[V_mag_adj]]/20)*SIN(RADIANS(_10sept_0_20[[#This Row],[V_phase]])))*0.6</f>
        <v>-1.9069592439399237E-4</v>
      </c>
    </row>
    <row r="210" spans="1:11" x14ac:dyDescent="0.25">
      <c r="A210">
        <v>27</v>
      </c>
      <c r="B210">
        <v>-1.37</v>
      </c>
      <c r="C210">
        <v>170.72</v>
      </c>
      <c r="D210">
        <v>-1.38</v>
      </c>
      <c r="E210">
        <v>170.77</v>
      </c>
      <c r="F210">
        <f>_10sept_0_20[[#This Row],[H_mag]]-40</f>
        <v>-41.37</v>
      </c>
      <c r="G210">
        <f>_10sept_0_20[[#This Row],[V_mag]]-40</f>
        <v>-41.38</v>
      </c>
      <c r="H210">
        <f>(10^(_10sept_0_20[[#This Row],[H_mag_adj]]/20)*COS(RADIANS(_10sept_0_20[[#This Row],[H_phase]])))*0.6</f>
        <v>-5.0574280082590142E-3</v>
      </c>
      <c r="I210">
        <f>(10^(_10sept_0_20[[#This Row],[H_mag_adj]]/20)*SIN(RADIANS(_10sept_0_20[[#This Row],[H_phase]])))*0.6</f>
        <v>8.2637298506289391E-4</v>
      </c>
      <c r="J210">
        <f>(10^(_10sept_0_20[[#This Row],[V_mag_adj]]/20)*COS(RADIANS(_10sept_0_20[[#This Row],[V_phase]])))*0.6</f>
        <v>-5.0523271726465374E-3</v>
      </c>
      <c r="K210">
        <f>(10^(_10sept_0_20[[#This Row],[V_mag_adj]]/20)*SIN(RADIANS(_10sept_0_20[[#This Row],[V_phase]])))*0.6</f>
        <v>8.2101346143842414E-4</v>
      </c>
    </row>
    <row r="211" spans="1:11" x14ac:dyDescent="0.25">
      <c r="A211">
        <v>28</v>
      </c>
      <c r="B211">
        <v>-1.31</v>
      </c>
      <c r="C211">
        <v>159.54</v>
      </c>
      <c r="D211">
        <v>-1.32</v>
      </c>
      <c r="E211">
        <v>159.24</v>
      </c>
      <c r="F211">
        <f>_10sept_0_20[[#This Row],[H_mag]]-40</f>
        <v>-41.31</v>
      </c>
      <c r="G211">
        <f>_10sept_0_20[[#This Row],[V_mag]]-40</f>
        <v>-41.32</v>
      </c>
      <c r="H211">
        <f>(10^(_10sept_0_20[[#This Row],[H_mag_adj]]/20)*COS(RADIANS(_10sept_0_20[[#This Row],[H_phase]])))*0.6</f>
        <v>-4.8345061320160766E-3</v>
      </c>
      <c r="I211">
        <f>(10^(_10sept_0_20[[#This Row],[H_mag_adj]]/20)*SIN(RADIANS(_10sept_0_20[[#This Row],[H_phase]])))*0.6</f>
        <v>1.8037018494184284E-3</v>
      </c>
      <c r="J211">
        <f>(10^(_10sept_0_20[[#This Row],[V_mag_adj]]/20)*COS(RADIANS(_10sept_0_20[[#This Row],[V_phase]])))*0.6</f>
        <v>-4.8194439589965285E-3</v>
      </c>
      <c r="K211">
        <f>(10^(_10sept_0_20[[#This Row],[V_mag_adj]]/20)*SIN(RADIANS(_10sept_0_20[[#This Row],[V_phase]])))*0.6</f>
        <v>1.8268859326021089E-3</v>
      </c>
    </row>
    <row r="212" spans="1:11" x14ac:dyDescent="0.25">
      <c r="A212">
        <v>29</v>
      </c>
      <c r="B212">
        <v>-1.25</v>
      </c>
      <c r="C212">
        <v>148.16</v>
      </c>
      <c r="D212">
        <v>-1.24</v>
      </c>
      <c r="E212">
        <v>148.19</v>
      </c>
      <c r="F212">
        <f>_10sept_0_20[[#This Row],[H_mag]]-40</f>
        <v>-41.25</v>
      </c>
      <c r="G212">
        <f>_10sept_0_20[[#This Row],[V_mag]]-40</f>
        <v>-41.24</v>
      </c>
      <c r="H212">
        <f>(10^(_10sept_0_20[[#This Row],[H_mag_adj]]/20)*COS(RADIANS(_10sept_0_20[[#This Row],[H_phase]])))*0.6</f>
        <v>-4.4139479795526453E-3</v>
      </c>
      <c r="I212">
        <f>(10^(_10sept_0_20[[#This Row],[H_mag_adj]]/20)*SIN(RADIANS(_10sept_0_20[[#This Row],[H_phase]])))*0.6</f>
        <v>2.7410316980603284E-3</v>
      </c>
      <c r="J212">
        <f>(10^(_10sept_0_20[[#This Row],[V_mag_adj]]/20)*COS(RADIANS(_10sept_0_20[[#This Row],[V_phase]])))*0.6</f>
        <v>-4.42046889968433E-3</v>
      </c>
      <c r="K212">
        <f>(10^(_10sept_0_20[[#This Row],[V_mag_adj]]/20)*SIN(RADIANS(_10sept_0_20[[#This Row],[V_phase]])))*0.6</f>
        <v>2.7418750685578174E-3</v>
      </c>
    </row>
    <row r="213" spans="1:11" x14ac:dyDescent="0.25">
      <c r="A213">
        <v>30</v>
      </c>
      <c r="B213">
        <v>-1.1399999999999999</v>
      </c>
      <c r="C213">
        <v>136.74</v>
      </c>
      <c r="D213">
        <v>-1.1499999999999999</v>
      </c>
      <c r="E213">
        <v>136.32</v>
      </c>
      <c r="F213">
        <f>_10sept_0_20[[#This Row],[H_mag]]-40</f>
        <v>-41.14</v>
      </c>
      <c r="G213">
        <f>_10sept_0_20[[#This Row],[V_mag]]-40</f>
        <v>-41.15</v>
      </c>
      <c r="H213">
        <f>(10^(_10sept_0_20[[#This Row],[H_mag_adj]]/20)*COS(RADIANS(_10sept_0_20[[#This Row],[H_phase]])))*0.6</f>
        <v>-3.8320623063932855E-3</v>
      </c>
      <c r="I213">
        <f>(10^(_10sept_0_20[[#This Row],[H_mag_adj]]/20)*SIN(RADIANS(_10sept_0_20[[#This Row],[H_phase]])))*0.6</f>
        <v>3.6061051468638137E-3</v>
      </c>
      <c r="J213">
        <f>(10^(_10sept_0_20[[#This Row],[V_mag_adj]]/20)*COS(RADIANS(_10sept_0_20[[#This Row],[V_phase]])))*0.6</f>
        <v>-3.8011467032403176E-3</v>
      </c>
      <c r="K213">
        <f>(10^(_10sept_0_20[[#This Row],[V_mag_adj]]/20)*SIN(RADIANS(_10sept_0_20[[#This Row],[V_phase]])))*0.6</f>
        <v>3.6299169904380323E-3</v>
      </c>
    </row>
    <row r="214" spans="1:11" x14ac:dyDescent="0.25">
      <c r="A214">
        <v>31</v>
      </c>
      <c r="B214">
        <v>-1.03</v>
      </c>
      <c r="C214">
        <v>125.05</v>
      </c>
      <c r="D214">
        <v>-1.05</v>
      </c>
      <c r="E214">
        <v>125.01</v>
      </c>
      <c r="F214">
        <f>_10sept_0_20[[#This Row],[H_mag]]-40</f>
        <v>-41.03</v>
      </c>
      <c r="G214">
        <f>_10sept_0_20[[#This Row],[V_mag]]-40</f>
        <v>-41.05</v>
      </c>
      <c r="H214">
        <f>(10^(_10sept_0_20[[#This Row],[H_mag_adj]]/20)*COS(RADIANS(_10sept_0_20[[#This Row],[H_phase]])))*0.6</f>
        <v>-3.0604360442338385E-3</v>
      </c>
      <c r="I214">
        <f>(10^(_10sept_0_20[[#This Row],[H_mag_adj]]/20)*SIN(RADIANS(_10sept_0_20[[#This Row],[H_phase]])))*0.6</f>
        <v>4.3626477572023025E-3</v>
      </c>
      <c r="J214">
        <f>(10^(_10sept_0_20[[#This Row],[V_mag_adj]]/20)*COS(RADIANS(_10sept_0_20[[#This Row],[V_phase]])))*0.6</f>
        <v>-3.0503577950325269E-3</v>
      </c>
      <c r="K214">
        <f>(10^(_10sept_0_20[[#This Row],[V_mag_adj]]/20)*SIN(RADIANS(_10sept_0_20[[#This Row],[V_phase]])))*0.6</f>
        <v>4.3547445583233561E-3</v>
      </c>
    </row>
    <row r="215" spans="1:11" x14ac:dyDescent="0.25">
      <c r="A215">
        <v>32</v>
      </c>
      <c r="B215">
        <v>-0.93</v>
      </c>
      <c r="C215">
        <v>113.61</v>
      </c>
      <c r="D215">
        <v>-0.94</v>
      </c>
      <c r="E215">
        <v>113.17</v>
      </c>
      <c r="F215">
        <f>_10sept_0_20[[#This Row],[H_mag]]-40</f>
        <v>-40.93</v>
      </c>
      <c r="G215">
        <f>_10sept_0_20[[#This Row],[V_mag]]-40</f>
        <v>-40.94</v>
      </c>
      <c r="H215">
        <f>(10^(_10sept_0_20[[#This Row],[H_mag_adj]]/20)*COS(RADIANS(_10sept_0_20[[#This Row],[H_phase]])))*0.6</f>
        <v>-2.1590539216797917E-3</v>
      </c>
      <c r="I215">
        <f>(10^(_10sept_0_20[[#This Row],[H_mag_adj]]/20)*SIN(RADIANS(_10sept_0_20[[#This Row],[H_phase]])))*0.6</f>
        <v>4.9395290516644676E-3</v>
      </c>
      <c r="J215">
        <f>(10^(_10sept_0_20[[#This Row],[V_mag_adj]]/20)*COS(RADIANS(_10sept_0_20[[#This Row],[V_phase]])))*0.6</f>
        <v>-2.1186172180477827E-3</v>
      </c>
      <c r="K215">
        <f>(10^(_10sept_0_20[[#This Row],[V_mag_adj]]/20)*SIN(RADIANS(_10sept_0_20[[#This Row],[V_phase]])))*0.6</f>
        <v>4.9502611008468925E-3</v>
      </c>
    </row>
    <row r="216" spans="1:11" x14ac:dyDescent="0.25">
      <c r="A216">
        <v>33</v>
      </c>
      <c r="B216">
        <v>-0.84</v>
      </c>
      <c r="C216">
        <v>102.05</v>
      </c>
      <c r="D216">
        <v>-0.85</v>
      </c>
      <c r="E216">
        <v>101.78</v>
      </c>
      <c r="F216">
        <f>_10sept_0_20[[#This Row],[H_mag]]-40</f>
        <v>-40.840000000000003</v>
      </c>
      <c r="G216">
        <f>_10sept_0_20[[#This Row],[V_mag]]-40</f>
        <v>-40.85</v>
      </c>
      <c r="H216">
        <f>(10^(_10sept_0_20[[#This Row],[H_mag_adj]]/20)*COS(RADIANS(_10sept_0_20[[#This Row],[H_phase]])))*0.6</f>
        <v>-1.1371280418831079E-3</v>
      </c>
      <c r="I216">
        <f>(10^(_10sept_0_20[[#This Row],[H_mag_adj]]/20)*SIN(RADIANS(_10sept_0_20[[#This Row],[H_phase]])))*0.6</f>
        <v>5.326904537987431E-3</v>
      </c>
      <c r="J216">
        <f>(10^(_10sept_0_20[[#This Row],[V_mag_adj]]/20)*COS(RADIANS(_10sept_0_20[[#This Row],[V_phase]])))*0.6</f>
        <v>-1.1107335470283565E-3</v>
      </c>
      <c r="K216">
        <f>(10^(_10sept_0_20[[#This Row],[V_mag_adj]]/20)*SIN(RADIANS(_10sept_0_20[[#This Row],[V_phase]])))*0.6</f>
        <v>5.3260685674895673E-3</v>
      </c>
    </row>
    <row r="217" spans="1:11" x14ac:dyDescent="0.25">
      <c r="A217">
        <v>34</v>
      </c>
      <c r="B217">
        <v>-0.76</v>
      </c>
      <c r="C217">
        <v>90.38</v>
      </c>
      <c r="D217">
        <v>-0.77</v>
      </c>
      <c r="E217">
        <v>89.84</v>
      </c>
      <c r="F217">
        <f>_10sept_0_20[[#This Row],[H_mag]]-40</f>
        <v>-40.76</v>
      </c>
      <c r="G217">
        <f>_10sept_0_20[[#This Row],[V_mag]]-40</f>
        <v>-40.770000000000003</v>
      </c>
      <c r="H217">
        <f>(10^(_10sept_0_20[[#This Row],[H_mag_adj]]/20)*COS(RADIANS(_10sept_0_20[[#This Row],[H_phase]])))*0.6</f>
        <v>-3.6459359147728272E-5</v>
      </c>
      <c r="I217">
        <f>(10^(_10sept_0_20[[#This Row],[H_mag_adj]]/20)*SIN(RADIANS(_10sept_0_20[[#This Row],[H_phase]])))*0.6</f>
        <v>5.4972020364753571E-3</v>
      </c>
      <c r="J217">
        <f>(10^(_10sept_0_20[[#This Row],[V_mag_adj]]/20)*COS(RADIANS(_10sept_0_20[[#This Row],[V_phase]])))*0.6</f>
        <v>1.5333737921220501E-5</v>
      </c>
      <c r="K217">
        <f>(10^(_10sept_0_20[[#This Row],[V_mag_adj]]/20)*SIN(RADIANS(_10sept_0_20[[#This Row],[V_phase]])))*0.6</f>
        <v>5.4909761457366656E-3</v>
      </c>
    </row>
    <row r="218" spans="1:11" x14ac:dyDescent="0.25">
      <c r="A218">
        <v>35</v>
      </c>
      <c r="B218">
        <v>-0.73</v>
      </c>
      <c r="C218">
        <v>78.489999999999995</v>
      </c>
      <c r="D218">
        <v>-0.75</v>
      </c>
      <c r="E218">
        <v>78.010000000000005</v>
      </c>
      <c r="F218">
        <f>_10sept_0_20[[#This Row],[H_mag]]-40</f>
        <v>-40.729999999999997</v>
      </c>
      <c r="G218">
        <f>_10sept_0_20[[#This Row],[V_mag]]-40</f>
        <v>-40.75</v>
      </c>
      <c r="H218">
        <f>(10^(_10sept_0_20[[#This Row],[H_mag_adj]]/20)*COS(RADIANS(_10sept_0_20[[#This Row],[H_phase]])))*0.6</f>
        <v>1.100725317843257E-3</v>
      </c>
      <c r="I218">
        <f>(10^(_10sept_0_20[[#This Row],[H_mag_adj]]/20)*SIN(RADIANS(_10sept_0_20[[#This Row],[H_phase]])))*0.6</f>
        <v>5.4054086062414628E-3</v>
      </c>
      <c r="J218">
        <f>(10^(_10sept_0_20[[#This Row],[V_mag_adj]]/20)*COS(RADIANS(_10sept_0_20[[#This Row],[V_phase]])))*0.6</f>
        <v>1.1433347482429339E-3</v>
      </c>
      <c r="K218">
        <f>(10^(_10sept_0_20[[#This Row],[V_mag_adj]]/20)*SIN(RADIANS(_10sept_0_20[[#This Row],[V_phase]])))*0.6</f>
        <v>5.3835871640280182E-3</v>
      </c>
    </row>
    <row r="219" spans="1:11" x14ac:dyDescent="0.25">
      <c r="A219">
        <v>36</v>
      </c>
      <c r="B219">
        <v>-0.72</v>
      </c>
      <c r="C219">
        <v>66.19</v>
      </c>
      <c r="D219">
        <v>-0.75</v>
      </c>
      <c r="E219">
        <v>65.72</v>
      </c>
      <c r="F219">
        <f>_10sept_0_20[[#This Row],[H_mag]]-40</f>
        <v>-40.72</v>
      </c>
      <c r="G219">
        <f>_10sept_0_20[[#This Row],[V_mag]]-40</f>
        <v>-40.75</v>
      </c>
      <c r="H219">
        <f>(10^(_10sept_0_20[[#This Row],[H_mag_adj]]/20)*COS(RADIANS(_10sept_0_20[[#This Row],[H_phase]])))*0.6</f>
        <v>2.2295404601104839E-3</v>
      </c>
      <c r="I219">
        <f>(10^(_10sept_0_20[[#This Row],[H_mag_adj]]/20)*SIN(RADIANS(_10sept_0_20[[#This Row],[H_phase]])))*0.6</f>
        <v>5.0526563554027463E-3</v>
      </c>
      <c r="J219">
        <f>(10^(_10sept_0_20[[#This Row],[V_mag_adj]]/20)*COS(RADIANS(_10sept_0_20[[#This Row],[V_phase]])))*0.6</f>
        <v>2.263082239674365E-3</v>
      </c>
      <c r="K219">
        <f>(10^(_10sept_0_20[[#This Row],[V_mag_adj]]/20)*SIN(RADIANS(_10sept_0_20[[#This Row],[V_phase]])))*0.6</f>
        <v>5.0168400289123645E-3</v>
      </c>
    </row>
    <row r="220" spans="1:11" x14ac:dyDescent="0.25">
      <c r="A220">
        <v>37</v>
      </c>
      <c r="B220">
        <v>-0.73</v>
      </c>
      <c r="C220">
        <v>54.01</v>
      </c>
      <c r="D220">
        <v>-0.75</v>
      </c>
      <c r="E220">
        <v>53.8</v>
      </c>
      <c r="F220">
        <f>_10sept_0_20[[#This Row],[H_mag]]-40</f>
        <v>-40.729999999999997</v>
      </c>
      <c r="G220">
        <f>_10sept_0_20[[#This Row],[V_mag]]-40</f>
        <v>-40.75</v>
      </c>
      <c r="H220">
        <f>(10^(_10sept_0_20[[#This Row],[H_mag_adj]]/20)*COS(RADIANS(_10sept_0_20[[#This Row],[H_phase]])))*0.6</f>
        <v>3.2416460155706914E-3</v>
      </c>
      <c r="I220">
        <f>(10^(_10sept_0_20[[#This Row],[H_mag_adj]]/20)*SIN(RADIANS(_10sept_0_20[[#This Row],[H_phase]])))*0.6</f>
        <v>4.4633809534370995E-3</v>
      </c>
      <c r="J220">
        <f>(10^(_10sept_0_20[[#This Row],[V_mag_adj]]/20)*COS(RADIANS(_10sept_0_20[[#This Row],[V_phase]])))*0.6</f>
        <v>3.2504901972754308E-3</v>
      </c>
      <c r="K220">
        <f>(10^(_10sept_0_20[[#This Row],[V_mag_adj]]/20)*SIN(RADIANS(_10sept_0_20[[#This Row],[V_phase]])))*0.6</f>
        <v>4.4412316508648025E-3</v>
      </c>
    </row>
    <row r="221" spans="1:11" x14ac:dyDescent="0.25">
      <c r="A221">
        <v>38</v>
      </c>
      <c r="B221">
        <v>-0.78</v>
      </c>
      <c r="C221">
        <v>41.47</v>
      </c>
      <c r="D221">
        <v>-0.8</v>
      </c>
      <c r="E221">
        <v>40.840000000000003</v>
      </c>
      <c r="F221">
        <f>_10sept_0_20[[#This Row],[H_mag]]-40</f>
        <v>-40.78</v>
      </c>
      <c r="G221">
        <f>_10sept_0_20[[#This Row],[V_mag]]-40</f>
        <v>-40.799999999999997</v>
      </c>
      <c r="H221">
        <f>(10^(_10sept_0_20[[#This Row],[H_mag_adj]]/20)*COS(RADIANS(_10sept_0_20[[#This Row],[H_phase]])))*0.6</f>
        <v>4.1096843800485644E-3</v>
      </c>
      <c r="I221">
        <f>(10^(_10sept_0_20[[#This Row],[H_mag_adj]]/20)*SIN(RADIANS(_10sept_0_20[[#This Row],[H_phase]])))*0.6</f>
        <v>3.632107233096195E-3</v>
      </c>
      <c r="J221">
        <f>(10^(_10sept_0_20[[#This Row],[V_mag_adj]]/20)*COS(RADIANS(_10sept_0_20[[#This Row],[V_phase]])))*0.6</f>
        <v>4.1398289554897124E-3</v>
      </c>
      <c r="K221">
        <f>(10^(_10sept_0_20[[#This Row],[V_mag_adj]]/20)*SIN(RADIANS(_10sept_0_20[[#This Row],[V_phase]])))*0.6</f>
        <v>3.5784510586264907E-3</v>
      </c>
    </row>
    <row r="222" spans="1:11" x14ac:dyDescent="0.25">
      <c r="A222">
        <v>39</v>
      </c>
      <c r="B222">
        <v>-0.84</v>
      </c>
      <c r="C222">
        <v>28.46</v>
      </c>
      <c r="D222">
        <v>-0.87</v>
      </c>
      <c r="E222">
        <v>27.91</v>
      </c>
      <c r="F222">
        <f>_10sept_0_20[[#This Row],[H_mag]]-40</f>
        <v>-40.840000000000003</v>
      </c>
      <c r="G222">
        <f>_10sept_0_20[[#This Row],[V_mag]]-40</f>
        <v>-40.869999999999997</v>
      </c>
      <c r="H222">
        <f>(10^(_10sept_0_20[[#This Row],[H_mag_adj]]/20)*COS(RADIANS(_10sept_0_20[[#This Row],[H_phase]])))*0.6</f>
        <v>4.7886626133861578E-3</v>
      </c>
      <c r="I222">
        <f>(10^(_10sept_0_20[[#This Row],[H_mag_adj]]/20)*SIN(RADIANS(_10sept_0_20[[#This Row],[H_phase]])))*0.6</f>
        <v>2.595704627962445E-3</v>
      </c>
      <c r="J222">
        <f>(10^(_10sept_0_20[[#This Row],[V_mag_adj]]/20)*COS(RADIANS(_10sept_0_20[[#This Row],[V_phase]])))*0.6</f>
        <v>4.7967625035489937E-3</v>
      </c>
      <c r="K222">
        <f>(10^(_10sept_0_20[[#This Row],[V_mag_adj]]/20)*SIN(RADIANS(_10sept_0_20[[#This Row],[V_phase]])))*0.6</f>
        <v>2.540827002650679E-3</v>
      </c>
    </row>
    <row r="223" spans="1:11" x14ac:dyDescent="0.25">
      <c r="A223">
        <v>40</v>
      </c>
      <c r="B223">
        <v>-0.93</v>
      </c>
      <c r="C223">
        <v>16.100000000000001</v>
      </c>
      <c r="D223">
        <v>-0.94</v>
      </c>
      <c r="E223">
        <v>15.3</v>
      </c>
      <c r="F223">
        <f>_10sept_0_20[[#This Row],[H_mag]]-40</f>
        <v>-40.93</v>
      </c>
      <c r="G223">
        <f>_10sept_0_20[[#This Row],[V_mag]]-40</f>
        <v>-40.94</v>
      </c>
      <c r="H223">
        <f>(10^(_10sept_0_20[[#This Row],[H_mag_adj]]/20)*COS(RADIANS(_10sept_0_20[[#This Row],[H_phase]])))*0.6</f>
        <v>5.1793447783938145E-3</v>
      </c>
      <c r="I223">
        <f>(10^(_10sept_0_20[[#This Row],[H_mag_adj]]/20)*SIN(RADIANS(_10sept_0_20[[#This Row],[H_phase]])))*0.6</f>
        <v>1.4949410541833712E-3</v>
      </c>
      <c r="J223">
        <f>(10^(_10sept_0_20[[#This Row],[V_mag_adj]]/20)*COS(RADIANS(_10sept_0_20[[#This Row],[V_phase]])))*0.6</f>
        <v>5.1937296076400167E-3</v>
      </c>
      <c r="K223">
        <f>(10^(_10sept_0_20[[#This Row],[V_mag_adj]]/20)*SIN(RADIANS(_10sept_0_20[[#This Row],[V_phase]])))*0.6</f>
        <v>1.4208436387899627E-3</v>
      </c>
    </row>
    <row r="224" spans="1:11" x14ac:dyDescent="0.25">
      <c r="A224">
        <v>41</v>
      </c>
      <c r="B224">
        <v>-1.03</v>
      </c>
      <c r="C224">
        <v>2.81</v>
      </c>
      <c r="D224">
        <v>-1.03</v>
      </c>
      <c r="E224">
        <v>2.38</v>
      </c>
      <c r="F224">
        <f>_10sept_0_20[[#This Row],[H_mag]]-40</f>
        <v>-41.03</v>
      </c>
      <c r="G224">
        <f>_10sept_0_20[[#This Row],[V_mag]]-40</f>
        <v>-41.03</v>
      </c>
      <c r="H224">
        <f>(10^(_10sept_0_20[[#This Row],[H_mag_adj]]/20)*COS(RADIANS(_10sept_0_20[[#This Row],[H_phase]])))*0.6</f>
        <v>5.3226601666622369E-3</v>
      </c>
      <c r="I224">
        <f>(10^(_10sept_0_20[[#This Row],[H_mag_adj]]/20)*SIN(RADIANS(_10sept_0_20[[#This Row],[H_phase]])))*0.6</f>
        <v>2.6125272150749357E-4</v>
      </c>
      <c r="J224">
        <f>(10^(_10sept_0_20[[#This Row],[V_mag_adj]]/20)*COS(RADIANS(_10sept_0_20[[#This Row],[V_phase]])))*0.6</f>
        <v>5.3244709325141765E-3</v>
      </c>
      <c r="K224">
        <f>(10^(_10sept_0_20[[#This Row],[V_mag_adj]]/20)*SIN(RADIANS(_10sept_0_20[[#This Row],[V_phase]])))*0.6</f>
        <v>2.2129962286358221E-4</v>
      </c>
    </row>
    <row r="225" spans="1:11" x14ac:dyDescent="0.25">
      <c r="A225">
        <v>42</v>
      </c>
      <c r="B225">
        <v>-1.1299999999999999</v>
      </c>
      <c r="C225">
        <v>-10.06</v>
      </c>
      <c r="D225">
        <v>-1.1399999999999999</v>
      </c>
      <c r="E225">
        <v>-11.51</v>
      </c>
      <c r="F225">
        <f>_10sept_0_20[[#This Row],[H_mag]]-40</f>
        <v>-41.13</v>
      </c>
      <c r="G225">
        <f>_10sept_0_20[[#This Row],[V_mag]]-40</f>
        <v>-41.14</v>
      </c>
      <c r="H225">
        <f>(10^(_10sept_0_20[[#This Row],[H_mag_adj]]/20)*COS(RADIANS(_10sept_0_20[[#This Row],[H_phase]])))*0.6</f>
        <v>5.1870719443316256E-3</v>
      </c>
      <c r="I225">
        <f>(10^(_10sept_0_20[[#This Row],[H_mag_adj]]/20)*SIN(RADIANS(_10sept_0_20[[#This Row],[H_phase]])))*0.6</f>
        <v>-9.2022254408765682E-4</v>
      </c>
      <c r="J225">
        <f>(10^(_10sept_0_20[[#This Row],[V_mag_adj]]/20)*COS(RADIANS(_10sept_0_20[[#This Row],[V_phase]])))*0.6</f>
        <v>5.1561854469955679E-3</v>
      </c>
      <c r="K225">
        <f>(10^(_10sept_0_20[[#This Row],[V_mag_adj]]/20)*SIN(RADIANS(_10sept_0_20[[#This Row],[V_phase]])))*0.6</f>
        <v>-1.0499749932779525E-3</v>
      </c>
    </row>
    <row r="226" spans="1:11" x14ac:dyDescent="0.25">
      <c r="A226">
        <v>43</v>
      </c>
      <c r="B226">
        <v>-1.23</v>
      </c>
      <c r="C226">
        <v>-23.49</v>
      </c>
      <c r="D226">
        <v>-1.25</v>
      </c>
      <c r="E226">
        <v>-24.69</v>
      </c>
      <c r="F226">
        <f>_10sept_0_20[[#This Row],[H_mag]]-40</f>
        <v>-41.23</v>
      </c>
      <c r="G226">
        <f>_10sept_0_20[[#This Row],[V_mag]]-40</f>
        <v>-41.25</v>
      </c>
      <c r="H226">
        <f>(10^(_10sept_0_20[[#This Row],[H_mag_adj]]/20)*COS(RADIANS(_10sept_0_20[[#This Row],[H_phase]])))*0.6</f>
        <v>4.7761943101811109E-3</v>
      </c>
      <c r="I226">
        <f>(10^(_10sept_0_20[[#This Row],[H_mag_adj]]/20)*SIN(RADIANS(_10sept_0_20[[#This Row],[H_phase]])))*0.6</f>
        <v>-2.0757572608104745E-3</v>
      </c>
      <c r="J226">
        <f>(10^(_10sept_0_20[[#This Row],[V_mag_adj]]/20)*COS(RADIANS(_10sept_0_20[[#This Row],[V_phase]])))*0.6</f>
        <v>4.7207928802043908E-3</v>
      </c>
      <c r="K226">
        <f>(10^(_10sept_0_20[[#This Row],[V_mag_adj]]/20)*SIN(RADIANS(_10sept_0_20[[#This Row],[V_phase]])))*0.6</f>
        <v>-2.1703239661810623E-3</v>
      </c>
    </row>
    <row r="227" spans="1:11" x14ac:dyDescent="0.25">
      <c r="A227">
        <v>44</v>
      </c>
      <c r="B227">
        <v>-1.35</v>
      </c>
      <c r="C227">
        <v>-37.06</v>
      </c>
      <c r="D227">
        <v>-1.37</v>
      </c>
      <c r="E227">
        <v>-38.270000000000003</v>
      </c>
      <c r="F227">
        <f>_10sept_0_20[[#This Row],[H_mag]]-40</f>
        <v>-41.35</v>
      </c>
      <c r="G227">
        <f>_10sept_0_20[[#This Row],[V_mag]]-40</f>
        <v>-41.37</v>
      </c>
      <c r="H227">
        <f>(10^(_10sept_0_20[[#This Row],[H_mag_adj]]/20)*COS(RADIANS(_10sept_0_20[[#This Row],[H_phase]])))*0.6</f>
        <v>4.0988005224508331E-3</v>
      </c>
      <c r="I227">
        <f>(10^(_10sept_0_20[[#This Row],[H_mag_adj]]/20)*SIN(RADIANS(_10sept_0_20[[#This Row],[H_phase]])))*0.6</f>
        <v>-3.0954026345787933E-3</v>
      </c>
      <c r="J227">
        <f>(10^(_10sept_0_20[[#This Row],[V_mag_adj]]/20)*COS(RADIANS(_10sept_0_20[[#This Row],[V_phase]])))*0.6</f>
        <v>4.0232466503938987E-3</v>
      </c>
      <c r="K227">
        <f>(10^(_10sept_0_20[[#This Row],[V_mag_adj]]/20)*SIN(RADIANS(_10sept_0_20[[#This Row],[V_phase]])))*0.6</f>
        <v>-3.1739497096297488E-3</v>
      </c>
    </row>
    <row r="228" spans="1:11" x14ac:dyDescent="0.25">
      <c r="A228">
        <v>45</v>
      </c>
      <c r="B228">
        <v>-1.46</v>
      </c>
      <c r="C228">
        <v>-50.34</v>
      </c>
      <c r="D228">
        <v>-1.48</v>
      </c>
      <c r="E228">
        <v>-51.25</v>
      </c>
      <c r="F228">
        <f>_10sept_0_20[[#This Row],[H_mag]]-40</f>
        <v>-41.46</v>
      </c>
      <c r="G228">
        <f>_10sept_0_20[[#This Row],[V_mag]]-40</f>
        <v>-41.48</v>
      </c>
      <c r="H228">
        <f>(10^(_10sept_0_20[[#This Row],[H_mag_adj]]/20)*COS(RADIANS(_10sept_0_20[[#This Row],[H_phase]])))*0.6</f>
        <v>3.2368965397038215E-3</v>
      </c>
      <c r="I228">
        <f>(10^(_10sept_0_20[[#This Row],[H_mag_adj]]/20)*SIN(RADIANS(_10sept_0_20[[#This Row],[H_phase]])))*0.6</f>
        <v>-3.9044037355237611E-3</v>
      </c>
      <c r="J228">
        <f>(10^(_10sept_0_20[[#This Row],[V_mag_adj]]/20)*COS(RADIANS(_10sept_0_20[[#This Row],[V_phase]])))*0.6</f>
        <v>3.1671781187599056E-3</v>
      </c>
      <c r="K228">
        <f>(10^(_10sept_0_20[[#This Row],[V_mag_adj]]/20)*SIN(RADIANS(_10sept_0_20[[#This Row],[V_phase]])))*0.6</f>
        <v>-3.9462221497995149E-3</v>
      </c>
    </row>
    <row r="229" spans="1:11" x14ac:dyDescent="0.25">
      <c r="A229">
        <v>46</v>
      </c>
      <c r="B229">
        <v>-1.63</v>
      </c>
      <c r="C229">
        <v>-64.05</v>
      </c>
      <c r="D229">
        <v>-1.63</v>
      </c>
      <c r="E229">
        <v>-64.72</v>
      </c>
      <c r="F229">
        <f>_10sept_0_20[[#This Row],[H_mag]]-40</f>
        <v>-41.63</v>
      </c>
      <c r="G229">
        <f>_10sept_0_20[[#This Row],[V_mag]]-40</f>
        <v>-41.63</v>
      </c>
      <c r="H229">
        <f>(10^(_10sept_0_20[[#This Row],[H_mag_adj]]/20)*COS(RADIANS(_10sept_0_20[[#This Row],[H_phase]])))*0.6</f>
        <v>2.1762826446195586E-3</v>
      </c>
      <c r="I229">
        <f>(10^(_10sept_0_20[[#This Row],[H_mag_adj]]/20)*SIN(RADIANS(_10sept_0_20[[#This Row],[H_phase]])))*0.6</f>
        <v>-4.471941154715703E-3</v>
      </c>
      <c r="J229">
        <f>(10^(_10sept_0_20[[#This Row],[V_mag_adj]]/20)*COS(RADIANS(_10sept_0_20[[#This Row],[V_phase]])))*0.6</f>
        <v>2.1238414775934578E-3</v>
      </c>
      <c r="K229">
        <f>(10^(_10sept_0_20[[#This Row],[V_mag_adj]]/20)*SIN(RADIANS(_10sept_0_20[[#This Row],[V_phase]])))*0.6</f>
        <v>-4.4970836348200106E-3</v>
      </c>
    </row>
    <row r="230" spans="1:11" x14ac:dyDescent="0.25">
      <c r="A230">
        <v>47</v>
      </c>
      <c r="B230">
        <v>-1.78</v>
      </c>
      <c r="C230">
        <v>-77.81</v>
      </c>
      <c r="D230">
        <v>-1.8</v>
      </c>
      <c r="E230">
        <v>-77.78</v>
      </c>
      <c r="F230">
        <f>_10sept_0_20[[#This Row],[H_mag]]-40</f>
        <v>-41.78</v>
      </c>
      <c r="G230">
        <f>_10sept_0_20[[#This Row],[V_mag]]-40</f>
        <v>-41.8</v>
      </c>
      <c r="H230">
        <f>(10^(_10sept_0_20[[#This Row],[H_mag_adj]]/20)*COS(RADIANS(_10sept_0_20[[#This Row],[H_phase]])))*0.6</f>
        <v>1.0321693976645127E-3</v>
      </c>
      <c r="I230">
        <f>(10^(_10sept_0_20[[#This Row],[H_mag_adj]]/20)*SIN(RADIANS(_10sept_0_20[[#This Row],[H_phase]])))*0.6</f>
        <v>-4.7780097183862617E-3</v>
      </c>
      <c r="J230">
        <f>(10^(_10sept_0_20[[#This Row],[V_mag_adj]]/20)*COS(RADIANS(_10sept_0_20[[#This Row],[V_phase]])))*0.6</f>
        <v>1.0322913387993122E-3</v>
      </c>
      <c r="K230">
        <f>(10^(_10sept_0_20[[#This Row],[V_mag_adj]]/20)*SIN(RADIANS(_10sept_0_20[[#This Row],[V_phase]])))*0.6</f>
        <v>-4.7664807479012609E-3</v>
      </c>
    </row>
    <row r="231" spans="1:11" x14ac:dyDescent="0.25">
      <c r="A231">
        <v>48</v>
      </c>
      <c r="B231">
        <v>-1.97</v>
      </c>
      <c r="C231">
        <v>-91.29</v>
      </c>
      <c r="D231">
        <v>-2</v>
      </c>
      <c r="E231">
        <v>-91.22</v>
      </c>
      <c r="F231">
        <f>_10sept_0_20[[#This Row],[H_mag]]-40</f>
        <v>-41.97</v>
      </c>
      <c r="G231">
        <f>_10sept_0_20[[#This Row],[V_mag]]-40</f>
        <v>-42</v>
      </c>
      <c r="H231">
        <f>(10^(_10sept_0_20[[#This Row],[H_mag_adj]]/20)*COS(RADIANS(_10sept_0_20[[#This Row],[H_phase]])))*0.6</f>
        <v>-1.0766675799598012E-4</v>
      </c>
      <c r="I231">
        <f>(10^(_10sept_0_20[[#This Row],[H_mag_adj]]/20)*SIN(RADIANS(_10sept_0_20[[#This Row],[H_phase]])))*0.6</f>
        <v>-4.7812468474118129E-3</v>
      </c>
      <c r="J231">
        <f>(10^(_10sept_0_20[[#This Row],[V_mag_adj]]/20)*COS(RADIANS(_10sept_0_20[[#This Row],[V_phase]])))*0.6</f>
        <v>-1.0147419868757946E-4</v>
      </c>
      <c r="K231">
        <f>(10^(_10sept_0_20[[#This Row],[V_mag_adj]]/20)*SIN(RADIANS(_10sept_0_20[[#This Row],[V_phase]])))*0.6</f>
        <v>-4.7648890216129541E-3</v>
      </c>
    </row>
    <row r="232" spans="1:11" x14ac:dyDescent="0.25">
      <c r="A232">
        <v>49</v>
      </c>
      <c r="B232">
        <v>-2.19</v>
      </c>
      <c r="C232">
        <v>-104.13</v>
      </c>
      <c r="D232">
        <v>-2.2000000000000002</v>
      </c>
      <c r="E232">
        <v>-104.09</v>
      </c>
      <c r="F232">
        <f>_10sept_0_20[[#This Row],[H_mag]]-40</f>
        <v>-42.19</v>
      </c>
      <c r="G232">
        <f>_10sept_0_20[[#This Row],[V_mag]]-40</f>
        <v>-42.2</v>
      </c>
      <c r="H232">
        <f>(10^(_10sept_0_20[[#This Row],[H_mag_adj]]/20)*COS(RADIANS(_10sept_0_20[[#This Row],[H_phase]])))*0.6</f>
        <v>-1.1383074985480421E-3</v>
      </c>
      <c r="I232">
        <f>(10^(_10sept_0_20[[#This Row],[H_mag_adj]]/20)*SIN(RADIANS(_10sept_0_20[[#This Row],[H_phase]])))*0.6</f>
        <v>-4.5217703055660608E-3</v>
      </c>
      <c r="J232">
        <f>(10^(_10sept_0_20[[#This Row],[V_mag_adj]]/20)*COS(RADIANS(_10sept_0_20[[#This Row],[V_phase]])))*0.6</f>
        <v>-1.1338442920002154E-3</v>
      </c>
      <c r="K232">
        <f>(10^(_10sept_0_20[[#This Row],[V_mag_adj]]/20)*SIN(RADIANS(_10sept_0_20[[#This Row],[V_phase]])))*0.6</f>
        <v>-4.517360094145181E-3</v>
      </c>
    </row>
    <row r="233" spans="1:11" x14ac:dyDescent="0.25">
      <c r="A233">
        <v>50</v>
      </c>
      <c r="B233">
        <v>-2.4300000000000002</v>
      </c>
      <c r="C233">
        <v>-117.8</v>
      </c>
      <c r="D233">
        <v>-2.4500000000000002</v>
      </c>
      <c r="E233">
        <v>-117.65</v>
      </c>
      <c r="F233">
        <f>_10sept_0_20[[#This Row],[H_mag]]-40</f>
        <v>-42.43</v>
      </c>
      <c r="G233">
        <f>_10sept_0_20[[#This Row],[V_mag]]-40</f>
        <v>-42.45</v>
      </c>
      <c r="H233">
        <f>(10^(_10sept_0_20[[#This Row],[H_mag_adj]]/20)*COS(RADIANS(_10sept_0_20[[#This Row],[H_phase]])))*0.6</f>
        <v>-2.115423633275347E-3</v>
      </c>
      <c r="I233">
        <f>(10^(_10sept_0_20[[#This Row],[H_mag_adj]]/20)*SIN(RADIANS(_10sept_0_20[[#This Row],[H_phase]])))*0.6</f>
        <v>-4.0122579393612381E-3</v>
      </c>
      <c r="J233">
        <f>(10^(_10sept_0_20[[#This Row],[V_mag_adj]]/20)*COS(RADIANS(_10sept_0_20[[#This Row],[V_phase]])))*0.6</f>
        <v>-2.1000711650976897E-3</v>
      </c>
      <c r="K233">
        <f>(10^(_10sept_0_20[[#This Row],[V_mag_adj]]/20)*SIN(RADIANS(_10sept_0_20[[#This Row],[V_phase]])))*0.6</f>
        <v>-4.0085417063944239E-3</v>
      </c>
    </row>
    <row r="234" spans="1:11" x14ac:dyDescent="0.25">
      <c r="A234">
        <v>51</v>
      </c>
      <c r="B234">
        <v>-2.69</v>
      </c>
      <c r="C234">
        <v>-131.44999999999999</v>
      </c>
      <c r="D234">
        <v>-2.72</v>
      </c>
      <c r="E234">
        <v>-131.28</v>
      </c>
      <c r="F234">
        <f>_10sept_0_20[[#This Row],[H_mag]]-40</f>
        <v>-42.69</v>
      </c>
      <c r="G234">
        <f>_10sept_0_20[[#This Row],[V_mag]]-40</f>
        <v>-42.72</v>
      </c>
      <c r="H234">
        <f>(10^(_10sept_0_20[[#This Row],[H_mag_adj]]/20)*COS(RADIANS(_10sept_0_20[[#This Row],[H_phase]])))*0.6</f>
        <v>-2.9139833845141989E-3</v>
      </c>
      <c r="I234">
        <f>(10^(_10sept_0_20[[#This Row],[H_mag_adj]]/20)*SIN(RADIANS(_10sept_0_20[[#This Row],[H_phase]])))*0.6</f>
        <v>-3.2994564712027236E-3</v>
      </c>
      <c r="J234">
        <f>(10^(_10sept_0_20[[#This Row],[V_mag_adj]]/20)*COS(RADIANS(_10sept_0_20[[#This Row],[V_phase]])))*0.6</f>
        <v>-2.8941675049465056E-3</v>
      </c>
      <c r="K234">
        <f>(10^(_10sept_0_20[[#This Row],[V_mag_adj]]/20)*SIN(RADIANS(_10sept_0_20[[#This Row],[V_phase]])))*0.6</f>
        <v>-3.2966818760084612E-3</v>
      </c>
    </row>
    <row r="235" spans="1:11" x14ac:dyDescent="0.25">
      <c r="A235">
        <v>52</v>
      </c>
      <c r="B235">
        <v>-2.99</v>
      </c>
      <c r="C235">
        <v>-145.12</v>
      </c>
      <c r="D235">
        <v>-3</v>
      </c>
      <c r="E235">
        <v>-145.44</v>
      </c>
      <c r="F235">
        <f>_10sept_0_20[[#This Row],[H_mag]]-40</f>
        <v>-42.99</v>
      </c>
      <c r="G235">
        <f>_10sept_0_20[[#This Row],[V_mag]]-40</f>
        <v>-43</v>
      </c>
      <c r="H235">
        <f>(10^(_10sept_0_20[[#This Row],[H_mag_adj]]/20)*COS(RADIANS(_10sept_0_20[[#This Row],[H_phase]])))*0.6</f>
        <v>-3.4886005860227868E-3</v>
      </c>
      <c r="I235">
        <f>(10^(_10sept_0_20[[#This Row],[H_mag_adj]]/20)*SIN(RADIANS(_10sept_0_20[[#This Row],[H_phase]])))*0.6</f>
        <v>-2.4318715373159313E-3</v>
      </c>
      <c r="J235">
        <f>(10^(_10sept_0_20[[#This Row],[V_mag_adj]]/20)*COS(RADIANS(_10sept_0_20[[#This Row],[V_phase]])))*0.6</f>
        <v>-3.4980985847637819E-3</v>
      </c>
      <c r="K235">
        <f>(10^(_10sept_0_20[[#This Row],[V_mag_adj]]/20)*SIN(RADIANS(_10sept_0_20[[#This Row],[V_phase]])))*0.6</f>
        <v>-2.4095739668778433E-3</v>
      </c>
    </row>
    <row r="236" spans="1:11" x14ac:dyDescent="0.25">
      <c r="A236">
        <v>53</v>
      </c>
      <c r="B236">
        <v>-3.3</v>
      </c>
      <c r="C236">
        <v>-158.66</v>
      </c>
      <c r="D236">
        <v>-3.3</v>
      </c>
      <c r="E236">
        <v>-158.62</v>
      </c>
      <c r="F236">
        <f>_10sept_0_20[[#This Row],[H_mag]]-40</f>
        <v>-43.3</v>
      </c>
      <c r="G236">
        <f>_10sept_0_20[[#This Row],[V_mag]]-40</f>
        <v>-43.3</v>
      </c>
      <c r="H236">
        <f>(10^(_10sept_0_20[[#This Row],[H_mag_adj]]/20)*COS(RADIANS(_10sept_0_20[[#This Row],[H_phase]])))*0.6</f>
        <v>-3.8221253332260102E-3</v>
      </c>
      <c r="I236">
        <f>(10^(_10sept_0_20[[#This Row],[H_mag_adj]]/20)*SIN(RADIANS(_10sept_0_20[[#This Row],[H_phase]])))*0.6</f>
        <v>-1.4932591949996731E-3</v>
      </c>
      <c r="J236">
        <f>(10^(_10sept_0_20[[#This Row],[V_mag_adj]]/20)*COS(RADIANS(_10sept_0_20[[#This Row],[V_phase]])))*0.6</f>
        <v>-3.8210819103004284E-3</v>
      </c>
      <c r="K236">
        <f>(10^(_10sept_0_20[[#This Row],[V_mag_adj]]/20)*SIN(RADIANS(_10sept_0_20[[#This Row],[V_phase]])))*0.6</f>
        <v>-1.4959271777442711E-3</v>
      </c>
    </row>
    <row r="237" spans="1:11" x14ac:dyDescent="0.25">
      <c r="A237">
        <v>54</v>
      </c>
      <c r="B237">
        <v>-3.6</v>
      </c>
      <c r="C237">
        <v>-172.73</v>
      </c>
      <c r="D237">
        <v>-3.63</v>
      </c>
      <c r="E237">
        <v>-172.72</v>
      </c>
      <c r="F237">
        <f>_10sept_0_20[[#This Row],[H_mag]]-40</f>
        <v>-43.6</v>
      </c>
      <c r="G237">
        <f>_10sept_0_20[[#This Row],[V_mag]]-40</f>
        <v>-43.63</v>
      </c>
      <c r="H237">
        <f>(10^(_10sept_0_20[[#This Row],[H_mag_adj]]/20)*COS(RADIANS(_10sept_0_20[[#This Row],[H_phase]])))*0.6</f>
        <v>-3.932292156073415E-3</v>
      </c>
      <c r="I237">
        <f>(10^(_10sept_0_20[[#This Row],[H_mag_adj]]/20)*SIN(RADIANS(_10sept_0_20[[#This Row],[H_phase]])))*0.6</f>
        <v>-5.0164565175973581E-4</v>
      </c>
      <c r="J237">
        <f>(10^(_10sept_0_20[[#This Row],[V_mag_adj]]/20)*COS(RADIANS(_10sept_0_20[[#This Row],[V_phase]])))*0.6</f>
        <v>-3.9186466163423743E-3</v>
      </c>
      <c r="K237">
        <f>(10^(_10sept_0_20[[#This Row],[V_mag_adj]]/20)*SIN(RADIANS(_10sept_0_20[[#This Row],[V_phase]])))*0.6</f>
        <v>-5.0059995822960039E-4</v>
      </c>
    </row>
    <row r="238" spans="1:11" x14ac:dyDescent="0.25">
      <c r="A238">
        <v>55</v>
      </c>
      <c r="B238">
        <v>-3.97</v>
      </c>
      <c r="C238">
        <v>173.13</v>
      </c>
      <c r="D238">
        <v>-3.97</v>
      </c>
      <c r="E238">
        <v>173.01</v>
      </c>
      <c r="F238">
        <f>_10sept_0_20[[#This Row],[H_mag]]-40</f>
        <v>-43.97</v>
      </c>
      <c r="G238">
        <f>_10sept_0_20[[#This Row],[V_mag]]-40</f>
        <v>-43.97</v>
      </c>
      <c r="H238">
        <f>(10^(_10sept_0_20[[#This Row],[H_mag_adj]]/20)*COS(RADIANS(_10sept_0_20[[#This Row],[H_phase]])))*0.6</f>
        <v>-3.7715668988601821E-3</v>
      </c>
      <c r="I238">
        <f>(10^(_10sept_0_20[[#This Row],[H_mag_adj]]/20)*SIN(RADIANS(_10sept_0_20[[#This Row],[H_phase]])))*0.6</f>
        <v>4.544061641362915E-4</v>
      </c>
      <c r="J238">
        <f>(10^(_10sept_0_20[[#This Row],[V_mag_adj]]/20)*COS(RADIANS(_10sept_0_20[[#This Row],[V_phase]])))*0.6</f>
        <v>-3.7706069215424796E-3</v>
      </c>
      <c r="K238">
        <f>(10^(_10sept_0_20[[#This Row],[V_mag_adj]]/20)*SIN(RADIANS(_10sept_0_20[[#This Row],[V_phase]])))*0.6</f>
        <v>4.6230431297881243E-4</v>
      </c>
    </row>
    <row r="239" spans="1:11" x14ac:dyDescent="0.25">
      <c r="A239">
        <v>56</v>
      </c>
      <c r="B239">
        <v>-4.33</v>
      </c>
      <c r="C239">
        <v>159.21</v>
      </c>
      <c r="D239">
        <v>-4.33</v>
      </c>
      <c r="E239">
        <v>159.09</v>
      </c>
      <c r="F239">
        <f>_10sept_0_20[[#This Row],[H_mag]]-40</f>
        <v>-44.33</v>
      </c>
      <c r="G239">
        <f>_10sept_0_20[[#This Row],[V_mag]]-40</f>
        <v>-44.33</v>
      </c>
      <c r="H239">
        <f>(10^(_10sept_0_20[[#This Row],[H_mag_adj]]/20)*COS(RADIANS(_10sept_0_20[[#This Row],[H_phase]])))*0.6</f>
        <v>-3.4073023161603645E-3</v>
      </c>
      <c r="I239">
        <f>(10^(_10sept_0_20[[#This Row],[H_mag_adj]]/20)*SIN(RADIANS(_10sept_0_20[[#This Row],[H_phase]])))*0.6</f>
        <v>1.2936322795963375E-3</v>
      </c>
      <c r="J239">
        <f>(10^(_10sept_0_20[[#This Row],[V_mag_adj]]/20)*COS(RADIANS(_10sept_0_20[[#This Row],[V_phase]])))*0.6</f>
        <v>-3.4045854679829795E-3</v>
      </c>
      <c r="K239">
        <f>(10^(_10sept_0_20[[#This Row],[V_mag_adj]]/20)*SIN(RADIANS(_10sept_0_20[[#This Row],[V_phase]])))*0.6</f>
        <v>1.3007656744104671E-3</v>
      </c>
    </row>
    <row r="240" spans="1:11" x14ac:dyDescent="0.25">
      <c r="A240">
        <v>57</v>
      </c>
      <c r="B240">
        <v>-4.71</v>
      </c>
      <c r="C240">
        <v>145.47</v>
      </c>
      <c r="D240">
        <v>-4.72</v>
      </c>
      <c r="E240">
        <v>145.32</v>
      </c>
      <c r="F240">
        <f>_10sept_0_20[[#This Row],[H_mag]]-40</f>
        <v>-44.71</v>
      </c>
      <c r="G240">
        <f>_10sept_0_20[[#This Row],[V_mag]]-40</f>
        <v>-44.72</v>
      </c>
      <c r="H240">
        <f>(10^(_10sept_0_20[[#This Row],[H_mag_adj]]/20)*COS(RADIANS(_10sept_0_20[[#This Row],[H_phase]])))*0.6</f>
        <v>-2.874012104051654E-3</v>
      </c>
      <c r="I240">
        <f>(10^(_10sept_0_20[[#This Row],[H_mag_adj]]/20)*SIN(RADIANS(_10sept_0_20[[#This Row],[H_phase]])))*0.6</f>
        <v>1.977470234714018E-3</v>
      </c>
      <c r="J240">
        <f>(10^(_10sept_0_20[[#This Row],[V_mag_adj]]/20)*COS(RADIANS(_10sept_0_20[[#This Row],[V_phase]])))*0.6</f>
        <v>-2.8655242993320803E-3</v>
      </c>
      <c r="K240">
        <f>(10^(_10sept_0_20[[#This Row],[V_mag_adj]]/20)*SIN(RADIANS(_10sept_0_20[[#This Row],[V_phase]])))*0.6</f>
        <v>1.9827036091298851E-3</v>
      </c>
    </row>
    <row r="241" spans="1:11" x14ac:dyDescent="0.25">
      <c r="A241">
        <v>58</v>
      </c>
      <c r="B241">
        <v>-5.1100000000000003</v>
      </c>
      <c r="C241">
        <v>131.02000000000001</v>
      </c>
      <c r="D241">
        <v>-5.13</v>
      </c>
      <c r="E241">
        <v>130.86000000000001</v>
      </c>
      <c r="F241">
        <f>_10sept_0_20[[#This Row],[H_mag]]-40</f>
        <v>-45.11</v>
      </c>
      <c r="G241">
        <f>_10sept_0_20[[#This Row],[V_mag]]-40</f>
        <v>-45.13</v>
      </c>
      <c r="H241">
        <f>(10^(_10sept_0_20[[#This Row],[H_mag_adj]]/20)*COS(RADIANS(_10sept_0_20[[#This Row],[H_phase]])))*0.6</f>
        <v>-2.1865957446587413E-3</v>
      </c>
      <c r="I241">
        <f>(10^(_10sept_0_20[[#This Row],[H_mag_adj]]/20)*SIN(RADIANS(_10sept_0_20[[#This Row],[H_phase]])))*0.6</f>
        <v>2.5136180438439597E-3</v>
      </c>
      <c r="J241">
        <f>(10^(_10sept_0_20[[#This Row],[V_mag_adj]]/20)*COS(RADIANS(_10sept_0_20[[#This Row],[V_phase]])))*0.6</f>
        <v>-2.174555015241322E-3</v>
      </c>
      <c r="K241">
        <f>(10^(_10sept_0_20[[#This Row],[V_mag_adj]]/20)*SIN(RADIANS(_10sept_0_20[[#This Row],[V_phase]])))*0.6</f>
        <v>2.5139191800646623E-3</v>
      </c>
    </row>
    <row r="242" spans="1:11" x14ac:dyDescent="0.25">
      <c r="A242">
        <v>59</v>
      </c>
      <c r="B242">
        <v>-5.55</v>
      </c>
      <c r="C242">
        <v>116.63</v>
      </c>
      <c r="D242">
        <v>-5.57</v>
      </c>
      <c r="E242">
        <v>116.53</v>
      </c>
      <c r="F242">
        <f>_10sept_0_20[[#This Row],[H_mag]]-40</f>
        <v>-45.55</v>
      </c>
      <c r="G242">
        <f>_10sept_0_20[[#This Row],[V_mag]]-40</f>
        <v>-45.57</v>
      </c>
      <c r="H242">
        <f>(10^(_10sept_0_20[[#This Row],[H_mag_adj]]/20)*COS(RADIANS(_10sept_0_20[[#This Row],[H_phase]])))*0.6</f>
        <v>-1.4195459737706977E-3</v>
      </c>
      <c r="I242">
        <f>(10^(_10sept_0_20[[#This Row],[H_mag_adj]]/20)*SIN(RADIANS(_10sept_0_20[[#This Row],[H_phase]])))*0.6</f>
        <v>2.8310643644075921E-3</v>
      </c>
      <c r="J242">
        <f>(10^(_10sept_0_20[[#This Row],[V_mag_adj]]/20)*COS(RADIANS(_10sept_0_20[[#This Row],[V_phase]])))*0.6</f>
        <v>-1.4113491788698594E-3</v>
      </c>
      <c r="K242">
        <f>(10^(_10sept_0_20[[#This Row],[V_mag_adj]]/20)*SIN(RADIANS(_10sept_0_20[[#This Row],[V_phase]])))*0.6</f>
        <v>2.8270206706088965E-3</v>
      </c>
    </row>
    <row r="243" spans="1:11" x14ac:dyDescent="0.25">
      <c r="A243">
        <v>60</v>
      </c>
      <c r="B243">
        <v>-5.96</v>
      </c>
      <c r="C243">
        <v>102.75</v>
      </c>
      <c r="D243">
        <v>-5.98</v>
      </c>
      <c r="E243">
        <v>102.51</v>
      </c>
      <c r="F243">
        <f>_10sept_0_20[[#This Row],[H_mag]]-40</f>
        <v>-45.96</v>
      </c>
      <c r="G243">
        <f>_10sept_0_20[[#This Row],[V_mag]]-40</f>
        <v>-45.980000000000004</v>
      </c>
      <c r="H243">
        <f>(10^(_10sept_0_20[[#This Row],[H_mag_adj]]/20)*COS(RADIANS(_10sept_0_20[[#This Row],[H_phase]])))*0.6</f>
        <v>-6.6672775734752897E-4</v>
      </c>
      <c r="I243">
        <f>(10^(_10sept_0_20[[#This Row],[H_mag_adj]]/20)*SIN(RADIANS(_10sept_0_20[[#This Row],[H_phase]])))*0.6</f>
        <v>2.9465127129158614E-3</v>
      </c>
      <c r="J243">
        <f>(10^(_10sept_0_20[[#This Row],[V_mag_adj]]/20)*COS(RADIANS(_10sept_0_20[[#This Row],[V_phase]])))*0.6</f>
        <v>-6.5287458930513519E-4</v>
      </c>
      <c r="K243">
        <f>(10^(_10sept_0_20[[#This Row],[V_mag_adj]]/20)*SIN(RADIANS(_10sept_0_20[[#This Row],[V_phase]])))*0.6</f>
        <v>2.942496482847464E-3</v>
      </c>
    </row>
    <row r="244" spans="1:11" x14ac:dyDescent="0.25">
      <c r="A244">
        <v>61</v>
      </c>
      <c r="B244">
        <v>-6.37</v>
      </c>
      <c r="C244">
        <v>88.48</v>
      </c>
      <c r="D244">
        <v>-6.39</v>
      </c>
      <c r="E244">
        <v>88.11</v>
      </c>
      <c r="F244">
        <f>_10sept_0_20[[#This Row],[H_mag]]-40</f>
        <v>-46.37</v>
      </c>
      <c r="G244">
        <f>_10sept_0_20[[#This Row],[V_mag]]-40</f>
        <v>-46.39</v>
      </c>
      <c r="H244">
        <f>(10^(_10sept_0_20[[#This Row],[H_mag_adj]]/20)*COS(RADIANS(_10sept_0_20[[#This Row],[H_phase]])))*0.6</f>
        <v>7.6440102870770543E-5</v>
      </c>
      <c r="I244">
        <f>(10^(_10sept_0_20[[#This Row],[H_mag_adj]]/20)*SIN(RADIANS(_10sept_0_20[[#This Row],[H_phase]])))*0.6</f>
        <v>2.8807024820458908E-3</v>
      </c>
      <c r="J244">
        <f>(10^(_10sept_0_20[[#This Row],[V_mag_adj]]/20)*COS(RADIANS(_10sept_0_20[[#This Row],[V_phase]])))*0.6</f>
        <v>9.4822556096830457E-5</v>
      </c>
      <c r="K244">
        <f>(10^(_10sept_0_20[[#This Row],[V_mag_adj]]/20)*SIN(RADIANS(_10sept_0_20[[#This Row],[V_phase]])))*0.6</f>
        <v>2.8735246329307422E-3</v>
      </c>
    </row>
    <row r="245" spans="1:11" x14ac:dyDescent="0.25">
      <c r="A245">
        <v>62</v>
      </c>
      <c r="B245">
        <v>-6.8</v>
      </c>
      <c r="C245">
        <v>73.739999999999995</v>
      </c>
      <c r="D245">
        <v>-6.81</v>
      </c>
      <c r="E245">
        <v>73.2</v>
      </c>
      <c r="F245">
        <f>_10sept_0_20[[#This Row],[H_mag]]-40</f>
        <v>-46.8</v>
      </c>
      <c r="G245">
        <f>_10sept_0_20[[#This Row],[V_mag]]-40</f>
        <v>-46.81</v>
      </c>
      <c r="H245">
        <f>(10^(_10sept_0_20[[#This Row],[H_mag_adj]]/20)*COS(RADIANS(_10sept_0_20[[#This Row],[H_phase]])))*0.6</f>
        <v>7.6789875189066284E-4</v>
      </c>
      <c r="I245">
        <f>(10^(_10sept_0_20[[#This Row],[H_mag_adj]]/20)*SIN(RADIANS(_10sept_0_20[[#This Row],[H_phase]])))*0.6</f>
        <v>2.6328307157732918E-3</v>
      </c>
      <c r="J245">
        <f>(10^(_10sept_0_20[[#This Row],[V_mag_adj]]/20)*COS(RADIANS(_10sept_0_20[[#This Row],[V_phase]])))*0.6</f>
        <v>7.9176604555778157E-4</v>
      </c>
      <c r="K245">
        <f>(10^(_10sept_0_20[[#This Row],[V_mag_adj]]/20)*SIN(RADIANS(_10sept_0_20[[#This Row],[V_phase]])))*0.6</f>
        <v>2.6224556637342851E-3</v>
      </c>
    </row>
    <row r="246" spans="1:11" x14ac:dyDescent="0.25">
      <c r="A246">
        <v>63</v>
      </c>
      <c r="B246">
        <v>-7.22</v>
      </c>
      <c r="C246">
        <v>59.04</v>
      </c>
      <c r="D246">
        <v>-7.21</v>
      </c>
      <c r="E246">
        <v>58.87</v>
      </c>
      <c r="F246">
        <f>_10sept_0_20[[#This Row],[H_mag]]-40</f>
        <v>-47.22</v>
      </c>
      <c r="G246">
        <f>_10sept_0_20[[#This Row],[V_mag]]-40</f>
        <v>-47.21</v>
      </c>
      <c r="H246">
        <f>(10^(_10sept_0_20[[#This Row],[H_mag_adj]]/20)*COS(RADIANS(_10sept_0_20[[#This Row],[H_phase]])))*0.6</f>
        <v>1.3442671515306846E-3</v>
      </c>
      <c r="I246">
        <f>(10^(_10sept_0_20[[#This Row],[H_mag_adj]]/20)*SIN(RADIANS(_10sept_0_20[[#This Row],[H_phase]])))*0.6</f>
        <v>2.2407782446453063E-3</v>
      </c>
      <c r="J246">
        <f>(10^(_10sept_0_20[[#This Row],[V_mag_adj]]/20)*COS(RADIANS(_10sept_0_20[[#This Row],[V_phase]])))*0.6</f>
        <v>1.3524659355453655E-3</v>
      </c>
      <c r="K246">
        <f>(10^(_10sept_0_20[[#This Row],[V_mag_adj]]/20)*SIN(RADIANS(_10sept_0_20[[#This Row],[V_phase]])))*0.6</f>
        <v>2.2393565372475343E-3</v>
      </c>
    </row>
    <row r="247" spans="1:11" x14ac:dyDescent="0.25">
      <c r="A247">
        <v>64</v>
      </c>
      <c r="B247">
        <v>-7.54</v>
      </c>
      <c r="C247">
        <v>44.93</v>
      </c>
      <c r="D247">
        <v>-7.59</v>
      </c>
      <c r="E247">
        <v>44.45</v>
      </c>
      <c r="F247">
        <f>_10sept_0_20[[#This Row],[H_mag]]-40</f>
        <v>-47.54</v>
      </c>
      <c r="G247">
        <f>_10sept_0_20[[#This Row],[V_mag]]-40</f>
        <v>-47.59</v>
      </c>
      <c r="H247">
        <f>(10^(_10sept_0_20[[#This Row],[H_mag_adj]]/20)*COS(RADIANS(_10sept_0_20[[#This Row],[H_phase]])))*0.6</f>
        <v>1.7830609779909241E-3</v>
      </c>
      <c r="I247">
        <f>(10^(_10sept_0_20[[#This Row],[H_mag_adj]]/20)*SIN(RADIANS(_10sept_0_20[[#This Row],[H_phase]])))*0.6</f>
        <v>1.7787094523411949E-3</v>
      </c>
      <c r="J247">
        <f>(10^(_10sept_0_20[[#This Row],[V_mag_adj]]/20)*COS(RADIANS(_10sept_0_20[[#This Row],[V_phase]])))*0.6</f>
        <v>1.7875797042165346E-3</v>
      </c>
      <c r="K247">
        <f>(10^(_10sept_0_20[[#This Row],[V_mag_adj]]/20)*SIN(RADIANS(_10sept_0_20[[#This Row],[V_phase]])))*0.6</f>
        <v>1.7535859104369327E-3</v>
      </c>
    </row>
    <row r="248" spans="1:11" x14ac:dyDescent="0.25">
      <c r="A248">
        <v>65</v>
      </c>
      <c r="B248">
        <v>-7.93</v>
      </c>
      <c r="C248">
        <v>29.73</v>
      </c>
      <c r="D248">
        <v>-7.97</v>
      </c>
      <c r="E248">
        <v>29.52</v>
      </c>
      <c r="F248">
        <f>_10sept_0_20[[#This Row],[H_mag]]-40</f>
        <v>-47.93</v>
      </c>
      <c r="G248">
        <f>_10sept_0_20[[#This Row],[V_mag]]-40</f>
        <v>-47.97</v>
      </c>
      <c r="H248">
        <f>(10^(_10sept_0_20[[#This Row],[H_mag_adj]]/20)*COS(RADIANS(_10sept_0_20[[#This Row],[H_phase]])))*0.6</f>
        <v>2.0910145211384974E-3</v>
      </c>
      <c r="I248">
        <f>(10^(_10sept_0_20[[#This Row],[H_mag_adj]]/20)*SIN(RADIANS(_10sept_0_20[[#This Row],[H_phase]])))*0.6</f>
        <v>1.1941451164032403E-3</v>
      </c>
      <c r="J248">
        <f>(10^(_10sept_0_20[[#This Row],[V_mag_adj]]/20)*COS(RADIANS(_10sept_0_20[[#This Row],[V_phase]])))*0.6</f>
        <v>2.0857498529505128E-3</v>
      </c>
      <c r="K248">
        <f>(10^(_10sept_0_20[[#This Row],[V_mag_adj]]/20)*SIN(RADIANS(_10sept_0_20[[#This Row],[V_phase]])))*0.6</f>
        <v>1.1810217952981017E-3</v>
      </c>
    </row>
    <row r="249" spans="1:11" x14ac:dyDescent="0.25">
      <c r="A249">
        <v>66</v>
      </c>
      <c r="B249">
        <v>-8.3000000000000007</v>
      </c>
      <c r="C249">
        <v>14.74</v>
      </c>
      <c r="D249">
        <v>-8.33</v>
      </c>
      <c r="E249">
        <v>14.45</v>
      </c>
      <c r="F249">
        <f>_10sept_0_20[[#This Row],[H_mag]]-40</f>
        <v>-48.3</v>
      </c>
      <c r="G249">
        <f>_10sept_0_20[[#This Row],[V_mag]]-40</f>
        <v>-48.33</v>
      </c>
      <c r="H249">
        <f>(10^(_10sept_0_20[[#This Row],[H_mag_adj]]/20)*COS(RADIANS(_10sept_0_20[[#This Row],[H_phase]])))*0.6</f>
        <v>2.2316100311096394E-3</v>
      </c>
      <c r="I249">
        <f>(10^(_10sept_0_20[[#This Row],[H_mag_adj]]/20)*SIN(RADIANS(_10sept_0_20[[#This Row],[H_phase]])))*0.6</f>
        <v>5.8711742135314851E-4</v>
      </c>
      <c r="J249">
        <f>(10^(_10sept_0_20[[#This Row],[V_mag_adj]]/20)*COS(RADIANS(_10sept_0_20[[#This Row],[V_phase]])))*0.6</f>
        <v>2.2268485417061127E-3</v>
      </c>
      <c r="K249">
        <f>(10^(_10sept_0_20[[#This Row],[V_mag_adj]]/20)*SIN(RADIANS(_10sept_0_20[[#This Row],[V_phase]])))*0.6</f>
        <v>5.7382939260660639E-4</v>
      </c>
    </row>
    <row r="250" spans="1:11" x14ac:dyDescent="0.25">
      <c r="A250">
        <v>67</v>
      </c>
      <c r="B250">
        <v>-8.64</v>
      </c>
      <c r="C250">
        <v>-0.66</v>
      </c>
      <c r="D250">
        <v>-8.65</v>
      </c>
      <c r="E250">
        <v>-0.79</v>
      </c>
      <c r="F250">
        <f>_10sept_0_20[[#This Row],[H_mag]]-40</f>
        <v>-48.64</v>
      </c>
      <c r="G250">
        <f>_10sept_0_20[[#This Row],[V_mag]]-40</f>
        <v>-48.65</v>
      </c>
      <c r="H250">
        <f>(10^(_10sept_0_20[[#This Row],[H_mag_adj]]/20)*COS(RADIANS(_10sept_0_20[[#This Row],[H_phase]])))*0.6</f>
        <v>2.2188218613103036E-3</v>
      </c>
      <c r="I250">
        <f>(10^(_10sept_0_20[[#This Row],[H_mag_adj]]/20)*SIN(RADIANS(_10sept_0_20[[#This Row],[H_phase]])))*0.6</f>
        <v>-2.5560123562513536E-5</v>
      </c>
      <c r="J250">
        <f>(10^(_10sept_0_20[[#This Row],[V_mag_adj]]/20)*COS(RADIANS(_10sept_0_20[[#This Row],[V_phase]])))*0.6</f>
        <v>2.2162051861582305E-3</v>
      </c>
      <c r="K250">
        <f>(10^(_10sept_0_20[[#This Row],[V_mag_adj]]/20)*SIN(RADIANS(_10sept_0_20[[#This Row],[V_phase]])))*0.6</f>
        <v>-3.0559197723149583E-5</v>
      </c>
    </row>
    <row r="251" spans="1:11" x14ac:dyDescent="0.25">
      <c r="A251">
        <v>68</v>
      </c>
      <c r="B251">
        <v>-8.9600000000000009</v>
      </c>
      <c r="C251">
        <v>-15.42</v>
      </c>
      <c r="D251">
        <v>-8.94</v>
      </c>
      <c r="E251">
        <v>-15.89</v>
      </c>
      <c r="F251">
        <f>_10sept_0_20[[#This Row],[H_mag]]-40</f>
        <v>-48.96</v>
      </c>
      <c r="G251">
        <f>_10sept_0_20[[#This Row],[V_mag]]-40</f>
        <v>-48.94</v>
      </c>
      <c r="H251">
        <f>(10^(_10sept_0_20[[#This Row],[H_mag_adj]]/20)*COS(RADIANS(_10sept_0_20[[#This Row],[H_phase]])))*0.6</f>
        <v>2.0617190210176451E-3</v>
      </c>
      <c r="I251">
        <f>(10^(_10sept_0_20[[#This Row],[H_mag_adj]]/20)*SIN(RADIANS(_10sept_0_20[[#This Row],[H_phase]])))*0.6</f>
        <v>-5.6866638473255214E-4</v>
      </c>
      <c r="J251">
        <f>(10^(_10sept_0_20[[#This Row],[V_mag_adj]]/20)*COS(RADIANS(_10sept_0_20[[#This Row],[V_phase]])))*0.6</f>
        <v>2.0617267497811129E-3</v>
      </c>
      <c r="K251">
        <f>(10^(_10sept_0_20[[#This Row],[V_mag_adj]]/20)*SIN(RADIANS(_10sept_0_20[[#This Row],[V_phase]])))*0.6</f>
        <v>-5.8690929534114709E-4</v>
      </c>
    </row>
    <row r="252" spans="1:11" x14ac:dyDescent="0.25">
      <c r="A252">
        <v>69</v>
      </c>
      <c r="B252">
        <v>-9.2200000000000006</v>
      </c>
      <c r="C252">
        <v>-30.47</v>
      </c>
      <c r="D252">
        <v>-9.2100000000000009</v>
      </c>
      <c r="E252">
        <v>-30.84</v>
      </c>
      <c r="F252">
        <f>_10sept_0_20[[#This Row],[H_mag]]-40</f>
        <v>-49.22</v>
      </c>
      <c r="G252">
        <f>_10sept_0_20[[#This Row],[V_mag]]-40</f>
        <v>-49.21</v>
      </c>
      <c r="H252">
        <f>(10^(_10sept_0_20[[#This Row],[H_mag_adj]]/20)*COS(RADIANS(_10sept_0_20[[#This Row],[H_phase]])))*0.6</f>
        <v>1.7889800819021985E-3</v>
      </c>
      <c r="I252">
        <f>(10^(_10sept_0_20[[#This Row],[H_mag_adj]]/20)*SIN(RADIANS(_10sept_0_20[[#This Row],[H_phase]])))*0.6</f>
        <v>-1.052528469573758E-3</v>
      </c>
      <c r="J252">
        <f>(10^(_10sept_0_20[[#This Row],[V_mag_adj]]/20)*COS(RADIANS(_10sept_0_20[[#This Row],[V_phase]])))*0.6</f>
        <v>1.7841988476828569E-3</v>
      </c>
      <c r="K252">
        <f>(10^(_10sept_0_20[[#This Row],[V_mag_adj]]/20)*SIN(RADIANS(_10sept_0_20[[#This Row],[V_phase]])))*0.6</f>
        <v>-1.0652849211665969E-3</v>
      </c>
    </row>
    <row r="253" spans="1:11" x14ac:dyDescent="0.25">
      <c r="A253">
        <v>70</v>
      </c>
      <c r="B253">
        <v>-9.4499999999999993</v>
      </c>
      <c r="C253">
        <v>-46.1</v>
      </c>
      <c r="D253">
        <v>-9.44</v>
      </c>
      <c r="E253">
        <v>-46.57</v>
      </c>
      <c r="F253">
        <f>_10sept_0_20[[#This Row],[H_mag]]-40</f>
        <v>-49.45</v>
      </c>
      <c r="G253">
        <f>_10sept_0_20[[#This Row],[V_mag]]-40</f>
        <v>-49.44</v>
      </c>
      <c r="H253">
        <f>(10^(_10sept_0_20[[#This Row],[H_mag_adj]]/20)*COS(RADIANS(_10sept_0_20[[#This Row],[H_phase]])))*0.6</f>
        <v>1.4016391928390215E-3</v>
      </c>
      <c r="I253">
        <f>(10^(_10sept_0_20[[#This Row],[H_mag_adj]]/20)*SIN(RADIANS(_10sept_0_20[[#This Row],[H_phase]])))*0.6</f>
        <v>-1.4565186265605738E-3</v>
      </c>
      <c r="J253">
        <f>(10^(_10sept_0_20[[#This Row],[V_mag_adj]]/20)*COS(RADIANS(_10sept_0_20[[#This Row],[V_phase]])))*0.6</f>
        <v>1.3912450859223349E-3</v>
      </c>
      <c r="K253">
        <f>(10^(_10sept_0_20[[#This Row],[V_mag_adj]]/20)*SIN(RADIANS(_10sept_0_20[[#This Row],[V_phase]])))*0.6</f>
        <v>-1.4696582391363303E-3</v>
      </c>
    </row>
    <row r="254" spans="1:11" x14ac:dyDescent="0.25">
      <c r="A254">
        <v>71</v>
      </c>
      <c r="B254">
        <v>-9.66</v>
      </c>
      <c r="C254">
        <v>-61.28</v>
      </c>
      <c r="D254">
        <v>-9.68</v>
      </c>
      <c r="E254">
        <v>-61.74</v>
      </c>
      <c r="F254">
        <f>_10sept_0_20[[#This Row],[H_mag]]-40</f>
        <v>-49.66</v>
      </c>
      <c r="G254">
        <f>_10sept_0_20[[#This Row],[V_mag]]-40</f>
        <v>-49.68</v>
      </c>
      <c r="H254">
        <f>(10^(_10sept_0_20[[#This Row],[H_mag_adj]]/20)*COS(RADIANS(_10sept_0_20[[#This Row],[H_phase]])))*0.6</f>
        <v>9.4813775442517396E-4</v>
      </c>
      <c r="I254">
        <f>(10^(_10sept_0_20[[#This Row],[H_mag_adj]]/20)*SIN(RADIANS(_10sept_0_20[[#This Row],[H_phase]])))*0.6</f>
        <v>-1.7303748216228087E-3</v>
      </c>
      <c r="J254">
        <f>(10^(_10sept_0_20[[#This Row],[V_mag_adj]]/20)*COS(RADIANS(_10sept_0_20[[#This Row],[V_phase]])))*0.6</f>
        <v>9.3206637241154307E-4</v>
      </c>
      <c r="K254">
        <f>(10^(_10sept_0_20[[#This Row],[V_mag_adj]]/20)*SIN(RADIANS(_10sept_0_20[[#This Row],[V_phase]])))*0.6</f>
        <v>-1.7339339798524594E-3</v>
      </c>
    </row>
    <row r="255" spans="1:11" x14ac:dyDescent="0.25">
      <c r="A255">
        <v>72</v>
      </c>
      <c r="B255">
        <v>-9.9499999999999993</v>
      </c>
      <c r="C255">
        <v>-75.709999999999994</v>
      </c>
      <c r="D255">
        <v>-9.9700000000000006</v>
      </c>
      <c r="E255">
        <v>-76.05</v>
      </c>
      <c r="F255">
        <f>_10sept_0_20[[#This Row],[H_mag]]-40</f>
        <v>-49.95</v>
      </c>
      <c r="G255">
        <f>_10sept_0_20[[#This Row],[V_mag]]-40</f>
        <v>-49.97</v>
      </c>
      <c r="H255">
        <f>(10^(_10sept_0_20[[#This Row],[H_mag_adj]]/20)*COS(RADIANS(_10sept_0_20[[#This Row],[H_phase]])))*0.6</f>
        <v>4.7103045644921837E-4</v>
      </c>
      <c r="I255">
        <f>(10^(_10sept_0_20[[#This Row],[H_mag_adj]]/20)*SIN(RADIANS(_10sept_0_20[[#This Row],[H_phase]])))*0.6</f>
        <v>-1.8492745454455563E-3</v>
      </c>
      <c r="J255">
        <f>(10^(_10sept_0_20[[#This Row],[V_mag_adj]]/20)*COS(RADIANS(_10sept_0_20[[#This Row],[V_phase]])))*0.6</f>
        <v>4.5899032945249881E-4</v>
      </c>
      <c r="K255">
        <f>(10^(_10sept_0_20[[#This Row],[V_mag_adj]]/20)*SIN(RADIANS(_10sept_0_20[[#This Row],[V_phase]])))*0.6</f>
        <v>-1.8477775529905042E-3</v>
      </c>
    </row>
    <row r="256" spans="1:11" x14ac:dyDescent="0.25">
      <c r="A256">
        <v>73</v>
      </c>
      <c r="B256">
        <v>-10.220000000000001</v>
      </c>
      <c r="C256">
        <v>-90.04</v>
      </c>
      <c r="D256">
        <v>-10.23</v>
      </c>
      <c r="E256">
        <v>-90.42</v>
      </c>
      <c r="F256">
        <f>_10sept_0_20[[#This Row],[H_mag]]-40</f>
        <v>-50.22</v>
      </c>
      <c r="G256">
        <f>_10sept_0_20[[#This Row],[V_mag]]-40</f>
        <v>-50.230000000000004</v>
      </c>
      <c r="H256">
        <f>(10^(_10sept_0_20[[#This Row],[H_mag_adj]]/20)*COS(RADIANS(_10sept_0_20[[#This Row],[H_phase]])))*0.6</f>
        <v>-1.2914826436433731E-6</v>
      </c>
      <c r="I256">
        <f>(10^(_10sept_0_20[[#This Row],[H_mag_adj]]/20)*SIN(RADIANS(_10sept_0_20[[#This Row],[H_phase]])))*0.6</f>
        <v>-1.8499123193371056E-3</v>
      </c>
      <c r="J256">
        <f>(10^(_10sept_0_20[[#This Row],[V_mag_adj]]/20)*COS(RADIANS(_10sept_0_20[[#This Row],[V_phase]])))*0.6</f>
        <v>-1.354484435655828E-5</v>
      </c>
      <c r="K256">
        <f>(10^(_10sept_0_20[[#This Row],[V_mag_adj]]/20)*SIN(RADIANS(_10sept_0_20[[#This Row],[V_phase]])))*0.6</f>
        <v>-1.8477345602316854E-3</v>
      </c>
    </row>
    <row r="257" spans="1:11" x14ac:dyDescent="0.25">
      <c r="A257">
        <v>74</v>
      </c>
      <c r="B257">
        <v>-10.64</v>
      </c>
      <c r="C257">
        <v>-104.78</v>
      </c>
      <c r="D257">
        <v>-10.61</v>
      </c>
      <c r="E257">
        <v>-105.75</v>
      </c>
      <c r="F257">
        <f>_10sept_0_20[[#This Row],[H_mag]]-40</f>
        <v>-50.64</v>
      </c>
      <c r="G257">
        <f>_10sept_0_20[[#This Row],[V_mag]]-40</f>
        <v>-50.61</v>
      </c>
      <c r="H257">
        <f>(10^(_10sept_0_20[[#This Row],[H_mag_adj]]/20)*COS(RADIANS(_10sept_0_20[[#This Row],[H_phase]])))*0.6</f>
        <v>-4.4965121005298761E-4</v>
      </c>
      <c r="I257">
        <f>(10^(_10sept_0_20[[#This Row],[H_mag_adj]]/20)*SIN(RADIANS(_10sept_0_20[[#This Row],[H_phase]])))*0.6</f>
        <v>-1.7042700963341977E-3</v>
      </c>
      <c r="J257">
        <f>(10^(_10sept_0_20[[#This Row],[V_mag_adj]]/20)*COS(RADIANS(_10sept_0_20[[#This Row],[V_phase]])))*0.6</f>
        <v>-4.8009348972504113E-4</v>
      </c>
      <c r="K257">
        <f>(10^(_10sept_0_20[[#This Row],[V_mag_adj]]/20)*SIN(RADIANS(_10sept_0_20[[#This Row],[V_phase]])))*0.6</f>
        <v>-1.7022831099891451E-3</v>
      </c>
    </row>
    <row r="258" spans="1:11" x14ac:dyDescent="0.25">
      <c r="A258">
        <v>75</v>
      </c>
      <c r="B258">
        <v>-11.04</v>
      </c>
      <c r="C258">
        <v>-119.52</v>
      </c>
      <c r="D258">
        <v>-11.04</v>
      </c>
      <c r="E258">
        <v>-120.2</v>
      </c>
      <c r="F258">
        <f>_10sept_0_20[[#This Row],[H_mag]]-40</f>
        <v>-51.04</v>
      </c>
      <c r="G258">
        <f>_10sept_0_20[[#This Row],[V_mag]]-40</f>
        <v>-51.04</v>
      </c>
      <c r="H258">
        <f>(10^(_10sept_0_20[[#This Row],[H_mag_adj]]/20)*COS(RADIANS(_10sept_0_20[[#This Row],[H_phase]])))*0.6</f>
        <v>-8.2938831499085894E-4</v>
      </c>
      <c r="I258">
        <f>(10^(_10sept_0_20[[#This Row],[H_mag_adj]]/20)*SIN(RADIANS(_10sept_0_20[[#This Row],[H_phase]])))*0.6</f>
        <v>-1.4647456659294038E-3</v>
      </c>
      <c r="J258">
        <f>(10^(_10sept_0_20[[#This Row],[V_mag_adj]]/20)*COS(RADIANS(_10sept_0_20[[#This Row],[V_phase]])))*0.6</f>
        <v>-8.4671344730228128E-4</v>
      </c>
      <c r="K258">
        <f>(10^(_10sept_0_20[[#This Row],[V_mag_adj]]/20)*SIN(RADIANS(_10sept_0_20[[#This Row],[V_phase]])))*0.6</f>
        <v>-1.4547993611009854E-3</v>
      </c>
    </row>
    <row r="259" spans="1:11" x14ac:dyDescent="0.25">
      <c r="A259">
        <v>76</v>
      </c>
      <c r="B259">
        <v>-11.57</v>
      </c>
      <c r="C259">
        <v>-134.69999999999999</v>
      </c>
      <c r="D259">
        <v>-11.57</v>
      </c>
      <c r="E259">
        <v>-135</v>
      </c>
      <c r="F259">
        <f>_10sept_0_20[[#This Row],[H_mag]]-40</f>
        <v>-51.57</v>
      </c>
      <c r="G259">
        <f>_10sept_0_20[[#This Row],[V_mag]]-40</f>
        <v>-51.57</v>
      </c>
      <c r="H259">
        <f>(10^(_10sept_0_20[[#This Row],[H_mag_adj]]/20)*COS(RADIANS(_10sept_0_20[[#This Row],[H_phase]])))*0.6</f>
        <v>-1.1139106180307391E-3</v>
      </c>
      <c r="I259">
        <f>(10^(_10sept_0_20[[#This Row],[H_mag_adj]]/20)*SIN(RADIANS(_10sept_0_20[[#This Row],[H_phase]])))*0.6</f>
        <v>-1.1256369689367613E-3</v>
      </c>
      <c r="J259">
        <f>(10^(_10sept_0_20[[#This Row],[V_mag_adj]]/20)*COS(RADIANS(_10sept_0_20[[#This Row],[V_phase]])))*0.6</f>
        <v>-1.1197891432762604E-3</v>
      </c>
      <c r="K259">
        <f>(10^(_10sept_0_20[[#This Row],[V_mag_adj]]/20)*SIN(RADIANS(_10sept_0_20[[#This Row],[V_phase]])))*0.6</f>
        <v>-1.1197891432762606E-3</v>
      </c>
    </row>
    <row r="260" spans="1:11" x14ac:dyDescent="0.25">
      <c r="A260">
        <v>77</v>
      </c>
      <c r="B260">
        <v>-12.04</v>
      </c>
      <c r="C260">
        <v>-149.76</v>
      </c>
      <c r="D260">
        <v>-12.01</v>
      </c>
      <c r="E260">
        <v>-150.30000000000001</v>
      </c>
      <c r="F260">
        <f>_10sept_0_20[[#This Row],[H_mag]]-40</f>
        <v>-52.04</v>
      </c>
      <c r="G260">
        <f>_10sept_0_20[[#This Row],[V_mag]]-40</f>
        <v>-52.01</v>
      </c>
      <c r="H260">
        <f>(10^(_10sept_0_20[[#This Row],[H_mag_adj]]/20)*COS(RADIANS(_10sept_0_20[[#This Row],[H_phase]])))*0.6</f>
        <v>-1.2960641454234213E-3</v>
      </c>
      <c r="I260">
        <f>(10^(_10sept_0_20[[#This Row],[H_mag_adj]]/20)*SIN(RADIANS(_10sept_0_20[[#This Row],[H_phase]])))*0.6</f>
        <v>-7.5553916175160837E-4</v>
      </c>
      <c r="J260">
        <f>(10^(_10sept_0_20[[#This Row],[V_mag_adj]]/20)*COS(RADIANS(_10sept_0_20[[#This Row],[V_phase]])))*0.6</f>
        <v>-1.3076358906531995E-3</v>
      </c>
      <c r="K260">
        <f>(10^(_10sept_0_20[[#This Row],[V_mag_adj]]/20)*SIN(RADIANS(_10sept_0_20[[#This Row],[V_phase]])))*0.6</f>
        <v>-7.4586234370795448E-4</v>
      </c>
    </row>
    <row r="261" spans="1:11" x14ac:dyDescent="0.25">
      <c r="A261">
        <v>78</v>
      </c>
      <c r="B261">
        <v>-12.5</v>
      </c>
      <c r="C261">
        <v>-165.99</v>
      </c>
      <c r="D261">
        <v>-12.56</v>
      </c>
      <c r="E261">
        <v>-166.35</v>
      </c>
      <c r="F261">
        <f>_10sept_0_20[[#This Row],[H_mag]]-40</f>
        <v>-52.5</v>
      </c>
      <c r="G261">
        <f>_10sept_0_20[[#This Row],[V_mag]]-40</f>
        <v>-52.56</v>
      </c>
      <c r="H261">
        <f>(10^(_10sept_0_20[[#This Row],[H_mag_adj]]/20)*COS(RADIANS(_10sept_0_20[[#This Row],[H_phase]])))*0.6</f>
        <v>-1.3805001657918267E-3</v>
      </c>
      <c r="I261">
        <f>(10^(_10sept_0_20[[#This Row],[H_mag_adj]]/20)*SIN(RADIANS(_10sept_0_20[[#This Row],[H_phase]])))*0.6</f>
        <v>-3.4445328120659961E-4</v>
      </c>
      <c r="J261">
        <f>(10^(_10sept_0_20[[#This Row],[V_mag_adj]]/20)*COS(RADIANS(_10sept_0_20[[#This Row],[V_phase]])))*0.6</f>
        <v>-1.3731191581572671E-3</v>
      </c>
      <c r="K261">
        <f>(10^(_10sept_0_20[[#This Row],[V_mag_adj]]/20)*SIN(RADIANS(_10sept_0_20[[#This Row],[V_phase]])))*0.6</f>
        <v>-3.3346115838273153E-4</v>
      </c>
    </row>
    <row r="262" spans="1:11" x14ac:dyDescent="0.25">
      <c r="A262">
        <v>79</v>
      </c>
      <c r="B262">
        <v>-12.99</v>
      </c>
      <c r="C262">
        <v>177.39</v>
      </c>
      <c r="D262">
        <v>-12.98</v>
      </c>
      <c r="E262">
        <v>177.03</v>
      </c>
      <c r="F262">
        <f>_10sept_0_20[[#This Row],[H_mag]]-40</f>
        <v>-52.99</v>
      </c>
      <c r="G262">
        <f>_10sept_0_20[[#This Row],[V_mag]]-40</f>
        <v>-52.980000000000004</v>
      </c>
      <c r="H262">
        <f>(10^(_10sept_0_20[[#This Row],[H_mag_adj]]/20)*COS(RADIANS(_10sept_0_20[[#This Row],[H_phase]])))*0.6</f>
        <v>-1.343385002749246E-3</v>
      </c>
      <c r="I262">
        <f>(10^(_10sept_0_20[[#This Row],[H_mag_adj]]/20)*SIN(RADIANS(_10sept_0_20[[#This Row],[H_phase]])))*0.6</f>
        <v>6.1237706268264436E-5</v>
      </c>
      <c r="J262">
        <f>(10^(_10sept_0_20[[#This Row],[V_mag_adj]]/20)*COS(RADIANS(_10sept_0_20[[#This Row],[V_phase]])))*0.6</f>
        <v>-1.3445207661693574E-3</v>
      </c>
      <c r="K262">
        <f>(10^(_10sept_0_20[[#This Row],[V_mag_adj]]/20)*SIN(RADIANS(_10sept_0_20[[#This Row],[V_phase]])))*0.6</f>
        <v>6.9757443873890229E-5</v>
      </c>
    </row>
    <row r="263" spans="1:11" x14ac:dyDescent="0.25">
      <c r="A263">
        <v>80</v>
      </c>
      <c r="B263">
        <v>-13.38</v>
      </c>
      <c r="C263">
        <v>161.04</v>
      </c>
      <c r="D263">
        <v>-13.43</v>
      </c>
      <c r="E263">
        <v>160.88999999999999</v>
      </c>
      <c r="F263">
        <f>_10sept_0_20[[#This Row],[H_mag]]-40</f>
        <v>-53.38</v>
      </c>
      <c r="G263">
        <f>_10sept_0_20[[#This Row],[V_mag]]-40</f>
        <v>-53.43</v>
      </c>
      <c r="H263">
        <f>(10^(_10sept_0_20[[#This Row],[H_mag_adj]]/20)*COS(RADIANS(_10sept_0_20[[#This Row],[H_phase]])))*0.6</f>
        <v>-1.2159776588776632E-3</v>
      </c>
      <c r="I263">
        <f>(10^(_10sept_0_20[[#This Row],[H_mag_adj]]/20)*SIN(RADIANS(_10sept_0_20[[#This Row],[H_phase]])))*0.6</f>
        <v>4.1774535224598587E-4</v>
      </c>
      <c r="J263">
        <f>(10^(_10sept_0_20[[#This Row],[V_mag_adj]]/20)*COS(RADIANS(_10sept_0_20[[#This Row],[V_phase]])))*0.6</f>
        <v>-1.2079065178371769E-3</v>
      </c>
      <c r="K263">
        <f>(10^(_10sept_0_20[[#This Row],[V_mag_adj]]/20)*SIN(RADIANS(_10sept_0_20[[#This Row],[V_phase]])))*0.6</f>
        <v>4.1851124728876243E-4</v>
      </c>
    </row>
    <row r="264" spans="1:11" x14ac:dyDescent="0.25">
      <c r="A264">
        <v>81</v>
      </c>
      <c r="B264">
        <v>-13.72</v>
      </c>
      <c r="C264">
        <v>144.75</v>
      </c>
      <c r="D264">
        <v>-13.76</v>
      </c>
      <c r="E264">
        <v>144.47</v>
      </c>
      <c r="F264">
        <f>_10sept_0_20[[#This Row],[H_mag]]-40</f>
        <v>-53.72</v>
      </c>
      <c r="G264">
        <f>_10sept_0_20[[#This Row],[V_mag]]-40</f>
        <v>-53.76</v>
      </c>
      <c r="H264">
        <f>(10^(_10sept_0_20[[#This Row],[H_mag_adj]]/20)*COS(RADIANS(_10sept_0_20[[#This Row],[H_phase]])))*0.6</f>
        <v>-1.0096776101912921E-3</v>
      </c>
      <c r="I264">
        <f>(10^(_10sept_0_20[[#This Row],[H_mag_adj]]/20)*SIN(RADIANS(_10sept_0_20[[#This Row],[H_phase]])))*0.6</f>
        <v>7.1356958573437284E-4</v>
      </c>
      <c r="J264">
        <f>(10^(_10sept_0_20[[#This Row],[V_mag_adj]]/20)*COS(RADIANS(_10sept_0_20[[#This Row],[V_phase]])))*0.6</f>
        <v>-1.0015554388345725E-3</v>
      </c>
      <c r="K264">
        <f>(10^(_10sept_0_20[[#This Row],[V_mag_adj]]/20)*SIN(RADIANS(_10sept_0_20[[#This Row],[V_phase]])))*0.6</f>
        <v>7.1519407514666032E-4</v>
      </c>
    </row>
    <row r="265" spans="1:11" x14ac:dyDescent="0.25">
      <c r="A265">
        <v>82</v>
      </c>
      <c r="B265">
        <v>-14.09</v>
      </c>
      <c r="C265">
        <v>127.32</v>
      </c>
      <c r="D265">
        <v>-14.1</v>
      </c>
      <c r="E265">
        <v>127.41</v>
      </c>
      <c r="F265">
        <f>_10sept_0_20[[#This Row],[H_mag]]-40</f>
        <v>-54.09</v>
      </c>
      <c r="G265">
        <f>_10sept_0_20[[#This Row],[V_mag]]-40</f>
        <v>-54.1</v>
      </c>
      <c r="H265">
        <f>(10^(_10sept_0_20[[#This Row],[H_mag_adj]]/20)*COS(RADIANS(_10sept_0_20[[#This Row],[H_phase]])))*0.6</f>
        <v>-7.1831426207173222E-4</v>
      </c>
      <c r="I265">
        <f>(10^(_10sept_0_20[[#This Row],[H_mag_adj]]/20)*SIN(RADIANS(_10sept_0_20[[#This Row],[H_phase]])))*0.6</f>
        <v>9.4223976404092329E-4</v>
      </c>
      <c r="J265">
        <f>(10^(_10sept_0_20[[#This Row],[V_mag_adj]]/20)*COS(RADIANS(_10sept_0_20[[#This Row],[V_phase]])))*0.6</f>
        <v>-7.189652260649606E-4</v>
      </c>
      <c r="K265">
        <f>(10^(_10sept_0_20[[#This Row],[V_mag_adj]]/20)*SIN(RADIANS(_10sept_0_20[[#This Row],[V_phase]])))*0.6</f>
        <v>9.4002740688171839E-4</v>
      </c>
    </row>
    <row r="266" spans="1:11" x14ac:dyDescent="0.25">
      <c r="A266">
        <v>83</v>
      </c>
      <c r="B266">
        <v>-14.29</v>
      </c>
      <c r="C266">
        <v>110.21</v>
      </c>
      <c r="D266">
        <v>-14.35</v>
      </c>
      <c r="E266">
        <v>109.78</v>
      </c>
      <c r="F266">
        <f>_10sept_0_20[[#This Row],[H_mag]]-40</f>
        <v>-54.29</v>
      </c>
      <c r="G266">
        <f>_10sept_0_20[[#This Row],[V_mag]]-40</f>
        <v>-54.35</v>
      </c>
      <c r="H266">
        <f>(10^(_10sept_0_20[[#This Row],[H_mag_adj]]/20)*COS(RADIANS(_10sept_0_20[[#This Row],[H_phase]])))*0.6</f>
        <v>-3.9999220035479878E-4</v>
      </c>
      <c r="I266">
        <f>(10^(_10sept_0_20[[#This Row],[H_mag_adj]]/20)*SIN(RADIANS(_10sept_0_20[[#This Row],[H_phase]])))*0.6</f>
        <v>1.0865617249709145E-3</v>
      </c>
      <c r="J266">
        <f>(10^(_10sept_0_20[[#This Row],[V_mag_adj]]/20)*COS(RADIANS(_10sept_0_20[[#This Row],[V_phase]])))*0.6</f>
        <v>-3.8912914381901485E-4</v>
      </c>
      <c r="K266">
        <f>(10^(_10sept_0_20[[#This Row],[V_mag_adj]]/20)*SIN(RADIANS(_10sept_0_20[[#This Row],[V_phase]])))*0.6</f>
        <v>1.0820327126403256E-3</v>
      </c>
    </row>
    <row r="267" spans="1:11" x14ac:dyDescent="0.25">
      <c r="A267">
        <v>84</v>
      </c>
      <c r="B267">
        <v>-14.49</v>
      </c>
      <c r="C267">
        <v>93.91</v>
      </c>
      <c r="D267">
        <v>-14.53</v>
      </c>
      <c r="E267">
        <v>93.31</v>
      </c>
      <c r="F267">
        <f>_10sept_0_20[[#This Row],[H_mag]]-40</f>
        <v>-54.49</v>
      </c>
      <c r="G267">
        <f>_10sept_0_20[[#This Row],[V_mag]]-40</f>
        <v>-54.53</v>
      </c>
      <c r="H267">
        <f>(10^(_10sept_0_20[[#This Row],[H_mag_adj]]/20)*COS(RADIANS(_10sept_0_20[[#This Row],[H_phase]])))*0.6</f>
        <v>-7.7155739224287118E-5</v>
      </c>
      <c r="I267">
        <f>(10^(_10sept_0_20[[#This Row],[H_mag_adj]]/20)*SIN(RADIANS(_10sept_0_20[[#This Row],[H_phase]])))*0.6</f>
        <v>1.1288577141310148E-3</v>
      </c>
      <c r="J267">
        <f>(10^(_10sept_0_20[[#This Row],[V_mag_adj]]/20)*COS(RADIANS(_10sept_0_20[[#This Row],[V_phase]])))*0.6</f>
        <v>-6.5030188732857256E-5</v>
      </c>
      <c r="K267">
        <f>(10^(_10sept_0_20[[#This Row],[V_mag_adj]]/20)*SIN(RADIANS(_10sept_0_20[[#This Row],[V_phase]])))*0.6</f>
        <v>1.1244137184801331E-3</v>
      </c>
    </row>
    <row r="268" spans="1:11" x14ac:dyDescent="0.25">
      <c r="A268">
        <v>85</v>
      </c>
      <c r="B268">
        <v>-14.63</v>
      </c>
      <c r="C268">
        <v>77.11</v>
      </c>
      <c r="D268">
        <v>-14.62</v>
      </c>
      <c r="E268">
        <v>76.5</v>
      </c>
      <c r="F268">
        <f>_10sept_0_20[[#This Row],[H_mag]]-40</f>
        <v>-54.63</v>
      </c>
      <c r="G268">
        <f>_10sept_0_20[[#This Row],[V_mag]]-40</f>
        <v>-54.62</v>
      </c>
      <c r="H268">
        <f>(10^(_10sept_0_20[[#This Row],[H_mag_adj]]/20)*COS(RADIANS(_10sept_0_20[[#This Row],[H_phase]])))*0.6</f>
        <v>2.483772740617165E-4</v>
      </c>
      <c r="I268">
        <f>(10^(_10sept_0_20[[#This Row],[H_mag_adj]]/20)*SIN(RADIANS(_10sept_0_20[[#This Row],[H_phase]])))*0.6</f>
        <v>1.0853425636533783E-3</v>
      </c>
      <c r="J268">
        <f>(10^(_10sept_0_20[[#This Row],[V_mag_adj]]/20)*COS(RADIANS(_10sept_0_20[[#This Row],[V_phase]])))*0.6</f>
        <v>2.6021750219520212E-4</v>
      </c>
      <c r="K268">
        <f>(10^(_10sept_0_20[[#This Row],[V_mag_adj]]/20)*SIN(RADIANS(_10sept_0_20[[#This Row],[V_phase]])))*0.6</f>
        <v>1.0838839020671778E-3</v>
      </c>
    </row>
    <row r="269" spans="1:11" x14ac:dyDescent="0.25">
      <c r="A269">
        <v>86</v>
      </c>
      <c r="B269">
        <v>-14.72</v>
      </c>
      <c r="C269">
        <v>60.63</v>
      </c>
      <c r="D269">
        <v>-14.74</v>
      </c>
      <c r="E269">
        <v>59.62</v>
      </c>
      <c r="F269">
        <f>_10sept_0_20[[#This Row],[H_mag]]-40</f>
        <v>-54.72</v>
      </c>
      <c r="G269">
        <f>_10sept_0_20[[#This Row],[V_mag]]-40</f>
        <v>-54.74</v>
      </c>
      <c r="H269">
        <f>(10^(_10sept_0_20[[#This Row],[H_mag_adj]]/20)*COS(RADIANS(_10sept_0_20[[#This Row],[H_phase]])))*0.6</f>
        <v>5.4043540537288253E-4</v>
      </c>
      <c r="I269">
        <f>(10^(_10sept_0_20[[#This Row],[H_mag_adj]]/20)*SIN(RADIANS(_10sept_0_20[[#This Row],[H_phase]])))*0.6</f>
        <v>9.6029364456471072E-4</v>
      </c>
      <c r="J269">
        <f>(10^(_10sept_0_20[[#This Row],[V_mag_adj]]/20)*COS(RADIANS(_10sept_0_20[[#This Row],[V_phase]])))*0.6</f>
        <v>5.5599674722333129E-4</v>
      </c>
      <c r="K269">
        <f>(10^(_10sept_0_20[[#This Row],[V_mag_adj]]/20)*SIN(RADIANS(_10sept_0_20[[#This Row],[V_phase]])))*0.6</f>
        <v>9.484318786036819E-4</v>
      </c>
    </row>
    <row r="270" spans="1:11" x14ac:dyDescent="0.25">
      <c r="A270">
        <v>87</v>
      </c>
      <c r="B270">
        <v>-14.72</v>
      </c>
      <c r="C270">
        <v>43.91</v>
      </c>
      <c r="D270">
        <v>-14.75</v>
      </c>
      <c r="E270">
        <v>43.39</v>
      </c>
      <c r="F270">
        <f>_10sept_0_20[[#This Row],[H_mag]]-40</f>
        <v>-54.72</v>
      </c>
      <c r="G270">
        <f>_10sept_0_20[[#This Row],[V_mag]]-40</f>
        <v>-54.75</v>
      </c>
      <c r="H270">
        <f>(10^(_10sept_0_20[[#This Row],[H_mag_adj]]/20)*COS(RADIANS(_10sept_0_20[[#This Row],[H_phase]])))*0.6</f>
        <v>7.9385847855406653E-4</v>
      </c>
      <c r="I270">
        <f>(10^(_10sept_0_20[[#This Row],[H_mag_adj]]/20)*SIN(RADIANS(_10sept_0_20[[#This Row],[H_phase]])))*0.6</f>
        <v>7.6421399306722299E-4</v>
      </c>
      <c r="J270">
        <f>(10^(_10sept_0_20[[#This Row],[V_mag_adj]]/20)*COS(RADIANS(_10sept_0_20[[#This Row],[V_phase]])))*0.6</f>
        <v>7.9800051387165106E-4</v>
      </c>
      <c r="K270">
        <f>(10^(_10sept_0_20[[#This Row],[V_mag_adj]]/20)*SIN(RADIANS(_10sept_0_20[[#This Row],[V_phase]])))*0.6</f>
        <v>7.5436778883297944E-4</v>
      </c>
    </row>
    <row r="271" spans="1:11" x14ac:dyDescent="0.25">
      <c r="A271">
        <v>88</v>
      </c>
      <c r="B271">
        <v>-14.77</v>
      </c>
      <c r="C271">
        <v>28.61</v>
      </c>
      <c r="D271">
        <v>-14.81</v>
      </c>
      <c r="E271">
        <v>27.76</v>
      </c>
      <c r="F271">
        <f>_10sept_0_20[[#This Row],[H_mag]]-40</f>
        <v>-54.769999999999996</v>
      </c>
      <c r="G271">
        <f>_10sept_0_20[[#This Row],[V_mag]]-40</f>
        <v>-54.81</v>
      </c>
      <c r="H271">
        <f>(10^(_10sept_0_20[[#This Row],[H_mag_adj]]/20)*COS(RADIANS(_10sept_0_20[[#This Row],[H_phase]])))*0.6</f>
        <v>9.6182488620709698E-4</v>
      </c>
      <c r="I271">
        <f>(10^(_10sept_0_20[[#This Row],[H_mag_adj]]/20)*SIN(RADIANS(_10sept_0_20[[#This Row],[H_phase]])))*0.6</f>
        <v>5.2462174394543538E-4</v>
      </c>
      <c r="J271">
        <f>(10^(_10sept_0_20[[#This Row],[V_mag_adj]]/20)*COS(RADIANS(_10sept_0_20[[#This Row],[V_phase]])))*0.6</f>
        <v>9.650472251741414E-4</v>
      </c>
      <c r="K271">
        <f>(10^(_10sept_0_20[[#This Row],[V_mag_adj]]/20)*SIN(RADIANS(_10sept_0_20[[#This Row],[V_phase]])))*0.6</f>
        <v>5.0795098278891184E-4</v>
      </c>
    </row>
    <row r="272" spans="1:11" x14ac:dyDescent="0.25">
      <c r="A272">
        <v>89</v>
      </c>
      <c r="B272">
        <v>-14.94</v>
      </c>
      <c r="C272">
        <v>13.54</v>
      </c>
      <c r="D272">
        <v>-14.97</v>
      </c>
      <c r="E272">
        <v>12.86</v>
      </c>
      <c r="F272">
        <f>_10sept_0_20[[#This Row],[H_mag]]-40</f>
        <v>-54.94</v>
      </c>
      <c r="G272">
        <f>_10sept_0_20[[#This Row],[V_mag]]-40</f>
        <v>-54.97</v>
      </c>
      <c r="H272">
        <f>(10^(_10sept_0_20[[#This Row],[H_mag_adj]]/20)*COS(RADIANS(_10sept_0_20[[#This Row],[H_phase]])))*0.6</f>
        <v>1.0445034134358719E-3</v>
      </c>
      <c r="I272">
        <f>(10^(_10sept_0_20[[#This Row],[H_mag_adj]]/20)*SIN(RADIANS(_10sept_0_20[[#This Row],[H_phase]])))*0.6</f>
        <v>2.5153444325336314E-4</v>
      </c>
      <c r="J272">
        <f>(10^(_10sept_0_20[[#This Row],[V_mag_adj]]/20)*COS(RADIANS(_10sept_0_20[[#This Row],[V_phase]])))*0.6</f>
        <v>1.0438036501025413E-3</v>
      </c>
      <c r="K272">
        <f>(10^(_10sept_0_20[[#This Row],[V_mag_adj]]/20)*SIN(RADIANS(_10sept_0_20[[#This Row],[V_phase]])))*0.6</f>
        <v>2.3829613478614344E-4</v>
      </c>
    </row>
    <row r="273" spans="1:11" x14ac:dyDescent="0.25">
      <c r="A273">
        <v>90</v>
      </c>
      <c r="B273">
        <v>-15.26</v>
      </c>
      <c r="C273">
        <v>-1.2</v>
      </c>
      <c r="D273">
        <v>-15.25</v>
      </c>
      <c r="E273">
        <v>-1.9</v>
      </c>
      <c r="F273">
        <f>_10sept_0_20[[#This Row],[H_mag]]-40</f>
        <v>-55.26</v>
      </c>
      <c r="G273">
        <f>_10sept_0_20[[#This Row],[V_mag]]-40</f>
        <v>-55.25</v>
      </c>
      <c r="H273">
        <f>(10^(_10sept_0_20[[#This Row],[H_mag_adj]]/20)*COS(RADIANS(_10sept_0_20[[#This Row],[H_phase]])))*0.6</f>
        <v>1.0352756323324507E-3</v>
      </c>
      <c r="I273">
        <f>(10^(_10sept_0_20[[#This Row],[H_mag_adj]]/20)*SIN(RADIANS(_10sept_0_20[[#This Row],[H_phase]])))*0.6</f>
        <v>-2.1685933070799885E-5</v>
      </c>
      <c r="J273">
        <f>(10^(_10sept_0_20[[#This Row],[V_mag_adj]]/20)*COS(RADIANS(_10sept_0_20[[#This Row],[V_phase]])))*0.6</f>
        <v>1.0361256295970162E-3</v>
      </c>
      <c r="K273">
        <f>(10^(_10sept_0_20[[#This Row],[V_mag_adj]]/20)*SIN(RADIANS(_10sept_0_20[[#This Row],[V_phase]])))*0.6</f>
        <v>-3.4371827164841077E-5</v>
      </c>
    </row>
    <row r="274" spans="1:11" x14ac:dyDescent="0.25">
      <c r="A274">
        <v>91</v>
      </c>
      <c r="B274">
        <v>-15.7</v>
      </c>
      <c r="C274">
        <v>-15.98</v>
      </c>
      <c r="D274">
        <v>-15.68</v>
      </c>
      <c r="E274">
        <v>-16.77</v>
      </c>
      <c r="F274">
        <f>_10sept_0_20[[#This Row],[H_mag]]-40</f>
        <v>-55.7</v>
      </c>
      <c r="G274">
        <f>_10sept_0_20[[#This Row],[V_mag]]-40</f>
        <v>-55.68</v>
      </c>
      <c r="H274">
        <f>(10^(_10sept_0_20[[#This Row],[H_mag_adj]]/20)*COS(RADIANS(_10sept_0_20[[#This Row],[H_phase]])))*0.6</f>
        <v>9.4631631717169342E-4</v>
      </c>
      <c r="I274">
        <f>(10^(_10sept_0_20[[#This Row],[H_mag_adj]]/20)*SIN(RADIANS(_10sept_0_20[[#This Row],[H_phase]])))*0.6</f>
        <v>-2.709943860457089E-4</v>
      </c>
      <c r="J274">
        <f>(10^(_10sept_0_20[[#This Row],[V_mag_adj]]/20)*COS(RADIANS(_10sept_0_20[[#This Row],[V_phase]])))*0.6</f>
        <v>9.4466264988490498E-4</v>
      </c>
      <c r="K274">
        <f>(10^(_10sept_0_20[[#This Row],[V_mag_adj]]/20)*SIN(RADIANS(_10sept_0_20[[#This Row],[V_phase]])))*0.6</f>
        <v>-2.8467084324112384E-4</v>
      </c>
    </row>
    <row r="275" spans="1:11" x14ac:dyDescent="0.25">
      <c r="A275">
        <v>92</v>
      </c>
      <c r="B275">
        <v>-16.25</v>
      </c>
      <c r="C275">
        <v>-31.13</v>
      </c>
      <c r="D275">
        <v>-16.3</v>
      </c>
      <c r="E275">
        <v>-31.88</v>
      </c>
      <c r="F275">
        <f>_10sept_0_20[[#This Row],[H_mag]]-40</f>
        <v>-56.25</v>
      </c>
      <c r="G275">
        <f>_10sept_0_20[[#This Row],[V_mag]]-40</f>
        <v>-56.3</v>
      </c>
      <c r="H275">
        <f>(10^(_10sept_0_20[[#This Row],[H_mag_adj]]/20)*COS(RADIANS(_10sept_0_20[[#This Row],[H_phase]])))*0.6</f>
        <v>7.9090304011942495E-4</v>
      </c>
      <c r="I275">
        <f>(10^(_10sept_0_20[[#This Row],[H_mag_adj]]/20)*SIN(RADIANS(_10sept_0_20[[#This Row],[H_phase]])))*0.6</f>
        <v>-4.7766820615155681E-4</v>
      </c>
      <c r="J275">
        <f>(10^(_10sept_0_20[[#This Row],[V_mag_adj]]/20)*COS(RADIANS(_10sept_0_20[[#This Row],[V_phase]])))*0.6</f>
        <v>7.8007935066370254E-4</v>
      </c>
      <c r="K275">
        <f>(10^(_10sept_0_20[[#This Row],[V_mag_adj]]/20)*SIN(RADIANS(_10sept_0_20[[#This Row],[V_phase]])))*0.6</f>
        <v>-4.851789156417115E-4</v>
      </c>
    </row>
    <row r="276" spans="1:11" x14ac:dyDescent="0.25">
      <c r="A276">
        <v>93</v>
      </c>
      <c r="B276">
        <v>-17.02</v>
      </c>
      <c r="C276">
        <v>-46.99</v>
      </c>
      <c r="D276">
        <v>-16.93</v>
      </c>
      <c r="E276">
        <v>-47.47</v>
      </c>
      <c r="F276">
        <f>_10sept_0_20[[#This Row],[H_mag]]-40</f>
        <v>-57.019999999999996</v>
      </c>
      <c r="G276">
        <f>_10sept_0_20[[#This Row],[V_mag]]-40</f>
        <v>-56.93</v>
      </c>
      <c r="H276">
        <f>(10^(_10sept_0_20[[#This Row],[H_mag_adj]]/20)*COS(RADIANS(_10sept_0_20[[#This Row],[H_phase]])))*0.6</f>
        <v>5.7678751429865644E-4</v>
      </c>
      <c r="I276">
        <f>(10^(_10sept_0_20[[#This Row],[H_mag_adj]]/20)*SIN(RADIANS(_10sept_0_20[[#This Row],[H_phase]])))*0.6</f>
        <v>-6.183124886316218E-4</v>
      </c>
      <c r="J276">
        <f>(10^(_10sept_0_20[[#This Row],[V_mag_adj]]/20)*COS(RADIANS(_10sept_0_20[[#This Row],[V_phase]])))*0.6</f>
        <v>5.775407404047157E-4</v>
      </c>
      <c r="K276">
        <f>(10^(_10sept_0_20[[#This Row],[V_mag_adj]]/20)*SIN(RADIANS(_10sept_0_20[[#This Row],[V_phase]])))*0.6</f>
        <v>-6.2961295428257634E-4</v>
      </c>
    </row>
    <row r="277" spans="1:11" x14ac:dyDescent="0.25">
      <c r="A277">
        <v>94</v>
      </c>
      <c r="B277">
        <v>-17.64</v>
      </c>
      <c r="C277">
        <v>-66.05</v>
      </c>
      <c r="D277">
        <v>-17.690000000000001</v>
      </c>
      <c r="E277">
        <v>-66.02</v>
      </c>
      <c r="F277">
        <f>_10sept_0_20[[#This Row],[H_mag]]-40</f>
        <v>-57.64</v>
      </c>
      <c r="G277">
        <f>_10sept_0_20[[#This Row],[V_mag]]-40</f>
        <v>-57.69</v>
      </c>
      <c r="H277">
        <f>(10^(_10sept_0_20[[#This Row],[H_mag_adj]]/20)*COS(RADIANS(_10sept_0_20[[#This Row],[H_phase]])))*0.6</f>
        <v>3.1960408106595226E-4</v>
      </c>
      <c r="I277">
        <f>(10^(_10sept_0_20[[#This Row],[H_mag_adj]]/20)*SIN(RADIANS(_10sept_0_20[[#This Row],[H_phase]])))*0.6</f>
        <v>-7.1953173547867225E-4</v>
      </c>
      <c r="J277">
        <f>(10^(_10sept_0_20[[#This Row],[V_mag_adj]]/20)*COS(RADIANS(_10sept_0_20[[#This Row],[V_phase]])))*0.6</f>
        <v>3.1814411714191013E-4</v>
      </c>
      <c r="K277">
        <f>(10^(_10sept_0_20[[#This Row],[V_mag_adj]]/20)*SIN(RADIANS(_10sept_0_20[[#This Row],[V_phase]])))*0.6</f>
        <v>-7.1523519470882864E-4</v>
      </c>
    </row>
    <row r="278" spans="1:11" x14ac:dyDescent="0.25">
      <c r="A278">
        <v>95</v>
      </c>
      <c r="B278">
        <v>-18.21</v>
      </c>
      <c r="C278">
        <v>-85.59</v>
      </c>
      <c r="D278">
        <v>-18.21</v>
      </c>
      <c r="E278">
        <v>-85.89</v>
      </c>
      <c r="F278">
        <f>_10sept_0_20[[#This Row],[H_mag]]-40</f>
        <v>-58.21</v>
      </c>
      <c r="G278">
        <f>_10sept_0_20[[#This Row],[V_mag]]-40</f>
        <v>-58.21</v>
      </c>
      <c r="H278">
        <f>(10^(_10sept_0_20[[#This Row],[H_mag_adj]]/20)*COS(RADIANS(_10sept_0_20[[#This Row],[H_phase]])))*0.6</f>
        <v>5.6694158386302916E-5</v>
      </c>
      <c r="I278">
        <f>(10^(_10sept_0_20[[#This Row],[H_mag_adj]]/20)*SIN(RADIANS(_10sept_0_20[[#This Row],[H_phase]])))*0.6</f>
        <v>-7.3512898725595238E-4</v>
      </c>
      <c r="J278">
        <f>(10^(_10sept_0_20[[#This Row],[V_mag_adj]]/20)*COS(RADIANS(_10sept_0_20[[#This Row],[V_phase]])))*0.6</f>
        <v>5.2844272448107211E-5</v>
      </c>
      <c r="K278">
        <f>(10^(_10sept_0_20[[#This Row],[V_mag_adj]]/20)*SIN(RADIANS(_10sept_0_20[[#This Row],[V_phase]])))*0.6</f>
        <v>-7.3541575885244909E-4</v>
      </c>
    </row>
    <row r="279" spans="1:11" x14ac:dyDescent="0.25">
      <c r="A279">
        <v>96</v>
      </c>
      <c r="B279">
        <v>-18.48</v>
      </c>
      <c r="C279">
        <v>-105.42</v>
      </c>
      <c r="D279">
        <v>-18.420000000000002</v>
      </c>
      <c r="E279">
        <v>-106.18</v>
      </c>
      <c r="F279">
        <f>_10sept_0_20[[#This Row],[H_mag]]-40</f>
        <v>-58.480000000000004</v>
      </c>
      <c r="G279">
        <f>_10sept_0_20[[#This Row],[V_mag]]-40</f>
        <v>-58.42</v>
      </c>
      <c r="H279">
        <f>(10^(_10sept_0_20[[#This Row],[H_mag_adj]]/20)*COS(RADIANS(_10sept_0_20[[#This Row],[H_phase]])))*0.6</f>
        <v>-1.9004548520720074E-4</v>
      </c>
      <c r="I279">
        <f>(10^(_10sept_0_20[[#This Row],[H_mag_adj]]/20)*SIN(RADIANS(_10sept_0_20[[#This Row],[H_phase]])))*0.6</f>
        <v>-6.8901627075159202E-4</v>
      </c>
      <c r="J279">
        <f>(10^(_10sept_0_20[[#This Row],[V_mag_adj]]/20)*COS(RADIANS(_10sept_0_20[[#This Row],[V_phase]])))*0.6</f>
        <v>-2.0054852271425973E-4</v>
      </c>
      <c r="K279">
        <f>(10^(_10sept_0_20[[#This Row],[V_mag_adj]]/20)*SIN(RADIANS(_10sept_0_20[[#This Row],[V_phase]])))*0.6</f>
        <v>-6.9119301082203586E-4</v>
      </c>
    </row>
    <row r="280" spans="1:11" x14ac:dyDescent="0.25">
      <c r="A280">
        <v>97</v>
      </c>
      <c r="B280">
        <v>-18.440000000000001</v>
      </c>
      <c r="C280">
        <v>-126.13</v>
      </c>
      <c r="D280">
        <v>-18.399999999999999</v>
      </c>
      <c r="E280">
        <v>-125.95</v>
      </c>
      <c r="F280">
        <f>_10sept_0_20[[#This Row],[H_mag]]-40</f>
        <v>-58.44</v>
      </c>
      <c r="G280">
        <f>_10sept_0_20[[#This Row],[V_mag]]-40</f>
        <v>-58.4</v>
      </c>
      <c r="H280">
        <f>(10^(_10sept_0_20[[#This Row],[H_mag_adj]]/20)*COS(RADIANS(_10sept_0_20[[#This Row],[H_phase]])))*0.6</f>
        <v>-4.2337281667332189E-4</v>
      </c>
      <c r="I280">
        <f>(10^(_10sept_0_20[[#This Row],[H_mag_adj]]/20)*SIN(RADIANS(_10sept_0_20[[#This Row],[H_phase]])))*0.6</f>
        <v>-5.799509477883223E-4</v>
      </c>
      <c r="J280">
        <f>(10^(_10sept_0_20[[#This Row],[V_mag_adj]]/20)*COS(RADIANS(_10sept_0_20[[#This Row],[V_phase]])))*0.6</f>
        <v>-4.2349454144578687E-4</v>
      </c>
      <c r="K280">
        <f>(10^(_10sept_0_20[[#This Row],[V_mag_adj]]/20)*SIN(RADIANS(_10sept_0_20[[#This Row],[V_phase]])))*0.6</f>
        <v>-5.8396120661749105E-4</v>
      </c>
    </row>
    <row r="281" spans="1:11" x14ac:dyDescent="0.25">
      <c r="A281">
        <v>98</v>
      </c>
      <c r="B281">
        <v>-18.16</v>
      </c>
      <c r="C281">
        <v>-146.07</v>
      </c>
      <c r="D281">
        <v>-18.22</v>
      </c>
      <c r="E281">
        <v>-146.32</v>
      </c>
      <c r="F281">
        <f>_10sept_0_20[[#This Row],[H_mag]]-40</f>
        <v>-58.16</v>
      </c>
      <c r="G281">
        <f>_10sept_0_20[[#This Row],[V_mag]]-40</f>
        <v>-58.22</v>
      </c>
      <c r="H281">
        <f>(10^(_10sept_0_20[[#This Row],[H_mag_adj]]/20)*COS(RADIANS(_10sept_0_20[[#This Row],[H_phase]])))*0.6</f>
        <v>-6.1529428404135539E-4</v>
      </c>
      <c r="I281">
        <f>(10^(_10sept_0_20[[#This Row],[H_mag_adj]]/20)*SIN(RADIANS(_10sept_0_20[[#This Row],[H_phase]])))*0.6</f>
        <v>-4.1392840563525215E-4</v>
      </c>
      <c r="J281">
        <f>(10^(_10sept_0_20[[#This Row],[V_mag_adj]]/20)*COS(RADIANS(_10sept_0_20[[#This Row],[V_phase]])))*0.6</f>
        <v>-6.1284647571213191E-4</v>
      </c>
      <c r="K281">
        <f>(10^(_10sept_0_20[[#This Row],[V_mag_adj]]/20)*SIN(RADIANS(_10sept_0_20[[#This Row],[V_phase]])))*0.6</f>
        <v>-4.0840879157340125E-4</v>
      </c>
    </row>
    <row r="282" spans="1:11" x14ac:dyDescent="0.25">
      <c r="A282">
        <v>99</v>
      </c>
      <c r="B282">
        <v>-17.78</v>
      </c>
      <c r="C282">
        <v>-164.82</v>
      </c>
      <c r="D282">
        <v>-17.739999999999998</v>
      </c>
      <c r="E282">
        <v>-164.63</v>
      </c>
      <c r="F282">
        <f>_10sept_0_20[[#This Row],[H_mag]]-40</f>
        <v>-57.78</v>
      </c>
      <c r="G282">
        <f>_10sept_0_20[[#This Row],[V_mag]]-40</f>
        <v>-57.739999999999995</v>
      </c>
      <c r="H282">
        <f>(10^(_10sept_0_20[[#This Row],[H_mag_adj]]/20)*COS(RADIANS(_10sept_0_20[[#This Row],[H_phase]])))*0.6</f>
        <v>-7.4769959709206025E-4</v>
      </c>
      <c r="I282">
        <f>(10^(_10sept_0_20[[#This Row],[H_mag_adj]]/20)*SIN(RADIANS(_10sept_0_20[[#This Row],[H_phase]])))*0.6</f>
        <v>-2.0286524844524776E-4</v>
      </c>
      <c r="J282">
        <f>(10^(_10sept_0_20[[#This Row],[V_mag_adj]]/20)*COS(RADIANS(_10sept_0_20[[#This Row],[V_phase]])))*0.6</f>
        <v>-7.5047086097548182E-4</v>
      </c>
      <c r="K282">
        <f>(10^(_10sept_0_20[[#This Row],[V_mag_adj]]/20)*SIN(RADIANS(_10sept_0_20[[#This Row],[V_phase]])))*0.6</f>
        <v>-2.0629141720412809E-4</v>
      </c>
    </row>
    <row r="283" spans="1:11" x14ac:dyDescent="0.25">
      <c r="A283">
        <v>100</v>
      </c>
      <c r="B283">
        <v>-17.3</v>
      </c>
      <c r="C283">
        <v>177.86</v>
      </c>
      <c r="D283">
        <v>-17.32</v>
      </c>
      <c r="E283">
        <v>177.92</v>
      </c>
      <c r="F283">
        <f>_10sept_0_20[[#This Row],[H_mag]]-40</f>
        <v>-57.3</v>
      </c>
      <c r="G283">
        <f>_10sept_0_20[[#This Row],[V_mag]]-40</f>
        <v>-57.32</v>
      </c>
      <c r="H283">
        <f>(10^(_10sept_0_20[[#This Row],[H_mag_adj]]/20)*COS(RADIANS(_10sept_0_20[[#This Row],[H_phase]])))*0.6</f>
        <v>-8.181788596804885E-4</v>
      </c>
      <c r="I283">
        <f>(10^(_10sept_0_20[[#This Row],[H_mag_adj]]/20)*SIN(RADIANS(_10sept_0_20[[#This Row],[H_phase]])))*0.6</f>
        <v>3.0573236180804467E-5</v>
      </c>
      <c r="J283">
        <f>(10^(_10sept_0_20[[#This Row],[V_mag_adj]]/20)*COS(RADIANS(_10sept_0_20[[#This Row],[V_phase]])))*0.6</f>
        <v>-8.1632859551352235E-4</v>
      </c>
      <c r="K283">
        <f>(10^(_10sept_0_20[[#This Row],[V_mag_adj]]/20)*SIN(RADIANS(_10sept_0_20[[#This Row],[V_phase]])))*0.6</f>
        <v>2.9648078795276566E-5</v>
      </c>
    </row>
    <row r="284" spans="1:11" x14ac:dyDescent="0.25">
      <c r="A284">
        <v>101</v>
      </c>
      <c r="B284">
        <v>-16.920000000000002</v>
      </c>
      <c r="C284">
        <v>161.83000000000001</v>
      </c>
      <c r="D284">
        <v>-17</v>
      </c>
      <c r="E284">
        <v>161.37</v>
      </c>
      <c r="F284">
        <f>_10sept_0_20[[#This Row],[H_mag]]-40</f>
        <v>-56.92</v>
      </c>
      <c r="G284">
        <f>_10sept_0_20[[#This Row],[V_mag]]-40</f>
        <v>-57</v>
      </c>
      <c r="H284">
        <f>(10^(_10sept_0_20[[#This Row],[H_mag_adj]]/20)*COS(RADIANS(_10sept_0_20[[#This Row],[H_phase]])))*0.6</f>
        <v>-8.1271219558950384E-4</v>
      </c>
      <c r="I284">
        <f>(10^(_10sept_0_20[[#This Row],[H_mag_adj]]/20)*SIN(RADIANS(_10sept_0_20[[#This Row],[H_phase]])))*0.6</f>
        <v>2.6673472041923281E-4</v>
      </c>
      <c r="J284">
        <f>(10^(_10sept_0_20[[#This Row],[V_mag_adj]]/20)*COS(RADIANS(_10sept_0_20[[#This Row],[V_phase]])))*0.6</f>
        <v>-8.031134256019655E-4</v>
      </c>
      <c r="K284">
        <f>(10^(_10sept_0_20[[#This Row],[V_mag_adj]]/20)*SIN(RADIANS(_10sept_0_20[[#This Row],[V_phase]])))*0.6</f>
        <v>2.7074574605461731E-4</v>
      </c>
    </row>
    <row r="285" spans="1:11" x14ac:dyDescent="0.25">
      <c r="A285">
        <v>102</v>
      </c>
      <c r="B285">
        <v>-16.559999999999999</v>
      </c>
      <c r="C285">
        <v>146.25</v>
      </c>
      <c r="D285">
        <v>-16.64</v>
      </c>
      <c r="E285">
        <v>145.47999999999999</v>
      </c>
      <c r="F285">
        <f>_10sept_0_20[[#This Row],[H_mag]]-40</f>
        <v>-56.56</v>
      </c>
      <c r="G285">
        <f>_10sept_0_20[[#This Row],[V_mag]]-40</f>
        <v>-56.64</v>
      </c>
      <c r="H285">
        <f>(10^(_10sept_0_20[[#This Row],[H_mag_adj]]/20)*COS(RADIANS(_10sept_0_20[[#This Row],[H_phase]])))*0.6</f>
        <v>-7.4130619943934628E-4</v>
      </c>
      <c r="I285">
        <f>(10^(_10sept_0_20[[#This Row],[H_mag_adj]]/20)*SIN(RADIANS(_10sept_0_20[[#This Row],[H_phase]])))*0.6</f>
        <v>4.9532496662251435E-4</v>
      </c>
      <c r="J285">
        <f>(10^(_10sept_0_20[[#This Row],[V_mag_adj]]/20)*COS(RADIANS(_10sept_0_20[[#This Row],[V_phase]])))*0.6</f>
        <v>-7.2784807304499335E-4</v>
      </c>
      <c r="K285">
        <f>(10^(_10sept_0_20[[#This Row],[V_mag_adj]]/20)*SIN(RADIANS(_10sept_0_20[[#This Row],[V_phase]])))*0.6</f>
        <v>5.0061028784852179E-4</v>
      </c>
    </row>
    <row r="286" spans="1:11" x14ac:dyDescent="0.25">
      <c r="A286">
        <v>103</v>
      </c>
      <c r="B286">
        <v>-16.329999999999998</v>
      </c>
      <c r="C286">
        <v>130.81</v>
      </c>
      <c r="D286">
        <v>-16.41</v>
      </c>
      <c r="E286">
        <v>131.47</v>
      </c>
      <c r="F286">
        <f>_10sept_0_20[[#This Row],[H_mag]]-40</f>
        <v>-56.33</v>
      </c>
      <c r="G286">
        <f>_10sept_0_20[[#This Row],[V_mag]]-40</f>
        <v>-56.41</v>
      </c>
      <c r="H286">
        <f>(10^(_10sept_0_20[[#This Row],[H_mag_adj]]/20)*COS(RADIANS(_10sept_0_20[[#This Row],[H_phase]])))*0.6</f>
        <v>-5.9831773103034608E-4</v>
      </c>
      <c r="I286">
        <f>(10^(_10sept_0_20[[#This Row],[H_mag_adj]]/20)*SIN(RADIANS(_10sept_0_20[[#This Row],[H_phase]])))*0.6</f>
        <v>6.9291323085513381E-4</v>
      </c>
      <c r="J286">
        <f>(10^(_10sept_0_20[[#This Row],[V_mag_adj]]/20)*COS(RADIANS(_10sept_0_20[[#This Row],[V_phase]])))*0.6</f>
        <v>-6.0070142473310235E-4</v>
      </c>
      <c r="K286">
        <f>(10^(_10sept_0_20[[#This Row],[V_mag_adj]]/20)*SIN(RADIANS(_10sept_0_20[[#This Row],[V_phase]])))*0.6</f>
        <v>6.796862272687111E-4</v>
      </c>
    </row>
    <row r="287" spans="1:11" x14ac:dyDescent="0.25">
      <c r="A287">
        <v>104</v>
      </c>
      <c r="B287">
        <v>-16.21</v>
      </c>
      <c r="C287">
        <v>116.55</v>
      </c>
      <c r="D287">
        <v>-16.2</v>
      </c>
      <c r="E287">
        <v>116.9</v>
      </c>
      <c r="F287">
        <f>_10sept_0_20[[#This Row],[H_mag]]-40</f>
        <v>-56.21</v>
      </c>
      <c r="G287">
        <f>_10sept_0_20[[#This Row],[V_mag]]-40</f>
        <v>-56.2</v>
      </c>
      <c r="H287">
        <f>(10^(_10sept_0_20[[#This Row],[H_mag_adj]]/20)*COS(RADIANS(_10sept_0_20[[#This Row],[H_phase]])))*0.6</f>
        <v>-4.1489480922316359E-4</v>
      </c>
      <c r="I287">
        <f>(10^(_10sept_0_20[[#This Row],[H_mag_adj]]/20)*SIN(RADIANS(_10sept_0_20[[#This Row],[H_phase]])))*0.6</f>
        <v>8.3033485389065324E-4</v>
      </c>
      <c r="J287">
        <f>(10^(_10sept_0_20[[#This Row],[V_mag_adj]]/20)*COS(RADIANS(_10sept_0_20[[#This Row],[V_phase]])))*0.6</f>
        <v>-4.2044303805295575E-4</v>
      </c>
      <c r="K287">
        <f>(10^(_10sept_0_20[[#This Row],[V_mag_adj]]/20)*SIN(RADIANS(_10sept_0_20[[#This Row],[V_phase]])))*0.6</f>
        <v>8.2873850073459006E-4</v>
      </c>
    </row>
    <row r="288" spans="1:11" x14ac:dyDescent="0.25">
      <c r="A288">
        <v>105</v>
      </c>
      <c r="B288">
        <v>-16.11</v>
      </c>
      <c r="C288">
        <v>102.77</v>
      </c>
      <c r="D288">
        <v>-16.100000000000001</v>
      </c>
      <c r="E288">
        <v>103.17</v>
      </c>
      <c r="F288">
        <f>_10sept_0_20[[#This Row],[H_mag]]-40</f>
        <v>-56.11</v>
      </c>
      <c r="G288">
        <f>_10sept_0_20[[#This Row],[V_mag]]-40</f>
        <v>-56.1</v>
      </c>
      <c r="H288">
        <f>(10^(_10sept_0_20[[#This Row],[H_mag_adj]]/20)*COS(RADIANS(_10sept_0_20[[#This Row],[H_phase]])))*0.6</f>
        <v>-2.0754771552388397E-4</v>
      </c>
      <c r="I288">
        <f>(10^(_10sept_0_20[[#This Row],[H_mag_adj]]/20)*SIN(RADIANS(_10sept_0_20[[#This Row],[H_phase]])))*0.6</f>
        <v>9.1574380306116445E-4</v>
      </c>
      <c r="J288">
        <f>(10^(_10sept_0_20[[#This Row],[V_mag_adj]]/20)*COS(RADIANS(_10sept_0_20[[#This Row],[V_phase]])))*0.6</f>
        <v>-2.1418214800643517E-4</v>
      </c>
      <c r="K288">
        <f>(10^(_10sept_0_20[[#This Row],[V_mag_adj]]/20)*SIN(RADIANS(_10sept_0_20[[#This Row],[V_phase]])))*0.6</f>
        <v>9.1532574372294318E-4</v>
      </c>
    </row>
    <row r="289" spans="1:11" x14ac:dyDescent="0.25">
      <c r="A289">
        <v>106</v>
      </c>
      <c r="B289">
        <v>-16.100000000000001</v>
      </c>
      <c r="C289">
        <v>88.61</v>
      </c>
      <c r="D289">
        <v>-16.100000000000001</v>
      </c>
      <c r="E289">
        <v>89.04</v>
      </c>
      <c r="F289">
        <f>_10sept_0_20[[#This Row],[H_mag]]-40</f>
        <v>-56.1</v>
      </c>
      <c r="G289">
        <f>_10sept_0_20[[#This Row],[V_mag]]-40</f>
        <v>-56.1</v>
      </c>
      <c r="H289">
        <f>(10^(_10sept_0_20[[#This Row],[H_mag_adj]]/20)*COS(RADIANS(_10sept_0_20[[#This Row],[H_phase]])))*0.6</f>
        <v>2.2803463598576617E-5</v>
      </c>
      <c r="I289">
        <f>(10^(_10sept_0_20[[#This Row],[H_mag_adj]]/20)*SIN(RADIANS(_10sept_0_20[[#This Row],[H_phase]])))*0.6</f>
        <v>9.3977402161079019E-4</v>
      </c>
      <c r="J289">
        <f>(10^(_10sept_0_20[[#This Row],[V_mag_adj]]/20)*COS(RADIANS(_10sept_0_20[[#This Row],[V_phase]])))*0.6</f>
        <v>1.5749962733082963E-5</v>
      </c>
      <c r="K289">
        <f>(10^(_10sept_0_20[[#This Row],[V_mag_adj]]/20)*SIN(RADIANS(_10sept_0_20[[#This Row],[V_phase]])))*0.6</f>
        <v>9.3991869239871799E-4</v>
      </c>
    </row>
    <row r="290" spans="1:11" x14ac:dyDescent="0.25">
      <c r="A290">
        <v>107</v>
      </c>
      <c r="B290">
        <v>-16.18</v>
      </c>
      <c r="C290">
        <v>74.58</v>
      </c>
      <c r="D290">
        <v>-16.22</v>
      </c>
      <c r="E290">
        <v>74.739999999999995</v>
      </c>
      <c r="F290">
        <f>_10sept_0_20[[#This Row],[H_mag]]-40</f>
        <v>-56.18</v>
      </c>
      <c r="G290">
        <f>_10sept_0_20[[#This Row],[V_mag]]-40</f>
        <v>-56.22</v>
      </c>
      <c r="H290">
        <f>(10^(_10sept_0_20[[#This Row],[H_mag_adj]]/20)*COS(RADIANS(_10sept_0_20[[#This Row],[H_phase]])))*0.6</f>
        <v>2.4766096271687196E-4</v>
      </c>
      <c r="I290">
        <f>(10^(_10sept_0_20[[#This Row],[H_mag_adj]]/20)*SIN(RADIANS(_10sept_0_20[[#This Row],[H_phase]])))*0.6</f>
        <v>8.9790311385657025E-4</v>
      </c>
      <c r="J290">
        <f>(10^(_10sept_0_20[[#This Row],[V_mag_adj]]/20)*COS(RADIANS(_10sept_0_20[[#This Row],[V_phase]])))*0.6</f>
        <v>2.4402620801007707E-4</v>
      </c>
      <c r="K290">
        <f>(10^(_10sept_0_20[[#This Row],[V_mag_adj]]/20)*SIN(RADIANS(_10sept_0_20[[#This Row],[V_phase]])))*0.6</f>
        <v>8.9446256022986527E-4</v>
      </c>
    </row>
    <row r="291" spans="1:11" x14ac:dyDescent="0.25">
      <c r="A291">
        <v>108</v>
      </c>
      <c r="B291">
        <v>-16.45</v>
      </c>
      <c r="C291">
        <v>60.3</v>
      </c>
      <c r="D291">
        <v>-16.48</v>
      </c>
      <c r="E291">
        <v>60.04</v>
      </c>
      <c r="F291">
        <f>_10sept_0_20[[#This Row],[H_mag]]-40</f>
        <v>-56.45</v>
      </c>
      <c r="G291">
        <f>_10sept_0_20[[#This Row],[V_mag]]-40</f>
        <v>-56.480000000000004</v>
      </c>
      <c r="H291">
        <f>(10^(_10sept_0_20[[#This Row],[H_mag_adj]]/20)*COS(RADIANS(_10sept_0_20[[#This Row],[H_phase]])))*0.6</f>
        <v>4.4736157787105034E-4</v>
      </c>
      <c r="I291">
        <f>(10^(_10sept_0_20[[#This Row],[H_mag_adj]]/20)*SIN(RADIANS(_10sept_0_20[[#This Row],[H_phase]])))*0.6</f>
        <v>7.8430833820521313E-4</v>
      </c>
      <c r="J291">
        <f>(10^(_10sept_0_20[[#This Row],[V_mag_adj]]/20)*COS(RADIANS(_10sept_0_20[[#This Row],[V_phase]])))*0.6</f>
        <v>4.4936131557544041E-4</v>
      </c>
      <c r="K291">
        <f>(10^(_10sept_0_20[[#This Row],[V_mag_adj]]/20)*SIN(RADIANS(_10sept_0_20[[#This Row],[V_phase]])))*0.6</f>
        <v>7.7957300246044177E-4</v>
      </c>
    </row>
    <row r="292" spans="1:11" x14ac:dyDescent="0.25">
      <c r="A292">
        <v>109</v>
      </c>
      <c r="B292">
        <v>-16.670000000000002</v>
      </c>
      <c r="C292">
        <v>45.75</v>
      </c>
      <c r="D292">
        <v>-16.690000000000001</v>
      </c>
      <c r="E292">
        <v>45.54</v>
      </c>
      <c r="F292">
        <f>_10sept_0_20[[#This Row],[H_mag]]-40</f>
        <v>-56.67</v>
      </c>
      <c r="G292">
        <f>_10sept_0_20[[#This Row],[V_mag]]-40</f>
        <v>-56.69</v>
      </c>
      <c r="H292">
        <f>(10^(_10sept_0_20[[#This Row],[H_mag_adj]]/20)*COS(RADIANS(_10sept_0_20[[#This Row],[H_phase]])))*0.6</f>
        <v>6.1429400626780044E-4</v>
      </c>
      <c r="I292">
        <f>(10^(_10sept_0_20[[#This Row],[H_mag_adj]]/20)*SIN(RADIANS(_10sept_0_20[[#This Row],[H_phase]])))*0.6</f>
        <v>6.3059043630888441E-4</v>
      </c>
      <c r="J292">
        <f>(10^(_10sept_0_20[[#This Row],[V_mag_adj]]/20)*COS(RADIANS(_10sept_0_20[[#This Row],[V_phase]])))*0.6</f>
        <v>6.1518296646238823E-4</v>
      </c>
      <c r="K292">
        <f>(10^(_10sept_0_20[[#This Row],[V_mag_adj]]/20)*SIN(RADIANS(_10sept_0_20[[#This Row],[V_phase]])))*0.6</f>
        <v>6.2688957095947701E-4</v>
      </c>
    </row>
    <row r="293" spans="1:11" x14ac:dyDescent="0.25">
      <c r="A293">
        <v>110</v>
      </c>
      <c r="B293">
        <v>-16.899999999999999</v>
      </c>
      <c r="C293">
        <v>29.99</v>
      </c>
      <c r="D293">
        <v>-16.899999999999999</v>
      </c>
      <c r="E293">
        <v>29.46</v>
      </c>
      <c r="F293">
        <f>_10sept_0_20[[#This Row],[H_mag]]-40</f>
        <v>-56.9</v>
      </c>
      <c r="G293">
        <f>_10sept_0_20[[#This Row],[V_mag]]-40</f>
        <v>-56.9</v>
      </c>
      <c r="H293">
        <f>(10^(_10sept_0_20[[#This Row],[H_mag_adj]]/20)*COS(RADIANS(_10sept_0_20[[#This Row],[H_phase]])))*0.6</f>
        <v>7.4254988583462506E-4</v>
      </c>
      <c r="I293">
        <f>(10^(_10sept_0_20[[#This Row],[H_mag_adj]]/20)*SIN(RADIANS(_10sept_0_20[[#This Row],[H_phase]])))*0.6</f>
        <v>4.285385946773234E-4</v>
      </c>
      <c r="J293">
        <f>(10^(_10sept_0_20[[#This Row],[V_mag_adj]]/20)*COS(RADIANS(_10sept_0_20[[#This Row],[V_phase]])))*0.6</f>
        <v>7.4648214764146007E-4</v>
      </c>
      <c r="K293">
        <f>(10^(_10sept_0_20[[#This Row],[V_mag_adj]]/20)*SIN(RADIANS(_10sept_0_20[[#This Row],[V_phase]])))*0.6</f>
        <v>4.2165158998114005E-4</v>
      </c>
    </row>
    <row r="294" spans="1:11" x14ac:dyDescent="0.25">
      <c r="A294">
        <v>111</v>
      </c>
      <c r="B294">
        <v>-17.09</v>
      </c>
      <c r="C294">
        <v>14.46</v>
      </c>
      <c r="D294">
        <v>-17.11</v>
      </c>
      <c r="E294">
        <v>14.25</v>
      </c>
      <c r="F294">
        <f>_10sept_0_20[[#This Row],[H_mag]]-40</f>
        <v>-57.09</v>
      </c>
      <c r="G294">
        <f>_10sept_0_20[[#This Row],[V_mag]]-40</f>
        <v>-57.11</v>
      </c>
      <c r="H294">
        <f>(10^(_10sept_0_20[[#This Row],[H_mag_adj]]/20)*COS(RADIANS(_10sept_0_20[[#This Row],[H_phase]])))*0.6</f>
        <v>8.122152515397629E-4</v>
      </c>
      <c r="I294">
        <f>(10^(_10sept_0_20[[#This Row],[H_mag_adj]]/20)*SIN(RADIANS(_10sept_0_20[[#This Row],[H_phase]])))*0.6</f>
        <v>2.0944829730828708E-4</v>
      </c>
      <c r="J294">
        <f>(10^(_10sept_0_20[[#This Row],[V_mag_adj]]/20)*COS(RADIANS(_10sept_0_20[[#This Row],[V_phase]])))*0.6</f>
        <v>8.1110766615510659E-4</v>
      </c>
      <c r="K294">
        <f>(10^(_10sept_0_20[[#This Row],[V_mag_adj]]/20)*SIN(RADIANS(_10sept_0_20[[#This Row],[V_phase]])))*0.6</f>
        <v>2.0599510501119676E-4</v>
      </c>
    </row>
    <row r="295" spans="1:11" x14ac:dyDescent="0.25">
      <c r="A295">
        <v>112</v>
      </c>
      <c r="B295">
        <v>-17.190000000000001</v>
      </c>
      <c r="C295">
        <v>-0.22</v>
      </c>
      <c r="D295">
        <v>-17.28</v>
      </c>
      <c r="E295">
        <v>-1.01</v>
      </c>
      <c r="F295">
        <f>_10sept_0_20[[#This Row],[H_mag]]-40</f>
        <v>-57.19</v>
      </c>
      <c r="G295">
        <f>_10sept_0_20[[#This Row],[V_mag]]-40</f>
        <v>-57.28</v>
      </c>
      <c r="H295">
        <f>(10^(_10sept_0_20[[#This Row],[H_mag_adj]]/20)*COS(RADIANS(_10sept_0_20[[#This Row],[H_phase]])))*0.6</f>
        <v>8.2917853101339067E-4</v>
      </c>
      <c r="I295">
        <f>(10^(_10sept_0_20[[#This Row],[H_mag_adj]]/20)*SIN(RADIANS(_10sept_0_20[[#This Row],[H_phase]])))*0.6</f>
        <v>-3.1838326466103918E-6</v>
      </c>
      <c r="J295">
        <f>(10^(_10sept_0_20[[#This Row],[V_mag_adj]]/20)*COS(RADIANS(_10sept_0_20[[#This Row],[V_phase]])))*0.6</f>
        <v>8.2050979614823293E-4</v>
      </c>
      <c r="K295">
        <f>(10^(_10sept_0_20[[#This Row],[V_mag_adj]]/20)*SIN(RADIANS(_10sept_0_20[[#This Row],[V_phase]])))*0.6</f>
        <v>-1.4465301810640959E-5</v>
      </c>
    </row>
    <row r="296" spans="1:11" x14ac:dyDescent="0.25">
      <c r="A296">
        <v>113</v>
      </c>
      <c r="B296">
        <v>-17.440000000000001</v>
      </c>
      <c r="C296">
        <v>-16.04</v>
      </c>
      <c r="D296">
        <v>-17.39</v>
      </c>
      <c r="E296">
        <v>-16.2</v>
      </c>
      <c r="F296">
        <f>_10sept_0_20[[#This Row],[H_mag]]-40</f>
        <v>-57.44</v>
      </c>
      <c r="G296">
        <f>_10sept_0_20[[#This Row],[V_mag]]-40</f>
        <v>-57.39</v>
      </c>
      <c r="H296">
        <f>(10^(_10sept_0_20[[#This Row],[H_mag_adj]]/20)*COS(RADIANS(_10sept_0_20[[#This Row],[H_phase]])))*0.6</f>
        <v>7.7429389165365413E-4</v>
      </c>
      <c r="I296">
        <f>(10^(_10sept_0_20[[#This Row],[H_mag_adj]]/20)*SIN(RADIANS(_10sept_0_20[[#This Row],[H_phase]])))*0.6</f>
        <v>-2.226103233394245E-4</v>
      </c>
      <c r="J296">
        <f>(10^(_10sept_0_20[[#This Row],[V_mag_adj]]/20)*COS(RADIANS(_10sept_0_20[[#This Row],[V_phase]])))*0.6</f>
        <v>7.7813566931378897E-4</v>
      </c>
      <c r="K296">
        <f>(10^(_10sept_0_20[[#This Row],[V_mag_adj]]/20)*SIN(RADIANS(_10sept_0_20[[#This Row],[V_phase]])))*0.6</f>
        <v>-2.2606931011672111E-4</v>
      </c>
    </row>
    <row r="297" spans="1:11" x14ac:dyDescent="0.25">
      <c r="A297">
        <v>114</v>
      </c>
      <c r="B297">
        <v>-17.559999999999999</v>
      </c>
      <c r="C297">
        <v>-31.68</v>
      </c>
      <c r="D297">
        <v>-17.510000000000002</v>
      </c>
      <c r="E297">
        <v>-32.42</v>
      </c>
      <c r="F297">
        <f>_10sept_0_20[[#This Row],[H_mag]]-40</f>
        <v>-57.56</v>
      </c>
      <c r="G297">
        <f>_10sept_0_20[[#This Row],[V_mag]]-40</f>
        <v>-57.510000000000005</v>
      </c>
      <c r="H297">
        <f>(10^(_10sept_0_20[[#This Row],[H_mag_adj]]/20)*COS(RADIANS(_10sept_0_20[[#This Row],[H_phase]])))*0.6</f>
        <v>6.7620440307730127E-4</v>
      </c>
      <c r="I297">
        <f>(10^(_10sept_0_20[[#This Row],[H_mag_adj]]/20)*SIN(RADIANS(_10sept_0_20[[#This Row],[H_phase]])))*0.6</f>
        <v>-4.1730634541293886E-4</v>
      </c>
      <c r="J297">
        <f>(10^(_10sept_0_20[[#This Row],[V_mag_adj]]/20)*COS(RADIANS(_10sept_0_20[[#This Row],[V_phase]])))*0.6</f>
        <v>6.7463079264870802E-4</v>
      </c>
      <c r="K297">
        <f>(10^(_10sept_0_20[[#This Row],[V_mag_adj]]/20)*SIN(RADIANS(_10sept_0_20[[#This Row],[V_phase]])))*0.6</f>
        <v>-4.2846412537181415E-4</v>
      </c>
    </row>
    <row r="298" spans="1:11" x14ac:dyDescent="0.25">
      <c r="A298">
        <v>115</v>
      </c>
      <c r="B298">
        <v>-17.62</v>
      </c>
      <c r="C298">
        <v>-47.47</v>
      </c>
      <c r="D298">
        <v>-17.62</v>
      </c>
      <c r="E298">
        <v>-47.18</v>
      </c>
      <c r="F298">
        <f>_10sept_0_20[[#This Row],[H_mag]]-40</f>
        <v>-57.620000000000005</v>
      </c>
      <c r="G298">
        <f>_10sept_0_20[[#This Row],[V_mag]]-40</f>
        <v>-57.620000000000005</v>
      </c>
      <c r="H298">
        <f>(10^(_10sept_0_20[[#This Row],[H_mag_adj]]/20)*COS(RADIANS(_10sept_0_20[[#This Row],[H_phase]])))*0.6</f>
        <v>5.3343637304298179E-4</v>
      </c>
      <c r="I298">
        <f>(10^(_10sept_0_20[[#This Row],[H_mag_adj]]/20)*SIN(RADIANS(_10sept_0_20[[#This Row],[H_phase]])))*0.6</f>
        <v>-5.8153205004727313E-4</v>
      </c>
      <c r="J298">
        <f>(10^(_10sept_0_20[[#This Row],[V_mag_adj]]/20)*COS(RADIANS(_10sept_0_20[[#This Row],[V_phase]])))*0.6</f>
        <v>5.3637292582087691E-4</v>
      </c>
      <c r="K298">
        <f>(10^(_10sept_0_20[[#This Row],[V_mag_adj]]/20)*SIN(RADIANS(_10sept_0_20[[#This Row],[V_phase]])))*0.6</f>
        <v>-5.788246485454705E-4</v>
      </c>
    </row>
    <row r="299" spans="1:11" x14ac:dyDescent="0.25">
      <c r="A299">
        <v>116</v>
      </c>
      <c r="B299">
        <v>-17.62</v>
      </c>
      <c r="C299">
        <v>-61.78</v>
      </c>
      <c r="D299">
        <v>-17.600000000000001</v>
      </c>
      <c r="E299">
        <v>-62.65</v>
      </c>
      <c r="F299">
        <f>_10sept_0_20[[#This Row],[H_mag]]-40</f>
        <v>-57.620000000000005</v>
      </c>
      <c r="G299">
        <f>_10sept_0_20[[#This Row],[V_mag]]-40</f>
        <v>-57.6</v>
      </c>
      <c r="H299">
        <f>(10^(_10sept_0_20[[#This Row],[H_mag_adj]]/20)*COS(RADIANS(_10sept_0_20[[#This Row],[H_phase]])))*0.6</f>
        <v>3.7314904142095616E-4</v>
      </c>
      <c r="I299">
        <f>(10^(_10sept_0_20[[#This Row],[H_mag_adj]]/20)*SIN(RADIANS(_10sept_0_20[[#This Row],[H_phase]])))*0.6</f>
        <v>-6.9533709968910558E-4</v>
      </c>
      <c r="J299">
        <f>(10^(_10sept_0_20[[#This Row],[V_mag_adj]]/20)*COS(RADIANS(_10sept_0_20[[#This Row],[V_phase]])))*0.6</f>
        <v>3.6338393832884729E-4</v>
      </c>
      <c r="K299">
        <f>(10^(_10sept_0_20[[#This Row],[V_mag_adj]]/20)*SIN(RADIANS(_10sept_0_20[[#This Row],[V_phase]])))*0.6</f>
        <v>-7.0253854820528645E-4</v>
      </c>
    </row>
    <row r="300" spans="1:11" x14ac:dyDescent="0.25">
      <c r="A300">
        <v>117</v>
      </c>
      <c r="B300">
        <v>-17.690000000000001</v>
      </c>
      <c r="C300">
        <v>-76.41</v>
      </c>
      <c r="D300">
        <v>-17.73</v>
      </c>
      <c r="E300">
        <v>-76.5</v>
      </c>
      <c r="F300">
        <f>_10sept_0_20[[#This Row],[H_mag]]-40</f>
        <v>-57.69</v>
      </c>
      <c r="G300">
        <f>_10sept_0_20[[#This Row],[V_mag]]-40</f>
        <v>-57.730000000000004</v>
      </c>
      <c r="H300">
        <f>(10^(_10sept_0_20[[#This Row],[H_mag_adj]]/20)*COS(RADIANS(_10sept_0_20[[#This Row],[H_phase]])))*0.6</f>
        <v>1.8393663332745935E-4</v>
      </c>
      <c r="I300">
        <f>(10^(_10sept_0_20[[#This Row],[H_mag_adj]]/20)*SIN(RADIANS(_10sept_0_20[[#This Row],[H_phase]])))*0.6</f>
        <v>-7.6088394512063492E-4</v>
      </c>
      <c r="J300">
        <f>(10^(_10sept_0_20[[#This Row],[V_mag_adj]]/20)*COS(RADIANS(_10sept_0_20[[#This Row],[V_phase]])))*0.6</f>
        <v>1.8190159358288656E-4</v>
      </c>
      <c r="K300">
        <f>(10^(_10sept_0_20[[#This Row],[V_mag_adj]]/20)*SIN(RADIANS(_10sept_0_20[[#This Row],[V_phase]])))*0.6</f>
        <v>-7.5767466592987771E-4</v>
      </c>
    </row>
    <row r="301" spans="1:11" x14ac:dyDescent="0.25">
      <c r="A301">
        <v>118</v>
      </c>
      <c r="B301">
        <v>-17.670000000000002</v>
      </c>
      <c r="C301">
        <v>-90.69</v>
      </c>
      <c r="D301">
        <v>-17.690000000000001</v>
      </c>
      <c r="E301">
        <v>-91.36</v>
      </c>
      <c r="F301">
        <f>_10sept_0_20[[#This Row],[H_mag]]-40</f>
        <v>-57.67</v>
      </c>
      <c r="G301">
        <f>_10sept_0_20[[#This Row],[V_mag]]-40</f>
        <v>-57.69</v>
      </c>
      <c r="H301">
        <f>(10^(_10sept_0_20[[#This Row],[H_mag_adj]]/20)*COS(RADIANS(_10sept_0_20[[#This Row],[H_phase]])))*0.6</f>
        <v>-9.4485945030584221E-6</v>
      </c>
      <c r="I301">
        <f>(10^(_10sept_0_20[[#This Row],[H_mag_adj]]/20)*SIN(RADIANS(_10sept_0_20[[#This Row],[H_phase]])))*0.6</f>
        <v>-7.8454842903062357E-4</v>
      </c>
      <c r="J301">
        <f>(10^(_10sept_0_20[[#This Row],[V_mag_adj]]/20)*COS(RADIANS(_10sept_0_20[[#This Row],[V_phase]])))*0.6</f>
        <v>-1.8579188622022464E-5</v>
      </c>
      <c r="K301">
        <f>(10^(_10sept_0_20[[#This Row],[V_mag_adj]]/20)*SIN(RADIANS(_10sept_0_20[[#This Row],[V_phase]])))*0.6</f>
        <v>-7.8258026858101198E-4</v>
      </c>
    </row>
    <row r="302" spans="1:11" x14ac:dyDescent="0.25">
      <c r="A302">
        <v>119</v>
      </c>
      <c r="B302">
        <v>-17.760000000000002</v>
      </c>
      <c r="C302">
        <v>-104.34</v>
      </c>
      <c r="D302">
        <v>-17.739999999999998</v>
      </c>
      <c r="E302">
        <v>-105.2</v>
      </c>
      <c r="F302">
        <f>_10sept_0_20[[#This Row],[H_mag]]-40</f>
        <v>-57.760000000000005</v>
      </c>
      <c r="G302">
        <f>_10sept_0_20[[#This Row],[V_mag]]-40</f>
        <v>-57.739999999999995</v>
      </c>
      <c r="H302">
        <f>(10^(_10sept_0_20[[#This Row],[H_mag_adj]]/20)*COS(RADIANS(_10sept_0_20[[#This Row],[H_phase]])))*0.6</f>
        <v>-1.9232432484035116E-4</v>
      </c>
      <c r="I302">
        <f>(10^(_10sept_0_20[[#This Row],[H_mag_adj]]/20)*SIN(RADIANS(_10sept_0_20[[#This Row],[H_phase]])))*0.6</f>
        <v>-7.5232359357142264E-4</v>
      </c>
      <c r="J302">
        <f>(10^(_10sept_0_20[[#This Row],[V_mag_adj]]/20)*COS(RADIANS(_10sept_0_20[[#This Row],[V_phase]])))*0.6</f>
        <v>-2.0406382056554356E-4</v>
      </c>
      <c r="K302">
        <f>(10^(_10sept_0_20[[#This Row],[V_mag_adj]]/20)*SIN(RADIANS(_10sept_0_20[[#This Row],[V_phase]])))*0.6</f>
        <v>-7.5107963567225169E-4</v>
      </c>
    </row>
    <row r="303" spans="1:11" x14ac:dyDescent="0.25">
      <c r="A303">
        <v>120</v>
      </c>
      <c r="B303">
        <v>-17.84</v>
      </c>
      <c r="C303">
        <v>-117.59</v>
      </c>
      <c r="D303">
        <v>-17.87</v>
      </c>
      <c r="E303">
        <v>-118.71</v>
      </c>
      <c r="F303">
        <f>_10sept_0_20[[#This Row],[H_mag]]-40</f>
        <v>-57.84</v>
      </c>
      <c r="G303">
        <f>_10sept_0_20[[#This Row],[V_mag]]-40</f>
        <v>-57.870000000000005</v>
      </c>
      <c r="H303">
        <f>(10^(_10sept_0_20[[#This Row],[H_mag_adj]]/20)*COS(RADIANS(_10sept_0_20[[#This Row],[H_phase]])))*0.6</f>
        <v>-3.5634019521288461E-4</v>
      </c>
      <c r="I303">
        <f>(10^(_10sept_0_20[[#This Row],[H_mag_adj]]/20)*SIN(RADIANS(_10sept_0_20[[#This Row],[H_phase]])))*0.6</f>
        <v>-6.81905774746788E-4</v>
      </c>
      <c r="J303">
        <f>(10^(_10sept_0_20[[#This Row],[V_mag_adj]]/20)*COS(RADIANS(_10sept_0_20[[#This Row],[V_phase]])))*0.6</f>
        <v>-3.6832659416262918E-4</v>
      </c>
      <c r="K303">
        <f>(10^(_10sept_0_20[[#This Row],[V_mag_adj]]/20)*SIN(RADIANS(_10sept_0_20[[#This Row],[V_phase]])))*0.6</f>
        <v>-6.7248362156599505E-4</v>
      </c>
    </row>
    <row r="304" spans="1:11" x14ac:dyDescent="0.25">
      <c r="A304">
        <v>121</v>
      </c>
      <c r="B304">
        <v>-17.95</v>
      </c>
      <c r="C304">
        <v>-130.22</v>
      </c>
      <c r="D304">
        <v>-17.899999999999999</v>
      </c>
      <c r="E304">
        <v>-131.52000000000001</v>
      </c>
      <c r="F304">
        <f>_10sept_0_20[[#This Row],[H_mag]]-40</f>
        <v>-57.95</v>
      </c>
      <c r="G304">
        <f>_10sept_0_20[[#This Row],[V_mag]]-40</f>
        <v>-57.9</v>
      </c>
      <c r="H304">
        <f>(10^(_10sept_0_20[[#This Row],[H_mag_adj]]/20)*COS(RADIANS(_10sept_0_20[[#This Row],[H_phase]])))*0.6</f>
        <v>-4.9056702907130246E-4</v>
      </c>
      <c r="I304">
        <f>(10^(_10sept_0_20[[#This Row],[H_mag_adj]]/20)*SIN(RADIANS(_10sept_0_20[[#This Row],[H_phase]])))*0.6</f>
        <v>-5.8009682867308436E-4</v>
      </c>
      <c r="J304">
        <f>(10^(_10sept_0_20[[#This Row],[V_mag_adj]]/20)*COS(RADIANS(_10sept_0_20[[#This Row],[V_phase]])))*0.6</f>
        <v>-5.0650893578160013E-4</v>
      </c>
      <c r="K304">
        <f>(10^(_10sept_0_20[[#This Row],[V_mag_adj]]/20)*SIN(RADIANS(_10sept_0_20[[#This Row],[V_phase]])))*0.6</f>
        <v>-5.7210168066752342E-4</v>
      </c>
    </row>
    <row r="305" spans="1:11" x14ac:dyDescent="0.25">
      <c r="A305">
        <v>122</v>
      </c>
      <c r="B305">
        <v>-18.100000000000001</v>
      </c>
      <c r="C305">
        <v>-143.97</v>
      </c>
      <c r="D305">
        <v>-18.100000000000001</v>
      </c>
      <c r="E305">
        <v>-144.56</v>
      </c>
      <c r="F305">
        <f>_10sept_0_20[[#This Row],[H_mag]]-40</f>
        <v>-58.1</v>
      </c>
      <c r="G305">
        <f>_10sept_0_20[[#This Row],[V_mag]]-40</f>
        <v>-58.1</v>
      </c>
      <c r="H305">
        <f>(10^(_10sept_0_20[[#This Row],[H_mag_adj]]/20)*COS(RADIANS(_10sept_0_20[[#This Row],[H_phase]])))*0.6</f>
        <v>-6.0387018979737438E-4</v>
      </c>
      <c r="I305">
        <f>(10^(_10sept_0_20[[#This Row],[H_mag_adj]]/20)*SIN(RADIANS(_10sept_0_20[[#This Row],[H_phase]])))*0.6</f>
        <v>-4.3922064692199355E-4</v>
      </c>
      <c r="J305">
        <f>(10^(_10sept_0_20[[#This Row],[V_mag_adj]]/20)*COS(RADIANS(_10sept_0_20[[#This Row],[V_phase]])))*0.6</f>
        <v>-6.0836094315406945E-4</v>
      </c>
      <c r="K305">
        <f>(10^(_10sept_0_20[[#This Row],[V_mag_adj]]/20)*SIN(RADIANS(_10sept_0_20[[#This Row],[V_phase]])))*0.6</f>
        <v>-4.329791515225443E-4</v>
      </c>
    </row>
    <row r="306" spans="1:11" x14ac:dyDescent="0.25">
      <c r="A306">
        <v>123</v>
      </c>
      <c r="B306">
        <v>-18.22</v>
      </c>
      <c r="C306">
        <v>-157.24</v>
      </c>
      <c r="D306">
        <v>-18.2</v>
      </c>
      <c r="E306">
        <v>-157.66999999999999</v>
      </c>
      <c r="F306">
        <f>_10sept_0_20[[#This Row],[H_mag]]-40</f>
        <v>-58.22</v>
      </c>
      <c r="G306">
        <f>_10sept_0_20[[#This Row],[V_mag]]-40</f>
        <v>-58.2</v>
      </c>
      <c r="H306">
        <f>(10^(_10sept_0_20[[#This Row],[H_mag_adj]]/20)*COS(RADIANS(_10sept_0_20[[#This Row],[H_phase]])))*0.6</f>
        <v>-6.7911767392101364E-4</v>
      </c>
      <c r="I306">
        <f>(10^(_10sept_0_20[[#This Row],[H_mag_adj]]/20)*SIN(RADIANS(_10sept_0_20[[#This Row],[H_phase]])))*0.6</f>
        <v>-2.8491705599233347E-4</v>
      </c>
      <c r="J306">
        <f>(10^(_10sept_0_20[[#This Row],[V_mag_adj]]/20)*COS(RADIANS(_10sept_0_20[[#This Row],[V_phase]])))*0.6</f>
        <v>-6.8280722024603052E-4</v>
      </c>
      <c r="K306">
        <f>(10^(_10sept_0_20[[#This Row],[V_mag_adj]]/20)*SIN(RADIANS(_10sept_0_20[[#This Row],[V_phase]])))*0.6</f>
        <v>-2.8045739322920876E-4</v>
      </c>
    </row>
    <row r="307" spans="1:11" x14ac:dyDescent="0.25">
      <c r="A307">
        <v>124</v>
      </c>
      <c r="B307">
        <v>-18.309999999999999</v>
      </c>
      <c r="C307">
        <v>-169.62</v>
      </c>
      <c r="D307">
        <v>-18.309999999999999</v>
      </c>
      <c r="E307">
        <v>-170.09</v>
      </c>
      <c r="F307">
        <f>_10sept_0_20[[#This Row],[H_mag]]-40</f>
        <v>-58.31</v>
      </c>
      <c r="G307">
        <f>_10sept_0_20[[#This Row],[V_mag]]-40</f>
        <v>-58.31</v>
      </c>
      <c r="H307">
        <f>(10^(_10sept_0_20[[#This Row],[H_mag_adj]]/20)*COS(RADIANS(_10sept_0_20[[#This Row],[H_phase]])))*0.6</f>
        <v>-7.169435625957901E-4</v>
      </c>
      <c r="I307">
        <f>(10^(_10sept_0_20[[#This Row],[H_mag_adj]]/20)*SIN(RADIANS(_10sept_0_20[[#This Row],[H_phase]])))*0.6</f>
        <v>-1.3132509292506766E-4</v>
      </c>
      <c r="J307">
        <f>(10^(_10sept_0_20[[#This Row],[V_mag_adj]]/20)*COS(RADIANS(_10sept_0_20[[#This Row],[V_phase]])))*0.6</f>
        <v>-7.1799669506083738E-4</v>
      </c>
      <c r="K307">
        <f>(10^(_10sept_0_20[[#This Row],[V_mag_adj]]/20)*SIN(RADIANS(_10sept_0_20[[#This Row],[V_phase]])))*0.6</f>
        <v>-1.2543961838683995E-4</v>
      </c>
    </row>
    <row r="308" spans="1:11" x14ac:dyDescent="0.25">
      <c r="A308">
        <v>125</v>
      </c>
      <c r="B308">
        <v>-18.45</v>
      </c>
      <c r="C308">
        <v>178.01</v>
      </c>
      <c r="D308">
        <v>-18.399999999999999</v>
      </c>
      <c r="E308">
        <v>178.16</v>
      </c>
      <c r="F308">
        <f>_10sept_0_20[[#This Row],[H_mag]]-40</f>
        <v>-58.45</v>
      </c>
      <c r="G308">
        <f>_10sept_0_20[[#This Row],[V_mag]]-40</f>
        <v>-58.4</v>
      </c>
      <c r="H308">
        <f>(10^(_10sept_0_20[[#This Row],[H_mag_adj]]/20)*COS(RADIANS(_10sept_0_20[[#This Row],[H_phase]])))*0.6</f>
        <v>-7.1678556324501611E-4</v>
      </c>
      <c r="I308">
        <f>(10^(_10sept_0_20[[#This Row],[H_mag_adj]]/20)*SIN(RADIANS(_10sept_0_20[[#This Row],[H_phase]])))*0.6</f>
        <v>2.4905448952396963E-5</v>
      </c>
      <c r="J308">
        <f>(10^(_10sept_0_20[[#This Row],[V_mag_adj]]/20)*COS(RADIANS(_10sept_0_20[[#This Row],[V_phase]])))*0.6</f>
        <v>-7.2098671955054562E-4</v>
      </c>
      <c r="K308">
        <f>(10^(_10sept_0_20[[#This Row],[V_mag_adj]]/20)*SIN(RADIANS(_10sept_0_20[[#This Row],[V_phase]])))*0.6</f>
        <v>2.3161772390650107E-5</v>
      </c>
    </row>
    <row r="309" spans="1:11" x14ac:dyDescent="0.25">
      <c r="A309">
        <v>126</v>
      </c>
      <c r="B309">
        <v>-18.59</v>
      </c>
      <c r="C309">
        <v>165.65</v>
      </c>
      <c r="D309">
        <v>-18.62</v>
      </c>
      <c r="E309">
        <v>165.43</v>
      </c>
      <c r="F309">
        <f>_10sept_0_20[[#This Row],[H_mag]]-40</f>
        <v>-58.59</v>
      </c>
      <c r="G309">
        <f>_10sept_0_20[[#This Row],[V_mag]]-40</f>
        <v>-58.620000000000005</v>
      </c>
      <c r="H309">
        <f>(10^(_10sept_0_20[[#This Row],[H_mag_adj]]/20)*COS(RADIANS(_10sept_0_20[[#This Row],[H_phase]])))*0.6</f>
        <v>-6.8373104192613859E-4</v>
      </c>
      <c r="I309">
        <f>(10^(_10sept_0_20[[#This Row],[H_mag_adj]]/20)*SIN(RADIANS(_10sept_0_20[[#This Row],[H_phase]])))*0.6</f>
        <v>1.7491643358025867E-4</v>
      </c>
      <c r="J309">
        <f>(10^(_10sept_0_20[[#This Row],[V_mag_adj]]/20)*COS(RADIANS(_10sept_0_20[[#This Row],[V_phase]])))*0.6</f>
        <v>-6.8069925566450974E-4</v>
      </c>
      <c r="K309">
        <f>(10^(_10sept_0_20[[#This Row],[V_mag_adj]]/20)*SIN(RADIANS(_10sept_0_20[[#This Row],[V_phase]])))*0.6</f>
        <v>1.7692833108998279E-4</v>
      </c>
    </row>
    <row r="310" spans="1:11" x14ac:dyDescent="0.25">
      <c r="A310">
        <v>127</v>
      </c>
      <c r="B310">
        <v>-18.809999999999999</v>
      </c>
      <c r="C310">
        <v>153.54</v>
      </c>
      <c r="D310">
        <v>-18.77</v>
      </c>
      <c r="E310">
        <v>153.83000000000001</v>
      </c>
      <c r="F310">
        <f>_10sept_0_20[[#This Row],[H_mag]]-40</f>
        <v>-58.81</v>
      </c>
      <c r="G310">
        <f>_10sept_0_20[[#This Row],[V_mag]]-40</f>
        <v>-58.769999999999996</v>
      </c>
      <c r="H310">
        <f>(10^(_10sept_0_20[[#This Row],[H_mag_adj]]/20)*COS(RADIANS(_10sept_0_20[[#This Row],[H_phase]])))*0.6</f>
        <v>-6.160180944965064E-4</v>
      </c>
      <c r="I310">
        <f>(10^(_10sept_0_20[[#This Row],[H_mag_adj]]/20)*SIN(RADIANS(_10sept_0_20[[#This Row],[H_phase]])))*0.6</f>
        <v>3.0659851082824672E-4</v>
      </c>
      <c r="J310">
        <f>(10^(_10sept_0_20[[#This Row],[V_mag_adj]]/20)*COS(RADIANS(_10sept_0_20[[#This Row],[V_phase]])))*0.6</f>
        <v>-6.204125685476704E-4</v>
      </c>
      <c r="K310">
        <f>(10^(_10sept_0_20[[#This Row],[V_mag_adj]]/20)*SIN(RADIANS(_10sept_0_20[[#This Row],[V_phase]])))*0.6</f>
        <v>3.0487743368571608E-4</v>
      </c>
    </row>
    <row r="311" spans="1:11" x14ac:dyDescent="0.25">
      <c r="A311">
        <v>128</v>
      </c>
      <c r="B311">
        <v>-19.100000000000001</v>
      </c>
      <c r="C311">
        <v>143.41</v>
      </c>
      <c r="D311">
        <v>-19.12</v>
      </c>
      <c r="E311">
        <v>142.83000000000001</v>
      </c>
      <c r="F311">
        <f>_10sept_0_20[[#This Row],[H_mag]]-40</f>
        <v>-59.1</v>
      </c>
      <c r="G311">
        <f>_10sept_0_20[[#This Row],[V_mag]]-40</f>
        <v>-59.120000000000005</v>
      </c>
      <c r="H311">
        <f>(10^(_10sept_0_20[[#This Row],[H_mag_adj]]/20)*COS(RADIANS(_10sept_0_20[[#This Row],[H_phase]])))*0.6</f>
        <v>-5.3434819972158923E-4</v>
      </c>
      <c r="I311">
        <f>(10^(_10sept_0_20[[#This Row],[H_mag_adj]]/20)*SIN(RADIANS(_10sept_0_20[[#This Row],[H_phase]])))*0.6</f>
        <v>3.9669731401504709E-4</v>
      </c>
      <c r="J311">
        <f>(10^(_10sept_0_20[[#This Row],[V_mag_adj]]/20)*COS(RADIANS(_10sept_0_20[[#This Row],[V_phase]])))*0.6</f>
        <v>-5.2908549123392484E-4</v>
      </c>
      <c r="K311">
        <f>(10^(_10sept_0_20[[#This Row],[V_mag_adj]]/20)*SIN(RADIANS(_10sept_0_20[[#This Row],[V_phase]])))*0.6</f>
        <v>4.0116128265471016E-4</v>
      </c>
    </row>
    <row r="312" spans="1:11" x14ac:dyDescent="0.25">
      <c r="A312">
        <v>129</v>
      </c>
      <c r="B312">
        <v>-19.52</v>
      </c>
      <c r="C312">
        <v>132.68</v>
      </c>
      <c r="D312">
        <v>-19.52</v>
      </c>
      <c r="E312">
        <v>132.41999999999999</v>
      </c>
      <c r="F312">
        <f>_10sept_0_20[[#This Row],[H_mag]]-40</f>
        <v>-59.519999999999996</v>
      </c>
      <c r="G312">
        <f>_10sept_0_20[[#This Row],[V_mag]]-40</f>
        <v>-59.519999999999996</v>
      </c>
      <c r="H312">
        <f>(10^(_10sept_0_20[[#This Row],[H_mag_adj]]/20)*COS(RADIANS(_10sept_0_20[[#This Row],[H_phase]])))*0.6</f>
        <v>-4.2985191618821414E-4</v>
      </c>
      <c r="I312">
        <f>(10^(_10sept_0_20[[#This Row],[H_mag_adj]]/20)*SIN(RADIANS(_10sept_0_20[[#This Row],[H_phase]])))*0.6</f>
        <v>4.6615244217993975E-4</v>
      </c>
      <c r="J312">
        <f>(10^(_10sept_0_20[[#This Row],[V_mag_adj]]/20)*COS(RADIANS(_10sept_0_20[[#This Row],[V_phase]])))*0.6</f>
        <v>-4.2773216498838759E-4</v>
      </c>
      <c r="K312">
        <f>(10^(_10sept_0_20[[#This Row],[V_mag_adj]]/20)*SIN(RADIANS(_10sept_0_20[[#This Row],[V_phase]])))*0.6</f>
        <v>4.6809824207675498E-4</v>
      </c>
    </row>
    <row r="313" spans="1:11" x14ac:dyDescent="0.25">
      <c r="A313">
        <v>130</v>
      </c>
      <c r="B313">
        <v>-20.170000000000002</v>
      </c>
      <c r="C313">
        <v>122.34</v>
      </c>
      <c r="D313">
        <v>-20.27</v>
      </c>
      <c r="E313">
        <v>121.67</v>
      </c>
      <c r="F313">
        <f>_10sept_0_20[[#This Row],[H_mag]]-40</f>
        <v>-60.17</v>
      </c>
      <c r="G313">
        <f>_10sept_0_20[[#This Row],[V_mag]]-40</f>
        <v>-60.269999999999996</v>
      </c>
      <c r="H313">
        <f>(10^(_10sept_0_20[[#This Row],[H_mag_adj]]/20)*COS(RADIANS(_10sept_0_20[[#This Row],[H_phase]])))*0.6</f>
        <v>-3.1474454354429225E-4</v>
      </c>
      <c r="I313">
        <f>(10^(_10sept_0_20[[#This Row],[H_mag_adj]]/20)*SIN(RADIANS(_10sept_0_20[[#This Row],[H_phase]])))*0.6</f>
        <v>4.9710792844935938E-4</v>
      </c>
      <c r="J313">
        <f>(10^(_10sept_0_20[[#This Row],[V_mag_adj]]/20)*COS(RADIANS(_10sept_0_20[[#This Row],[V_phase]])))*0.6</f>
        <v>-3.0537405785669298E-4</v>
      </c>
      <c r="K313">
        <f>(10^(_10sept_0_20[[#This Row],[V_mag_adj]]/20)*SIN(RADIANS(_10sept_0_20[[#This Row],[V_phase]])))*0.6</f>
        <v>4.9502229908500808E-4</v>
      </c>
    </row>
    <row r="314" spans="1:11" x14ac:dyDescent="0.25">
      <c r="A314">
        <v>131</v>
      </c>
      <c r="B314">
        <v>-21</v>
      </c>
      <c r="C314">
        <v>111.42</v>
      </c>
      <c r="D314">
        <v>-20.93</v>
      </c>
      <c r="E314">
        <v>110.83</v>
      </c>
      <c r="F314">
        <f>_10sept_0_20[[#This Row],[H_mag]]-40</f>
        <v>-61</v>
      </c>
      <c r="G314">
        <f>_10sept_0_20[[#This Row],[V_mag]]-40</f>
        <v>-60.93</v>
      </c>
      <c r="H314">
        <f>(10^(_10sept_0_20[[#This Row],[H_mag_adj]]/20)*COS(RADIANS(_10sept_0_20[[#This Row],[H_phase]])))*0.6</f>
        <v>-1.9529184773638459E-4</v>
      </c>
      <c r="I314">
        <f>(10^(_10sept_0_20[[#This Row],[H_mag_adj]]/20)*SIN(RADIANS(_10sept_0_20[[#This Row],[H_phase]])))*0.6</f>
        <v>4.9781448222048551E-4</v>
      </c>
      <c r="J314">
        <f>(10^(_10sept_0_20[[#This Row],[V_mag_adj]]/20)*COS(RADIANS(_10sept_0_20[[#This Row],[V_phase]])))*0.6</f>
        <v>-1.9169403121894736E-4</v>
      </c>
      <c r="K314">
        <f>(10^(_10sept_0_20[[#This Row],[V_mag_adj]]/20)*SIN(RADIANS(_10sept_0_20[[#This Row],[V_phase]])))*0.6</f>
        <v>5.0384323880013583E-4</v>
      </c>
    </row>
    <row r="315" spans="1:11" x14ac:dyDescent="0.25">
      <c r="A315">
        <v>132</v>
      </c>
      <c r="B315">
        <v>-21.81</v>
      </c>
      <c r="C315">
        <v>100.65</v>
      </c>
      <c r="D315">
        <v>-22.08</v>
      </c>
      <c r="E315">
        <v>99.52</v>
      </c>
      <c r="F315">
        <f>_10sept_0_20[[#This Row],[H_mag]]-40</f>
        <v>-61.81</v>
      </c>
      <c r="G315">
        <f>_10sept_0_20[[#This Row],[V_mag]]-40</f>
        <v>-62.08</v>
      </c>
      <c r="H315">
        <f>(10^(_10sept_0_20[[#This Row],[H_mag_adj]]/20)*COS(RADIANS(_10sept_0_20[[#This Row],[H_phase]])))*0.6</f>
        <v>-9.0027355434459341E-5</v>
      </c>
      <c r="I315">
        <f>(10^(_10sept_0_20[[#This Row],[H_mag_adj]]/20)*SIN(RADIANS(_10sept_0_20[[#This Row],[H_phase]])))*0.6</f>
        <v>4.7874594260571314E-4</v>
      </c>
      <c r="J315">
        <f>(10^(_10sept_0_20[[#This Row],[V_mag_adj]]/20)*COS(RADIANS(_10sept_0_20[[#This Row],[V_phase]])))*0.6</f>
        <v>-7.8102587047530655E-5</v>
      </c>
      <c r="K315">
        <f>(10^(_10sept_0_20[[#This Row],[V_mag_adj]]/20)*SIN(RADIANS(_10sept_0_20[[#This Row],[V_phase]])))*0.6</f>
        <v>4.6572392350417637E-4</v>
      </c>
    </row>
    <row r="316" spans="1:11" x14ac:dyDescent="0.25">
      <c r="A316">
        <v>133</v>
      </c>
      <c r="B316">
        <v>-23.14</v>
      </c>
      <c r="C316">
        <v>88.14</v>
      </c>
      <c r="D316">
        <v>-23.39</v>
      </c>
      <c r="E316">
        <v>86.28</v>
      </c>
      <c r="F316">
        <f>_10sept_0_20[[#This Row],[H_mag]]-40</f>
        <v>-63.14</v>
      </c>
      <c r="G316">
        <f>_10sept_0_20[[#This Row],[V_mag]]-40</f>
        <v>-63.39</v>
      </c>
      <c r="H316">
        <f>(10^(_10sept_0_20[[#This Row],[H_mag_adj]]/20)*COS(RADIANS(_10sept_0_20[[#This Row],[H_phase]])))*0.6</f>
        <v>1.3566420650220923E-5</v>
      </c>
      <c r="I316">
        <f>(10^(_10sept_0_20[[#This Row],[H_mag_adj]]/20)*SIN(RADIANS(_10sept_0_20[[#This Row],[H_phase]])))*0.6</f>
        <v>4.1775568492733248E-4</v>
      </c>
      <c r="J316">
        <f>(10^(_10sept_0_20[[#This Row],[V_mag_adj]]/20)*COS(RADIANS(_10sept_0_20[[#This Row],[V_phase]])))*0.6</f>
        <v>2.6349136836787589E-5</v>
      </c>
      <c r="K316">
        <f>(10^(_10sept_0_20[[#This Row],[V_mag_adj]]/20)*SIN(RADIANS(_10sept_0_20[[#This Row],[V_phase]])))*0.6</f>
        <v>4.052613998460596E-4</v>
      </c>
    </row>
    <row r="317" spans="1:11" x14ac:dyDescent="0.25">
      <c r="A317">
        <v>134</v>
      </c>
      <c r="B317">
        <v>-24.75</v>
      </c>
      <c r="C317">
        <v>73.540000000000006</v>
      </c>
      <c r="D317">
        <v>-24.94</v>
      </c>
      <c r="E317">
        <v>72.64</v>
      </c>
      <c r="F317">
        <f>_10sept_0_20[[#This Row],[H_mag]]-40</f>
        <v>-64.75</v>
      </c>
      <c r="G317">
        <f>_10sept_0_20[[#This Row],[V_mag]]-40</f>
        <v>-64.94</v>
      </c>
      <c r="H317">
        <f>(10^(_10sept_0_20[[#This Row],[H_mag_adj]]/20)*COS(RADIANS(_10sept_0_20[[#This Row],[H_phase]])))*0.6</f>
        <v>9.8393899486313969E-5</v>
      </c>
      <c r="I317">
        <f>(10^(_10sept_0_20[[#This Row],[H_mag_adj]]/20)*SIN(RADIANS(_10sept_0_20[[#This Row],[H_phase]])))*0.6</f>
        <v>3.3302582278360197E-4</v>
      </c>
      <c r="J317">
        <f>(10^(_10sept_0_20[[#This Row],[V_mag_adj]]/20)*COS(RADIANS(_10sept_0_20[[#This Row],[V_phase]])))*0.6</f>
        <v>1.0137083040373338E-4</v>
      </c>
      <c r="K317">
        <f>(10^(_10sept_0_20[[#This Row],[V_mag_adj]]/20)*SIN(RADIANS(_10sept_0_20[[#This Row],[V_phase]])))*0.6</f>
        <v>3.242678683210135E-4</v>
      </c>
    </row>
    <row r="318" spans="1:11" x14ac:dyDescent="0.25">
      <c r="A318">
        <v>135</v>
      </c>
      <c r="B318">
        <v>-26.37</v>
      </c>
      <c r="C318">
        <v>56.55</v>
      </c>
      <c r="D318">
        <v>-26.27</v>
      </c>
      <c r="E318">
        <v>55.15</v>
      </c>
      <c r="F318">
        <f>_10sept_0_20[[#This Row],[H_mag]]-40</f>
        <v>-66.37</v>
      </c>
      <c r="G318">
        <f>_10sept_0_20[[#This Row],[V_mag]]-40</f>
        <v>-66.27</v>
      </c>
      <c r="H318">
        <f>(10^(_10sept_0_20[[#This Row],[H_mag_adj]]/20)*COS(RADIANS(_10sept_0_20[[#This Row],[H_phase]])))*0.6</f>
        <v>1.5884282691817325E-4</v>
      </c>
      <c r="I318">
        <f>(10^(_10sept_0_20[[#This Row],[H_mag_adj]]/20)*SIN(RADIANS(_10sept_0_20[[#This Row],[H_phase]])))*0.6</f>
        <v>2.4044095976053165E-4</v>
      </c>
      <c r="J318">
        <f>(10^(_10sept_0_20[[#This Row],[V_mag_adj]]/20)*COS(RADIANS(_10sept_0_20[[#This Row],[V_phase]])))*0.6</f>
        <v>1.6657669473217596E-4</v>
      </c>
      <c r="K318">
        <f>(10^(_10sept_0_20[[#This Row],[V_mag_adj]]/20)*SIN(RADIANS(_10sept_0_20[[#This Row],[V_phase]])))*0.6</f>
        <v>2.3922671499354792E-4</v>
      </c>
    </row>
    <row r="319" spans="1:11" x14ac:dyDescent="0.25">
      <c r="A319">
        <v>136</v>
      </c>
      <c r="B319">
        <v>-27.95</v>
      </c>
      <c r="C319">
        <v>37.97</v>
      </c>
      <c r="D319">
        <v>-27.48</v>
      </c>
      <c r="E319">
        <v>38.31</v>
      </c>
      <c r="F319">
        <f>_10sept_0_20[[#This Row],[H_mag]]-40</f>
        <v>-67.95</v>
      </c>
      <c r="G319">
        <f>_10sept_0_20[[#This Row],[V_mag]]-40</f>
        <v>-67.48</v>
      </c>
      <c r="H319">
        <f>(10^(_10sept_0_20[[#This Row],[H_mag_adj]]/20)*COS(RADIANS(_10sept_0_20[[#This Row],[H_phase]])))*0.6</f>
        <v>1.893917076807953E-4</v>
      </c>
      <c r="I319">
        <f>(10^(_10sept_0_20[[#This Row],[H_mag_adj]]/20)*SIN(RADIANS(_10sept_0_20[[#This Row],[H_phase]])))*0.6</f>
        <v>1.4780938781617907E-4</v>
      </c>
      <c r="J319">
        <f>(10^(_10sept_0_20[[#This Row],[V_mag_adj]]/20)*COS(RADIANS(_10sept_0_20[[#This Row],[V_phase]])))*0.6</f>
        <v>1.9899276908694761E-4</v>
      </c>
      <c r="K319">
        <f>(10^(_10sept_0_20[[#This Row],[V_mag_adj]]/20)*SIN(RADIANS(_10sept_0_20[[#This Row],[V_phase]])))*0.6</f>
        <v>1.5721141989621004E-4</v>
      </c>
    </row>
    <row r="320" spans="1:11" x14ac:dyDescent="0.25">
      <c r="A320">
        <v>137</v>
      </c>
      <c r="B320">
        <v>-28.6</v>
      </c>
      <c r="C320">
        <v>14.73</v>
      </c>
      <c r="D320">
        <v>-28.76</v>
      </c>
      <c r="E320">
        <v>14.88</v>
      </c>
      <c r="F320">
        <f>_10sept_0_20[[#This Row],[H_mag]]-40</f>
        <v>-68.599999999999994</v>
      </c>
      <c r="G320">
        <f>_10sept_0_20[[#This Row],[V_mag]]-40</f>
        <v>-68.760000000000005</v>
      </c>
      <c r="H320">
        <f>(10^(_10sept_0_20[[#This Row],[H_mag_adj]]/20)*COS(RADIANS(_10sept_0_20[[#This Row],[H_phase]])))*0.6</f>
        <v>2.1559477917897039E-4</v>
      </c>
      <c r="I320">
        <f>(10^(_10sept_0_20[[#This Row],[H_mag_adj]]/20)*SIN(RADIANS(_10sept_0_20[[#This Row],[H_phase]])))*0.6</f>
        <v>5.6680902572866943E-5</v>
      </c>
      <c r="J320">
        <f>(10^(_10sept_0_20[[#This Row],[V_mag_adj]]/20)*COS(RADIANS(_10sept_0_20[[#This Row],[V_phase]])))*0.6</f>
        <v>2.1151332397663968E-4</v>
      </c>
      <c r="K320">
        <f>(10^(_10sept_0_20[[#This Row],[V_mag_adj]]/20)*SIN(RADIANS(_10sept_0_20[[#This Row],[V_phase]])))*0.6</f>
        <v>5.6200292059421065E-5</v>
      </c>
    </row>
    <row r="321" spans="1:11" x14ac:dyDescent="0.25">
      <c r="A321">
        <v>138</v>
      </c>
      <c r="B321">
        <v>-29.04</v>
      </c>
      <c r="C321">
        <v>-7.41</v>
      </c>
      <c r="D321">
        <v>-28.75</v>
      </c>
      <c r="E321">
        <v>-9.01</v>
      </c>
      <c r="F321">
        <f>_10sept_0_20[[#This Row],[H_mag]]-40</f>
        <v>-69.039999999999992</v>
      </c>
      <c r="G321">
        <f>_10sept_0_20[[#This Row],[V_mag]]-40</f>
        <v>-68.75</v>
      </c>
      <c r="H321">
        <f>(10^(_10sept_0_20[[#This Row],[H_mag_adj]]/20)*COS(RADIANS(_10sept_0_20[[#This Row],[H_phase]])))*0.6</f>
        <v>2.1014017197438532E-4</v>
      </c>
      <c r="I321">
        <f>(10^(_10sept_0_20[[#This Row],[H_mag_adj]]/20)*SIN(RADIANS(_10sept_0_20[[#This Row],[H_phase]])))*0.6</f>
        <v>-2.7329739027691987E-5</v>
      </c>
      <c r="J321">
        <f>(10^(_10sept_0_20[[#This Row],[V_mag_adj]]/20)*COS(RADIANS(_10sept_0_20[[#This Row],[V_phase]])))*0.6</f>
        <v>2.1640095116812682E-4</v>
      </c>
      <c r="K321">
        <f>(10^(_10sept_0_20[[#This Row],[V_mag_adj]]/20)*SIN(RADIANS(_10sept_0_20[[#This Row],[V_phase]])))*0.6</f>
        <v>-3.4313261159638615E-5</v>
      </c>
    </row>
    <row r="322" spans="1:11" x14ac:dyDescent="0.25">
      <c r="A322">
        <v>139</v>
      </c>
      <c r="B322">
        <v>-27.98</v>
      </c>
      <c r="C322">
        <v>-30.41</v>
      </c>
      <c r="D322">
        <v>-28.19</v>
      </c>
      <c r="E322">
        <v>-29.32</v>
      </c>
      <c r="F322">
        <f>_10sept_0_20[[#This Row],[H_mag]]-40</f>
        <v>-67.98</v>
      </c>
      <c r="G322">
        <f>_10sept_0_20[[#This Row],[V_mag]]-40</f>
        <v>-68.19</v>
      </c>
      <c r="H322">
        <f>(10^(_10sept_0_20[[#This Row],[H_mag_adj]]/20)*COS(RADIANS(_10sept_0_20[[#This Row],[H_phase]])))*0.6</f>
        <v>2.064775114191842E-4</v>
      </c>
      <c r="I322">
        <f>(10^(_10sept_0_20[[#This Row],[H_mag_adj]]/20)*SIN(RADIANS(_10sept_0_20[[#This Row],[H_phase]])))*0.6</f>
        <v>-1.2118808296190966E-4</v>
      </c>
      <c r="J322">
        <f>(10^(_10sept_0_20[[#This Row],[V_mag_adj]]/20)*COS(RADIANS(_10sept_0_20[[#This Row],[V_phase]])))*0.6</f>
        <v>2.0375915335019265E-4</v>
      </c>
      <c r="K322">
        <f>(10^(_10sept_0_20[[#This Row],[V_mag_adj]]/20)*SIN(RADIANS(_10sept_0_20[[#This Row],[V_phase]])))*0.6</f>
        <v>-1.1443784625091779E-4</v>
      </c>
    </row>
    <row r="323" spans="1:11" x14ac:dyDescent="0.25">
      <c r="A323">
        <v>140</v>
      </c>
      <c r="B323">
        <v>-27.2</v>
      </c>
      <c r="C323">
        <v>-46.66</v>
      </c>
      <c r="D323">
        <v>-27.34</v>
      </c>
      <c r="E323">
        <v>-47.14</v>
      </c>
      <c r="F323">
        <f>_10sept_0_20[[#This Row],[H_mag]]-40</f>
        <v>-67.2</v>
      </c>
      <c r="G323">
        <f>_10sept_0_20[[#This Row],[V_mag]]-40</f>
        <v>-67.34</v>
      </c>
      <c r="H323">
        <f>(10^(_10sept_0_20[[#This Row],[H_mag_adj]]/20)*COS(RADIANS(_10sept_0_20[[#This Row],[H_phase]])))*0.6</f>
        <v>1.7975536897390739E-4</v>
      </c>
      <c r="I323">
        <f>(10^(_10sept_0_20[[#This Row],[H_mag_adj]]/20)*SIN(RADIANS(_10sept_0_20[[#This Row],[H_phase]])))*0.6</f>
        <v>-1.9048515210307363E-4</v>
      </c>
      <c r="J323">
        <f>(10^(_10sept_0_20[[#This Row],[V_mag_adj]]/20)*COS(RADIANS(_10sept_0_20[[#This Row],[V_phase]])))*0.6</f>
        <v>1.7530480116367264E-4</v>
      </c>
      <c r="K323">
        <f>(10^(_10sept_0_20[[#This Row],[V_mag_adj]]/20)*SIN(RADIANS(_10sept_0_20[[#This Row],[V_phase]])))*0.6</f>
        <v>-1.889147473847031E-4</v>
      </c>
    </row>
    <row r="324" spans="1:11" x14ac:dyDescent="0.25">
      <c r="A324">
        <v>141</v>
      </c>
      <c r="B324">
        <v>-26.44</v>
      </c>
      <c r="C324">
        <v>-59.36</v>
      </c>
      <c r="D324">
        <v>-26.42</v>
      </c>
      <c r="E324">
        <v>-59.42</v>
      </c>
      <c r="F324">
        <f>_10sept_0_20[[#This Row],[H_mag]]-40</f>
        <v>-66.44</v>
      </c>
      <c r="G324">
        <f>_10sept_0_20[[#This Row],[V_mag]]-40</f>
        <v>-66.42</v>
      </c>
      <c r="H324">
        <f>(10^(_10sept_0_20[[#This Row],[H_mag_adj]]/20)*COS(RADIANS(_10sept_0_20[[#This Row],[H_phase]])))*0.6</f>
        <v>1.4568560260049714E-4</v>
      </c>
      <c r="I324">
        <f>(10^(_10sept_0_20[[#This Row],[H_mag_adj]]/20)*SIN(RADIANS(_10sept_0_20[[#This Row],[H_phase]])))*0.6</f>
        <v>-2.459488561932083E-4</v>
      </c>
      <c r="J324">
        <f>(10^(_10sept_0_20[[#This Row],[V_mag_adj]]/20)*COS(RADIANS(_10sept_0_20[[#This Row],[V_phase]])))*0.6</f>
        <v>1.4576321181076723E-4</v>
      </c>
      <c r="K324">
        <f>(10^(_10sept_0_20[[#This Row],[V_mag_adj]]/20)*SIN(RADIANS(_10sept_0_20[[#This Row],[V_phase]])))*0.6</f>
        <v>-2.4666860496346974E-4</v>
      </c>
    </row>
    <row r="325" spans="1:11" x14ac:dyDescent="0.25">
      <c r="A325">
        <v>142</v>
      </c>
      <c r="B325">
        <v>-25.6</v>
      </c>
      <c r="C325">
        <v>-69.47</v>
      </c>
      <c r="D325">
        <v>-25.79</v>
      </c>
      <c r="E325">
        <v>-69.91</v>
      </c>
      <c r="F325">
        <f>_10sept_0_20[[#This Row],[H_mag]]-40</f>
        <v>-65.599999999999994</v>
      </c>
      <c r="G325">
        <f>_10sept_0_20[[#This Row],[V_mag]]-40</f>
        <v>-65.789999999999992</v>
      </c>
      <c r="H325">
        <f>(10^(_10sept_0_20[[#This Row],[H_mag_adj]]/20)*COS(RADIANS(_10sept_0_20[[#This Row],[H_phase]])))*0.6</f>
        <v>1.104292847404413E-4</v>
      </c>
      <c r="I325">
        <f>(10^(_10sept_0_20[[#This Row],[H_mag_adj]]/20)*SIN(RADIANS(_10sept_0_20[[#This Row],[H_phase]])))*0.6</f>
        <v>-2.9488575142228962E-4</v>
      </c>
      <c r="J325">
        <f>(10^(_10sept_0_20[[#This Row],[V_mag_adj]]/20)*COS(RADIANS(_10sept_0_20[[#This Row],[V_phase]])))*0.6</f>
        <v>1.0582119572040005E-4</v>
      </c>
      <c r="K325">
        <f>(10^(_10sept_0_20[[#This Row],[V_mag_adj]]/20)*SIN(RADIANS(_10sept_0_20[[#This Row],[V_phase]])))*0.6</f>
        <v>-2.8932646686056666E-4</v>
      </c>
    </row>
    <row r="326" spans="1:11" x14ac:dyDescent="0.25">
      <c r="A326">
        <v>143</v>
      </c>
      <c r="B326">
        <v>-25.33</v>
      </c>
      <c r="C326">
        <v>-77.489999999999995</v>
      </c>
      <c r="D326">
        <v>-25.31</v>
      </c>
      <c r="E326">
        <v>-78.459999999999994</v>
      </c>
      <c r="F326">
        <f>_10sept_0_20[[#This Row],[H_mag]]-40</f>
        <v>-65.33</v>
      </c>
      <c r="G326">
        <f>_10sept_0_20[[#This Row],[V_mag]]-40</f>
        <v>-65.31</v>
      </c>
      <c r="H326">
        <f>(10^(_10sept_0_20[[#This Row],[H_mag_adj]]/20)*COS(RADIANS(_10sept_0_20[[#This Row],[H_phase]])))*0.6</f>
        <v>7.0360637489766756E-5</v>
      </c>
      <c r="I326">
        <f>(10^(_10sept_0_20[[#This Row],[H_mag_adj]]/20)*SIN(RADIANS(_10sept_0_20[[#This Row],[H_phase]])))*0.6</f>
        <v>-3.1711439185417803E-4</v>
      </c>
      <c r="J326">
        <f>(10^(_10sept_0_20[[#This Row],[V_mag_adj]]/20)*COS(RADIANS(_10sept_0_20[[#This Row],[V_phase]])))*0.6</f>
        <v>6.5131960808840621E-5</v>
      </c>
      <c r="K326">
        <f>(10^(_10sept_0_20[[#This Row],[V_mag_adj]]/20)*SIN(RADIANS(_10sept_0_20[[#This Row],[V_phase]])))*0.6</f>
        <v>-3.1899374053098717E-4</v>
      </c>
    </row>
    <row r="327" spans="1:11" x14ac:dyDescent="0.25">
      <c r="A327">
        <v>144</v>
      </c>
      <c r="B327">
        <v>-25.04</v>
      </c>
      <c r="C327">
        <v>-86.05</v>
      </c>
      <c r="D327">
        <v>-25.13</v>
      </c>
      <c r="E327">
        <v>-84.68</v>
      </c>
      <c r="F327">
        <f>_10sept_0_20[[#This Row],[H_mag]]-40</f>
        <v>-65.039999999999992</v>
      </c>
      <c r="G327">
        <f>_10sept_0_20[[#This Row],[V_mag]]-40</f>
        <v>-65.13</v>
      </c>
      <c r="H327">
        <f>(10^(_10sept_0_20[[#This Row],[H_mag_adj]]/20)*COS(RADIANS(_10sept_0_20[[#This Row],[H_phase]])))*0.6</f>
        <v>2.3135646529262694E-5</v>
      </c>
      <c r="I327">
        <f>(10^(_10sept_0_20[[#This Row],[H_mag_adj]]/20)*SIN(RADIANS(_10sept_0_20[[#This Row],[H_phase]])))*0.6</f>
        <v>-3.3505675330462145E-4</v>
      </c>
      <c r="J327">
        <f>(10^(_10sept_0_20[[#This Row],[V_mag_adj]]/20)*COS(RADIANS(_10sept_0_20[[#This Row],[V_phase]])))*0.6</f>
        <v>3.0818821880064658E-5</v>
      </c>
      <c r="K327">
        <f>(10^(_10sept_0_20[[#This Row],[V_mag_adj]]/20)*SIN(RADIANS(_10sept_0_20[[#This Row],[V_phase]])))*0.6</f>
        <v>-3.3096071035699457E-4</v>
      </c>
    </row>
    <row r="328" spans="1:11" x14ac:dyDescent="0.25">
      <c r="A328">
        <v>145</v>
      </c>
      <c r="B328">
        <v>-25.23</v>
      </c>
      <c r="C328">
        <v>-91.76</v>
      </c>
      <c r="D328">
        <v>-25.28</v>
      </c>
      <c r="E328">
        <v>-91.23</v>
      </c>
      <c r="F328">
        <f>_10sept_0_20[[#This Row],[H_mag]]-40</f>
        <v>-65.23</v>
      </c>
      <c r="G328">
        <f>_10sept_0_20[[#This Row],[V_mag]]-40</f>
        <v>-65.28</v>
      </c>
      <c r="H328">
        <f>(10^(_10sept_0_20[[#This Row],[H_mag_adj]]/20)*COS(RADIANS(_10sept_0_20[[#This Row],[H_phase]])))*0.6</f>
        <v>-1.0091901077308555E-5</v>
      </c>
      <c r="I328">
        <f>(10^(_10sept_0_20[[#This Row],[H_mag_adj]]/20)*SIN(RADIANS(_10sept_0_20[[#This Row],[H_phase]])))*0.6</f>
        <v>-3.2843264791460822E-4</v>
      </c>
      <c r="J328">
        <f>(10^(_10sept_0_20[[#This Row],[V_mag_adj]]/20)*COS(RADIANS(_10sept_0_20[[#This Row],[V_phase]])))*0.6</f>
        <v>-7.0129440013631011E-6</v>
      </c>
      <c r="K328">
        <f>(10^(_10sept_0_20[[#This Row],[V_mag_adj]]/20)*SIN(RADIANS(_10sept_0_20[[#This Row],[V_phase]])))*0.6</f>
        <v>-3.2662631345210054E-4</v>
      </c>
    </row>
    <row r="329" spans="1:11" x14ac:dyDescent="0.25">
      <c r="A329">
        <v>146</v>
      </c>
      <c r="B329">
        <v>-25.57</v>
      </c>
      <c r="C329">
        <v>-97.78</v>
      </c>
      <c r="D329">
        <v>-25.62</v>
      </c>
      <c r="E329">
        <v>-97.32</v>
      </c>
      <c r="F329">
        <f>_10sept_0_20[[#This Row],[H_mag]]-40</f>
        <v>-65.569999999999993</v>
      </c>
      <c r="G329">
        <f>_10sept_0_20[[#This Row],[V_mag]]-40</f>
        <v>-65.62</v>
      </c>
      <c r="H329">
        <f>(10^(_10sept_0_20[[#This Row],[H_mag_adj]]/20)*COS(RADIANS(_10sept_0_20[[#This Row],[H_phase]])))*0.6</f>
        <v>-4.277330479485379E-5</v>
      </c>
      <c r="I329">
        <f>(10^(_10sept_0_20[[#This Row],[H_mag_adj]]/20)*SIN(RADIANS(_10sept_0_20[[#This Row],[H_phase]])))*0.6</f>
        <v>-3.1306543751170082E-4</v>
      </c>
      <c r="J329">
        <f>(10^(_10sept_0_20[[#This Row],[V_mag_adj]]/20)*COS(RADIANS(_10sept_0_20[[#This Row],[V_phase]])))*0.6</f>
        <v>-4.0027422031112004E-5</v>
      </c>
      <c r="K329">
        <f>(10^(_10sept_0_20[[#This Row],[V_mag_adj]]/20)*SIN(RADIANS(_10sept_0_20[[#This Row],[V_phase]])))*0.6</f>
        <v>-3.1159986469019328E-4</v>
      </c>
    </row>
    <row r="330" spans="1:11" x14ac:dyDescent="0.25">
      <c r="A330">
        <v>147</v>
      </c>
      <c r="B330">
        <v>-26.52</v>
      </c>
      <c r="C330">
        <v>-105.36</v>
      </c>
      <c r="D330">
        <v>-26.41</v>
      </c>
      <c r="E330">
        <v>-103.4</v>
      </c>
      <c r="F330">
        <f>_10sept_0_20[[#This Row],[H_mag]]-40</f>
        <v>-66.52</v>
      </c>
      <c r="G330">
        <f>_10sept_0_20[[#This Row],[V_mag]]-40</f>
        <v>-66.41</v>
      </c>
      <c r="H330">
        <f>(10^(_10sept_0_20[[#This Row],[H_mag_adj]]/20)*COS(RADIANS(_10sept_0_20[[#This Row],[H_phase]])))*0.6</f>
        <v>-7.502488112775189E-5</v>
      </c>
      <c r="I330">
        <f>(10^(_10sept_0_20[[#This Row],[H_mag_adj]]/20)*SIN(RADIANS(_10sept_0_20[[#This Row],[H_phase]])))*0.6</f>
        <v>-2.7312072895607472E-4</v>
      </c>
      <c r="J330">
        <f>(10^(_10sept_0_20[[#This Row],[V_mag_adj]]/20)*COS(RADIANS(_10sept_0_20[[#This Row],[V_phase]])))*0.6</f>
        <v>-6.6476334485324277E-5</v>
      </c>
      <c r="K330">
        <f>(10^(_10sept_0_20[[#This Row],[V_mag_adj]]/20)*SIN(RADIANS(_10sept_0_20[[#This Row],[V_phase]])))*0.6</f>
        <v>-2.7903844515570012E-4</v>
      </c>
    </row>
    <row r="331" spans="1:11" x14ac:dyDescent="0.25">
      <c r="A331">
        <v>148</v>
      </c>
      <c r="B331">
        <v>-27.7</v>
      </c>
      <c r="C331">
        <v>-112.38</v>
      </c>
      <c r="D331">
        <v>-27.73</v>
      </c>
      <c r="E331">
        <v>-110.26</v>
      </c>
      <c r="F331">
        <f>_10sept_0_20[[#This Row],[H_mag]]-40</f>
        <v>-67.7</v>
      </c>
      <c r="G331">
        <f>_10sept_0_20[[#This Row],[V_mag]]-40</f>
        <v>-67.73</v>
      </c>
      <c r="H331">
        <f>(10^(_10sept_0_20[[#This Row],[H_mag_adj]]/20)*COS(RADIANS(_10sept_0_20[[#This Row],[H_phase]])))*0.6</f>
        <v>-9.4143091170229077E-5</v>
      </c>
      <c r="I331">
        <f>(10^(_10sept_0_20[[#This Row],[H_mag_adj]]/20)*SIN(RADIANS(_10sept_0_20[[#This Row],[H_phase]])))*0.6</f>
        <v>-2.2863475211248302E-4</v>
      </c>
      <c r="J331">
        <f>(10^(_10sept_0_20[[#This Row],[V_mag_adj]]/20)*COS(RADIANS(_10sept_0_20[[#This Row],[V_phase]])))*0.6</f>
        <v>-8.5325660519595047E-5</v>
      </c>
      <c r="K331">
        <f>(10^(_10sept_0_20[[#This Row],[V_mag_adj]]/20)*SIN(RADIANS(_10sept_0_20[[#This Row],[V_phase]])))*0.6</f>
        <v>-2.3116107062152422E-4</v>
      </c>
    </row>
    <row r="332" spans="1:11" x14ac:dyDescent="0.25">
      <c r="A332">
        <v>149</v>
      </c>
      <c r="B332">
        <v>-29.4</v>
      </c>
      <c r="C332">
        <v>-120.23</v>
      </c>
      <c r="D332">
        <v>-29.34</v>
      </c>
      <c r="E332">
        <v>-121</v>
      </c>
      <c r="F332">
        <f>_10sept_0_20[[#This Row],[H_mag]]-40</f>
        <v>-69.400000000000006</v>
      </c>
      <c r="G332">
        <f>_10sept_0_20[[#This Row],[V_mag]]-40</f>
        <v>-69.34</v>
      </c>
      <c r="H332">
        <f>(10^(_10sept_0_20[[#This Row],[H_mag_adj]]/20)*COS(RADIANS(_10sept_0_20[[#This Row],[H_phase]])))*0.6</f>
        <v>-1.0235921052336873E-4</v>
      </c>
      <c r="I332">
        <f>(10^(_10sept_0_20[[#This Row],[H_mag_adj]]/20)*SIN(RADIANS(_10sept_0_20[[#This Row],[H_phase]])))*0.6</f>
        <v>-1.7565910848834552E-4</v>
      </c>
      <c r="J332">
        <f>(10^(_10sept_0_20[[#This Row],[V_mag_adj]]/20)*COS(RADIANS(_10sept_0_20[[#This Row],[V_phase]])))*0.6</f>
        <v>-1.0543640422482849E-4</v>
      </c>
      <c r="K332">
        <f>(10^(_10sept_0_20[[#This Row],[V_mag_adj]]/20)*SIN(RADIANS(_10sept_0_20[[#This Row],[V_phase]])))*0.6</f>
        <v>-1.7547564424419754E-4</v>
      </c>
    </row>
    <row r="333" spans="1:11" x14ac:dyDescent="0.25">
      <c r="A333">
        <v>150</v>
      </c>
      <c r="B333">
        <v>-31.54</v>
      </c>
      <c r="C333">
        <v>-130.85</v>
      </c>
      <c r="D333">
        <v>-31.63</v>
      </c>
      <c r="E333">
        <v>-134.21</v>
      </c>
      <c r="F333">
        <f>_10sept_0_20[[#This Row],[H_mag]]-40</f>
        <v>-71.539999999999992</v>
      </c>
      <c r="G333">
        <f>_10sept_0_20[[#This Row],[V_mag]]-40</f>
        <v>-71.63</v>
      </c>
      <c r="H333">
        <f>(10^(_10sept_0_20[[#This Row],[H_mag_adj]]/20)*COS(RADIANS(_10sept_0_20[[#This Row],[H_phase]])))*0.6</f>
        <v>-1.03940010460963E-4</v>
      </c>
      <c r="I333">
        <f>(10^(_10sept_0_20[[#This Row],[H_mag_adj]]/20)*SIN(RADIANS(_10sept_0_20[[#This Row],[H_phase]])))*0.6</f>
        <v>-1.2020343160032456E-4</v>
      </c>
      <c r="J333">
        <f>(10^(_10sept_0_20[[#This Row],[V_mag_adj]]/20)*COS(RADIANS(_10sept_0_20[[#This Row],[V_phase]])))*0.6</f>
        <v>-1.0966418674626937E-4</v>
      </c>
      <c r="K333">
        <f>(10^(_10sept_0_20[[#This Row],[V_mag_adj]]/20)*SIN(RADIANS(_10sept_0_20[[#This Row],[V_phase]])))*0.6</f>
        <v>-1.1273078543943391E-4</v>
      </c>
    </row>
    <row r="334" spans="1:11" x14ac:dyDescent="0.25">
      <c r="A334">
        <v>151</v>
      </c>
      <c r="B334">
        <v>-34.36</v>
      </c>
      <c r="C334">
        <v>-150.06</v>
      </c>
      <c r="D334">
        <v>-34.520000000000003</v>
      </c>
      <c r="E334">
        <v>-149.62</v>
      </c>
      <c r="F334">
        <f>_10sept_0_20[[#This Row],[H_mag]]-40</f>
        <v>-74.36</v>
      </c>
      <c r="G334">
        <f>_10sept_0_20[[#This Row],[V_mag]]-40</f>
        <v>-74.52000000000001</v>
      </c>
      <c r="H334">
        <f>(10^(_10sept_0_20[[#This Row],[H_mag_adj]]/20)*COS(RADIANS(_10sept_0_20[[#This Row],[H_phase]])))*0.6</f>
        <v>-9.9527739198068124E-5</v>
      </c>
      <c r="I334">
        <f>(10^(_10sept_0_20[[#This Row],[H_mag_adj]]/20)*SIN(RADIANS(_10sept_0_20[[#This Row],[H_phase]])))*0.6</f>
        <v>-5.7323483996031838E-5</v>
      </c>
      <c r="J334">
        <f>(10^(_10sept_0_20[[#This Row],[V_mag_adj]]/20)*COS(RADIANS(_10sept_0_20[[#This Row],[V_phase]])))*0.6</f>
        <v>-9.7276098320810635E-5</v>
      </c>
      <c r="K334">
        <f>(10^(_10sept_0_20[[#This Row],[V_mag_adj]]/20)*SIN(RADIANS(_10sept_0_20[[#This Row],[V_phase]])))*0.6</f>
        <v>-5.7025913477912572E-5</v>
      </c>
    </row>
    <row r="335" spans="1:11" x14ac:dyDescent="0.25">
      <c r="A335">
        <v>152</v>
      </c>
      <c r="B335">
        <v>-37.08</v>
      </c>
      <c r="C335">
        <v>-177.5</v>
      </c>
      <c r="D335">
        <v>-37.26</v>
      </c>
      <c r="E335">
        <v>-173.99</v>
      </c>
      <c r="F335">
        <f>_10sept_0_20[[#This Row],[H_mag]]-40</f>
        <v>-77.08</v>
      </c>
      <c r="G335">
        <f>_10sept_0_20[[#This Row],[V_mag]]-40</f>
        <v>-77.259999999999991</v>
      </c>
      <c r="H335">
        <f>(10^(_10sept_0_20[[#This Row],[H_mag_adj]]/20)*COS(RADIANS(_10sept_0_20[[#This Row],[H_phase]])))*0.6</f>
        <v>-8.3895313533881145E-5</v>
      </c>
      <c r="I335">
        <f>(10^(_10sept_0_20[[#This Row],[H_mag_adj]]/20)*SIN(RADIANS(_10sept_0_20[[#This Row],[H_phase]])))*0.6</f>
        <v>-3.6629484944945097E-6</v>
      </c>
      <c r="J335">
        <f>(10^(_10sept_0_20[[#This Row],[V_mag_adj]]/20)*COS(RADIANS(_10sept_0_20[[#This Row],[V_phase]])))*0.6</f>
        <v>-8.1800814104887856E-5</v>
      </c>
      <c r="K335">
        <f>(10^(_10sept_0_20[[#This Row],[V_mag_adj]]/20)*SIN(RADIANS(_10sept_0_20[[#This Row],[V_phase]])))*0.6</f>
        <v>-8.6120469267974358E-6</v>
      </c>
    </row>
    <row r="336" spans="1:11" x14ac:dyDescent="0.25">
      <c r="A336">
        <v>153</v>
      </c>
      <c r="B336">
        <v>-38.200000000000003</v>
      </c>
      <c r="C336">
        <v>158.91</v>
      </c>
      <c r="D336">
        <v>-39.53</v>
      </c>
      <c r="E336">
        <v>149.75</v>
      </c>
      <c r="F336">
        <f>_10sept_0_20[[#This Row],[H_mag]]-40</f>
        <v>-78.2</v>
      </c>
      <c r="G336">
        <f>_10sept_0_20[[#This Row],[V_mag]]-40</f>
        <v>-79.53</v>
      </c>
      <c r="H336">
        <f>(10^(_10sept_0_20[[#This Row],[H_mag_adj]]/20)*COS(RADIANS(_10sept_0_20[[#This Row],[H_phase]])))*0.6</f>
        <v>-6.8871652824837644E-5</v>
      </c>
      <c r="I336">
        <f>(10^(_10sept_0_20[[#This Row],[H_mag_adj]]/20)*SIN(RADIANS(_10sept_0_20[[#This Row],[H_phase]])))*0.6</f>
        <v>2.6561549870919873E-5</v>
      </c>
      <c r="J336">
        <f>(10^(_10sept_0_20[[#This Row],[V_mag_adj]]/20)*COS(RADIANS(_10sept_0_20[[#This Row],[V_phase]])))*0.6</f>
        <v>-5.4711963469503098E-5</v>
      </c>
      <c r="K336">
        <f>(10^(_10sept_0_20[[#This Row],[V_mag_adj]]/20)*SIN(RADIANS(_10sept_0_20[[#This Row],[V_phase]])))*0.6</f>
        <v>3.1907074047019477E-5</v>
      </c>
    </row>
    <row r="337" spans="1:11" x14ac:dyDescent="0.25">
      <c r="A337">
        <v>154</v>
      </c>
      <c r="B337">
        <v>-40.46</v>
      </c>
      <c r="C337">
        <v>111.95</v>
      </c>
      <c r="D337">
        <v>-37.909999999999997</v>
      </c>
      <c r="E337">
        <v>110.23</v>
      </c>
      <c r="F337">
        <f>_10sept_0_20[[#This Row],[H_mag]]-40</f>
        <v>-80.460000000000008</v>
      </c>
      <c r="G337">
        <f>_10sept_0_20[[#This Row],[V_mag]]-40</f>
        <v>-77.91</v>
      </c>
      <c r="H337">
        <f>(10^(_10sept_0_20[[#This Row],[H_mag_adj]]/20)*COS(RADIANS(_10sept_0_20[[#This Row],[H_phase]])))*0.6</f>
        <v>-2.1270977376901066E-5</v>
      </c>
      <c r="I337">
        <f>(10^(_10sept_0_20[[#This Row],[H_mag_adj]]/20)*SIN(RADIANS(_10sept_0_20[[#This Row],[H_phase]])))*0.6</f>
        <v>5.2780079717062486E-5</v>
      </c>
      <c r="J337">
        <f>(10^(_10sept_0_20[[#This Row],[V_mag_adj]]/20)*COS(RADIANS(_10sept_0_20[[#This Row],[V_phase]])))*0.6</f>
        <v>-2.6391441323153571E-5</v>
      </c>
      <c r="K337">
        <f>(10^(_10sept_0_20[[#This Row],[V_mag_adj]]/20)*SIN(RADIANS(_10sept_0_20[[#This Row],[V_phase]])))*0.6</f>
        <v>7.1614104479505812E-5</v>
      </c>
    </row>
    <row r="338" spans="1:11" x14ac:dyDescent="0.25">
      <c r="A338">
        <v>155</v>
      </c>
      <c r="B338">
        <v>-36.86</v>
      </c>
      <c r="C338">
        <v>90.63</v>
      </c>
      <c r="D338">
        <v>-36.58</v>
      </c>
      <c r="E338">
        <v>89.31</v>
      </c>
      <c r="F338">
        <f>_10sept_0_20[[#This Row],[H_mag]]-40</f>
        <v>-76.86</v>
      </c>
      <c r="G338">
        <f>_10sept_0_20[[#This Row],[V_mag]]-40</f>
        <v>-76.58</v>
      </c>
      <c r="H338">
        <f>(10^(_10sept_0_20[[#This Row],[H_mag_adj]]/20)*COS(RADIANS(_10sept_0_20[[#This Row],[H_phase]])))*0.6</f>
        <v>-9.4702275901055834E-7</v>
      </c>
      <c r="I338">
        <f>(10^(_10sept_0_20[[#This Row],[H_mag_adj]]/20)*SIN(RADIANS(_10sept_0_20[[#This Row],[H_phase]])))*0.6</f>
        <v>8.6124159419212346E-5</v>
      </c>
      <c r="J338">
        <f>(10^(_10sept_0_20[[#This Row],[V_mag_adj]]/20)*COS(RADIANS(_10sept_0_20[[#This Row],[V_phase]])))*0.6</f>
        <v>1.0711917301413642E-6</v>
      </c>
      <c r="K338">
        <f>(10^(_10sept_0_20[[#This Row],[V_mag_adj]]/20)*SIN(RADIANS(_10sept_0_20[[#This Row],[V_phase]])))*0.6</f>
        <v>8.8944634972001798E-5</v>
      </c>
    </row>
    <row r="339" spans="1:11" x14ac:dyDescent="0.25">
      <c r="A339">
        <v>156</v>
      </c>
      <c r="B339">
        <v>-35.520000000000003</v>
      </c>
      <c r="C339">
        <v>71.41</v>
      </c>
      <c r="D339">
        <v>-34.99</v>
      </c>
      <c r="E339">
        <v>73.790000000000006</v>
      </c>
      <c r="F339">
        <f>_10sept_0_20[[#This Row],[H_mag]]-40</f>
        <v>-75.52000000000001</v>
      </c>
      <c r="G339">
        <f>_10sept_0_20[[#This Row],[V_mag]]-40</f>
        <v>-74.990000000000009</v>
      </c>
      <c r="H339">
        <f>(10^(_10sept_0_20[[#This Row],[H_mag_adj]]/20)*COS(RADIANS(_10sept_0_20[[#This Row],[H_phase]])))*0.6</f>
        <v>3.2037693062194398E-5</v>
      </c>
      <c r="I339">
        <f>(10^(_10sept_0_20[[#This Row],[H_mag_adj]]/20)*SIN(RADIANS(_10sept_0_20[[#This Row],[H_phase]])))*0.6</f>
        <v>9.5253069871152976E-5</v>
      </c>
      <c r="J339">
        <f>(10^(_10sept_0_20[[#This Row],[V_mag_adj]]/20)*COS(RADIANS(_10sept_0_20[[#This Row],[V_phase]])))*0.6</f>
        <v>2.9819641973817097E-5</v>
      </c>
      <c r="K339">
        <f>(10^(_10sept_0_20[[#This Row],[V_mag_adj]]/20)*SIN(RADIANS(_10sept_0_20[[#This Row],[V_phase]])))*0.6</f>
        <v>1.0257305601136151E-4</v>
      </c>
    </row>
    <row r="340" spans="1:11" x14ac:dyDescent="0.25">
      <c r="A340">
        <v>157</v>
      </c>
      <c r="B340">
        <v>-34.29</v>
      </c>
      <c r="C340">
        <v>63.73</v>
      </c>
      <c r="D340">
        <v>-33.94</v>
      </c>
      <c r="E340">
        <v>59.79</v>
      </c>
      <c r="F340">
        <f>_10sept_0_20[[#This Row],[H_mag]]-40</f>
        <v>-74.289999999999992</v>
      </c>
      <c r="G340">
        <f>_10sept_0_20[[#This Row],[V_mag]]-40</f>
        <v>-73.94</v>
      </c>
      <c r="H340">
        <f>(10^(_10sept_0_20[[#This Row],[H_mag_adj]]/20)*COS(RADIANS(_10sept_0_20[[#This Row],[H_phase]])))*0.6</f>
        <v>5.1246517561141002E-5</v>
      </c>
      <c r="I340">
        <f>(10^(_10sept_0_20[[#This Row],[H_mag_adj]]/20)*SIN(RADIANS(_10sept_0_20[[#This Row],[H_phase]])))*0.6</f>
        <v>1.0382627732428888E-4</v>
      </c>
      <c r="J340">
        <f>(10^(_10sept_0_20[[#This Row],[V_mag_adj]]/20)*COS(RADIANS(_10sept_0_20[[#This Row],[V_phase]])))*0.6</f>
        <v>6.0655008263893978E-5</v>
      </c>
      <c r="K340">
        <f>(10^(_10sept_0_20[[#This Row],[V_mag_adj]]/20)*SIN(RADIANS(_10sept_0_20[[#This Row],[V_phase]])))*0.6</f>
        <v>1.041739128541339E-4</v>
      </c>
    </row>
    <row r="341" spans="1:11" x14ac:dyDescent="0.25">
      <c r="A341">
        <v>158</v>
      </c>
      <c r="B341">
        <v>-33.44</v>
      </c>
      <c r="C341">
        <v>52.52</v>
      </c>
      <c r="D341">
        <v>-33.32</v>
      </c>
      <c r="E341">
        <v>51.33</v>
      </c>
      <c r="F341">
        <f>_10sept_0_20[[#This Row],[H_mag]]-40</f>
        <v>-73.44</v>
      </c>
      <c r="G341">
        <f>_10sept_0_20[[#This Row],[V_mag]]-40</f>
        <v>-73.319999999999993</v>
      </c>
      <c r="H341">
        <f>(10^(_10sept_0_20[[#This Row],[H_mag_adj]]/20)*COS(RADIANS(_10sept_0_20[[#This Row],[H_phase]])))*0.6</f>
        <v>7.7696372211293779E-5</v>
      </c>
      <c r="I341">
        <f>(10^(_10sept_0_20[[#This Row],[H_mag_adj]]/20)*SIN(RADIANS(_10sept_0_20[[#This Row],[H_phase]])))*0.6</f>
        <v>1.0132910056708505E-4</v>
      </c>
      <c r="J341">
        <f>(10^(_10sept_0_20[[#This Row],[V_mag_adj]]/20)*COS(RADIANS(_10sept_0_20[[#This Row],[V_phase]])))*0.6</f>
        <v>8.0893916213398037E-5</v>
      </c>
      <c r="K341">
        <f>(10^(_10sept_0_20[[#This Row],[V_mag_adj]]/20)*SIN(RADIANS(_10sept_0_20[[#This Row],[V_phase]])))*0.6</f>
        <v>1.010805306994689E-4</v>
      </c>
    </row>
    <row r="342" spans="1:11" x14ac:dyDescent="0.25">
      <c r="A342">
        <v>159</v>
      </c>
      <c r="B342">
        <v>-33.14</v>
      </c>
      <c r="C342">
        <v>45.76</v>
      </c>
      <c r="D342">
        <v>-33.25</v>
      </c>
      <c r="E342">
        <v>45.97</v>
      </c>
      <c r="F342">
        <f>_10sept_0_20[[#This Row],[H_mag]]-40</f>
        <v>-73.14</v>
      </c>
      <c r="G342">
        <f>_10sept_0_20[[#This Row],[V_mag]]-40</f>
        <v>-73.25</v>
      </c>
      <c r="H342">
        <f>(10^(_10sept_0_20[[#This Row],[H_mag_adj]]/20)*COS(RADIANS(_10sept_0_20[[#This Row],[H_phase]])))*0.6</f>
        <v>9.2214338410631029E-5</v>
      </c>
      <c r="I342">
        <f>(10^(_10sept_0_20[[#This Row],[H_mag_adj]]/20)*SIN(RADIANS(_10sept_0_20[[#This Row],[H_phase]])))*0.6</f>
        <v>9.4693726282821749E-5</v>
      </c>
      <c r="J342">
        <f>(10^(_10sept_0_20[[#This Row],[V_mag_adj]]/20)*COS(RADIANS(_10sept_0_20[[#This Row],[V_phase]])))*0.6</f>
        <v>9.0710565792011621E-5</v>
      </c>
      <c r="K342">
        <f>(10^(_10sept_0_20[[#This Row],[V_mag_adj]]/20)*SIN(RADIANS(_10sept_0_20[[#This Row],[V_phase]])))*0.6</f>
        <v>9.3835167055355157E-5</v>
      </c>
    </row>
    <row r="343" spans="1:11" x14ac:dyDescent="0.25">
      <c r="A343">
        <v>160</v>
      </c>
      <c r="B343">
        <v>-33.22</v>
      </c>
      <c r="C343">
        <v>40.71</v>
      </c>
      <c r="D343">
        <v>-33.19</v>
      </c>
      <c r="E343">
        <v>38.770000000000003</v>
      </c>
      <c r="F343">
        <f>_10sept_0_20[[#This Row],[H_mag]]-40</f>
        <v>-73.22</v>
      </c>
      <c r="G343">
        <f>_10sept_0_20[[#This Row],[V_mag]]-40</f>
        <v>-73.19</v>
      </c>
      <c r="H343">
        <f>(10^(_10sept_0_20[[#This Row],[H_mag_adj]]/20)*COS(RADIANS(_10sept_0_20[[#This Row],[H_phase]])))*0.6</f>
        <v>9.9273242721187506E-5</v>
      </c>
      <c r="I343">
        <f>(10^(_10sept_0_20[[#This Row],[H_mag_adj]]/20)*SIN(RADIANS(_10sept_0_20[[#This Row],[H_phase]])))*0.6</f>
        <v>8.5418609240698324E-5</v>
      </c>
      <c r="J343">
        <f>(10^(_10sept_0_20[[#This Row],[V_mag_adj]]/20)*COS(RADIANS(_10sept_0_20[[#This Row],[V_phase]])))*0.6</f>
        <v>1.0246128935052094E-4</v>
      </c>
      <c r="K343">
        <f>(10^(_10sept_0_20[[#This Row],[V_mag_adj]]/20)*SIN(RADIANS(_10sept_0_20[[#This Row],[V_phase]])))*0.6</f>
        <v>8.2292699163106971E-5</v>
      </c>
    </row>
    <row r="344" spans="1:11" x14ac:dyDescent="0.25">
      <c r="A344">
        <v>161</v>
      </c>
      <c r="B344">
        <v>-34.22</v>
      </c>
      <c r="C344">
        <v>36.06</v>
      </c>
      <c r="D344">
        <v>-33.74</v>
      </c>
      <c r="E344">
        <v>37.57</v>
      </c>
      <c r="F344">
        <f>_10sept_0_20[[#This Row],[H_mag]]-40</f>
        <v>-74.22</v>
      </c>
      <c r="G344">
        <f>_10sept_0_20[[#This Row],[V_mag]]-40</f>
        <v>-73.740000000000009</v>
      </c>
      <c r="H344">
        <f>(10^(_10sept_0_20[[#This Row],[H_mag_adj]]/20)*COS(RADIANS(_10sept_0_20[[#This Row],[H_phase]])))*0.6</f>
        <v>9.4357864877297497E-5</v>
      </c>
      <c r="I344">
        <f>(10^(_10sept_0_20[[#This Row],[H_mag_adj]]/20)*SIN(RADIANS(_10sept_0_20[[#This Row],[H_phase]])))*0.6</f>
        <v>6.8706086961877033E-5</v>
      </c>
      <c r="J344">
        <f>(10^(_10sept_0_20[[#This Row],[V_mag_adj]]/20)*COS(RADIANS(_10sept_0_20[[#This Row],[V_phase]])))*0.6</f>
        <v>9.7771044103170642E-5</v>
      </c>
      <c r="K344">
        <f>(10^(_10sept_0_20[[#This Row],[V_mag_adj]]/20)*SIN(RADIANS(_10sept_0_20[[#This Row],[V_phase]])))*0.6</f>
        <v>7.5212319792288785E-5</v>
      </c>
    </row>
    <row r="345" spans="1:11" x14ac:dyDescent="0.25">
      <c r="A345">
        <v>162</v>
      </c>
      <c r="B345">
        <v>-34.58</v>
      </c>
      <c r="C345">
        <v>29.89</v>
      </c>
      <c r="D345">
        <v>-34.51</v>
      </c>
      <c r="E345">
        <v>28.68</v>
      </c>
      <c r="F345">
        <f>_10sept_0_20[[#This Row],[H_mag]]-40</f>
        <v>-74.58</v>
      </c>
      <c r="G345">
        <f>_10sept_0_20[[#This Row],[V_mag]]-40</f>
        <v>-74.509999999999991</v>
      </c>
      <c r="H345">
        <f>(10^(_10sept_0_20[[#This Row],[H_mag_adj]]/20)*COS(RADIANS(_10sept_0_20[[#This Row],[H_phase]])))*0.6</f>
        <v>9.7087250481779036E-5</v>
      </c>
      <c r="I345">
        <f>(10^(_10sept_0_20[[#This Row],[H_mag_adj]]/20)*SIN(RADIANS(_10sept_0_20[[#This Row],[H_phase]])))*0.6</f>
        <v>5.5805099544617705E-5</v>
      </c>
      <c r="J345">
        <f>(10^(_10sept_0_20[[#This Row],[V_mag_adj]]/20)*COS(RADIANS(_10sept_0_20[[#This Row],[V_phase]])))*0.6</f>
        <v>9.903898513267316E-5</v>
      </c>
      <c r="K345">
        <f>(10^(_10sept_0_20[[#This Row],[V_mag_adj]]/20)*SIN(RADIANS(_10sept_0_20[[#This Row],[V_phase]])))*0.6</f>
        <v>5.4177335693939694E-5</v>
      </c>
    </row>
    <row r="346" spans="1:11" x14ac:dyDescent="0.25">
      <c r="A346">
        <v>163</v>
      </c>
      <c r="B346">
        <v>-35.15</v>
      </c>
      <c r="C346">
        <v>24.44</v>
      </c>
      <c r="D346">
        <v>-35.520000000000003</v>
      </c>
      <c r="E346">
        <v>23.85</v>
      </c>
      <c r="F346">
        <f>_10sept_0_20[[#This Row],[H_mag]]-40</f>
        <v>-75.150000000000006</v>
      </c>
      <c r="G346">
        <f>_10sept_0_20[[#This Row],[V_mag]]-40</f>
        <v>-75.52000000000001</v>
      </c>
      <c r="H346">
        <f>(10^(_10sept_0_20[[#This Row],[H_mag_adj]]/20)*COS(RADIANS(_10sept_0_20[[#This Row],[H_phase]])))*0.6</f>
        <v>9.5473123719814679E-5</v>
      </c>
      <c r="I346">
        <f>(10^(_10sept_0_20[[#This Row],[H_mag_adj]]/20)*SIN(RADIANS(_10sept_0_20[[#This Row],[H_phase]])))*0.6</f>
        <v>4.3388923180424479E-5</v>
      </c>
      <c r="J346">
        <f>(10^(_10sept_0_20[[#This Row],[V_mag_adj]]/20)*COS(RADIANS(_10sept_0_20[[#This Row],[V_phase]])))*0.6</f>
        <v>9.1914884800047494E-5</v>
      </c>
      <c r="K346">
        <f>(10^(_10sept_0_20[[#This Row],[V_mag_adj]]/20)*SIN(RADIANS(_10sept_0_20[[#This Row],[V_phase]])))*0.6</f>
        <v>4.0635145487867115E-5</v>
      </c>
    </row>
    <row r="347" spans="1:11" x14ac:dyDescent="0.25">
      <c r="A347">
        <v>164</v>
      </c>
      <c r="B347">
        <v>-36.4</v>
      </c>
      <c r="C347">
        <v>13.8</v>
      </c>
      <c r="D347">
        <v>-36.479999999999997</v>
      </c>
      <c r="E347">
        <v>15.88</v>
      </c>
      <c r="F347">
        <f>_10sept_0_20[[#This Row],[H_mag]]-40</f>
        <v>-76.400000000000006</v>
      </c>
      <c r="G347">
        <f>_10sept_0_20[[#This Row],[V_mag]]-40</f>
        <v>-76.47999999999999</v>
      </c>
      <c r="H347">
        <f>(10^(_10sept_0_20[[#This Row],[H_mag_adj]]/20)*COS(RADIANS(_10sept_0_20[[#This Row],[H_phase]])))*0.6</f>
        <v>8.8192272785953533E-5</v>
      </c>
      <c r="I347">
        <f>(10^(_10sept_0_20[[#This Row],[H_mag_adj]]/20)*SIN(RADIANS(_10sept_0_20[[#This Row],[H_phase]])))*0.6</f>
        <v>2.1662099870786514E-5</v>
      </c>
      <c r="J347">
        <f>(10^(_10sept_0_20[[#This Row],[V_mag_adj]]/20)*COS(RADIANS(_10sept_0_20[[#This Row],[V_phase]])))*0.6</f>
        <v>8.6547131058366291E-5</v>
      </c>
      <c r="K347">
        <f>(10^(_10sept_0_20[[#This Row],[V_mag_adj]]/20)*SIN(RADIANS(_10sept_0_20[[#This Row],[V_phase]])))*0.6</f>
        <v>2.4620940001851627E-5</v>
      </c>
    </row>
    <row r="348" spans="1:11" x14ac:dyDescent="0.25">
      <c r="A348">
        <v>165</v>
      </c>
      <c r="B348">
        <v>-37.93</v>
      </c>
      <c r="C348">
        <v>2.27</v>
      </c>
      <c r="D348">
        <v>-37.840000000000003</v>
      </c>
      <c r="E348">
        <v>3.89</v>
      </c>
      <c r="F348">
        <f>_10sept_0_20[[#This Row],[H_mag]]-40</f>
        <v>-77.930000000000007</v>
      </c>
      <c r="G348">
        <f>_10sept_0_20[[#This Row],[V_mag]]-40</f>
        <v>-77.84</v>
      </c>
      <c r="H348">
        <f>(10^(_10sept_0_20[[#This Row],[H_mag_adj]]/20)*COS(RADIANS(_10sept_0_20[[#This Row],[H_phase]])))*0.6</f>
        <v>7.6086974128353505E-5</v>
      </c>
      <c r="I348">
        <f>(10^(_10sept_0_20[[#This Row],[H_mag_adj]]/20)*SIN(RADIANS(_10sept_0_20[[#This Row],[H_phase]])))*0.6</f>
        <v>3.016066085649149E-6</v>
      </c>
      <c r="J348">
        <f>(10^(_10sept_0_20[[#This Row],[V_mag_adj]]/20)*COS(RADIANS(_10sept_0_20[[#This Row],[V_phase]])))*0.6</f>
        <v>7.6762575931683605E-5</v>
      </c>
      <c r="K348">
        <f>(10^(_10sept_0_20[[#This Row],[V_mag_adj]]/20)*SIN(RADIANS(_10sept_0_20[[#This Row],[V_phase]])))*0.6</f>
        <v>5.219687721142382E-6</v>
      </c>
    </row>
    <row r="349" spans="1:11" x14ac:dyDescent="0.25">
      <c r="A349">
        <v>166</v>
      </c>
      <c r="B349">
        <v>-38.4</v>
      </c>
      <c r="C349">
        <v>-17.7</v>
      </c>
      <c r="D349">
        <v>-38.28</v>
      </c>
      <c r="E349">
        <v>-18.32</v>
      </c>
      <c r="F349">
        <f>_10sept_0_20[[#This Row],[H_mag]]-40</f>
        <v>-78.400000000000006</v>
      </c>
      <c r="G349">
        <f>_10sept_0_20[[#This Row],[V_mag]]-40</f>
        <v>-78.28</v>
      </c>
      <c r="H349">
        <f>(10^(_10sept_0_20[[#This Row],[H_mag_adj]]/20)*COS(RADIANS(_10sept_0_20[[#This Row],[H_phase]])))*0.6</f>
        <v>6.8721061028467688E-5</v>
      </c>
      <c r="I349">
        <f>(10^(_10sept_0_20[[#This Row],[H_mag_adj]]/20)*SIN(RADIANS(_10sept_0_20[[#This Row],[H_phase]])))*0.6</f>
        <v>-2.1931688165915122E-5</v>
      </c>
      <c r="J349">
        <f>(10^(_10sept_0_20[[#This Row],[V_mag_adj]]/20)*COS(RADIANS(_10sept_0_20[[#This Row],[V_phase]])))*0.6</f>
        <v>6.9432366330244346E-5</v>
      </c>
      <c r="K349">
        <f>(10^(_10sept_0_20[[#This Row],[V_mag_adj]]/20)*SIN(RADIANS(_10sept_0_20[[#This Row],[V_phase]])))*0.6</f>
        <v>-2.2989450146011889E-5</v>
      </c>
    </row>
    <row r="350" spans="1:11" x14ac:dyDescent="0.25">
      <c r="A350">
        <v>167</v>
      </c>
      <c r="B350">
        <v>-37.26</v>
      </c>
      <c r="C350">
        <v>-40.6</v>
      </c>
      <c r="D350">
        <v>-37.479999999999997</v>
      </c>
      <c r="E350">
        <v>-41.91</v>
      </c>
      <c r="F350">
        <f>_10sept_0_20[[#This Row],[H_mag]]-40</f>
        <v>-77.259999999999991</v>
      </c>
      <c r="G350">
        <f>_10sept_0_20[[#This Row],[V_mag]]-40</f>
        <v>-77.47999999999999</v>
      </c>
      <c r="H350">
        <f>(10^(_10sept_0_20[[#This Row],[H_mag_adj]]/20)*COS(RADIANS(_10sept_0_20[[#This Row],[H_phase]])))*0.6</f>
        <v>6.2452271447852387E-5</v>
      </c>
      <c r="I350">
        <f>(10^(_10sept_0_20[[#This Row],[H_mag_adj]]/20)*SIN(RADIANS(_10sept_0_20[[#This Row],[H_phase]])))*0.6</f>
        <v>-5.3528070500397647E-5</v>
      </c>
      <c r="J350">
        <f>(10^(_10sept_0_20[[#This Row],[V_mag_adj]]/20)*COS(RADIANS(_10sept_0_20[[#This Row],[V_phase]])))*0.6</f>
        <v>5.9681260111566516E-5</v>
      </c>
      <c r="K350">
        <f>(10^(_10sept_0_20[[#This Row],[V_mag_adj]]/20)*SIN(RADIANS(_10sept_0_20[[#This Row],[V_phase]])))*0.6</f>
        <v>-5.3567737127518527E-5</v>
      </c>
    </row>
    <row r="351" spans="1:11" x14ac:dyDescent="0.25">
      <c r="A351">
        <v>168</v>
      </c>
      <c r="B351">
        <v>-36.17</v>
      </c>
      <c r="C351">
        <v>-53.72</v>
      </c>
      <c r="D351">
        <v>-35.61</v>
      </c>
      <c r="E351">
        <v>-56.58</v>
      </c>
      <c r="F351">
        <f>_10sept_0_20[[#This Row],[H_mag]]-40</f>
        <v>-76.17</v>
      </c>
      <c r="G351">
        <f>_10sept_0_20[[#This Row],[V_mag]]-40</f>
        <v>-75.61</v>
      </c>
      <c r="H351">
        <f>(10^(_10sept_0_20[[#This Row],[H_mag_adj]]/20)*COS(RADIANS(_10sept_0_20[[#This Row],[H_phase]])))*0.6</f>
        <v>5.5179298469361098E-5</v>
      </c>
      <c r="I351">
        <f>(10^(_10sept_0_20[[#This Row],[H_mag_adj]]/20)*SIN(RADIANS(_10sept_0_20[[#This Row],[H_phase]])))*0.6</f>
        <v>-7.517249513240146E-5</v>
      </c>
      <c r="J351">
        <f>(10^(_10sept_0_20[[#This Row],[V_mag_adj]]/20)*COS(RADIANS(_10sept_0_20[[#This Row],[V_phase]])))*0.6</f>
        <v>5.4780148005809073E-5</v>
      </c>
      <c r="K351">
        <f>(10^(_10sept_0_20[[#This Row],[V_mag_adj]]/20)*SIN(RADIANS(_10sept_0_20[[#This Row],[V_phase]])))*0.6</f>
        <v>-8.3015386137933793E-5</v>
      </c>
    </row>
    <row r="352" spans="1:11" x14ac:dyDescent="0.25">
      <c r="A352">
        <v>169</v>
      </c>
      <c r="B352">
        <v>-33.15</v>
      </c>
      <c r="C352">
        <v>-65.430000000000007</v>
      </c>
      <c r="D352">
        <v>-33.29</v>
      </c>
      <c r="E352">
        <v>-67.150000000000006</v>
      </c>
      <c r="F352">
        <f>_10sept_0_20[[#This Row],[H_mag]]-40</f>
        <v>-73.150000000000006</v>
      </c>
      <c r="G352">
        <f>_10sept_0_20[[#This Row],[V_mag]]-40</f>
        <v>-73.289999999999992</v>
      </c>
      <c r="H352">
        <f>(10^(_10sept_0_20[[#This Row],[H_mag_adj]]/20)*COS(RADIANS(_10sept_0_20[[#This Row],[H_phase]])))*0.6</f>
        <v>5.4895987641936139E-5</v>
      </c>
      <c r="I352">
        <f>(10^(_10sept_0_20[[#This Row],[H_mag_adj]]/20)*SIN(RADIANS(_10sept_0_20[[#This Row],[H_phase]])))*0.6</f>
        <v>-1.2006929571644847E-4</v>
      </c>
      <c r="J352">
        <f>(10^(_10sept_0_20[[#This Row],[V_mag_adj]]/20)*COS(RADIANS(_10sept_0_20[[#This Row],[V_phase]])))*0.6</f>
        <v>5.0447647127762855E-5</v>
      </c>
      <c r="K352">
        <f>(10^(_10sept_0_20[[#This Row],[V_mag_adj]]/20)*SIN(RADIANS(_10sept_0_20[[#This Row],[V_phase]])))*0.6</f>
        <v>-1.197176539049369E-4</v>
      </c>
    </row>
    <row r="353" spans="1:11" x14ac:dyDescent="0.25">
      <c r="A353">
        <v>170</v>
      </c>
      <c r="B353">
        <v>-30.88</v>
      </c>
      <c r="C353">
        <v>-69.37</v>
      </c>
      <c r="D353">
        <v>-30.91</v>
      </c>
      <c r="E353">
        <v>-69.23</v>
      </c>
      <c r="F353">
        <f>_10sept_0_20[[#This Row],[H_mag]]-40</f>
        <v>-70.88</v>
      </c>
      <c r="G353">
        <f>_10sept_0_20[[#This Row],[V_mag]]-40</f>
        <v>-70.91</v>
      </c>
      <c r="H353">
        <f>(10^(_10sept_0_20[[#This Row],[H_mag_adj]]/20)*COS(RADIANS(_10sept_0_20[[#This Row],[H_phase]])))*0.6</f>
        <v>6.0409187434361364E-5</v>
      </c>
      <c r="I353">
        <f>(10^(_10sept_0_20[[#This Row],[H_mag_adj]]/20)*SIN(RADIANS(_10sept_0_20[[#This Row],[H_phase]])))*0.6</f>
        <v>-1.6046088446231864E-4</v>
      </c>
      <c r="J353">
        <f>(10^(_10sept_0_20[[#This Row],[V_mag_adj]]/20)*COS(RADIANS(_10sept_0_20[[#This Row],[V_phase]])))*0.6</f>
        <v>6.0591449339001232E-5</v>
      </c>
      <c r="K353">
        <f>(10^(_10sept_0_20[[#This Row],[V_mag_adj]]/20)*SIN(RADIANS(_10sept_0_20[[#This Row],[V_phase]])))*0.6</f>
        <v>-1.5976005242155343E-4</v>
      </c>
    </row>
    <row r="354" spans="1:11" x14ac:dyDescent="0.25">
      <c r="A354">
        <v>171</v>
      </c>
      <c r="B354">
        <v>-28.87</v>
      </c>
      <c r="C354">
        <v>-71.819999999999993</v>
      </c>
      <c r="D354">
        <v>-29</v>
      </c>
      <c r="E354">
        <v>-72.08</v>
      </c>
      <c r="F354">
        <f>_10sept_0_20[[#This Row],[H_mag]]-40</f>
        <v>-68.87</v>
      </c>
      <c r="G354">
        <f>_10sept_0_20[[#This Row],[V_mag]]-40</f>
        <v>-69</v>
      </c>
      <c r="H354">
        <f>(10^(_10sept_0_20[[#This Row],[H_mag_adj]]/20)*COS(RADIANS(_10sept_0_20[[#This Row],[H_phase]])))*0.6</f>
        <v>6.7423366482490928E-5</v>
      </c>
      <c r="I354">
        <f>(10^(_10sept_0_20[[#This Row],[H_mag_adj]]/20)*SIN(RADIANS(_10sept_0_20[[#This Row],[H_phase]])))*0.6</f>
        <v>-2.0531084581090691E-4</v>
      </c>
      <c r="J354">
        <f>(10^(_10sept_0_20[[#This Row],[V_mag_adj]]/20)*COS(RADIANS(_10sept_0_20[[#This Row],[V_phase]])))*0.6</f>
        <v>6.5503256799729633E-5</v>
      </c>
      <c r="K354">
        <f>(10^(_10sept_0_20[[#This Row],[V_mag_adj]]/20)*SIN(RADIANS(_10sept_0_20[[#This Row],[V_phase]])))*0.6</f>
        <v>-2.0256020876079935E-4</v>
      </c>
    </row>
    <row r="355" spans="1:11" x14ac:dyDescent="0.25">
      <c r="A355">
        <v>172</v>
      </c>
      <c r="B355">
        <v>-27.51</v>
      </c>
      <c r="C355">
        <v>-71.08</v>
      </c>
      <c r="D355">
        <v>-27.46</v>
      </c>
      <c r="E355">
        <v>-70.709999999999994</v>
      </c>
      <c r="F355">
        <f>_10sept_0_20[[#This Row],[H_mag]]-40</f>
        <v>-67.510000000000005</v>
      </c>
      <c r="G355">
        <f>_10sept_0_20[[#This Row],[V_mag]]-40</f>
        <v>-67.460000000000008</v>
      </c>
      <c r="H355">
        <f>(10^(_10sept_0_20[[#This Row],[H_mag_adj]]/20)*COS(RADIANS(_10sept_0_20[[#This Row],[H_phase]])))*0.6</f>
        <v>8.1946060552120438E-5</v>
      </c>
      <c r="I355">
        <f>(10^(_10sept_0_20[[#This Row],[H_mag_adj]]/20)*SIN(RADIANS(_10sept_0_20[[#This Row],[H_phase]])))*0.6</f>
        <v>-2.3907250881695713E-4</v>
      </c>
      <c r="J355">
        <f>(10^(_10sept_0_20[[#This Row],[V_mag_adj]]/20)*COS(RADIANS(_10sept_0_20[[#This Row],[V_phase]])))*0.6</f>
        <v>8.3970186726279239E-5</v>
      </c>
      <c r="K355">
        <f>(10^(_10sept_0_20[[#This Row],[V_mag_adj]]/20)*SIN(RADIANS(_10sept_0_20[[#This Row],[V_phase]])))*0.6</f>
        <v>-2.3991543990982449E-4</v>
      </c>
    </row>
    <row r="356" spans="1:11" x14ac:dyDescent="0.25">
      <c r="A356">
        <v>173</v>
      </c>
      <c r="B356">
        <v>-26.57</v>
      </c>
      <c r="C356">
        <v>-70</v>
      </c>
      <c r="D356">
        <v>-26.35</v>
      </c>
      <c r="E356">
        <v>-69.42</v>
      </c>
      <c r="F356">
        <f>_10sept_0_20[[#This Row],[H_mag]]-40</f>
        <v>-66.569999999999993</v>
      </c>
      <c r="G356">
        <f>_10sept_0_20[[#This Row],[V_mag]]-40</f>
        <v>-66.349999999999994</v>
      </c>
      <c r="H356">
        <f>(10^(_10sept_0_20[[#This Row],[H_mag_adj]]/20)*COS(RADIANS(_10sept_0_20[[#This Row],[H_phase]])))*0.6</f>
        <v>9.6316997325337188E-5</v>
      </c>
      <c r="I356">
        <f>(10^(_10sept_0_20[[#This Row],[H_mag_adj]]/20)*SIN(RADIANS(_10sept_0_20[[#This Row],[H_phase]])))*0.6</f>
        <v>-2.6462877526103504E-4</v>
      </c>
      <c r="J356">
        <f>(10^(_10sept_0_20[[#This Row],[V_mag_adj]]/20)*COS(RADIANS(_10sept_0_20[[#This Row],[V_phase]])))*0.6</f>
        <v>1.0153013530878762E-4</v>
      </c>
      <c r="K356">
        <f>(10^(_10sept_0_20[[#This Row],[V_mag_adj]]/20)*SIN(RADIANS(_10sept_0_20[[#This Row],[V_phase]])))*0.6</f>
        <v>-2.704031046845514E-4</v>
      </c>
    </row>
    <row r="357" spans="1:11" x14ac:dyDescent="0.25">
      <c r="A357">
        <v>174</v>
      </c>
      <c r="B357">
        <v>-25.49</v>
      </c>
      <c r="C357">
        <v>-67.48</v>
      </c>
      <c r="D357">
        <v>-25.55</v>
      </c>
      <c r="E357">
        <v>-67.92</v>
      </c>
      <c r="F357">
        <f>_10sept_0_20[[#This Row],[H_mag]]-40</f>
        <v>-65.489999999999995</v>
      </c>
      <c r="G357">
        <f>_10sept_0_20[[#This Row],[V_mag]]-40</f>
        <v>-65.55</v>
      </c>
      <c r="H357">
        <f>(10^(_10sept_0_20[[#This Row],[H_mag_adj]]/20)*COS(RADIANS(_10sept_0_20[[#This Row],[H_phase]])))*0.6</f>
        <v>1.2213966340665481E-4</v>
      </c>
      <c r="I357">
        <f>(10^(_10sept_0_20[[#This Row],[H_mag_adj]]/20)*SIN(RADIANS(_10sept_0_20[[#This Row],[H_phase]])))*0.6</f>
        <v>-2.9458034849574481E-4</v>
      </c>
      <c r="J357">
        <f>(10^(_10sept_0_20[[#This Row],[V_mag_adj]]/20)*COS(RADIANS(_10sept_0_20[[#This Row],[V_phase]])))*0.6</f>
        <v>1.1904866354163401E-4</v>
      </c>
      <c r="K357">
        <f>(10^(_10sept_0_20[[#This Row],[V_mag_adj]]/20)*SIN(RADIANS(_10sept_0_20[[#This Row],[V_phase]])))*0.6</f>
        <v>-2.9347534441520368E-4</v>
      </c>
    </row>
    <row r="358" spans="1:11" x14ac:dyDescent="0.25">
      <c r="A358">
        <v>175</v>
      </c>
      <c r="B358">
        <v>-24.91</v>
      </c>
      <c r="C358">
        <v>-64.02</v>
      </c>
      <c r="D358">
        <v>-24.81</v>
      </c>
      <c r="E358">
        <v>-64.38</v>
      </c>
      <c r="F358">
        <f>_10sept_0_20[[#This Row],[H_mag]]-40</f>
        <v>-64.91</v>
      </c>
      <c r="G358">
        <f>_10sept_0_20[[#This Row],[V_mag]]-40</f>
        <v>-64.81</v>
      </c>
      <c r="H358">
        <f>(10^(_10sept_0_20[[#This Row],[H_mag_adj]]/20)*COS(RADIANS(_10sept_0_20[[#This Row],[H_phase]])))*0.6</f>
        <v>1.4934209984308764E-4</v>
      </c>
      <c r="I358">
        <f>(10^(_10sept_0_20[[#This Row],[H_mag_adj]]/20)*SIN(RADIANS(_10sept_0_20[[#This Row],[H_phase]])))*0.6</f>
        <v>-3.064681477676138E-4</v>
      </c>
      <c r="J358">
        <f>(10^(_10sept_0_20[[#This Row],[V_mag_adj]]/20)*COS(RADIANS(_10sept_0_20[[#This Row],[V_phase]])))*0.6</f>
        <v>1.4912053713793635E-4</v>
      </c>
      <c r="K358">
        <f>(10^(_10sept_0_20[[#This Row],[V_mag_adj]]/20)*SIN(RADIANS(_10sept_0_20[[#This Row],[V_phase]])))*0.6</f>
        <v>-3.1095996555335957E-4</v>
      </c>
    </row>
    <row r="359" spans="1:11" x14ac:dyDescent="0.25">
      <c r="A359">
        <v>176</v>
      </c>
      <c r="B359">
        <v>-24.71</v>
      </c>
      <c r="C359">
        <v>-61.42</v>
      </c>
      <c r="D359">
        <v>-24.53</v>
      </c>
      <c r="E359">
        <v>-61.69</v>
      </c>
      <c r="F359">
        <f>_10sept_0_20[[#This Row],[H_mag]]-40</f>
        <v>-64.710000000000008</v>
      </c>
      <c r="G359">
        <f>_10sept_0_20[[#This Row],[V_mag]]-40</f>
        <v>-64.53</v>
      </c>
      <c r="H359">
        <f>(10^(_10sept_0_20[[#This Row],[H_mag_adj]]/20)*COS(RADIANS(_10sept_0_20[[#This Row],[H_phase]])))*0.6</f>
        <v>1.6688954332260566E-4</v>
      </c>
      <c r="I359">
        <f>(10^(_10sept_0_20[[#This Row],[H_mag_adj]]/20)*SIN(RADIANS(_10sept_0_20[[#This Row],[H_phase]])))*0.6</f>
        <v>-3.0635146705006183E-4</v>
      </c>
      <c r="J359">
        <f>(10^(_10sept_0_20[[#This Row],[V_mag_adj]]/20)*COS(RADIANS(_10sept_0_20[[#This Row],[V_phase]])))*0.6</f>
        <v>1.6890836132146616E-4</v>
      </c>
      <c r="K359">
        <f>(10^(_10sept_0_20[[#This Row],[V_mag_adj]]/20)*SIN(RADIANS(_10sept_0_20[[#This Row],[V_phase]])))*0.6</f>
        <v>-3.1356574916752638E-4</v>
      </c>
    </row>
    <row r="360" spans="1:11" x14ac:dyDescent="0.25">
      <c r="A360">
        <v>177</v>
      </c>
      <c r="B360">
        <v>-24.47</v>
      </c>
      <c r="C360">
        <v>-56.85</v>
      </c>
      <c r="D360">
        <v>-24.46</v>
      </c>
      <c r="E360">
        <v>-56.23</v>
      </c>
      <c r="F360">
        <f>_10sept_0_20[[#This Row],[H_mag]]-40</f>
        <v>-64.47</v>
      </c>
      <c r="G360">
        <f>_10sept_0_20[[#This Row],[V_mag]]-40</f>
        <v>-64.460000000000008</v>
      </c>
      <c r="H360">
        <f>(10^(_10sept_0_20[[#This Row],[H_mag_adj]]/20)*COS(RADIANS(_10sept_0_20[[#This Row],[H_phase]])))*0.6</f>
        <v>1.96112739860253E-4</v>
      </c>
      <c r="I360">
        <f>(10^(_10sept_0_20[[#This Row],[H_mag_adj]]/20)*SIN(RADIANS(_10sept_0_20[[#This Row],[H_phase]])))*0.6</f>
        <v>-3.0026324283734571E-4</v>
      </c>
      <c r="J360">
        <f>(10^(_10sept_0_20[[#This Row],[V_mag_adj]]/20)*COS(RADIANS(_10sept_0_20[[#This Row],[V_phase]])))*0.6</f>
        <v>1.9957999837477906E-4</v>
      </c>
      <c r="K360">
        <f>(10^(_10sept_0_20[[#This Row],[V_mag_adj]]/20)*SIN(RADIANS(_10sept_0_20[[#This Row],[V_phase]])))*0.6</f>
        <v>-2.9846698578849841E-4</v>
      </c>
    </row>
    <row r="361" spans="1:11" x14ac:dyDescent="0.25">
      <c r="A361">
        <v>178</v>
      </c>
      <c r="B361">
        <v>-24.22</v>
      </c>
      <c r="C361">
        <v>-51.19</v>
      </c>
      <c r="D361">
        <v>-24.48</v>
      </c>
      <c r="E361">
        <v>-51.52</v>
      </c>
      <c r="F361">
        <f>_10sept_0_20[[#This Row],[H_mag]]-40</f>
        <v>-64.22</v>
      </c>
      <c r="G361">
        <f>_10sept_0_20[[#This Row],[V_mag]]-40</f>
        <v>-64.48</v>
      </c>
      <c r="H361">
        <f>(10^(_10sept_0_20[[#This Row],[H_mag_adj]]/20)*COS(RADIANS(_10sept_0_20[[#This Row],[H_phase]])))*0.6</f>
        <v>2.3133350620373107E-4</v>
      </c>
      <c r="I361">
        <f>(10^(_10sept_0_20[[#This Row],[H_mag_adj]]/20)*SIN(RADIANS(_10sept_0_20[[#This Row],[H_phase]])))*0.6</f>
        <v>-2.8761804429771411E-4</v>
      </c>
      <c r="J361">
        <f>(10^(_10sept_0_20[[#This Row],[V_mag_adj]]/20)*COS(RADIANS(_10sept_0_20[[#This Row],[V_phase]])))*0.6</f>
        <v>2.2290004961068917E-4</v>
      </c>
      <c r="K361">
        <f>(10^(_10sept_0_20[[#This Row],[V_mag_adj]]/20)*SIN(RADIANS(_10sept_0_20[[#This Row],[V_phase]])))*0.6</f>
        <v>-2.8042463500377394E-4</v>
      </c>
    </row>
    <row r="362" spans="1:11" x14ac:dyDescent="0.25">
      <c r="A362">
        <v>179</v>
      </c>
      <c r="B362">
        <v>-24.55</v>
      </c>
      <c r="C362">
        <v>-47.21</v>
      </c>
      <c r="D362">
        <v>-24.48</v>
      </c>
      <c r="E362">
        <v>-46.14</v>
      </c>
      <c r="F362">
        <f>_10sept_0_20[[#This Row],[H_mag]]-40</f>
        <v>-64.55</v>
      </c>
      <c r="G362">
        <f>_10sept_0_20[[#This Row],[V_mag]]-40</f>
        <v>-64.48</v>
      </c>
      <c r="H362">
        <f>(10^(_10sept_0_20[[#This Row],[H_mag_adj]]/20)*COS(RADIANS(_10sept_0_20[[#This Row],[H_phase]])))*0.6</f>
        <v>2.413911399583582E-4</v>
      </c>
      <c r="I362">
        <f>(10^(_10sept_0_20[[#This Row],[H_mag_adj]]/20)*SIN(RADIANS(_10sept_0_20[[#This Row],[H_phase]])))*0.6</f>
        <v>-2.6076999860514735E-4</v>
      </c>
      <c r="J362">
        <f>(10^(_10sept_0_20[[#This Row],[V_mag_adj]]/20)*COS(RADIANS(_10sept_0_20[[#This Row],[V_phase]])))*0.6</f>
        <v>2.4821095561523436E-4</v>
      </c>
      <c r="K362">
        <f>(10^(_10sept_0_20[[#This Row],[V_mag_adj]]/20)*SIN(RADIANS(_10sept_0_20[[#This Row],[V_phase]])))*0.6</f>
        <v>-2.5829001054245146E-4</v>
      </c>
    </row>
    <row r="363" spans="1:11" x14ac:dyDescent="0.25">
      <c r="A363">
        <v>180</v>
      </c>
      <c r="B363">
        <v>-24.94</v>
      </c>
      <c r="C363">
        <v>-41.56</v>
      </c>
      <c r="D363">
        <v>-25.06</v>
      </c>
      <c r="E363">
        <v>-42.13</v>
      </c>
      <c r="F363">
        <f>_10sept_0_20[[#This Row],[H_mag]]-40</f>
        <v>-64.94</v>
      </c>
      <c r="G363">
        <f>_10sept_0_20[[#This Row],[V_mag]]-40</f>
        <v>-65.06</v>
      </c>
      <c r="H363">
        <f>(10^(_10sept_0_20[[#This Row],[H_mag_adj]]/20)*COS(RADIANS(_10sept_0_20[[#This Row],[H_phase]])))*0.6</f>
        <v>2.5421700738176018E-4</v>
      </c>
      <c r="I363">
        <f>(10^(_10sept_0_20[[#This Row],[H_mag_adj]]/20)*SIN(RADIANS(_10sept_0_20[[#This Row],[H_phase]])))*0.6</f>
        <v>-2.2538724196382247E-4</v>
      </c>
      <c r="J363">
        <f>(10^(_10sept_0_20[[#This Row],[V_mag_adj]]/20)*COS(RADIANS(_10sept_0_20[[#This Row],[V_phase]])))*0.6</f>
        <v>2.4850517596211748E-4</v>
      </c>
      <c r="K363">
        <f>(10^(_10sept_0_20[[#This Row],[V_mag_adj]]/20)*SIN(RADIANS(_10sept_0_20[[#This Row],[V_phase]])))*0.6</f>
        <v>-2.2477811848002131E-4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-35.630000000000003</v>
      </c>
      <c r="C3">
        <v>28.56</v>
      </c>
      <c r="D3">
        <v>-36.130000000000003</v>
      </c>
      <c r="E3">
        <v>29.08</v>
      </c>
      <c r="F3">
        <f>_10sept_0_30[[#This Row],[H_mag]]-40</f>
        <v>-75.63</v>
      </c>
      <c r="G3">
        <f>_10sept_0_30[[#This Row],[V_mag]]-40</f>
        <v>-76.13</v>
      </c>
      <c r="H3">
        <f>(10^(_10sept_0_30[[#This Row],[H_mag_adj]]/20)*COS(RADIANS(_10sept_0_30[[#This Row],[H_phase]])))*0.9</f>
        <v>1.3073557282133088E-4</v>
      </c>
      <c r="I3">
        <f>(10^(_10sept_0_30[[#This Row],[H_mag_adj]]/20)*SIN(RADIANS(_10sept_0_30[[#This Row],[H_phase]])))*0.9</f>
        <v>7.1160991295532425E-5</v>
      </c>
      <c r="J3">
        <f>(10^(_10sept_0_30[[#This Row],[V_mag_adj]]/20)*COS(RADIANS(_10sept_0_30[[#This Row],[V_phase]])))*0.9</f>
        <v>1.2280755565178132E-4</v>
      </c>
      <c r="K3">
        <f>(10^(_10sept_0_30[[#This Row],[V_mag_adj]]/20)*SIN(RADIANS(_10sept_0_30[[#This Row],[V_phase]])))*0.9</f>
        <v>6.8297671289887461E-5</v>
      </c>
    </row>
    <row r="4" spans="1:11" x14ac:dyDescent="0.25">
      <c r="A4">
        <v>-179</v>
      </c>
      <c r="B4">
        <v>-32.369999999999997</v>
      </c>
      <c r="C4">
        <v>13.16</v>
      </c>
      <c r="D4">
        <v>-32.5</v>
      </c>
      <c r="E4">
        <v>14.78</v>
      </c>
      <c r="F4">
        <f>_10sept_0_30[[#This Row],[H_mag]]-40</f>
        <v>-72.37</v>
      </c>
      <c r="G4">
        <f>_10sept_0_30[[#This Row],[V_mag]]-40</f>
        <v>-72.5</v>
      </c>
      <c r="H4">
        <f>(10^(_10sept_0_30[[#This Row],[H_mag_adj]]/20)*COS(RADIANS(_10sept_0_30[[#This Row],[H_phase]])))*0.9</f>
        <v>2.1095249476007168E-4</v>
      </c>
      <c r="I4">
        <f>(10^(_10sept_0_30[[#This Row],[H_mag_adj]]/20)*SIN(RADIANS(_10sept_0_30[[#This Row],[H_phase]])))*0.9</f>
        <v>4.9323111875459921E-5</v>
      </c>
      <c r="J4">
        <f>(10^(_10sept_0_30[[#This Row],[V_mag_adj]]/20)*COS(RADIANS(_10sept_0_30[[#This Row],[V_phase]])))*0.9</f>
        <v>2.0636197841497888E-4</v>
      </c>
      <c r="K4">
        <f>(10^(_10sept_0_30[[#This Row],[V_mag_adj]]/20)*SIN(RADIANS(_10sept_0_30[[#This Row],[V_phase]])))*0.9</f>
        <v>5.4446131222282484E-5</v>
      </c>
    </row>
    <row r="5" spans="1:11" x14ac:dyDescent="0.25">
      <c r="A5">
        <v>-178</v>
      </c>
      <c r="B5">
        <v>-29.91</v>
      </c>
      <c r="C5">
        <v>6.74</v>
      </c>
      <c r="D5">
        <v>-30.24</v>
      </c>
      <c r="E5">
        <v>6.72</v>
      </c>
      <c r="F5">
        <f>_10sept_0_30[[#This Row],[H_mag]]-40</f>
        <v>-69.91</v>
      </c>
      <c r="G5">
        <f>_10sept_0_30[[#This Row],[V_mag]]-40</f>
        <v>-70.239999999999995</v>
      </c>
      <c r="H5">
        <f>(10^(_10sept_0_30[[#This Row],[H_mag_adj]]/20)*COS(RADIANS(_10sept_0_30[[#This Row],[H_phase]])))*0.9</f>
        <v>2.8558188878982741E-4</v>
      </c>
      <c r="I5">
        <f>(10^(_10sept_0_30[[#This Row],[H_mag_adj]]/20)*SIN(RADIANS(_10sept_0_30[[#This Row],[H_phase]])))*0.9</f>
        <v>3.3750303340216112E-5</v>
      </c>
      <c r="J5">
        <f>(10^(_10sept_0_30[[#This Row],[V_mag_adj]]/20)*COS(RADIANS(_10sept_0_30[[#This Row],[V_phase]])))*0.9</f>
        <v>2.7494672481032464E-4</v>
      </c>
      <c r="K5">
        <f>(10^(_10sept_0_30[[#This Row],[V_mag_adj]]/20)*SIN(RADIANS(_10sept_0_30[[#This Row],[V_phase]])))*0.9</f>
        <v>3.2396119932869584E-5</v>
      </c>
    </row>
    <row r="6" spans="1:11" x14ac:dyDescent="0.25">
      <c r="A6">
        <v>-177</v>
      </c>
      <c r="B6">
        <v>-28.48</v>
      </c>
      <c r="C6">
        <v>5.39</v>
      </c>
      <c r="D6">
        <v>-28.36</v>
      </c>
      <c r="E6">
        <v>4.96</v>
      </c>
      <c r="F6">
        <f>_10sept_0_30[[#This Row],[H_mag]]-40</f>
        <v>-68.48</v>
      </c>
      <c r="G6">
        <f>_10sept_0_30[[#This Row],[V_mag]]-40</f>
        <v>-68.36</v>
      </c>
      <c r="H6">
        <f>(10^(_10sept_0_30[[#This Row],[H_mag_adj]]/20)*COS(RADIANS(_10sept_0_30[[#This Row],[H_phase]])))*0.9</f>
        <v>3.3753434025363208E-4</v>
      </c>
      <c r="I6">
        <f>(10^(_10sept_0_30[[#This Row],[H_mag_adj]]/20)*SIN(RADIANS(_10sept_0_30[[#This Row],[H_phase]])))*0.9</f>
        <v>3.1846952858343247E-5</v>
      </c>
      <c r="J6">
        <f>(10^(_10sept_0_30[[#This Row],[V_mag_adj]]/20)*COS(RADIANS(_10sept_0_30[[#This Row],[V_phase]])))*0.9</f>
        <v>3.4246260423420209E-4</v>
      </c>
      <c r="K6">
        <f>(10^(_10sept_0_30[[#This Row],[V_mag_adj]]/20)*SIN(RADIANS(_10sept_0_30[[#This Row],[V_phase]])))*0.9</f>
        <v>2.9720696213769839E-5</v>
      </c>
    </row>
    <row r="7" spans="1:11" x14ac:dyDescent="0.25">
      <c r="A7">
        <v>-176</v>
      </c>
      <c r="B7">
        <v>-26.9</v>
      </c>
      <c r="C7">
        <v>4.49</v>
      </c>
      <c r="D7">
        <v>-27.07</v>
      </c>
      <c r="E7">
        <v>5.16</v>
      </c>
      <c r="F7">
        <f>_10sept_0_30[[#This Row],[H_mag]]-40</f>
        <v>-66.900000000000006</v>
      </c>
      <c r="G7">
        <f>_10sept_0_30[[#This Row],[V_mag]]-40</f>
        <v>-67.069999999999993</v>
      </c>
      <c r="H7">
        <f>(10^(_10sept_0_30[[#This Row],[H_mag_adj]]/20)*COS(RADIANS(_10sept_0_30[[#This Row],[H_phase]])))*0.9</f>
        <v>4.0542228361299779E-4</v>
      </c>
      <c r="I7">
        <f>(10^(_10sept_0_30[[#This Row],[H_mag_adj]]/20)*SIN(RADIANS(_10sept_0_30[[#This Row],[H_phase]])))*0.9</f>
        <v>3.1836228863569736E-5</v>
      </c>
      <c r="J7">
        <f>(10^(_10sept_0_30[[#This Row],[V_mag_adj]]/20)*COS(RADIANS(_10sept_0_30[[#This Row],[V_phase]])))*0.9</f>
        <v>3.9717227492200091E-4</v>
      </c>
      <c r="K7">
        <f>(10^(_10sept_0_30[[#This Row],[V_mag_adj]]/20)*SIN(RADIANS(_10sept_0_30[[#This Row],[V_phase]])))*0.9</f>
        <v>3.5865951221212281E-5</v>
      </c>
    </row>
    <row r="8" spans="1:11" x14ac:dyDescent="0.25">
      <c r="A8">
        <v>-175</v>
      </c>
      <c r="B8">
        <v>-25.59</v>
      </c>
      <c r="C8">
        <v>4.62</v>
      </c>
      <c r="D8">
        <v>-25.7</v>
      </c>
      <c r="E8">
        <v>4.78</v>
      </c>
      <c r="F8">
        <f>_10sept_0_30[[#This Row],[H_mag]]-40</f>
        <v>-65.59</v>
      </c>
      <c r="G8">
        <f>_10sept_0_30[[#This Row],[V_mag]]-40</f>
        <v>-65.7</v>
      </c>
      <c r="H8">
        <f>(10^(_10sept_0_30[[#This Row],[H_mag_adj]]/20)*COS(RADIANS(_10sept_0_30[[#This Row],[H_phase]])))*0.9</f>
        <v>4.7133437263883283E-4</v>
      </c>
      <c r="I8">
        <f>(10^(_10sept_0_30[[#This Row],[H_mag_adj]]/20)*SIN(RADIANS(_10sept_0_30[[#This Row],[H_phase]])))*0.9</f>
        <v>3.8088259647893523E-5</v>
      </c>
      <c r="J8">
        <f>(10^(_10sept_0_30[[#This Row],[V_mag_adj]]/20)*COS(RADIANS(_10sept_0_30[[#This Row],[V_phase]])))*0.9</f>
        <v>4.6529609071056956E-4</v>
      </c>
      <c r="K8">
        <f>(10^(_10sept_0_30[[#This Row],[V_mag_adj]]/20)*SIN(RADIANS(_10sept_0_30[[#This Row],[V_phase]])))*0.9</f>
        <v>3.8908444938612275E-5</v>
      </c>
    </row>
    <row r="9" spans="1:11" x14ac:dyDescent="0.25">
      <c r="A9">
        <v>-174</v>
      </c>
      <c r="B9">
        <v>-24.76</v>
      </c>
      <c r="C9">
        <v>6.85</v>
      </c>
      <c r="D9">
        <v>-24.72</v>
      </c>
      <c r="E9">
        <v>7.27</v>
      </c>
      <c r="F9">
        <f>_10sept_0_30[[#This Row],[H_mag]]-40</f>
        <v>-64.760000000000005</v>
      </c>
      <c r="G9">
        <f>_10sept_0_30[[#This Row],[V_mag]]-40</f>
        <v>-64.72</v>
      </c>
      <c r="H9">
        <f>(10^(_10sept_0_30[[#This Row],[H_mag_adj]]/20)*COS(RADIANS(_10sept_0_30[[#This Row],[H_phase]])))*0.9</f>
        <v>5.1657253557828655E-4</v>
      </c>
      <c r="I9">
        <f>(10^(_10sept_0_30[[#This Row],[H_mag_adj]]/20)*SIN(RADIANS(_10sept_0_30[[#This Row],[H_phase]])))*0.9</f>
        <v>6.2054797617684166E-5</v>
      </c>
      <c r="J9">
        <f>(10^(_10sept_0_30[[#This Row],[V_mag_adj]]/20)*COS(RADIANS(_10sept_0_30[[#This Row],[V_phase]])))*0.9</f>
        <v>5.1848600219190006E-4</v>
      </c>
      <c r="K9">
        <f>(10^(_10sept_0_30[[#This Row],[V_mag_adj]]/20)*SIN(RADIANS(_10sept_0_30[[#This Row],[V_phase]])))*0.9</f>
        <v>6.6143673505066788E-5</v>
      </c>
    </row>
    <row r="10" spans="1:11" x14ac:dyDescent="0.25">
      <c r="A10">
        <v>-173</v>
      </c>
      <c r="B10">
        <v>-24.03</v>
      </c>
      <c r="C10">
        <v>8.61</v>
      </c>
      <c r="D10">
        <v>-24.11</v>
      </c>
      <c r="E10">
        <v>9.33</v>
      </c>
      <c r="F10">
        <f>_10sept_0_30[[#This Row],[H_mag]]-40</f>
        <v>-64.03</v>
      </c>
      <c r="G10">
        <f>_10sept_0_30[[#This Row],[V_mag]]-40</f>
        <v>-64.11</v>
      </c>
      <c r="H10">
        <f>(10^(_10sept_0_30[[#This Row],[H_mag_adj]]/20)*COS(RADIANS(_10sept_0_30[[#This Row],[H_phase]])))*0.9</f>
        <v>5.5952608553916556E-4</v>
      </c>
      <c r="I10">
        <f>(10^(_10sept_0_30[[#This Row],[H_mag_adj]]/20)*SIN(RADIANS(_10sept_0_30[[#This Row],[H_phase]])))*0.9</f>
        <v>8.472025647034495E-5</v>
      </c>
      <c r="J10">
        <f>(10^(_10sept_0_30[[#This Row],[V_mag_adj]]/20)*COS(RADIANS(_10sept_0_30[[#This Row],[V_phase]])))*0.9</f>
        <v>5.5329770892271048E-4</v>
      </c>
      <c r="K10">
        <f>(10^(_10sept_0_30[[#This Row],[V_mag_adj]]/20)*SIN(RADIANS(_10sept_0_30[[#This Row],[V_phase]])))*0.9</f>
        <v>9.0903474924255041E-5</v>
      </c>
    </row>
    <row r="11" spans="1:11" x14ac:dyDescent="0.25">
      <c r="A11">
        <v>-172</v>
      </c>
      <c r="B11">
        <v>-23.69</v>
      </c>
      <c r="C11">
        <v>12.88</v>
      </c>
      <c r="D11">
        <v>-23.83</v>
      </c>
      <c r="E11">
        <v>12.4</v>
      </c>
      <c r="F11">
        <f>_10sept_0_30[[#This Row],[H_mag]]-40</f>
        <v>-63.69</v>
      </c>
      <c r="G11">
        <f>_10sept_0_30[[#This Row],[V_mag]]-40</f>
        <v>-63.83</v>
      </c>
      <c r="H11">
        <f>(10^(_10sept_0_30[[#This Row],[H_mag_adj]]/20)*COS(RADIANS(_10sept_0_30[[#This Row],[H_phase]])))*0.9</f>
        <v>5.7368756098584732E-4</v>
      </c>
      <c r="I11">
        <f>(10^(_10sept_0_30[[#This Row],[H_mag_adj]]/20)*SIN(RADIANS(_10sept_0_30[[#This Row],[H_phase]])))*0.9</f>
        <v>1.3118124924277203E-4</v>
      </c>
      <c r="J11">
        <f>(10^(_10sept_0_30[[#This Row],[V_mag_adj]]/20)*COS(RADIANS(_10sept_0_30[[#This Row],[V_phase]])))*0.9</f>
        <v>5.6557651876215339E-4</v>
      </c>
      <c r="K11">
        <f>(10^(_10sept_0_30[[#This Row],[V_mag_adj]]/20)*SIN(RADIANS(_10sept_0_30[[#This Row],[V_phase]])))*0.9</f>
        <v>1.2435006244013188E-4</v>
      </c>
    </row>
    <row r="12" spans="1:11" x14ac:dyDescent="0.25">
      <c r="A12">
        <v>-171</v>
      </c>
      <c r="B12">
        <v>-23.75</v>
      </c>
      <c r="C12">
        <v>15.33</v>
      </c>
      <c r="D12">
        <v>-23.62</v>
      </c>
      <c r="E12">
        <v>16.170000000000002</v>
      </c>
      <c r="F12">
        <f>_10sept_0_30[[#This Row],[H_mag]]-40</f>
        <v>-63.75</v>
      </c>
      <c r="G12">
        <f>_10sept_0_30[[#This Row],[V_mag]]-40</f>
        <v>-63.620000000000005</v>
      </c>
      <c r="H12">
        <f>(10^(_10sept_0_30[[#This Row],[H_mag_adj]]/20)*COS(RADIANS(_10sept_0_30[[#This Row],[H_phase]])))*0.9</f>
        <v>5.6364845704422921E-4</v>
      </c>
      <c r="I12">
        <f>(10^(_10sept_0_30[[#This Row],[H_mag_adj]]/20)*SIN(RADIANS(_10sept_0_30[[#This Row],[H_phase]])))*0.9</f>
        <v>1.5451402735289406E-4</v>
      </c>
      <c r="J12">
        <f>(10^(_10sept_0_30[[#This Row],[V_mag_adj]]/20)*COS(RADIANS(_10sept_0_30[[#This Row],[V_phase]])))*0.9</f>
        <v>5.697870608876147E-4</v>
      </c>
      <c r="K12">
        <f>(10^(_10sept_0_30[[#This Row],[V_mag_adj]]/20)*SIN(RADIANS(_10sept_0_30[[#This Row],[V_phase]])))*0.9</f>
        <v>1.6521497154927032E-4</v>
      </c>
    </row>
    <row r="13" spans="1:11" x14ac:dyDescent="0.25">
      <c r="A13">
        <v>-170</v>
      </c>
      <c r="B13">
        <v>-23.76</v>
      </c>
      <c r="C13">
        <v>20.18</v>
      </c>
      <c r="D13">
        <v>-23.9</v>
      </c>
      <c r="E13">
        <v>19.36</v>
      </c>
      <c r="F13">
        <f>_10sept_0_30[[#This Row],[H_mag]]-40</f>
        <v>-63.760000000000005</v>
      </c>
      <c r="G13">
        <f>_10sept_0_30[[#This Row],[V_mag]]-40</f>
        <v>-63.9</v>
      </c>
      <c r="H13">
        <f>(10^(_10sept_0_30[[#This Row],[H_mag_adj]]/20)*COS(RADIANS(_10sept_0_30[[#This Row],[H_phase]])))*0.9</f>
        <v>5.4793533078044973E-4</v>
      </c>
      <c r="I13">
        <f>(10^(_10sept_0_30[[#This Row],[H_mag_adj]]/20)*SIN(RADIANS(_10sept_0_30[[#This Row],[H_phase]])))*0.9</f>
        <v>2.013838183020625E-4</v>
      </c>
      <c r="J13">
        <f>(10^(_10sept_0_30[[#This Row],[V_mag_adj]]/20)*COS(RADIANS(_10sept_0_30[[#This Row],[V_phase]])))*0.9</f>
        <v>5.4195519917516486E-4</v>
      </c>
      <c r="K13">
        <f>(10^(_10sept_0_30[[#This Row],[V_mag_adj]]/20)*SIN(RADIANS(_10sept_0_30[[#This Row],[V_phase]])))*0.9</f>
        <v>1.9042738014355575E-4</v>
      </c>
    </row>
    <row r="14" spans="1:11" x14ac:dyDescent="0.25">
      <c r="A14">
        <v>-169</v>
      </c>
      <c r="B14">
        <v>-24.32</v>
      </c>
      <c r="C14">
        <v>24.34</v>
      </c>
      <c r="D14">
        <v>-24.38</v>
      </c>
      <c r="E14">
        <v>23.83</v>
      </c>
      <c r="F14">
        <f>_10sept_0_30[[#This Row],[H_mag]]-40</f>
        <v>-64.319999999999993</v>
      </c>
      <c r="G14">
        <f>_10sept_0_30[[#This Row],[V_mag]]-40</f>
        <v>-64.38</v>
      </c>
      <c r="H14">
        <f>(10^(_10sept_0_30[[#This Row],[H_mag_adj]]/20)*COS(RADIANS(_10sept_0_30[[#This Row],[H_phase]])))*0.9</f>
        <v>4.9867324731140295E-4</v>
      </c>
      <c r="I14">
        <f>(10^(_10sept_0_30[[#This Row],[H_mag_adj]]/20)*SIN(RADIANS(_10sept_0_30[[#This Row],[H_phase]])))*0.9</f>
        <v>2.255788510430795E-4</v>
      </c>
      <c r="J14">
        <f>(10^(_10sept_0_30[[#This Row],[V_mag_adj]]/20)*COS(RADIANS(_10sept_0_30[[#This Row],[V_phase]])))*0.9</f>
        <v>4.9721485479120933E-4</v>
      </c>
      <c r="K14">
        <f>(10^(_10sept_0_30[[#This Row],[V_mag_adj]]/20)*SIN(RADIANS(_10sept_0_30[[#This Row],[V_phase]])))*0.9</f>
        <v>2.1960893694177987E-4</v>
      </c>
    </row>
    <row r="15" spans="1:11" x14ac:dyDescent="0.25">
      <c r="A15">
        <v>-168</v>
      </c>
      <c r="B15">
        <v>-25.14</v>
      </c>
      <c r="C15">
        <v>28.42</v>
      </c>
      <c r="D15">
        <v>-25.22</v>
      </c>
      <c r="E15">
        <v>28.84</v>
      </c>
      <c r="F15">
        <f>_10sept_0_30[[#This Row],[H_mag]]-40</f>
        <v>-65.14</v>
      </c>
      <c r="G15">
        <f>_10sept_0_30[[#This Row],[V_mag]]-40</f>
        <v>-65.22</v>
      </c>
      <c r="H15">
        <f>(10^(_10sept_0_30[[#This Row],[H_mag_adj]]/20)*COS(RADIANS(_10sept_0_30[[#This Row],[H_phase]])))*0.9</f>
        <v>4.3799556125006411E-4</v>
      </c>
      <c r="I15">
        <f>(10^(_10sept_0_30[[#This Row],[H_mag_adj]]/20)*SIN(RADIANS(_10sept_0_30[[#This Row],[H_phase]])))*0.9</f>
        <v>2.3702094096131156E-4</v>
      </c>
      <c r="J15">
        <f>(10^(_10sept_0_30[[#This Row],[V_mag_adj]]/20)*COS(RADIANS(_10sept_0_30[[#This Row],[V_phase]])))*0.9</f>
        <v>4.3224682425929055E-4</v>
      </c>
      <c r="K15">
        <f>(10^(_10sept_0_30[[#This Row],[V_mag_adj]]/20)*SIN(RADIANS(_10sept_0_30[[#This Row],[V_phase]])))*0.9</f>
        <v>2.3802282123915007E-4</v>
      </c>
    </row>
    <row r="16" spans="1:11" x14ac:dyDescent="0.25">
      <c r="A16">
        <v>-167</v>
      </c>
      <c r="B16">
        <v>-26.37</v>
      </c>
      <c r="C16">
        <v>33.700000000000003</v>
      </c>
      <c r="D16">
        <v>-26.48</v>
      </c>
      <c r="E16">
        <v>33.56</v>
      </c>
      <c r="F16">
        <f>_10sept_0_30[[#This Row],[H_mag]]-40</f>
        <v>-66.37</v>
      </c>
      <c r="G16">
        <f>_10sept_0_30[[#This Row],[V_mag]]-40</f>
        <v>-66.48</v>
      </c>
      <c r="H16">
        <f>(10^(_10sept_0_30[[#This Row],[H_mag_adj]]/20)*COS(RADIANS(_10sept_0_30[[#This Row],[H_phase]])))*0.9</f>
        <v>3.5961838583157207E-4</v>
      </c>
      <c r="I16">
        <f>(10^(_10sept_0_30[[#This Row],[H_mag_adj]]/20)*SIN(RADIANS(_10sept_0_30[[#This Row],[H_phase]])))*0.9</f>
        <v>2.398356496816515E-4</v>
      </c>
      <c r="J16">
        <f>(10^(_10sept_0_30[[#This Row],[V_mag_adj]]/20)*COS(RADIANS(_10sept_0_30[[#This Row],[V_phase]])))*0.9</f>
        <v>3.5567041069789414E-4</v>
      </c>
      <c r="K16">
        <f>(10^(_10sept_0_30[[#This Row],[V_mag_adj]]/20)*SIN(RADIANS(_10sept_0_30[[#This Row],[V_phase]])))*0.9</f>
        <v>2.3594910897625592E-4</v>
      </c>
    </row>
    <row r="17" spans="1:11" x14ac:dyDescent="0.25">
      <c r="A17">
        <v>-166</v>
      </c>
      <c r="B17">
        <v>-28.26</v>
      </c>
      <c r="C17">
        <v>36.92</v>
      </c>
      <c r="D17">
        <v>-28.39</v>
      </c>
      <c r="E17">
        <v>38.130000000000003</v>
      </c>
      <c r="F17">
        <f>_10sept_0_30[[#This Row],[H_mag]]-40</f>
        <v>-68.260000000000005</v>
      </c>
      <c r="G17">
        <f>_10sept_0_30[[#This Row],[V_mag]]-40</f>
        <v>-68.39</v>
      </c>
      <c r="H17">
        <f>(10^(_10sept_0_30[[#This Row],[H_mag_adj]]/20)*COS(RADIANS(_10sept_0_30[[#This Row],[H_phase]])))*0.9</f>
        <v>2.7800167328008983E-4</v>
      </c>
      <c r="I17">
        <f>(10^(_10sept_0_30[[#This Row],[H_mag_adj]]/20)*SIN(RADIANS(_10sept_0_30[[#This Row],[H_phase]])))*0.9</f>
        <v>2.0888134629346041E-4</v>
      </c>
      <c r="J17">
        <f>(10^(_10sept_0_30[[#This Row],[V_mag_adj]]/20)*COS(RADIANS(_10sept_0_30[[#This Row],[V_phase]])))*0.9</f>
        <v>2.6946538575002755E-4</v>
      </c>
      <c r="K17">
        <f>(10^(_10sept_0_30[[#This Row],[V_mag_adj]]/20)*SIN(RADIANS(_10sept_0_30[[#This Row],[V_phase]])))*0.9</f>
        <v>2.1151578196369688E-4</v>
      </c>
    </row>
    <row r="18" spans="1:11" x14ac:dyDescent="0.25">
      <c r="A18">
        <v>-165</v>
      </c>
      <c r="B18">
        <v>-30.61</v>
      </c>
      <c r="C18">
        <v>40.11</v>
      </c>
      <c r="D18">
        <v>-30.58</v>
      </c>
      <c r="E18">
        <v>42.27</v>
      </c>
      <c r="F18">
        <f>_10sept_0_30[[#This Row],[H_mag]]-40</f>
        <v>-70.61</v>
      </c>
      <c r="G18">
        <f>_10sept_0_30[[#This Row],[V_mag]]-40</f>
        <v>-70.58</v>
      </c>
      <c r="H18">
        <f>(10^(_10sept_0_30[[#This Row],[H_mag_adj]]/20)*COS(RADIANS(_10sept_0_30[[#This Row],[H_phase]])))*0.9</f>
        <v>2.0290627659027302E-4</v>
      </c>
      <c r="I18">
        <f>(10^(_10sept_0_30[[#This Row],[H_mag_adj]]/20)*SIN(RADIANS(_10sept_0_30[[#This Row],[H_phase]])))*0.9</f>
        <v>1.7092348490614742E-4</v>
      </c>
      <c r="J18">
        <f>(10^(_10sept_0_30[[#This Row],[V_mag_adj]]/20)*COS(RADIANS(_10sept_0_30[[#This Row],[V_phase]])))*0.9</f>
        <v>1.9699920623728523E-4</v>
      </c>
      <c r="K18">
        <f>(10^(_10sept_0_30[[#This Row],[V_mag_adj]]/20)*SIN(RADIANS(_10sept_0_30[[#This Row],[V_phase]])))*0.9</f>
        <v>1.7906702246729217E-4</v>
      </c>
    </row>
    <row r="19" spans="1:11" x14ac:dyDescent="0.25">
      <c r="A19">
        <v>-164</v>
      </c>
      <c r="B19">
        <v>-33.549999999999997</v>
      </c>
      <c r="C19">
        <v>43.35</v>
      </c>
      <c r="D19">
        <v>-34.119999999999997</v>
      </c>
      <c r="E19">
        <v>44.02</v>
      </c>
      <c r="F19">
        <f>_10sept_0_30[[#This Row],[H_mag]]-40</f>
        <v>-73.55</v>
      </c>
      <c r="G19">
        <f>_10sept_0_30[[#This Row],[V_mag]]-40</f>
        <v>-74.12</v>
      </c>
      <c r="H19">
        <f>(10^(_10sept_0_30[[#This Row],[H_mag_adj]]/20)*COS(RADIANS(_10sept_0_30[[#This Row],[H_phase]])))*0.9</f>
        <v>1.3752474442738265E-4</v>
      </c>
      <c r="I19">
        <f>(10^(_10sept_0_30[[#This Row],[H_mag_adj]]/20)*SIN(RADIANS(_10sept_0_30[[#This Row],[H_phase]])))*0.9</f>
        <v>1.2982353756465495E-4</v>
      </c>
      <c r="J19">
        <f>(10^(_10sept_0_30[[#This Row],[V_mag_adj]]/20)*COS(RADIANS(_10sept_0_30[[#This Row],[V_phase]])))*0.9</f>
        <v>1.2735915016014491E-4</v>
      </c>
      <c r="K19">
        <f>(10^(_10sept_0_30[[#This Row],[V_mag_adj]]/20)*SIN(RADIANS(_10sept_0_30[[#This Row],[V_phase]])))*0.9</f>
        <v>1.2307524572039859E-4</v>
      </c>
    </row>
    <row r="20" spans="1:11" x14ac:dyDescent="0.25">
      <c r="A20">
        <v>-163</v>
      </c>
      <c r="B20">
        <v>-37.51</v>
      </c>
      <c r="C20">
        <v>39.71</v>
      </c>
      <c r="D20">
        <v>-37.72</v>
      </c>
      <c r="E20">
        <v>39.36</v>
      </c>
      <c r="F20">
        <f>_10sept_0_30[[#This Row],[H_mag]]-40</f>
        <v>-77.509999999999991</v>
      </c>
      <c r="G20">
        <f>_10sept_0_30[[#This Row],[V_mag]]-40</f>
        <v>-77.72</v>
      </c>
      <c r="H20">
        <f>(10^(_10sept_0_30[[#This Row],[H_mag_adj]]/20)*COS(RADIANS(_10sept_0_30[[#This Row],[H_phase]])))*0.9</f>
        <v>9.2221355173260821E-5</v>
      </c>
      <c r="I20">
        <f>(10^(_10sept_0_30[[#This Row],[H_mag_adj]]/20)*SIN(RADIANS(_10sept_0_30[[#This Row],[H_phase]])))*0.9</f>
        <v>7.6590837867316784E-5</v>
      </c>
      <c r="J20">
        <f>(10^(_10sept_0_30[[#This Row],[V_mag_adj]]/20)*COS(RADIANS(_10sept_0_30[[#This Row],[V_phase]])))*0.9</f>
        <v>9.0473451982987481E-5</v>
      </c>
      <c r="K20">
        <f>(10^(_10sept_0_30[[#This Row],[V_mag_adj]]/20)*SIN(RADIANS(_10sept_0_30[[#This Row],[V_phase]])))*0.9</f>
        <v>7.4210013021104332E-5</v>
      </c>
    </row>
    <row r="21" spans="1:11" x14ac:dyDescent="0.25">
      <c r="A21">
        <v>-162</v>
      </c>
      <c r="B21">
        <v>-41.69</v>
      </c>
      <c r="C21">
        <v>15.26</v>
      </c>
      <c r="D21">
        <v>-42.68</v>
      </c>
      <c r="E21">
        <v>18.62</v>
      </c>
      <c r="F21">
        <f>_10sept_0_30[[#This Row],[H_mag]]-40</f>
        <v>-81.69</v>
      </c>
      <c r="G21">
        <f>_10sept_0_30[[#This Row],[V_mag]]-40</f>
        <v>-82.68</v>
      </c>
      <c r="H21">
        <f>(10^(_10sept_0_30[[#This Row],[H_mag_adj]]/20)*COS(RADIANS(_10sept_0_30[[#This Row],[H_phase]])))*0.9</f>
        <v>7.1474878529505695E-5</v>
      </c>
      <c r="I21">
        <f>(10^(_10sept_0_30[[#This Row],[H_mag_adj]]/20)*SIN(RADIANS(_10sept_0_30[[#This Row],[H_phase]])))*0.9</f>
        <v>1.9499691044702676E-5</v>
      </c>
      <c r="J21">
        <f>(10^(_10sept_0_30[[#This Row],[V_mag_adj]]/20)*COS(RADIANS(_10sept_0_30[[#This Row],[V_phase]])))*0.9</f>
        <v>6.2646049744476831E-5</v>
      </c>
      <c r="K21">
        <f>(10^(_10sept_0_30[[#This Row],[V_mag_adj]]/20)*SIN(RADIANS(_10sept_0_30[[#This Row],[V_phase]])))*0.9</f>
        <v>2.1107072127252636E-5</v>
      </c>
    </row>
    <row r="22" spans="1:11" x14ac:dyDescent="0.25">
      <c r="A22">
        <v>-161</v>
      </c>
      <c r="B22">
        <v>-42.08</v>
      </c>
      <c r="C22">
        <v>-11.66</v>
      </c>
      <c r="D22">
        <v>-43.39</v>
      </c>
      <c r="E22">
        <v>-19.12</v>
      </c>
      <c r="F22">
        <f>_10sept_0_30[[#This Row],[H_mag]]-40</f>
        <v>-82.08</v>
      </c>
      <c r="G22">
        <f>_10sept_0_30[[#This Row],[V_mag]]-40</f>
        <v>-83.39</v>
      </c>
      <c r="H22">
        <f>(10^(_10sept_0_30[[#This Row],[H_mag_adj]]/20)*COS(RADIANS(_10sept_0_30[[#This Row],[H_phase]])))*0.9</f>
        <v>6.9372398365733168E-5</v>
      </c>
      <c r="I22">
        <f>(10^(_10sept_0_30[[#This Row],[H_mag_adj]]/20)*SIN(RADIANS(_10sept_0_30[[#This Row],[H_phase]])))*0.9</f>
        <v>-1.4315832253415946E-5</v>
      </c>
      <c r="J22">
        <f>(10^(_10sept_0_30[[#This Row],[V_mag_adj]]/20)*COS(RADIANS(_10sept_0_30[[#This Row],[V_phase]])))*0.9</f>
        <v>5.755702179413438E-5</v>
      </c>
      <c r="K22">
        <f>(10^(_10sept_0_30[[#This Row],[V_mag_adj]]/20)*SIN(RADIANS(_10sept_0_30[[#This Row],[V_phase]])))*0.9</f>
        <v>-1.9953408846040726E-5</v>
      </c>
    </row>
    <row r="23" spans="1:11" x14ac:dyDescent="0.25">
      <c r="A23">
        <v>-160</v>
      </c>
      <c r="B23">
        <v>-40.86</v>
      </c>
      <c r="C23">
        <v>-19.79</v>
      </c>
      <c r="D23">
        <v>-40.81</v>
      </c>
      <c r="E23">
        <v>-23.47</v>
      </c>
      <c r="F23">
        <f>_10sept_0_30[[#This Row],[H_mag]]-40</f>
        <v>-80.86</v>
      </c>
      <c r="G23">
        <f>_10sept_0_30[[#This Row],[V_mag]]-40</f>
        <v>-80.81</v>
      </c>
      <c r="H23">
        <f>(10^(_10sept_0_30[[#This Row],[H_mag_adj]]/20)*COS(RADIANS(_10sept_0_30[[#This Row],[H_phase]])))*0.9</f>
        <v>7.6701592868842991E-5</v>
      </c>
      <c r="I23">
        <f>(10^(_10sept_0_30[[#This Row],[H_mag_adj]]/20)*SIN(RADIANS(_10sept_0_30[[#This Row],[H_phase]])))*0.9</f>
        <v>-2.7599151444451538E-5</v>
      </c>
      <c r="J23">
        <f>(10^(_10sept_0_30[[#This Row],[V_mag_adj]]/20)*COS(RADIANS(_10sept_0_30[[#This Row],[V_phase]])))*0.9</f>
        <v>7.5203681157540072E-5</v>
      </c>
      <c r="K23">
        <f>(10^(_10sept_0_30[[#This Row],[V_mag_adj]]/20)*SIN(RADIANS(_10sept_0_30[[#This Row],[V_phase]])))*0.9</f>
        <v>-3.2652680704987506E-5</v>
      </c>
    </row>
    <row r="24" spans="1:11" x14ac:dyDescent="0.25">
      <c r="A24">
        <v>-159</v>
      </c>
      <c r="B24">
        <v>-39.74</v>
      </c>
      <c r="C24">
        <v>-8.2200000000000006</v>
      </c>
      <c r="D24">
        <v>-38.700000000000003</v>
      </c>
      <c r="E24">
        <v>-14.6</v>
      </c>
      <c r="F24">
        <f>_10sept_0_30[[#This Row],[H_mag]]-40</f>
        <v>-79.740000000000009</v>
      </c>
      <c r="G24">
        <f>_10sept_0_30[[#This Row],[V_mag]]-40</f>
        <v>-78.7</v>
      </c>
      <c r="H24">
        <f>(10^(_10sept_0_30[[#This Row],[H_mag_adj]]/20)*COS(RADIANS(_10sept_0_30[[#This Row],[H_phase]])))*0.9</f>
        <v>9.1782029593624626E-5</v>
      </c>
      <c r="I24">
        <f>(10^(_10sept_0_30[[#This Row],[H_mag_adj]]/20)*SIN(RADIANS(_10sept_0_30[[#This Row],[H_phase]])))*0.9</f>
        <v>-1.3258697409046006E-5</v>
      </c>
      <c r="J24">
        <f>(10^(_10sept_0_30[[#This Row],[V_mag_adj]]/20)*COS(RADIANS(_10sept_0_30[[#This Row],[V_phase]])))*0.9</f>
        <v>1.0115500271911846E-4</v>
      </c>
      <c r="K24">
        <f>(10^(_10sept_0_30[[#This Row],[V_mag_adj]]/20)*SIN(RADIANS(_10sept_0_30[[#This Row],[V_phase]])))*0.9</f>
        <v>-2.6348904605077985E-5</v>
      </c>
    </row>
    <row r="25" spans="1:11" x14ac:dyDescent="0.25">
      <c r="A25">
        <v>-158</v>
      </c>
      <c r="B25">
        <v>-38.29</v>
      </c>
      <c r="C25">
        <v>10.199999999999999</v>
      </c>
      <c r="D25">
        <v>-39.130000000000003</v>
      </c>
      <c r="E25">
        <v>4.9400000000000004</v>
      </c>
      <c r="F25">
        <f>_10sept_0_30[[#This Row],[H_mag]]-40</f>
        <v>-78.289999999999992</v>
      </c>
      <c r="G25">
        <f>_10sept_0_30[[#This Row],[V_mag]]-40</f>
        <v>-79.13</v>
      </c>
      <c r="H25">
        <f>(10^(_10sept_0_30[[#This Row],[H_mag_adj]]/20)*COS(RADIANS(_10sept_0_30[[#This Row],[H_phase]])))*0.9</f>
        <v>1.0785093936109006E-4</v>
      </c>
      <c r="I25">
        <f>(10^(_10sept_0_30[[#This Row],[H_mag_adj]]/20)*SIN(RADIANS(_10sept_0_30[[#This Row],[H_phase]])))*0.9</f>
        <v>1.9405446880005414E-5</v>
      </c>
      <c r="J25">
        <f>(10^(_10sept_0_30[[#This Row],[V_mag_adj]]/20)*COS(RADIANS(_10sept_0_30[[#This Row],[V_phase]])))*0.9</f>
        <v>9.9112010209741929E-5</v>
      </c>
      <c r="K25">
        <f>(10^(_10sept_0_30[[#This Row],[V_mag_adj]]/20)*SIN(RADIANS(_10sept_0_30[[#This Row],[V_phase]])))*0.9</f>
        <v>8.5666025657470214E-6</v>
      </c>
    </row>
    <row r="26" spans="1:11" x14ac:dyDescent="0.25">
      <c r="A26">
        <v>-157</v>
      </c>
      <c r="B26">
        <v>-37.56</v>
      </c>
      <c r="C26">
        <v>32.61</v>
      </c>
      <c r="D26">
        <v>-37.96</v>
      </c>
      <c r="E26">
        <v>37.840000000000003</v>
      </c>
      <c r="F26">
        <f>_10sept_0_30[[#This Row],[H_mag]]-40</f>
        <v>-77.56</v>
      </c>
      <c r="G26">
        <f>_10sept_0_30[[#This Row],[V_mag]]-40</f>
        <v>-77.960000000000008</v>
      </c>
      <c r="H26">
        <f>(10^(_10sept_0_30[[#This Row],[H_mag_adj]]/20)*COS(RADIANS(_10sept_0_30[[#This Row],[H_phase]])))*0.9</f>
        <v>1.0040131364954376E-4</v>
      </c>
      <c r="I26">
        <f>(10^(_10sept_0_30[[#This Row],[H_mag_adj]]/20)*SIN(RADIANS(_10sept_0_30[[#This Row],[H_phase]])))*0.9</f>
        <v>6.4234011881278183E-5</v>
      </c>
      <c r="J26">
        <f>(10^(_10sept_0_30[[#This Row],[V_mag_adj]]/20)*COS(RADIANS(_10sept_0_30[[#This Row],[V_phase]])))*0.9</f>
        <v>8.9891671766517247E-5</v>
      </c>
      <c r="K26">
        <f>(10^(_10sept_0_30[[#This Row],[V_mag_adj]]/20)*SIN(RADIANS(_10sept_0_30[[#This Row],[V_phase]])))*0.9</f>
        <v>6.9827697791059154E-5</v>
      </c>
    </row>
    <row r="27" spans="1:11" x14ac:dyDescent="0.25">
      <c r="A27">
        <v>-156</v>
      </c>
      <c r="B27">
        <v>-35.65</v>
      </c>
      <c r="C27">
        <v>62.59</v>
      </c>
      <c r="D27">
        <v>-35.840000000000003</v>
      </c>
      <c r="E27">
        <v>64.819999999999993</v>
      </c>
      <c r="F27">
        <f>_10sept_0_30[[#This Row],[H_mag]]-40</f>
        <v>-75.650000000000006</v>
      </c>
      <c r="G27">
        <f>_10sept_0_30[[#This Row],[V_mag]]-40</f>
        <v>-75.84</v>
      </c>
      <c r="H27">
        <f>(10^(_10sept_0_30[[#This Row],[H_mag_adj]]/20)*COS(RADIANS(_10sept_0_30[[#This Row],[H_phase]])))*0.9</f>
        <v>6.8365204924490449E-5</v>
      </c>
      <c r="I27">
        <f>(10^(_10sept_0_30[[#This Row],[H_mag_adj]]/20)*SIN(RADIANS(_10sept_0_30[[#This Row],[H_phase]])))*0.9</f>
        <v>1.3183352893351321E-4</v>
      </c>
      <c r="J27">
        <f>(10^(_10sept_0_30[[#This Row],[V_mag_adj]]/20)*COS(RADIANS(_10sept_0_30[[#This Row],[V_phase]])))*0.9</f>
        <v>6.181654634685516E-5</v>
      </c>
      <c r="K27">
        <f>(10^(_10sept_0_30[[#This Row],[V_mag_adj]]/20)*SIN(RADIANS(_10sept_0_30[[#This Row],[V_phase]])))*0.9</f>
        <v>1.3148596256915839E-4</v>
      </c>
    </row>
    <row r="28" spans="1:11" x14ac:dyDescent="0.25">
      <c r="A28">
        <v>-155</v>
      </c>
      <c r="B28">
        <v>-33.409999999999997</v>
      </c>
      <c r="C28">
        <v>90.24</v>
      </c>
      <c r="D28">
        <v>-33.92</v>
      </c>
      <c r="E28">
        <v>85.85</v>
      </c>
      <c r="F28">
        <f>_10sept_0_30[[#This Row],[H_mag]]-40</f>
        <v>-73.41</v>
      </c>
      <c r="G28">
        <f>_10sept_0_30[[#This Row],[V_mag]]-40</f>
        <v>-73.92</v>
      </c>
      <c r="H28">
        <f>(10^(_10sept_0_30[[#This Row],[H_mag_adj]]/20)*COS(RADIANS(_10sept_0_30[[#This Row],[H_phase]])))*0.9</f>
        <v>-8.0506296555788623E-7</v>
      </c>
      <c r="I28">
        <f>(10^(_10sept_0_30[[#This Row],[H_mag_adj]]/20)*SIN(RADIANS(_10sept_0_30[[#This Row],[H_phase]])))*0.9</f>
        <v>1.9219350162187173E-4</v>
      </c>
      <c r="J28">
        <f>(10^(_10sept_0_30[[#This Row],[V_mag_adj]]/20)*COS(RADIANS(_10sept_0_30[[#This Row],[V_phase]])))*0.9</f>
        <v>1.3115600190311404E-5</v>
      </c>
      <c r="K28">
        <f>(10^(_10sept_0_30[[#This Row],[V_mag_adj]]/20)*SIN(RADIANS(_10sept_0_30[[#This Row],[V_phase]])))*0.9</f>
        <v>1.8075998562449303E-4</v>
      </c>
    </row>
    <row r="29" spans="1:11" x14ac:dyDescent="0.25">
      <c r="A29">
        <v>-154</v>
      </c>
      <c r="B29">
        <v>-31.54</v>
      </c>
      <c r="C29">
        <v>106.93</v>
      </c>
      <c r="D29">
        <v>-31.23</v>
      </c>
      <c r="E29">
        <v>106.72</v>
      </c>
      <c r="F29">
        <f>_10sept_0_30[[#This Row],[H_mag]]-40</f>
        <v>-71.539999999999992</v>
      </c>
      <c r="G29">
        <f>_10sept_0_30[[#This Row],[V_mag]]-40</f>
        <v>-71.23</v>
      </c>
      <c r="H29">
        <f>(10^(_10sept_0_30[[#This Row],[H_mag_adj]]/20)*COS(RADIANS(_10sept_0_30[[#This Row],[H_phase]])))*0.9</f>
        <v>-6.9412640133931531E-5</v>
      </c>
      <c r="I29">
        <f>(10^(_10sept_0_30[[#This Row],[H_mag_adj]]/20)*SIN(RADIANS(_10sept_0_30[[#This Row],[H_phase]])))*0.9</f>
        <v>2.2803456878652212E-4</v>
      </c>
      <c r="J29">
        <f>(10^(_10sept_0_30[[#This Row],[V_mag_adj]]/20)*COS(RADIANS(_10sept_0_30[[#This Row],[V_phase]])))*0.9</f>
        <v>-7.1068081264655166E-5</v>
      </c>
      <c r="K29">
        <f>(10^(_10sept_0_30[[#This Row],[V_mag_adj]]/20)*SIN(RADIANS(_10sept_0_30[[#This Row],[V_phase]])))*0.9</f>
        <v>2.3658218125588283E-4</v>
      </c>
    </row>
    <row r="30" spans="1:11" x14ac:dyDescent="0.25">
      <c r="A30">
        <v>-153</v>
      </c>
      <c r="B30">
        <v>-29.37</v>
      </c>
      <c r="C30">
        <v>126.19</v>
      </c>
      <c r="D30">
        <v>-29.4</v>
      </c>
      <c r="E30">
        <v>124.16</v>
      </c>
      <c r="F30">
        <f>_10sept_0_30[[#This Row],[H_mag]]-40</f>
        <v>-69.37</v>
      </c>
      <c r="G30">
        <f>_10sept_0_30[[#This Row],[V_mag]]-40</f>
        <v>-69.400000000000006</v>
      </c>
      <c r="H30">
        <f>(10^(_10sept_0_30[[#This Row],[H_mag_adj]]/20)*COS(RADIANS(_10sept_0_30[[#This Row],[H_phase]])))*0.9</f>
        <v>-1.8069100563623851E-4</v>
      </c>
      <c r="I30">
        <f>(10^(_10sept_0_30[[#This Row],[H_mag_adj]]/20)*SIN(RADIANS(_10sept_0_30[[#This Row],[H_phase]])))*0.9</f>
        <v>2.4697338338315849E-4</v>
      </c>
      <c r="J30">
        <f>(10^(_10sept_0_30[[#This Row],[V_mag_adj]]/20)*COS(RADIANS(_10sept_0_30[[#This Row],[V_phase]])))*0.9</f>
        <v>-1.7123667214543069E-4</v>
      </c>
      <c r="K30">
        <f>(10^(_10sept_0_30[[#This Row],[V_mag_adj]]/20)*SIN(RADIANS(_10sept_0_30[[#This Row],[V_phase]])))*0.9</f>
        <v>2.5234588455888383E-4</v>
      </c>
    </row>
    <row r="31" spans="1:11" x14ac:dyDescent="0.25">
      <c r="A31">
        <v>-152</v>
      </c>
      <c r="B31">
        <v>-28.12</v>
      </c>
      <c r="C31">
        <v>141.94</v>
      </c>
      <c r="D31">
        <v>-28.02</v>
      </c>
      <c r="E31">
        <v>140.97999999999999</v>
      </c>
      <c r="F31">
        <f>_10sept_0_30[[#This Row],[H_mag]]-40</f>
        <v>-68.12</v>
      </c>
      <c r="G31">
        <f>_10sept_0_30[[#This Row],[V_mag]]-40</f>
        <v>-68.02</v>
      </c>
      <c r="H31">
        <f>(10^(_10sept_0_30[[#This Row],[H_mag_adj]]/20)*COS(RADIANS(_10sept_0_30[[#This Row],[H_phase]])))*0.9</f>
        <v>-2.78239604502405E-4</v>
      </c>
      <c r="I31">
        <f>(10^(_10sept_0_30[[#This Row],[H_mag_adj]]/20)*SIN(RADIANS(_10sept_0_30[[#This Row],[H_phase]])))*0.9</f>
        <v>2.1785421541769463E-4</v>
      </c>
      <c r="J31">
        <f>(10^(_10sept_0_30[[#This Row],[V_mag_adj]]/20)*COS(RADIANS(_10sept_0_30[[#This Row],[V_phase]])))*0.9</f>
        <v>-2.7772968332922605E-4</v>
      </c>
      <c r="K31">
        <f>(10^(_10sept_0_30[[#This Row],[V_mag_adj]]/20)*SIN(RADIANS(_10sept_0_30[[#This Row],[V_phase]])))*0.9</f>
        <v>2.2506162676808102E-4</v>
      </c>
    </row>
    <row r="32" spans="1:11" x14ac:dyDescent="0.25">
      <c r="A32">
        <v>-151</v>
      </c>
      <c r="B32">
        <v>-26.99</v>
      </c>
      <c r="C32">
        <v>155.66999999999999</v>
      </c>
      <c r="D32">
        <v>-27</v>
      </c>
      <c r="E32">
        <v>156.33000000000001</v>
      </c>
      <c r="F32">
        <f>_10sept_0_30[[#This Row],[H_mag]]-40</f>
        <v>-66.989999999999995</v>
      </c>
      <c r="G32">
        <f>_10sept_0_30[[#This Row],[V_mag]]-40</f>
        <v>-67</v>
      </c>
      <c r="H32">
        <f>(10^(_10sept_0_30[[#This Row],[H_mag_adj]]/20)*COS(RADIANS(_10sept_0_30[[#This Row],[H_phase]])))*0.9</f>
        <v>-3.6673330311310238E-4</v>
      </c>
      <c r="I32">
        <f>(10^(_10sept_0_30[[#This Row],[H_mag_adj]]/20)*SIN(RADIANS(_10sept_0_30[[#This Row],[H_phase]])))*0.9</f>
        <v>1.6581765837209695E-4</v>
      </c>
      <c r="J32">
        <f>(10^(_10sept_0_30[[#This Row],[V_mag_adj]]/20)*COS(RADIANS(_10sept_0_30[[#This Row],[V_phase]])))*0.9</f>
        <v>-3.6819486815855852E-4</v>
      </c>
      <c r="K32">
        <f>(10^(_10sept_0_30[[#This Row],[V_mag_adj]]/20)*SIN(RADIANS(_10sept_0_30[[#This Row],[V_phase]])))*0.9</f>
        <v>1.6139636481092323E-4</v>
      </c>
    </row>
    <row r="33" spans="1:11" x14ac:dyDescent="0.25">
      <c r="A33">
        <v>-150</v>
      </c>
      <c r="B33">
        <v>-26.31</v>
      </c>
      <c r="C33">
        <v>171.28</v>
      </c>
      <c r="D33">
        <v>-26.26</v>
      </c>
      <c r="E33">
        <v>172.05</v>
      </c>
      <c r="F33">
        <f>_10sept_0_30[[#This Row],[H_mag]]-40</f>
        <v>-66.31</v>
      </c>
      <c r="G33">
        <f>_10sept_0_30[[#This Row],[V_mag]]-40</f>
        <v>-66.260000000000005</v>
      </c>
      <c r="H33">
        <f>(10^(_10sept_0_30[[#This Row],[H_mag_adj]]/20)*COS(RADIANS(_10sept_0_30[[#This Row],[H_phase]])))*0.9</f>
        <v>-4.3022265149370768E-4</v>
      </c>
      <c r="I33">
        <f>(10^(_10sept_0_30[[#This Row],[H_mag_adj]]/20)*SIN(RADIANS(_10sept_0_30[[#This Row],[H_phase]])))*0.9</f>
        <v>6.5987017458976204E-5</v>
      </c>
      <c r="J33">
        <f>(10^(_10sept_0_30[[#This Row],[V_mag_adj]]/20)*COS(RADIANS(_10sept_0_30[[#This Row],[V_phase]])))*0.9</f>
        <v>-4.3355917407912864E-4</v>
      </c>
      <c r="K33">
        <f>(10^(_10sept_0_30[[#This Row],[V_mag_adj]]/20)*SIN(RADIANS(_10sept_0_30[[#This Row],[V_phase]])))*0.9</f>
        <v>6.0546990578970995E-5</v>
      </c>
    </row>
    <row r="34" spans="1:11" x14ac:dyDescent="0.25">
      <c r="A34">
        <v>-149</v>
      </c>
      <c r="B34">
        <v>-25.58</v>
      </c>
      <c r="C34">
        <v>-174.2</v>
      </c>
      <c r="D34">
        <v>-25.7</v>
      </c>
      <c r="E34">
        <v>-173.84</v>
      </c>
      <c r="F34">
        <f>_10sept_0_30[[#This Row],[H_mag]]-40</f>
        <v>-65.58</v>
      </c>
      <c r="G34">
        <f>_10sept_0_30[[#This Row],[V_mag]]-40</f>
        <v>-65.7</v>
      </c>
      <c r="H34">
        <f>(10^(_10sept_0_30[[#This Row],[H_mag_adj]]/20)*COS(RADIANS(_10sept_0_30[[#This Row],[H_phase]])))*0.9</f>
        <v>-4.7099198775867024E-4</v>
      </c>
      <c r="I34">
        <f>(10^(_10sept_0_30[[#This Row],[H_mag_adj]]/20)*SIN(RADIANS(_10sept_0_30[[#This Row],[H_phase]])))*0.9</f>
        <v>-4.7841621476166216E-5</v>
      </c>
      <c r="J34">
        <f>(10^(_10sept_0_30[[#This Row],[V_mag_adj]]/20)*COS(RADIANS(_10sept_0_30[[#This Row],[V_phase]])))*0.9</f>
        <v>-4.6422409453741409E-4</v>
      </c>
      <c r="K34">
        <f>(10^(_10sept_0_30[[#This Row],[V_mag_adj]]/20)*SIN(RADIANS(_10sept_0_30[[#This Row],[V_phase]])))*0.9</f>
        <v>-5.0102985629577408E-5</v>
      </c>
    </row>
    <row r="35" spans="1:11" x14ac:dyDescent="0.25">
      <c r="A35">
        <v>-148</v>
      </c>
      <c r="B35">
        <v>-25.44</v>
      </c>
      <c r="C35">
        <v>-158.69999999999999</v>
      </c>
      <c r="D35">
        <v>-25.32</v>
      </c>
      <c r="E35">
        <v>-159.32</v>
      </c>
      <c r="F35">
        <f>_10sept_0_30[[#This Row],[H_mag]]-40</f>
        <v>-65.44</v>
      </c>
      <c r="G35">
        <f>_10sept_0_30[[#This Row],[V_mag]]-40</f>
        <v>-65.319999999999993</v>
      </c>
      <c r="H35">
        <f>(10^(_10sept_0_30[[#This Row],[H_mag_adj]]/20)*COS(RADIANS(_10sept_0_30[[#This Row],[H_phase]])))*0.9</f>
        <v>-4.4824403180704218E-4</v>
      </c>
      <c r="I35">
        <f>(10^(_10sept_0_30[[#This Row],[H_mag_adj]]/20)*SIN(RADIANS(_10sept_0_30[[#This Row],[H_phase]])))*0.9</f>
        <v>-1.7476304518615441E-4</v>
      </c>
      <c r="J35">
        <f>(10^(_10sept_0_30[[#This Row],[V_mag_adj]]/20)*COS(RADIANS(_10sept_0_30[[#This Row],[V_phase]])))*0.9</f>
        <v>-4.5637050785455024E-4</v>
      </c>
      <c r="K35">
        <f>(10^(_10sept_0_30[[#This Row],[V_mag_adj]]/20)*SIN(RADIANS(_10sept_0_30[[#This Row],[V_phase]])))*0.9</f>
        <v>-1.7226601919549908E-4</v>
      </c>
    </row>
    <row r="36" spans="1:11" x14ac:dyDescent="0.25">
      <c r="A36">
        <v>-147</v>
      </c>
      <c r="B36">
        <v>-25.05</v>
      </c>
      <c r="C36">
        <v>-143.19999999999999</v>
      </c>
      <c r="D36">
        <v>-25.08</v>
      </c>
      <c r="E36">
        <v>-144.63999999999999</v>
      </c>
      <c r="F36">
        <f>_10sept_0_30[[#This Row],[H_mag]]-40</f>
        <v>-65.05</v>
      </c>
      <c r="G36">
        <f>_10sept_0_30[[#This Row],[V_mag]]-40</f>
        <v>-65.08</v>
      </c>
      <c r="H36">
        <f>(10^(_10sept_0_30[[#This Row],[H_mag_adj]]/20)*COS(RADIANS(_10sept_0_30[[#This Row],[H_phase]])))*0.9</f>
        <v>-4.0292976730280095E-4</v>
      </c>
      <c r="I36">
        <f>(10^(_10sept_0_30[[#This Row],[H_mag_adj]]/20)*SIN(RADIANS(_10sept_0_30[[#This Row],[H_phase]])))*0.9</f>
        <v>-3.0142997753765388E-4</v>
      </c>
      <c r="J36">
        <f>(10^(_10sept_0_30[[#This Row],[V_mag_adj]]/20)*COS(RADIANS(_10sept_0_30[[#This Row],[V_phase]])))*0.9</f>
        <v>-4.0896253319723291E-4</v>
      </c>
      <c r="K36">
        <f>(10^(_10sept_0_30[[#This Row],[V_mag_adj]]/20)*SIN(RADIANS(_10sept_0_30[[#This Row],[V_phase]])))*0.9</f>
        <v>-2.9020505350406709E-4</v>
      </c>
    </row>
    <row r="37" spans="1:11" x14ac:dyDescent="0.25">
      <c r="A37">
        <v>-146</v>
      </c>
      <c r="B37">
        <v>-24.91</v>
      </c>
      <c r="C37">
        <v>-127.54</v>
      </c>
      <c r="D37">
        <v>-25.14</v>
      </c>
      <c r="E37">
        <v>-129.13999999999999</v>
      </c>
      <c r="F37">
        <f>_10sept_0_30[[#This Row],[H_mag]]-40</f>
        <v>-64.91</v>
      </c>
      <c r="G37">
        <f>_10sept_0_30[[#This Row],[V_mag]]-40</f>
        <v>-65.14</v>
      </c>
      <c r="H37">
        <f>(10^(_10sept_0_30[[#This Row],[H_mag_adj]]/20)*COS(RADIANS(_10sept_0_30[[#This Row],[H_phase]])))*0.9</f>
        <v>-3.115906971807059E-4</v>
      </c>
      <c r="I37">
        <f>(10^(_10sept_0_30[[#This Row],[H_mag_adj]]/20)*SIN(RADIANS(_10sept_0_30[[#This Row],[H_phase]])))*0.9</f>
        <v>-4.054864501918219E-4</v>
      </c>
      <c r="J37">
        <f>(10^(_10sept_0_30[[#This Row],[V_mag_adj]]/20)*COS(RADIANS(_10sept_0_30[[#This Row],[V_phase]])))*0.9</f>
        <v>-3.1435581358068464E-4</v>
      </c>
      <c r="K37">
        <f>(10^(_10sept_0_30[[#This Row],[V_mag_adj]]/20)*SIN(RADIANS(_10sept_0_30[[#This Row],[V_phase]])))*0.9</f>
        <v>-3.86263460085173E-4</v>
      </c>
    </row>
    <row r="38" spans="1:11" x14ac:dyDescent="0.25">
      <c r="A38">
        <v>-145</v>
      </c>
      <c r="B38">
        <v>-25.26</v>
      </c>
      <c r="C38">
        <v>-115.22</v>
      </c>
      <c r="D38">
        <v>-25.43</v>
      </c>
      <c r="E38">
        <v>-114.41</v>
      </c>
      <c r="F38">
        <f>_10sept_0_30[[#This Row],[H_mag]]-40</f>
        <v>-65.260000000000005</v>
      </c>
      <c r="G38">
        <f>_10sept_0_30[[#This Row],[V_mag]]-40</f>
        <v>-65.430000000000007</v>
      </c>
      <c r="H38">
        <f>(10^(_10sept_0_30[[#This Row],[H_mag_adj]]/20)*COS(RADIANS(_10sept_0_30[[#This Row],[H_phase]])))*0.9</f>
        <v>-2.0929028019254397E-4</v>
      </c>
      <c r="I38">
        <f>(10^(_10sept_0_30[[#This Row],[H_mag_adj]]/20)*SIN(RADIANS(_10sept_0_30[[#This Row],[H_phase]])))*0.9</f>
        <v>-4.4436180011415283E-4</v>
      </c>
      <c r="J38">
        <f>(10^(_10sept_0_30[[#This Row],[V_mag_adj]]/20)*COS(RADIANS(_10sept_0_30[[#This Row],[V_phase]])))*0.9</f>
        <v>-1.990533174617663E-4</v>
      </c>
      <c r="K38">
        <f>(10^(_10sept_0_30[[#This Row],[V_mag_adj]]/20)*SIN(RADIANS(_10sept_0_30[[#This Row],[V_phase]])))*0.9</f>
        <v>-4.3860710478729991E-4</v>
      </c>
    </row>
    <row r="39" spans="1:11" x14ac:dyDescent="0.25">
      <c r="A39">
        <v>-144</v>
      </c>
      <c r="B39">
        <v>-25.63</v>
      </c>
      <c r="C39">
        <v>-99.82</v>
      </c>
      <c r="D39">
        <v>-25.71</v>
      </c>
      <c r="E39">
        <v>-98.53</v>
      </c>
      <c r="F39">
        <f>_10sept_0_30[[#This Row],[H_mag]]-40</f>
        <v>-65.63</v>
      </c>
      <c r="G39">
        <f>_10sept_0_30[[#This Row],[V_mag]]-40</f>
        <v>-65.710000000000008</v>
      </c>
      <c r="H39">
        <f>(10^(_10sept_0_30[[#This Row],[H_mag_adj]]/20)*COS(RADIANS(_10sept_0_30[[#This Row],[H_phase]])))*0.9</f>
        <v>-8.0279201922141247E-5</v>
      </c>
      <c r="I39">
        <f>(10^(_10sept_0_30[[#This Row],[H_mag_adj]]/20)*SIN(RADIANS(_10sept_0_30[[#This Row],[H_phase]])))*0.9</f>
        <v>-4.6380169961912323E-4</v>
      </c>
      <c r="J39">
        <f>(10^(_10sept_0_30[[#This Row],[V_mag_adj]]/20)*COS(RADIANS(_10sept_0_30[[#This Row],[V_phase]])))*0.9</f>
        <v>-6.9177270182853309E-5</v>
      </c>
      <c r="K39">
        <f>(10^(_10sept_0_30[[#This Row],[V_mag_adj]]/20)*SIN(RADIANS(_10sept_0_30[[#This Row],[V_phase]])))*0.9</f>
        <v>-4.6122381268575769E-4</v>
      </c>
    </row>
    <row r="40" spans="1:11" x14ac:dyDescent="0.25">
      <c r="A40">
        <v>-143</v>
      </c>
      <c r="B40">
        <v>-26.2</v>
      </c>
      <c r="C40">
        <v>-83.93</v>
      </c>
      <c r="D40">
        <v>-26.25</v>
      </c>
      <c r="E40">
        <v>-84.54</v>
      </c>
      <c r="F40">
        <f>_10sept_0_30[[#This Row],[H_mag]]-40</f>
        <v>-66.2</v>
      </c>
      <c r="G40">
        <f>_10sept_0_30[[#This Row],[V_mag]]-40</f>
        <v>-66.25</v>
      </c>
      <c r="H40">
        <f>(10^(_10sept_0_30[[#This Row],[H_mag_adj]]/20)*COS(RADIANS(_10sept_0_30[[#This Row],[H_phase]])))*0.9</f>
        <v>4.6611799837294274E-5</v>
      </c>
      <c r="I40">
        <f>(10^(_10sept_0_30[[#This Row],[H_mag_adj]]/20)*SIN(RADIANS(_10sept_0_30[[#This Row],[H_phase]])))*0.9</f>
        <v>-4.3832956386320363E-4</v>
      </c>
      <c r="J40">
        <f>(10^(_10sept_0_30[[#This Row],[V_mag_adj]]/20)*COS(RADIANS(_10sept_0_30[[#This Row],[V_phase]])))*0.9</f>
        <v>4.1701819708807653E-5</v>
      </c>
      <c r="K40">
        <f>(10^(_10sept_0_30[[#This Row],[V_mag_adj]]/20)*SIN(RADIANS(_10sept_0_30[[#This Row],[V_phase]])))*0.9</f>
        <v>-4.362822806298326E-4</v>
      </c>
    </row>
    <row r="41" spans="1:11" x14ac:dyDescent="0.25">
      <c r="A41">
        <v>-142</v>
      </c>
      <c r="B41">
        <v>-27.03</v>
      </c>
      <c r="C41">
        <v>-68.98</v>
      </c>
      <c r="D41">
        <v>-27.04</v>
      </c>
      <c r="E41">
        <v>-69.42</v>
      </c>
      <c r="F41">
        <f>_10sept_0_30[[#This Row],[H_mag]]-40</f>
        <v>-67.03</v>
      </c>
      <c r="G41">
        <f>_10sept_0_30[[#This Row],[V_mag]]-40</f>
        <v>-67.039999999999992</v>
      </c>
      <c r="H41">
        <f>(10^(_10sept_0_30[[#This Row],[H_mag_adj]]/20)*COS(RADIANS(_10sept_0_30[[#This Row],[H_phase]])))*0.9</f>
        <v>1.4370318373994203E-4</v>
      </c>
      <c r="I41">
        <f>(10^(_10sept_0_30[[#This Row],[H_mag_adj]]/20)*SIN(RADIANS(_10sept_0_30[[#This Row],[H_phase]])))*0.9</f>
        <v>-3.7396936247935755E-4</v>
      </c>
      <c r="J41">
        <f>(10^(_10sept_0_30[[#This Row],[V_mag_adj]]/20)*COS(RADIANS(_10sept_0_30[[#This Row],[V_phase]])))*0.9</f>
        <v>1.4066505618910106E-4</v>
      </c>
      <c r="K41">
        <f>(10^(_10sept_0_30[[#This Row],[V_mag_adj]]/20)*SIN(RADIANS(_10sept_0_30[[#This Row],[V_phase]])))*0.9</f>
        <v>-3.7463032821219628E-4</v>
      </c>
    </row>
    <row r="42" spans="1:11" x14ac:dyDescent="0.25">
      <c r="A42">
        <v>-141</v>
      </c>
      <c r="B42">
        <v>-27.98</v>
      </c>
      <c r="C42">
        <v>-52.32</v>
      </c>
      <c r="D42">
        <v>-28.18</v>
      </c>
      <c r="E42">
        <v>-51.46</v>
      </c>
      <c r="F42">
        <f>_10sept_0_30[[#This Row],[H_mag]]-40</f>
        <v>-67.98</v>
      </c>
      <c r="G42">
        <f>_10sept_0_30[[#This Row],[V_mag]]-40</f>
        <v>-68.180000000000007</v>
      </c>
      <c r="H42">
        <f>(10^(_10sept_0_30[[#This Row],[H_mag_adj]]/20)*COS(RADIANS(_10sept_0_30[[#This Row],[H_phase]])))*0.9</f>
        <v>2.1951386667286394E-4</v>
      </c>
      <c r="I42">
        <f>(10^(_10sept_0_30[[#This Row],[H_mag_adj]]/20)*SIN(RADIANS(_10sept_0_30[[#This Row],[H_phase]])))*0.9</f>
        <v>-2.842227457989116E-4</v>
      </c>
      <c r="J42">
        <f>(10^(_10sept_0_30[[#This Row],[V_mag_adj]]/20)*COS(RADIANS(_10sept_0_30[[#This Row],[V_phase]])))*0.9</f>
        <v>2.1866182655980374E-4</v>
      </c>
      <c r="K42">
        <f>(10^(_10sept_0_30[[#This Row],[V_mag_adj]]/20)*SIN(RADIANS(_10sept_0_30[[#This Row],[V_phase]])))*0.9</f>
        <v>-2.74502013679066E-4</v>
      </c>
    </row>
    <row r="43" spans="1:11" x14ac:dyDescent="0.25">
      <c r="A43">
        <v>-140</v>
      </c>
      <c r="B43">
        <v>-29.05</v>
      </c>
      <c r="C43">
        <v>-31.06</v>
      </c>
      <c r="D43">
        <v>-29.29</v>
      </c>
      <c r="E43">
        <v>-32.24</v>
      </c>
      <c r="F43">
        <f>_10sept_0_30[[#This Row],[H_mag]]-40</f>
        <v>-69.05</v>
      </c>
      <c r="G43">
        <f>_10sept_0_30[[#This Row],[V_mag]]-40</f>
        <v>-69.289999999999992</v>
      </c>
      <c r="H43">
        <f>(10^(_10sept_0_30[[#This Row],[H_mag_adj]]/20)*COS(RADIANS(_10sept_0_30[[#This Row],[H_phase]])))*0.9</f>
        <v>2.7197846208346077E-4</v>
      </c>
      <c r="I43">
        <f>(10^(_10sept_0_30[[#This Row],[H_mag_adj]]/20)*SIN(RADIANS(_10sept_0_30[[#This Row],[H_phase]])))*0.9</f>
        <v>-1.6380903429358753E-4</v>
      </c>
      <c r="J43">
        <f>(10^(_10sept_0_30[[#This Row],[V_mag_adj]]/20)*COS(RADIANS(_10sept_0_30[[#This Row],[V_phase]])))*0.9</f>
        <v>2.6122873256518951E-4</v>
      </c>
      <c r="K43">
        <f>(10^(_10sept_0_30[[#This Row],[V_mag_adj]]/20)*SIN(RADIANS(_10sept_0_30[[#This Row],[V_phase]])))*0.9</f>
        <v>-1.6475931881860292E-4</v>
      </c>
    </row>
    <row r="44" spans="1:11" x14ac:dyDescent="0.25">
      <c r="A44">
        <v>-139</v>
      </c>
      <c r="B44">
        <v>-30.12</v>
      </c>
      <c r="C44">
        <v>-11.16</v>
      </c>
      <c r="D44">
        <v>-29.92</v>
      </c>
      <c r="E44">
        <v>-12.52</v>
      </c>
      <c r="F44">
        <f>_10sept_0_30[[#This Row],[H_mag]]-40</f>
        <v>-70.12</v>
      </c>
      <c r="G44">
        <f>_10sept_0_30[[#This Row],[V_mag]]-40</f>
        <v>-69.92</v>
      </c>
      <c r="H44">
        <f>(10^(_10sept_0_30[[#This Row],[H_mag_adj]]/20)*COS(RADIANS(_10sept_0_30[[#This Row],[H_phase]])))*0.9</f>
        <v>2.7539216963166083E-4</v>
      </c>
      <c r="I44">
        <f>(10^(_10sept_0_30[[#This Row],[H_mag_adj]]/20)*SIN(RADIANS(_10sept_0_30[[#This Row],[H_phase]])))*0.9</f>
        <v>-5.4329347791967475E-5</v>
      </c>
      <c r="J44">
        <f>(10^(_10sept_0_30[[#This Row],[V_mag_adj]]/20)*COS(RADIANS(_10sept_0_30[[#This Row],[V_phase]])))*0.9</f>
        <v>2.8040799137771184E-4</v>
      </c>
      <c r="K44">
        <f>(10^(_10sept_0_30[[#This Row],[V_mag_adj]]/20)*SIN(RADIANS(_10sept_0_30[[#This Row],[V_phase]])))*0.9</f>
        <v>-6.2267654555959976E-5</v>
      </c>
    </row>
    <row r="45" spans="1:11" x14ac:dyDescent="0.25">
      <c r="A45">
        <v>-138</v>
      </c>
      <c r="B45">
        <v>-30.46</v>
      </c>
      <c r="C45">
        <v>10.07</v>
      </c>
      <c r="D45">
        <v>-30.49</v>
      </c>
      <c r="E45">
        <v>10.31</v>
      </c>
      <c r="F45">
        <f>_10sept_0_30[[#This Row],[H_mag]]-40</f>
        <v>-70.460000000000008</v>
      </c>
      <c r="G45">
        <f>_10sept_0_30[[#This Row],[V_mag]]-40</f>
        <v>-70.489999999999995</v>
      </c>
      <c r="H45">
        <f>(10^(_10sept_0_30[[#This Row],[H_mag_adj]]/20)*COS(RADIANS(_10sept_0_30[[#This Row],[H_phase]])))*0.9</f>
        <v>2.6576640188580514E-4</v>
      </c>
      <c r="I45">
        <f>(10^(_10sept_0_30[[#This Row],[H_mag_adj]]/20)*SIN(RADIANS(_10sept_0_30[[#This Row],[H_phase]])))*0.9</f>
        <v>4.7196649590889793E-5</v>
      </c>
      <c r="J45">
        <f>(10^(_10sept_0_30[[#This Row],[V_mag_adj]]/20)*COS(RADIANS(_10sept_0_30[[#This Row],[V_phase]])))*0.9</f>
        <v>2.6465072246347198E-4</v>
      </c>
      <c r="K45">
        <f>(10^(_10sept_0_30[[#This Row],[V_mag_adj]]/20)*SIN(RADIANS(_10sept_0_30[[#This Row],[V_phase]])))*0.9</f>
        <v>4.8142904793534509E-5</v>
      </c>
    </row>
    <row r="46" spans="1:11" x14ac:dyDescent="0.25">
      <c r="A46">
        <v>-137</v>
      </c>
      <c r="B46">
        <v>-30.53</v>
      </c>
      <c r="C46">
        <v>30.97</v>
      </c>
      <c r="D46">
        <v>-30.97</v>
      </c>
      <c r="E46">
        <v>29.8</v>
      </c>
      <c r="F46">
        <f>_10sept_0_30[[#This Row],[H_mag]]-40</f>
        <v>-70.53</v>
      </c>
      <c r="G46">
        <f>_10sept_0_30[[#This Row],[V_mag]]-40</f>
        <v>-70.97</v>
      </c>
      <c r="H46">
        <f>(10^(_10sept_0_30[[#This Row],[H_mag_adj]]/20)*COS(RADIANS(_10sept_0_30[[#This Row],[H_phase]])))*0.9</f>
        <v>2.2958560637383483E-4</v>
      </c>
      <c r="I46">
        <f>(10^(_10sept_0_30[[#This Row],[H_mag_adj]]/20)*SIN(RADIANS(_10sept_0_30[[#This Row],[H_phase]])))*0.9</f>
        <v>1.3778539016258607E-4</v>
      </c>
      <c r="J46">
        <f>(10^(_10sept_0_30[[#This Row],[V_mag_adj]]/20)*COS(RADIANS(_10sept_0_30[[#This Row],[V_phase]])))*0.9</f>
        <v>2.2087413711551168E-4</v>
      </c>
      <c r="K46">
        <f>(10^(_10sept_0_30[[#This Row],[V_mag_adj]]/20)*SIN(RADIANS(_10sept_0_30[[#This Row],[V_phase]])))*0.9</f>
        <v>1.2649581103359658E-4</v>
      </c>
    </row>
    <row r="47" spans="1:11" x14ac:dyDescent="0.25">
      <c r="A47">
        <v>-136</v>
      </c>
      <c r="B47">
        <v>-30.97</v>
      </c>
      <c r="C47">
        <v>47.82</v>
      </c>
      <c r="D47">
        <v>-31.07</v>
      </c>
      <c r="E47">
        <v>47.05</v>
      </c>
      <c r="F47">
        <f>_10sept_0_30[[#This Row],[H_mag]]-40</f>
        <v>-70.97</v>
      </c>
      <c r="G47">
        <f>_10sept_0_30[[#This Row],[V_mag]]-40</f>
        <v>-71.069999999999993</v>
      </c>
      <c r="H47">
        <f>(10^(_10sept_0_30[[#This Row],[H_mag_adj]]/20)*COS(RADIANS(_10sept_0_30[[#This Row],[H_phase]])))*0.9</f>
        <v>1.7090860230043118E-4</v>
      </c>
      <c r="I47">
        <f>(10^(_10sept_0_30[[#This Row],[H_mag_adj]]/20)*SIN(RADIANS(_10sept_0_30[[#This Row],[H_phase]])))*0.9</f>
        <v>1.886181972008064E-4</v>
      </c>
      <c r="J47">
        <f>(10^(_10sept_0_30[[#This Row],[V_mag_adj]]/20)*COS(RADIANS(_10sept_0_30[[#This Row],[V_phase]])))*0.9</f>
        <v>1.7144272592532541E-4</v>
      </c>
      <c r="K47">
        <f>(10^(_10sept_0_30[[#This Row],[V_mag_adj]]/20)*SIN(RADIANS(_10sept_0_30[[#This Row],[V_phase]])))*0.9</f>
        <v>1.8417177823691763E-4</v>
      </c>
    </row>
    <row r="48" spans="1:11" x14ac:dyDescent="0.25">
      <c r="A48">
        <v>-135</v>
      </c>
      <c r="B48">
        <v>-31.47</v>
      </c>
      <c r="C48">
        <v>58.71</v>
      </c>
      <c r="D48">
        <v>-31.61</v>
      </c>
      <c r="E48">
        <v>58.13</v>
      </c>
      <c r="F48">
        <f>_10sept_0_30[[#This Row],[H_mag]]-40</f>
        <v>-71.47</v>
      </c>
      <c r="G48">
        <f>_10sept_0_30[[#This Row],[V_mag]]-40</f>
        <v>-71.61</v>
      </c>
      <c r="H48">
        <f>(10^(_10sept_0_30[[#This Row],[H_mag_adj]]/20)*COS(RADIANS(_10sept_0_30[[#This Row],[H_phase]])))*0.9</f>
        <v>1.2480136828359729E-4</v>
      </c>
      <c r="I48">
        <f>(10^(_10sept_0_30[[#This Row],[H_mag_adj]]/20)*SIN(RADIANS(_10sept_0_30[[#This Row],[H_phase]])))*0.9</f>
        <v>2.0534291785885867E-4</v>
      </c>
      <c r="J48">
        <f>(10^(_10sept_0_30[[#This Row],[V_mag_adj]]/20)*COS(RADIANS(_10sept_0_30[[#This Row],[V_phase]])))*0.9</f>
        <v>1.2484503756828179E-4</v>
      </c>
      <c r="K48">
        <f>(10^(_10sept_0_30[[#This Row],[V_mag_adj]]/20)*SIN(RADIANS(_10sept_0_30[[#This Row],[V_phase]])))*0.9</f>
        <v>2.0080622676011295E-4</v>
      </c>
    </row>
    <row r="49" spans="1:11" x14ac:dyDescent="0.25">
      <c r="A49">
        <v>-134</v>
      </c>
      <c r="B49">
        <v>-32.5</v>
      </c>
      <c r="C49">
        <v>63.41</v>
      </c>
      <c r="D49">
        <v>-32.68</v>
      </c>
      <c r="E49">
        <v>65.3</v>
      </c>
      <c r="F49">
        <f>_10sept_0_30[[#This Row],[H_mag]]-40</f>
        <v>-72.5</v>
      </c>
      <c r="G49">
        <f>_10sept_0_30[[#This Row],[V_mag]]-40</f>
        <v>-72.680000000000007</v>
      </c>
      <c r="H49">
        <f>(10^(_10sept_0_30[[#This Row],[H_mag_adj]]/20)*COS(RADIANS(_10sept_0_30[[#This Row],[H_phase]])))*0.9</f>
        <v>9.5529063253654389E-5</v>
      </c>
      <c r="I49">
        <f>(10^(_10sept_0_30[[#This Row],[H_mag_adj]]/20)*SIN(RADIANS(_10sept_0_30[[#This Row],[H_phase]])))*0.9</f>
        <v>1.9085032201779882E-4</v>
      </c>
      <c r="J49">
        <f>(10^(_10sept_0_30[[#This Row],[V_mag_adj]]/20)*COS(RADIANS(_10sept_0_30[[#This Row],[V_phase]])))*0.9</f>
        <v>8.7353570547344709E-5</v>
      </c>
      <c r="K49">
        <f>(10^(_10sept_0_30[[#This Row],[V_mag_adj]]/20)*SIN(RADIANS(_10sept_0_30[[#This Row],[V_phase]])))*0.9</f>
        <v>1.8992028363593825E-4</v>
      </c>
    </row>
    <row r="50" spans="1:11" x14ac:dyDescent="0.25">
      <c r="A50">
        <v>-133</v>
      </c>
      <c r="B50">
        <v>-33.83</v>
      </c>
      <c r="C50">
        <v>65.72</v>
      </c>
      <c r="D50">
        <v>-34.43</v>
      </c>
      <c r="E50">
        <v>65.8</v>
      </c>
      <c r="F50">
        <f>_10sept_0_30[[#This Row],[H_mag]]-40</f>
        <v>-73.83</v>
      </c>
      <c r="G50">
        <f>_10sept_0_30[[#This Row],[V_mag]]-40</f>
        <v>-74.430000000000007</v>
      </c>
      <c r="H50">
        <f>(10^(_10sept_0_30[[#This Row],[H_mag_adj]]/20)*COS(RADIANS(_10sept_0_30[[#This Row],[H_phase]])))*0.9</f>
        <v>7.5299413826387043E-5</v>
      </c>
      <c r="I50">
        <f>(10^(_10sept_0_30[[#This Row],[H_mag_adj]]/20)*SIN(RADIANS(_10sept_0_30[[#This Row],[H_phase]])))*0.9</f>
        <v>1.6692504886265747E-4</v>
      </c>
      <c r="J50">
        <f>(10^(_10sept_0_30[[#This Row],[V_mag_adj]]/20)*COS(RADIANS(_10sept_0_30[[#This Row],[V_phase]])))*0.9</f>
        <v>7.0055918543535198E-5</v>
      </c>
      <c r="K50">
        <f>(10^(_10sept_0_30[[#This Row],[V_mag_adj]]/20)*SIN(RADIANS(_10sept_0_30[[#This Row],[V_phase]])))*0.9</f>
        <v>1.5588148819463632E-4</v>
      </c>
    </row>
    <row r="51" spans="1:11" x14ac:dyDescent="0.25">
      <c r="A51">
        <v>-132</v>
      </c>
      <c r="B51">
        <v>-34.86</v>
      </c>
      <c r="C51">
        <v>58.67</v>
      </c>
      <c r="D51">
        <v>-35.020000000000003</v>
      </c>
      <c r="E51">
        <v>58.26</v>
      </c>
      <c r="F51">
        <f>_10sept_0_30[[#This Row],[H_mag]]-40</f>
        <v>-74.86</v>
      </c>
      <c r="G51">
        <f>_10sept_0_30[[#This Row],[V_mag]]-40</f>
        <v>-75.02000000000001</v>
      </c>
      <c r="H51">
        <f>(10^(_10sept_0_30[[#This Row],[H_mag_adj]]/20)*COS(RADIANS(_10sept_0_30[[#This Row],[H_phase]])))*0.9</f>
        <v>8.457028977202968E-5</v>
      </c>
      <c r="I51">
        <f>(10^(_10sept_0_30[[#This Row],[H_mag_adj]]/20)*SIN(RADIANS(_10sept_0_30[[#This Row],[H_phase]])))*0.9</f>
        <v>1.3892976820622041E-4</v>
      </c>
      <c r="J51">
        <f>(10^(_10sept_0_30[[#This Row],[V_mag_adj]]/20)*COS(RADIANS(_10sept_0_30[[#This Row],[V_phase]])))*0.9</f>
        <v>8.4000589060213851E-5</v>
      </c>
      <c r="K51">
        <f>(10^(_10sept_0_30[[#This Row],[V_mag_adj]]/20)*SIN(RADIANS(_10sept_0_30[[#This Row],[V_phase]])))*0.9</f>
        <v>1.3579640047423064E-4</v>
      </c>
    </row>
    <row r="52" spans="1:11" x14ac:dyDescent="0.25">
      <c r="A52">
        <v>-131</v>
      </c>
      <c r="B52">
        <v>-34.67</v>
      </c>
      <c r="C52">
        <v>44.74</v>
      </c>
      <c r="D52">
        <v>-35.119999999999997</v>
      </c>
      <c r="E52">
        <v>43.56</v>
      </c>
      <c r="F52">
        <f>_10sept_0_30[[#This Row],[H_mag]]-40</f>
        <v>-74.67</v>
      </c>
      <c r="G52">
        <f>_10sept_0_30[[#This Row],[V_mag]]-40</f>
        <v>-75.12</v>
      </c>
      <c r="H52">
        <f>(10^(_10sept_0_30[[#This Row],[H_mag_adj]]/20)*COS(RADIANS(_10sept_0_30[[#This Row],[H_phase]])))*0.9</f>
        <v>1.1808353919560608E-4</v>
      </c>
      <c r="I52">
        <f>(10^(_10sept_0_30[[#This Row],[H_mag_adj]]/20)*SIN(RADIANS(_10sept_0_30[[#This Row],[H_phase]])))*0.9</f>
        <v>1.1701668091522654E-4</v>
      </c>
      <c r="J52">
        <f>(10^(_10sept_0_30[[#This Row],[V_mag_adj]]/20)*COS(RADIANS(_10sept_0_30[[#This Row],[V_phase]])))*0.9</f>
        <v>1.1438594960702922E-4</v>
      </c>
      <c r="K52">
        <f>(10^(_10sept_0_30[[#This Row],[V_mag_adj]]/20)*SIN(RADIANS(_10sept_0_30[[#This Row],[V_phase]])))*0.9</f>
        <v>1.0877609448724388E-4</v>
      </c>
    </row>
    <row r="53" spans="1:11" x14ac:dyDescent="0.25">
      <c r="A53">
        <v>-130</v>
      </c>
      <c r="B53">
        <v>-33.33</v>
      </c>
      <c r="C53">
        <v>33.42</v>
      </c>
      <c r="D53">
        <v>-33.590000000000003</v>
      </c>
      <c r="E53">
        <v>32.869999999999997</v>
      </c>
      <c r="F53">
        <f>_10sept_0_30[[#This Row],[H_mag]]-40</f>
        <v>-73.33</v>
      </c>
      <c r="G53">
        <f>_10sept_0_30[[#This Row],[V_mag]]-40</f>
        <v>-73.59</v>
      </c>
      <c r="H53">
        <f>(10^(_10sept_0_30[[#This Row],[H_mag_adj]]/20)*COS(RADIANS(_10sept_0_30[[#This Row],[H_phase]])))*0.9</f>
        <v>1.619011193478421E-4</v>
      </c>
      <c r="I53">
        <f>(10^(_10sept_0_30[[#This Row],[H_mag_adj]]/20)*SIN(RADIANS(_10sept_0_30[[#This Row],[H_phase]])))*0.9</f>
        <v>1.0683522287597098E-4</v>
      </c>
      <c r="J53">
        <f>(10^(_10sept_0_30[[#This Row],[V_mag_adj]]/20)*COS(RADIANS(_10sept_0_30[[#This Row],[V_phase]])))*0.9</f>
        <v>1.5811469662524373E-4</v>
      </c>
      <c r="K53">
        <f>(10^(_10sept_0_30[[#This Row],[V_mag_adj]]/20)*SIN(RADIANS(_10sept_0_30[[#This Row],[V_phase]])))*0.9</f>
        <v>1.021715871900087E-4</v>
      </c>
    </row>
    <row r="54" spans="1:11" x14ac:dyDescent="0.25">
      <c r="A54">
        <v>-129</v>
      </c>
      <c r="B54">
        <v>-31.67</v>
      </c>
      <c r="C54">
        <v>31.58</v>
      </c>
      <c r="D54">
        <v>-31.59</v>
      </c>
      <c r="E54">
        <v>32.21</v>
      </c>
      <c r="F54">
        <f>_10sept_0_30[[#This Row],[H_mag]]-40</f>
        <v>-71.67</v>
      </c>
      <c r="G54">
        <f>_10sept_0_30[[#This Row],[V_mag]]-40</f>
        <v>-71.59</v>
      </c>
      <c r="H54">
        <f>(10^(_10sept_0_30[[#This Row],[H_mag_adj]]/20)*COS(RADIANS(_10sept_0_30[[#This Row],[H_phase]])))*0.9</f>
        <v>2.0004887685793639E-4</v>
      </c>
      <c r="I54">
        <f>(10^(_10sept_0_30[[#This Row],[H_mag_adj]]/20)*SIN(RADIANS(_10sept_0_30[[#This Row],[H_phase]])))*0.9</f>
        <v>1.2297465154279254E-4</v>
      </c>
      <c r="J54">
        <f>(10^(_10sept_0_30[[#This Row],[V_mag_adj]]/20)*COS(RADIANS(_10sept_0_30[[#This Row],[V_phase]])))*0.9</f>
        <v>2.0052304037440987E-4</v>
      </c>
      <c r="K54">
        <f>(10^(_10sept_0_30[[#This Row],[V_mag_adj]]/20)*SIN(RADIANS(_10sept_0_30[[#This Row],[V_phase]])))*0.9</f>
        <v>1.263249799776148E-4</v>
      </c>
    </row>
    <row r="55" spans="1:11" x14ac:dyDescent="0.25">
      <c r="A55">
        <v>-128</v>
      </c>
      <c r="B55">
        <v>-30.25</v>
      </c>
      <c r="C55">
        <v>36.46</v>
      </c>
      <c r="D55">
        <v>-30.51</v>
      </c>
      <c r="E55">
        <v>37.06</v>
      </c>
      <c r="F55">
        <f>_10sept_0_30[[#This Row],[H_mag]]-40</f>
        <v>-70.25</v>
      </c>
      <c r="G55">
        <f>_10sept_0_30[[#This Row],[V_mag]]-40</f>
        <v>-70.510000000000005</v>
      </c>
      <c r="H55">
        <f>(10^(_10sept_0_30[[#This Row],[H_mag_adj]]/20)*COS(RADIANS(_10sept_0_30[[#This Row],[H_phase]])))*0.9</f>
        <v>2.2240544761328618E-4</v>
      </c>
      <c r="I55">
        <f>(10^(_10sept_0_30[[#This Row],[H_mag_adj]]/20)*SIN(RADIANS(_10sept_0_30[[#This Row],[H_phase]])))*0.9</f>
        <v>1.643312138672788E-4</v>
      </c>
      <c r="J55">
        <f>(10^(_10sept_0_30[[#This Row],[V_mag_adj]]/20)*COS(RADIANS(_10sept_0_30[[#This Row],[V_phase]])))*0.9</f>
        <v>2.141647753288087E-4</v>
      </c>
      <c r="K55">
        <f>(10^(_10sept_0_30[[#This Row],[V_mag_adj]]/20)*SIN(RADIANS(_10sept_0_30[[#This Row],[V_phase]])))*0.9</f>
        <v>1.61736636402686E-4</v>
      </c>
    </row>
    <row r="56" spans="1:11" x14ac:dyDescent="0.25">
      <c r="A56">
        <v>-127</v>
      </c>
      <c r="B56">
        <v>-28.93</v>
      </c>
      <c r="C56">
        <v>46.82</v>
      </c>
      <c r="D56">
        <v>-29.12</v>
      </c>
      <c r="E56">
        <v>46.78</v>
      </c>
      <c r="F56">
        <f>_10sept_0_30[[#This Row],[H_mag]]-40</f>
        <v>-68.930000000000007</v>
      </c>
      <c r="G56">
        <f>_10sept_0_30[[#This Row],[V_mag]]-40</f>
        <v>-69.12</v>
      </c>
      <c r="H56">
        <f>(10^(_10sept_0_30[[#This Row],[H_mag_adj]]/20)*COS(RADIANS(_10sept_0_30[[#This Row],[H_phase]])))*0.9</f>
        <v>2.2028471159276218E-4</v>
      </c>
      <c r="I56">
        <f>(10^(_10sept_0_30[[#This Row],[H_mag_adj]]/20)*SIN(RADIANS(_10sept_0_30[[#This Row],[H_phase]])))*0.9</f>
        <v>2.3474354405446965E-4</v>
      </c>
      <c r="J56">
        <f>(10^(_10sept_0_30[[#This Row],[V_mag_adj]]/20)*COS(RADIANS(_10sept_0_30[[#This Row],[V_phase]])))*0.9</f>
        <v>2.1567868478359036E-4</v>
      </c>
      <c r="K56">
        <f>(10^(_10sept_0_30[[#This Row],[V_mag_adj]]/20)*SIN(RADIANS(_10sept_0_30[[#This Row],[V_phase]])))*0.9</f>
        <v>2.2951387119407259E-4</v>
      </c>
    </row>
    <row r="57" spans="1:11" x14ac:dyDescent="0.25">
      <c r="A57">
        <v>-126</v>
      </c>
      <c r="B57">
        <v>-28.1</v>
      </c>
      <c r="C57">
        <v>58.24</v>
      </c>
      <c r="D57">
        <v>-28.14</v>
      </c>
      <c r="E57">
        <v>59.23</v>
      </c>
      <c r="F57">
        <f>_10sept_0_30[[#This Row],[H_mag]]-40</f>
        <v>-68.099999999999994</v>
      </c>
      <c r="G57">
        <f>_10sept_0_30[[#This Row],[V_mag]]-40</f>
        <v>-68.14</v>
      </c>
      <c r="H57">
        <f>(10^(_10sept_0_30[[#This Row],[H_mag_adj]]/20)*COS(RADIANS(_10sept_0_30[[#This Row],[H_phase]])))*0.9</f>
        <v>1.8643494125432502E-4</v>
      </c>
      <c r="I57">
        <f>(10^(_10sept_0_30[[#This Row],[H_mag_adj]]/20)*SIN(RADIANS(_10sept_0_30[[#This Row],[H_phase]])))*0.9</f>
        <v>3.011580296313005E-4</v>
      </c>
      <c r="J57">
        <f>(10^(_10sept_0_30[[#This Row],[V_mag_adj]]/20)*COS(RADIANS(_10sept_0_30[[#This Row],[V_phase]])))*0.9</f>
        <v>1.8037117755843714E-4</v>
      </c>
      <c r="K57">
        <f>(10^(_10sept_0_30[[#This Row],[V_mag_adj]]/20)*SIN(RADIANS(_10sept_0_30[[#This Row],[V_phase]])))*0.9</f>
        <v>3.0293598979475077E-4</v>
      </c>
    </row>
    <row r="58" spans="1:11" x14ac:dyDescent="0.25">
      <c r="A58">
        <v>-125</v>
      </c>
      <c r="B58">
        <v>-27.16</v>
      </c>
      <c r="C58">
        <v>75.09</v>
      </c>
      <c r="D58">
        <v>-27.38</v>
      </c>
      <c r="E58">
        <v>74.31</v>
      </c>
      <c r="F58">
        <f>_10sept_0_30[[#This Row],[H_mag]]-40</f>
        <v>-67.16</v>
      </c>
      <c r="G58">
        <f>_10sept_0_30[[#This Row],[V_mag]]-40</f>
        <v>-67.38</v>
      </c>
      <c r="H58">
        <f>(10^(_10sept_0_30[[#This Row],[H_mag_adj]]/20)*COS(RADIANS(_10sept_0_30[[#This Row],[H_phase]])))*0.9</f>
        <v>1.0155112741929998E-4</v>
      </c>
      <c r="I58">
        <f>(10^(_10sept_0_30[[#This Row],[H_mag_adj]]/20)*SIN(RADIANS(_10sept_0_30[[#This Row],[H_phase]])))*0.9</f>
        <v>3.8138930053370907E-4</v>
      </c>
      <c r="J58">
        <f>(10^(_10sept_0_30[[#This Row],[V_mag_adj]]/20)*COS(RADIANS(_10sept_0_30[[#This Row],[V_phase]])))*0.9</f>
        <v>1.0406417957639215E-4</v>
      </c>
      <c r="K58">
        <f>(10^(_10sept_0_30[[#This Row],[V_mag_adj]]/20)*SIN(RADIANS(_10sept_0_30[[#This Row],[V_phase]])))*0.9</f>
        <v>3.7046830368690732E-4</v>
      </c>
    </row>
    <row r="59" spans="1:11" x14ac:dyDescent="0.25">
      <c r="A59">
        <v>-124</v>
      </c>
      <c r="B59">
        <v>-26.49</v>
      </c>
      <c r="C59">
        <v>93.28</v>
      </c>
      <c r="D59">
        <v>-26.79</v>
      </c>
      <c r="E59">
        <v>92.05</v>
      </c>
      <c r="F59">
        <f>_10sept_0_30[[#This Row],[H_mag]]-40</f>
        <v>-66.489999999999995</v>
      </c>
      <c r="G59">
        <f>_10sept_0_30[[#This Row],[V_mag]]-40</f>
        <v>-66.789999999999992</v>
      </c>
      <c r="H59">
        <f>(10^(_10sept_0_30[[#This Row],[H_mag_adj]]/20)*COS(RADIANS(_10sept_0_30[[#This Row],[H_phase]])))*0.9</f>
        <v>-2.4392509537038792E-5</v>
      </c>
      <c r="I59">
        <f>(10^(_10sept_0_30[[#This Row],[H_mag_adj]]/20)*SIN(RADIANS(_10sept_0_30[[#This Row],[H_phase]])))*0.9</f>
        <v>4.2562829006644948E-4</v>
      </c>
      <c r="J59">
        <f>(10^(_10sept_0_30[[#This Row],[V_mag_adj]]/20)*COS(RADIANS(_10sept_0_30[[#This Row],[V_phase]])))*0.9</f>
        <v>-1.4732656849062416E-5</v>
      </c>
      <c r="K59">
        <f>(10^(_10sept_0_30[[#This Row],[V_mag_adj]]/20)*SIN(RADIANS(_10sept_0_30[[#This Row],[V_phase]])))*0.9</f>
        <v>4.1158967157363185E-4</v>
      </c>
    </row>
    <row r="60" spans="1:11" x14ac:dyDescent="0.25">
      <c r="A60">
        <v>-123</v>
      </c>
      <c r="B60">
        <v>-25.97</v>
      </c>
      <c r="C60">
        <v>112.55</v>
      </c>
      <c r="D60">
        <v>-25.94</v>
      </c>
      <c r="E60">
        <v>112.78</v>
      </c>
      <c r="F60">
        <f>_10sept_0_30[[#This Row],[H_mag]]-40</f>
        <v>-65.97</v>
      </c>
      <c r="G60">
        <f>_10sept_0_30[[#This Row],[V_mag]]-40</f>
        <v>-65.94</v>
      </c>
      <c r="H60">
        <f>(10^(_10sept_0_30[[#This Row],[H_mag_adj]]/20)*COS(RADIANS(_10sept_0_30[[#This Row],[H_phase]])))*0.9</f>
        <v>-1.7357853295468491E-4</v>
      </c>
      <c r="I60">
        <f>(10^(_10sept_0_30[[#This Row],[H_mag_adj]]/20)*SIN(RADIANS(_10sept_0_30[[#This Row],[H_phase]])))*0.9</f>
        <v>4.1802348093072109E-4</v>
      </c>
      <c r="J60">
        <f>(10^(_10sept_0_30[[#This Row],[V_mag_adj]]/20)*COS(RADIANS(_10sept_0_30[[#This Row],[V_phase]])))*0.9</f>
        <v>-1.7586154020422925E-4</v>
      </c>
      <c r="K60">
        <f>(10^(_10sept_0_30[[#This Row],[V_mag_adj]]/20)*SIN(RADIANS(_10sept_0_30[[#This Row],[V_phase]])))*0.9</f>
        <v>4.1876720160058444E-4</v>
      </c>
    </row>
    <row r="61" spans="1:11" x14ac:dyDescent="0.25">
      <c r="A61">
        <v>-122</v>
      </c>
      <c r="B61">
        <v>-25.04</v>
      </c>
      <c r="C61">
        <v>132.72</v>
      </c>
      <c r="D61">
        <v>-25.09</v>
      </c>
      <c r="E61">
        <v>133.99</v>
      </c>
      <c r="F61">
        <f>_10sept_0_30[[#This Row],[H_mag]]-40</f>
        <v>-65.039999999999992</v>
      </c>
      <c r="G61">
        <f>_10sept_0_30[[#This Row],[V_mag]]-40</f>
        <v>-65.09</v>
      </c>
      <c r="H61">
        <f>(10^(_10sept_0_30[[#This Row],[H_mag_adj]]/20)*COS(RADIANS(_10sept_0_30[[#This Row],[H_phase]])))*0.9</f>
        <v>-3.4177374335905413E-4</v>
      </c>
      <c r="I61">
        <f>(10^(_10sept_0_30[[#This Row],[H_mag_adj]]/20)*SIN(RADIANS(_10sept_0_30[[#This Row],[H_phase]])))*0.9</f>
        <v>3.7011734898529346E-4</v>
      </c>
      <c r="J61">
        <f>(10^(_10sept_0_30[[#This Row],[V_mag_adj]]/20)*COS(RADIANS(_10sept_0_30[[#This Row],[V_phase]])))*0.9</f>
        <v>-3.4788465855078331E-4</v>
      </c>
      <c r="K61">
        <f>(10^(_10sept_0_30[[#This Row],[V_mag_adj]]/20)*SIN(RADIANS(_10sept_0_30[[#This Row],[V_phase]])))*0.9</f>
        <v>3.6037095829373819E-4</v>
      </c>
    </row>
    <row r="62" spans="1:11" x14ac:dyDescent="0.25">
      <c r="A62">
        <v>-121</v>
      </c>
      <c r="B62">
        <v>-24.08</v>
      </c>
      <c r="C62">
        <v>152.83000000000001</v>
      </c>
      <c r="D62">
        <v>-24.11</v>
      </c>
      <c r="E62">
        <v>154.1</v>
      </c>
      <c r="F62">
        <f>_10sept_0_30[[#This Row],[H_mag]]-40</f>
        <v>-64.08</v>
      </c>
      <c r="G62">
        <f>_10sept_0_30[[#This Row],[V_mag]]-40</f>
        <v>-64.11</v>
      </c>
      <c r="H62">
        <f>(10^(_10sept_0_30[[#This Row],[H_mag_adj]]/20)*COS(RADIANS(_10sept_0_30[[#This Row],[H_phase]])))*0.9</f>
        <v>-5.0056954122625898E-4</v>
      </c>
      <c r="I62">
        <f>(10^(_10sept_0_30[[#This Row],[H_mag_adj]]/20)*SIN(RADIANS(_10sept_0_30[[#This Row],[H_phase]])))*0.9</f>
        <v>2.5692656536134665E-4</v>
      </c>
      <c r="J62">
        <f>(10^(_10sept_0_30[[#This Row],[V_mag_adj]]/20)*COS(RADIANS(_10sept_0_30[[#This Row],[V_phase]])))*0.9</f>
        <v>-5.0439592925305302E-4</v>
      </c>
      <c r="K62">
        <f>(10^(_10sept_0_30[[#This Row],[V_mag_adj]]/20)*SIN(RADIANS(_10sept_0_30[[#This Row],[V_phase]])))*0.9</f>
        <v>2.4492150376268369E-4</v>
      </c>
    </row>
    <row r="63" spans="1:11" x14ac:dyDescent="0.25">
      <c r="A63">
        <v>-120</v>
      </c>
      <c r="B63">
        <v>-23.2</v>
      </c>
      <c r="C63">
        <v>171.92</v>
      </c>
      <c r="D63">
        <v>-23.11</v>
      </c>
      <c r="E63">
        <v>171.56</v>
      </c>
      <c r="F63">
        <f>_10sept_0_30[[#This Row],[H_mag]]-40</f>
        <v>-63.2</v>
      </c>
      <c r="G63">
        <f>_10sept_0_30[[#This Row],[V_mag]]-40</f>
        <v>-63.11</v>
      </c>
      <c r="H63">
        <f>(10^(_10sept_0_30[[#This Row],[H_mag_adj]]/20)*COS(RADIANS(_10sept_0_30[[#This Row],[H_phase]])))*0.9</f>
        <v>-6.1646671215332294E-4</v>
      </c>
      <c r="I63">
        <f>(10^(_10sept_0_30[[#This Row],[H_mag_adj]]/20)*SIN(RADIANS(_10sept_0_30[[#This Row],[H_phase]])))*0.9</f>
        <v>8.7516670344616926E-5</v>
      </c>
      <c r="J63">
        <f>(10^(_10sept_0_30[[#This Row],[V_mag_adj]]/20)*COS(RADIANS(_10sept_0_30[[#This Row],[V_phase]])))*0.9</f>
        <v>-6.2231961914006764E-4</v>
      </c>
      <c r="K63">
        <f>(10^(_10sept_0_30[[#This Row],[V_mag_adj]]/20)*SIN(RADIANS(_10sept_0_30[[#This Row],[V_phase]])))*0.9</f>
        <v>9.2340146745908353E-5</v>
      </c>
    </row>
    <row r="64" spans="1:11" x14ac:dyDescent="0.25">
      <c r="A64">
        <v>-119</v>
      </c>
      <c r="B64">
        <v>-22.12</v>
      </c>
      <c r="C64">
        <v>-171.13</v>
      </c>
      <c r="D64">
        <v>-22.23</v>
      </c>
      <c r="E64">
        <v>-170.84</v>
      </c>
      <c r="F64">
        <f>_10sept_0_30[[#This Row],[H_mag]]-40</f>
        <v>-62.120000000000005</v>
      </c>
      <c r="G64">
        <f>_10sept_0_30[[#This Row],[V_mag]]-40</f>
        <v>-62.230000000000004</v>
      </c>
      <c r="H64">
        <f>(10^(_10sept_0_30[[#This Row],[H_mag_adj]]/20)*COS(RADIANS(_10sept_0_30[[#This Row],[H_phase]])))*0.9</f>
        <v>-6.9665436111621766E-4</v>
      </c>
      <c r="I64">
        <f>(10^(_10sept_0_30[[#This Row],[H_mag_adj]]/20)*SIN(RADIANS(_10sept_0_30[[#This Row],[H_phase]])))*0.9</f>
        <v>-1.0871947995293601E-4</v>
      </c>
      <c r="J64">
        <f>(10^(_10sept_0_30[[#This Row],[V_mag_adj]]/20)*COS(RADIANS(_10sept_0_30[[#This Row],[V_phase]])))*0.9</f>
        <v>-6.8733524612562917E-4</v>
      </c>
      <c r="K64">
        <f>(10^(_10sept_0_30[[#This Row],[V_mag_adj]]/20)*SIN(RADIANS(_10sept_0_30[[#This Row],[V_phase]])))*0.9</f>
        <v>-1.1083163552108362E-4</v>
      </c>
    </row>
    <row r="65" spans="1:11" x14ac:dyDescent="0.25">
      <c r="A65">
        <v>-118</v>
      </c>
      <c r="B65">
        <v>-21.4</v>
      </c>
      <c r="C65">
        <v>-155.06</v>
      </c>
      <c r="D65">
        <v>-21.46</v>
      </c>
      <c r="E65">
        <v>-154.37</v>
      </c>
      <c r="F65">
        <f>_10sept_0_30[[#This Row],[H_mag]]-40</f>
        <v>-61.4</v>
      </c>
      <c r="G65">
        <f>_10sept_0_30[[#This Row],[V_mag]]-40</f>
        <v>-61.46</v>
      </c>
      <c r="H65">
        <f>(10^(_10sept_0_30[[#This Row],[H_mag_adj]]/20)*COS(RADIANS(_10sept_0_30[[#This Row],[H_phase]])))*0.9</f>
        <v>-6.9459236331900461E-4</v>
      </c>
      <c r="I65">
        <f>(10^(_10sept_0_30[[#This Row],[H_mag_adj]]/20)*SIN(RADIANS(_10sept_0_30[[#This Row],[H_phase]])))*0.9</f>
        <v>-3.2300863220610974E-4</v>
      </c>
      <c r="J65">
        <f>(10^(_10sept_0_30[[#This Row],[V_mag_adj]]/20)*COS(RADIANS(_10sept_0_30[[#This Row],[V_phase]])))*0.9</f>
        <v>-6.8589775479633739E-4</v>
      </c>
      <c r="K65">
        <f>(10^(_10sept_0_30[[#This Row],[V_mag_adj]]/20)*SIN(RADIANS(_10sept_0_30[[#This Row],[V_phase]])))*0.9</f>
        <v>-3.2906882879803261E-4</v>
      </c>
    </row>
    <row r="66" spans="1:11" x14ac:dyDescent="0.25">
      <c r="A66">
        <v>-117</v>
      </c>
      <c r="B66">
        <v>-20.91</v>
      </c>
      <c r="C66">
        <v>-138.96</v>
      </c>
      <c r="D66">
        <v>-20.98</v>
      </c>
      <c r="E66">
        <v>-138.96</v>
      </c>
      <c r="F66">
        <f>_10sept_0_30[[#This Row],[H_mag]]-40</f>
        <v>-60.91</v>
      </c>
      <c r="G66">
        <f>_10sept_0_30[[#This Row],[V_mag]]-40</f>
        <v>-60.980000000000004</v>
      </c>
      <c r="H66">
        <f>(10^(_10sept_0_30[[#This Row],[H_mag_adj]]/20)*COS(RADIANS(_10sept_0_30[[#This Row],[H_phase]])))*0.9</f>
        <v>-6.1130595055874015E-4</v>
      </c>
      <c r="I66">
        <f>(10^(_10sept_0_30[[#This Row],[H_mag_adj]]/20)*SIN(RADIANS(_10sept_0_30[[#This Row],[H_phase]])))*0.9</f>
        <v>-5.321498770770194E-4</v>
      </c>
      <c r="J66">
        <f>(10^(_10sept_0_30[[#This Row],[V_mag_adj]]/20)*COS(RADIANS(_10sept_0_30[[#This Row],[V_phase]])))*0.9</f>
        <v>-6.063992050724733E-4</v>
      </c>
      <c r="K66">
        <f>(10^(_10sept_0_30[[#This Row],[V_mag_adj]]/20)*SIN(RADIANS(_10sept_0_30[[#This Row],[V_phase]])))*0.9</f>
        <v>-5.2787849053975667E-4</v>
      </c>
    </row>
    <row r="67" spans="1:11" x14ac:dyDescent="0.25">
      <c r="A67">
        <v>-116</v>
      </c>
      <c r="B67">
        <v>-20.63</v>
      </c>
      <c r="C67">
        <v>-123.91</v>
      </c>
      <c r="D67">
        <v>-20.7</v>
      </c>
      <c r="E67">
        <v>-123.91</v>
      </c>
      <c r="F67">
        <f>_10sept_0_30[[#This Row],[H_mag]]-40</f>
        <v>-60.629999999999995</v>
      </c>
      <c r="G67">
        <f>_10sept_0_30[[#This Row],[V_mag]]-40</f>
        <v>-60.7</v>
      </c>
      <c r="H67">
        <f>(10^(_10sept_0_30[[#This Row],[H_mag_adj]]/20)*COS(RADIANS(_10sept_0_30[[#This Row],[H_phase]])))*0.9</f>
        <v>-4.6697223476156518E-4</v>
      </c>
      <c r="I67">
        <f>(10^(_10sept_0_30[[#This Row],[H_mag_adj]]/20)*SIN(RADIANS(_10sept_0_30[[#This Row],[H_phase]])))*0.9</f>
        <v>-6.9466606810042225E-4</v>
      </c>
      <c r="J67">
        <f>(10^(_10sept_0_30[[#This Row],[V_mag_adj]]/20)*COS(RADIANS(_10sept_0_30[[#This Row],[V_phase]])))*0.9</f>
        <v>-4.6322400704836594E-4</v>
      </c>
      <c r="K67">
        <f>(10^(_10sept_0_30[[#This Row],[V_mag_adj]]/20)*SIN(RADIANS(_10sept_0_30[[#This Row],[V_phase]])))*0.9</f>
        <v>-6.8909021922965857E-4</v>
      </c>
    </row>
    <row r="68" spans="1:11" x14ac:dyDescent="0.25">
      <c r="A68">
        <v>-115</v>
      </c>
      <c r="B68">
        <v>-20.68</v>
      </c>
      <c r="C68">
        <v>-107.87</v>
      </c>
      <c r="D68">
        <v>-20.65</v>
      </c>
      <c r="E68">
        <v>-107.89</v>
      </c>
      <c r="F68">
        <f>_10sept_0_30[[#This Row],[H_mag]]-40</f>
        <v>-60.68</v>
      </c>
      <c r="G68">
        <f>_10sept_0_30[[#This Row],[V_mag]]-40</f>
        <v>-60.65</v>
      </c>
      <c r="H68">
        <f>(10^(_10sept_0_30[[#This Row],[H_mag_adj]]/20)*COS(RADIANS(_10sept_0_30[[#This Row],[H_phase]])))*0.9</f>
        <v>-2.5537619703171698E-4</v>
      </c>
      <c r="I68">
        <f>(10^(_10sept_0_30[[#This Row],[H_mag_adj]]/20)*SIN(RADIANS(_10sept_0_30[[#This Row],[H_phase]])))*0.9</f>
        <v>-7.9207767007169851E-4</v>
      </c>
      <c r="J68">
        <f>(10^(_10sept_0_30[[#This Row],[V_mag_adj]]/20)*COS(RADIANS(_10sept_0_30[[#This Row],[V_phase]])))*0.9</f>
        <v>-2.5653718840123953E-4</v>
      </c>
      <c r="K68">
        <f>(10^(_10sept_0_30[[#This Row],[V_mag_adj]]/20)*SIN(RADIANS(_10sept_0_30[[#This Row],[V_phase]])))*0.9</f>
        <v>-7.9472863937114606E-4</v>
      </c>
    </row>
    <row r="69" spans="1:11" x14ac:dyDescent="0.25">
      <c r="A69">
        <v>-114</v>
      </c>
      <c r="B69">
        <v>-20.82</v>
      </c>
      <c r="C69">
        <v>-90.74</v>
      </c>
      <c r="D69">
        <v>-20.86</v>
      </c>
      <c r="E69">
        <v>-90.03</v>
      </c>
      <c r="F69">
        <f>_10sept_0_30[[#This Row],[H_mag]]-40</f>
        <v>-60.82</v>
      </c>
      <c r="G69">
        <f>_10sept_0_30[[#This Row],[V_mag]]-40</f>
        <v>-60.86</v>
      </c>
      <c r="H69">
        <f>(10^(_10sept_0_30[[#This Row],[H_mag_adj]]/20)*COS(RADIANS(_10sept_0_30[[#This Row],[H_phase]])))*0.9</f>
        <v>-1.0576440309264884E-5</v>
      </c>
      <c r="I69">
        <f>(10^(_10sept_0_30[[#This Row],[H_mag_adj]]/20)*SIN(RADIANS(_10sept_0_30[[#This Row],[H_phase]])))*0.9</f>
        <v>-8.1885364474817805E-4</v>
      </c>
      <c r="J69">
        <f>(10^(_10sept_0_30[[#This Row],[V_mag_adj]]/20)*COS(RADIANS(_10sept_0_30[[#This Row],[V_phase]])))*0.9</f>
        <v>-4.2681641326234968E-7</v>
      </c>
      <c r="K69">
        <f>(10^(_10sept_0_30[[#This Row],[V_mag_adj]]/20)*SIN(RADIANS(_10sept_0_30[[#This Row],[V_phase]])))*0.9</f>
        <v>-8.1515922906810138E-4</v>
      </c>
    </row>
    <row r="70" spans="1:11" x14ac:dyDescent="0.25">
      <c r="A70">
        <v>-113</v>
      </c>
      <c r="B70">
        <v>-21.08</v>
      </c>
      <c r="C70">
        <v>-70.41</v>
      </c>
      <c r="D70">
        <v>-21.05</v>
      </c>
      <c r="E70">
        <v>-70.25</v>
      </c>
      <c r="F70">
        <f>_10sept_0_30[[#This Row],[H_mag]]-40</f>
        <v>-61.08</v>
      </c>
      <c r="G70">
        <f>_10sept_0_30[[#This Row],[V_mag]]-40</f>
        <v>-61.05</v>
      </c>
      <c r="H70">
        <f>(10^(_10sept_0_30[[#This Row],[H_mag_adj]]/20)*COS(RADIANS(_10sept_0_30[[#This Row],[H_phase]])))*0.9</f>
        <v>2.6647680443764202E-4</v>
      </c>
      <c r="I70">
        <f>(10^(_10sept_0_30[[#This Row],[H_mag_adj]]/20)*SIN(RADIANS(_10sept_0_30[[#This Row],[H_phase]])))*0.9</f>
        <v>-7.4876732181669201E-4</v>
      </c>
      <c r="J70">
        <f>(10^(_10sept_0_30[[#This Row],[V_mag_adj]]/20)*COS(RADIANS(_10sept_0_30[[#This Row],[V_phase]])))*0.9</f>
        <v>2.6949591583754601E-4</v>
      </c>
      <c r="K70">
        <f>(10^(_10sept_0_30[[#This Row],[V_mag_adj]]/20)*SIN(RADIANS(_10sept_0_30[[#This Row],[V_phase]])))*0.9</f>
        <v>-7.5060829690394473E-4</v>
      </c>
    </row>
    <row r="71" spans="1:11" x14ac:dyDescent="0.25">
      <c r="A71">
        <v>-112</v>
      </c>
      <c r="B71">
        <v>-21.12</v>
      </c>
      <c r="C71">
        <v>-49.65</v>
      </c>
      <c r="D71">
        <v>-21.05</v>
      </c>
      <c r="E71">
        <v>-50.08</v>
      </c>
      <c r="F71">
        <f>_10sept_0_30[[#This Row],[H_mag]]-40</f>
        <v>-61.120000000000005</v>
      </c>
      <c r="G71">
        <f>_10sept_0_30[[#This Row],[V_mag]]-40</f>
        <v>-61.05</v>
      </c>
      <c r="H71">
        <f>(10^(_10sept_0_30[[#This Row],[H_mag_adj]]/20)*COS(RADIANS(_10sept_0_30[[#This Row],[H_phase]])))*0.9</f>
        <v>5.1221483995585431E-4</v>
      </c>
      <c r="I71">
        <f>(10^(_10sept_0_30[[#This Row],[H_mag_adj]]/20)*SIN(RADIANS(_10sept_0_30[[#This Row],[H_phase]])))*0.9</f>
        <v>-6.0291560906690464E-4</v>
      </c>
      <c r="J71">
        <f>(10^(_10sept_0_30[[#This Row],[V_mag_adj]]/20)*COS(RADIANS(_10sept_0_30[[#This Row],[V_phase]])))*0.9</f>
        <v>5.11783539550608E-4</v>
      </c>
      <c r="K71">
        <f>(10^(_10sept_0_30[[#This Row],[V_mag_adj]]/20)*SIN(RADIANS(_10sept_0_30[[#This Row],[V_phase]])))*0.9</f>
        <v>-6.1165224816002223E-4</v>
      </c>
    </row>
    <row r="72" spans="1:11" x14ac:dyDescent="0.25">
      <c r="A72">
        <v>-111</v>
      </c>
      <c r="B72">
        <v>-20.85</v>
      </c>
      <c r="C72">
        <v>-29.37</v>
      </c>
      <c r="D72">
        <v>-20.93</v>
      </c>
      <c r="E72">
        <v>-29.02</v>
      </c>
      <c r="F72">
        <f>_10sept_0_30[[#This Row],[H_mag]]-40</f>
        <v>-60.85</v>
      </c>
      <c r="G72">
        <f>_10sept_0_30[[#This Row],[V_mag]]-40</f>
        <v>-60.93</v>
      </c>
      <c r="H72">
        <f>(10^(_10sept_0_30[[#This Row],[H_mag_adj]]/20)*COS(RADIANS(_10sept_0_30[[#This Row],[H_phase]])))*0.9</f>
        <v>7.112058392255375E-4</v>
      </c>
      <c r="I72">
        <f>(10^(_10sept_0_30[[#This Row],[H_mag_adj]]/20)*SIN(RADIANS(_10sept_0_30[[#This Row],[H_phase]])))*0.9</f>
        <v>-4.0025342060827704E-4</v>
      </c>
      <c r="J72">
        <f>(10^(_10sept_0_30[[#This Row],[V_mag_adj]]/20)*COS(RADIANS(_10sept_0_30[[#This Row],[V_phase]])))*0.9</f>
        <v>7.0709489501450187E-4</v>
      </c>
      <c r="K72">
        <f>(10^(_10sept_0_30[[#This Row],[V_mag_adj]]/20)*SIN(RADIANS(_10sept_0_30[[#This Row],[V_phase]])))*0.9</f>
        <v>-3.9227182405315457E-4</v>
      </c>
    </row>
    <row r="73" spans="1:11" x14ac:dyDescent="0.25">
      <c r="A73">
        <v>-110</v>
      </c>
      <c r="B73">
        <v>-20.64</v>
      </c>
      <c r="C73">
        <v>-9.36</v>
      </c>
      <c r="D73">
        <v>-20.56</v>
      </c>
      <c r="E73">
        <v>-8.6</v>
      </c>
      <c r="F73">
        <f>_10sept_0_30[[#This Row],[H_mag]]-40</f>
        <v>-60.64</v>
      </c>
      <c r="G73">
        <f>_10sept_0_30[[#This Row],[V_mag]]-40</f>
        <v>-60.56</v>
      </c>
      <c r="H73">
        <f>(10^(_10sept_0_30[[#This Row],[H_mag_adj]]/20)*COS(RADIANS(_10sept_0_30[[#This Row],[H_phase]])))*0.9</f>
        <v>8.2493826882959909E-4</v>
      </c>
      <c r="I73">
        <f>(10^(_10sept_0_30[[#This Row],[H_mag_adj]]/20)*SIN(RADIANS(_10sept_0_30[[#This Row],[H_phase]])))*0.9</f>
        <v>-1.3597601373650025E-4</v>
      </c>
      <c r="J73">
        <f>(10^(_10sept_0_30[[#This Row],[V_mag_adj]]/20)*COS(RADIANS(_10sept_0_30[[#This Row],[V_phase]])))*0.9</f>
        <v>8.3431837527768037E-4</v>
      </c>
      <c r="K73">
        <f>(10^(_10sept_0_30[[#This Row],[V_mag_adj]]/20)*SIN(RADIANS(_10sept_0_30[[#This Row],[V_phase]])))*0.9</f>
        <v>-1.2617879103489149E-4</v>
      </c>
    </row>
    <row r="74" spans="1:11" x14ac:dyDescent="0.25">
      <c r="A74">
        <v>-109</v>
      </c>
      <c r="B74">
        <v>-20.149999999999999</v>
      </c>
      <c r="C74">
        <v>10.25</v>
      </c>
      <c r="D74">
        <v>-20.13</v>
      </c>
      <c r="E74">
        <v>9.98</v>
      </c>
      <c r="F74">
        <f>_10sept_0_30[[#This Row],[H_mag]]-40</f>
        <v>-60.15</v>
      </c>
      <c r="G74">
        <f>_10sept_0_30[[#This Row],[V_mag]]-40</f>
        <v>-60.129999999999995</v>
      </c>
      <c r="H74">
        <f>(10^(_10sept_0_30[[#This Row],[H_mag_adj]]/20)*COS(RADIANS(_10sept_0_30[[#This Row],[H_phase]])))*0.9</f>
        <v>8.7047353069987605E-4</v>
      </c>
      <c r="I74">
        <f>(10^(_10sept_0_30[[#This Row],[H_mag_adj]]/20)*SIN(RADIANS(_10sept_0_30[[#This Row],[H_phase]])))*0.9</f>
        <v>1.5740725628966352E-4</v>
      </c>
      <c r="J74">
        <f>(10^(_10sept_0_30[[#This Row],[V_mag_adj]]/20)*COS(RADIANS(_10sept_0_30[[#This Row],[V_phase]])))*0.9</f>
        <v>8.7321396344450632E-4</v>
      </c>
      <c r="K74">
        <f>(10^(_10sept_0_30[[#This Row],[V_mag_adj]]/20)*SIN(RADIANS(_10sept_0_30[[#This Row],[V_phase]])))*0.9</f>
        <v>1.5365691495790825E-4</v>
      </c>
    </row>
    <row r="75" spans="1:11" x14ac:dyDescent="0.25">
      <c r="A75">
        <v>-108</v>
      </c>
      <c r="B75">
        <v>-19.86</v>
      </c>
      <c r="C75">
        <v>27.48</v>
      </c>
      <c r="D75">
        <v>-19.78</v>
      </c>
      <c r="E75">
        <v>26.65</v>
      </c>
      <c r="F75">
        <f>_10sept_0_30[[#This Row],[H_mag]]-40</f>
        <v>-59.86</v>
      </c>
      <c r="G75">
        <f>_10sept_0_30[[#This Row],[V_mag]]-40</f>
        <v>-59.78</v>
      </c>
      <c r="H75">
        <f>(10^(_10sept_0_30[[#This Row],[H_mag_adj]]/20)*COS(RADIANS(_10sept_0_30[[#This Row],[H_phase]])))*0.9</f>
        <v>8.1142861005532212E-4</v>
      </c>
      <c r="I75">
        <f>(10^(_10sept_0_30[[#This Row],[H_mag_adj]]/20)*SIN(RADIANS(_10sept_0_30[[#This Row],[H_phase]])))*0.9</f>
        <v>4.220430658717424E-4</v>
      </c>
      <c r="J75">
        <f>(10^(_10sept_0_30[[#This Row],[V_mag_adj]]/20)*COS(RADIANS(_10sept_0_30[[#This Row],[V_phase]])))*0.9</f>
        <v>8.2502090944907907E-4</v>
      </c>
      <c r="K75">
        <f>(10^(_10sept_0_30[[#This Row],[V_mag_adj]]/20)*SIN(RADIANS(_10sept_0_30[[#This Row],[V_phase]])))*0.9</f>
        <v>4.1404059797153309E-4</v>
      </c>
    </row>
    <row r="76" spans="1:11" x14ac:dyDescent="0.25">
      <c r="A76">
        <v>-107</v>
      </c>
      <c r="B76">
        <v>-19.670000000000002</v>
      </c>
      <c r="C76">
        <v>43.63</v>
      </c>
      <c r="D76">
        <v>-19.66</v>
      </c>
      <c r="E76">
        <v>42.78</v>
      </c>
      <c r="F76">
        <f>_10sept_0_30[[#This Row],[H_mag]]-40</f>
        <v>-59.67</v>
      </c>
      <c r="G76">
        <f>_10sept_0_30[[#This Row],[V_mag]]-40</f>
        <v>-59.66</v>
      </c>
      <c r="H76">
        <f>(10^(_10sept_0_30[[#This Row],[H_mag_adj]]/20)*COS(RADIANS(_10sept_0_30[[#This Row],[H_phase]])))*0.9</f>
        <v>6.7665531165357195E-4</v>
      </c>
      <c r="I76">
        <f>(10^(_10sept_0_30[[#This Row],[H_mag_adj]]/20)*SIN(RADIANS(_10sept_0_30[[#This Row],[H_phase]])))*0.9</f>
        <v>6.4504607139115734E-4</v>
      </c>
      <c r="J76">
        <f>(10^(_10sept_0_30[[#This Row],[V_mag_adj]]/20)*COS(RADIANS(_10sept_0_30[[#This Row],[V_phase]])))*0.9</f>
        <v>6.8694036614043647E-4</v>
      </c>
      <c r="K76">
        <f>(10^(_10sept_0_30[[#This Row],[V_mag_adj]]/20)*SIN(RADIANS(_10sept_0_30[[#This Row],[V_phase]])))*0.9</f>
        <v>6.3566849372780196E-4</v>
      </c>
    </row>
    <row r="77" spans="1:11" x14ac:dyDescent="0.25">
      <c r="A77">
        <v>-106</v>
      </c>
      <c r="B77">
        <v>-19.79</v>
      </c>
      <c r="C77">
        <v>60.37</v>
      </c>
      <c r="D77">
        <v>-19.68</v>
      </c>
      <c r="E77">
        <v>59.49</v>
      </c>
      <c r="F77">
        <f>_10sept_0_30[[#This Row],[H_mag]]-40</f>
        <v>-59.79</v>
      </c>
      <c r="G77">
        <f>_10sept_0_30[[#This Row],[V_mag]]-40</f>
        <v>-59.68</v>
      </c>
      <c r="H77">
        <f>(10^(_10sept_0_30[[#This Row],[H_mag_adj]]/20)*COS(RADIANS(_10sept_0_30[[#This Row],[H_phase]])))*0.9</f>
        <v>4.5584625753396902E-4</v>
      </c>
      <c r="I77">
        <f>(10^(_10sept_0_30[[#This Row],[H_mag_adj]]/20)*SIN(RADIANS(_10sept_0_30[[#This Row],[H_phase]])))*0.9</f>
        <v>8.0145714589156586E-4</v>
      </c>
      <c r="J77">
        <f>(10^(_10sept_0_30[[#This Row],[V_mag_adj]]/20)*COS(RADIANS(_10sept_0_30[[#This Row],[V_phase]])))*0.9</f>
        <v>4.7406734275415568E-4</v>
      </c>
      <c r="K77">
        <f>(10^(_10sept_0_30[[#This Row],[V_mag_adj]]/20)*SIN(RADIANS(_10sept_0_30[[#This Row],[V_phase]])))*0.9</f>
        <v>8.0448553596331254E-4</v>
      </c>
    </row>
    <row r="78" spans="1:11" x14ac:dyDescent="0.25">
      <c r="A78">
        <v>-105</v>
      </c>
      <c r="B78">
        <v>-19.91</v>
      </c>
      <c r="C78">
        <v>78.8</v>
      </c>
      <c r="D78">
        <v>-19.989999999999998</v>
      </c>
      <c r="E78">
        <v>78.34</v>
      </c>
      <c r="F78">
        <f>_10sept_0_30[[#This Row],[H_mag]]-40</f>
        <v>-59.91</v>
      </c>
      <c r="G78">
        <f>_10sept_0_30[[#This Row],[V_mag]]-40</f>
        <v>-59.989999999999995</v>
      </c>
      <c r="H78">
        <f>(10^(_10sept_0_30[[#This Row],[H_mag_adj]]/20)*COS(RADIANS(_10sept_0_30[[#This Row],[H_phase]])))*0.9</f>
        <v>1.7663165928693078E-4</v>
      </c>
      <c r="I78">
        <f>(10^(_10sept_0_30[[#This Row],[H_mag_adj]]/20)*SIN(RADIANS(_10sept_0_30[[#This Row],[H_phase]])))*0.9</f>
        <v>8.9205506485909606E-4</v>
      </c>
      <c r="J78">
        <f>(10^(_10sept_0_30[[#This Row],[V_mag_adj]]/20)*COS(RADIANS(_10sept_0_30[[#This Row],[V_phase]])))*0.9</f>
        <v>1.8210279050239397E-4</v>
      </c>
      <c r="K78">
        <f>(10^(_10sept_0_30[[#This Row],[V_mag_adj]]/20)*SIN(RADIANS(_10sept_0_30[[#This Row],[V_phase]])))*0.9</f>
        <v>8.8244309535195496E-4</v>
      </c>
    </row>
    <row r="79" spans="1:11" x14ac:dyDescent="0.25">
      <c r="A79">
        <v>-104</v>
      </c>
      <c r="B79">
        <v>-20.23</v>
      </c>
      <c r="C79">
        <v>96.78</v>
      </c>
      <c r="D79">
        <v>-20.22</v>
      </c>
      <c r="E79">
        <v>95.56</v>
      </c>
      <c r="F79">
        <f>_10sept_0_30[[#This Row],[H_mag]]-40</f>
        <v>-60.230000000000004</v>
      </c>
      <c r="G79">
        <f>_10sept_0_30[[#This Row],[V_mag]]-40</f>
        <v>-60.22</v>
      </c>
      <c r="H79">
        <f>(10^(_10sept_0_30[[#This Row],[H_mag_adj]]/20)*COS(RADIANS(_10sept_0_30[[#This Row],[H_phase]])))*0.9</f>
        <v>-1.0347502564539876E-4</v>
      </c>
      <c r="I79">
        <f>(10^(_10sept_0_30[[#This Row],[H_mag_adj]]/20)*SIN(RADIANS(_10sept_0_30[[#This Row],[H_phase]])))*0.9</f>
        <v>8.70351580880628E-4</v>
      </c>
      <c r="J79">
        <f>(10^(_10sept_0_30[[#This Row],[V_mag_adj]]/20)*COS(RADIANS(_10sept_0_30[[#This Row],[V_phase]])))*0.9</f>
        <v>-8.5018383315203775E-5</v>
      </c>
      <c r="K79">
        <f>(10^(_10sept_0_30[[#This Row],[V_mag_adj]]/20)*SIN(RADIANS(_10sept_0_30[[#This Row],[V_phase]])))*0.9</f>
        <v>8.7336232879604739E-4</v>
      </c>
    </row>
    <row r="80" spans="1:11" x14ac:dyDescent="0.25">
      <c r="A80">
        <v>-103</v>
      </c>
      <c r="B80">
        <v>-20.420000000000002</v>
      </c>
      <c r="C80">
        <v>116.39</v>
      </c>
      <c r="D80">
        <v>-20.52</v>
      </c>
      <c r="E80">
        <v>115.69</v>
      </c>
      <c r="F80">
        <f>_10sept_0_30[[#This Row],[H_mag]]-40</f>
        <v>-60.42</v>
      </c>
      <c r="G80">
        <f>_10sept_0_30[[#This Row],[V_mag]]-40</f>
        <v>-60.519999999999996</v>
      </c>
      <c r="H80">
        <f>(10^(_10sept_0_30[[#This Row],[H_mag_adj]]/20)*COS(RADIANS(_10sept_0_30[[#This Row],[H_phase]])))*0.9</f>
        <v>-3.8114796141359015E-4</v>
      </c>
      <c r="I80">
        <f>(10^(_10sept_0_30[[#This Row],[H_mag_adj]]/20)*SIN(RADIANS(_10sept_0_30[[#This Row],[H_phase]])))*0.9</f>
        <v>7.6815419087224569E-4</v>
      </c>
      <c r="J80">
        <f>(10^(_10sept_0_30[[#This Row],[V_mag_adj]]/20)*COS(RADIANS(_10sept_0_30[[#This Row],[V_phase]])))*0.9</f>
        <v>-3.6747976073940651E-4</v>
      </c>
      <c r="K80">
        <f>(10^(_10sept_0_30[[#This Row],[V_mag_adj]]/20)*SIN(RADIANS(_10sept_0_30[[#This Row],[V_phase]])))*0.9</f>
        <v>7.6390771379640922E-4</v>
      </c>
    </row>
    <row r="81" spans="1:11" x14ac:dyDescent="0.25">
      <c r="A81">
        <v>-102</v>
      </c>
      <c r="B81">
        <v>-20.68</v>
      </c>
      <c r="C81">
        <v>135.72999999999999</v>
      </c>
      <c r="D81">
        <v>-20.78</v>
      </c>
      <c r="E81">
        <v>135.13999999999999</v>
      </c>
      <c r="F81">
        <f>_10sept_0_30[[#This Row],[H_mag]]-40</f>
        <v>-60.68</v>
      </c>
      <c r="G81">
        <f>_10sept_0_30[[#This Row],[V_mag]]-40</f>
        <v>-60.78</v>
      </c>
      <c r="H81">
        <f>(10^(_10sept_0_30[[#This Row],[H_mag_adj]]/20)*COS(RADIANS(_10sept_0_30[[#This Row],[H_phase]])))*0.9</f>
        <v>-5.9592404297949112E-4</v>
      </c>
      <c r="I81">
        <f>(10^(_10sept_0_30[[#This Row],[H_mag_adj]]/20)*SIN(RADIANS(_10sept_0_30[[#This Row],[H_phase]])))*0.9</f>
        <v>5.8092905972723585E-4</v>
      </c>
      <c r="J81">
        <f>(10^(_10sept_0_30[[#This Row],[V_mag_adj]]/20)*COS(RADIANS(_10sept_0_30[[#This Row],[V_phase]])))*0.9</f>
        <v>-5.8315782093015789E-4</v>
      </c>
      <c r="K81">
        <f>(10^(_10sept_0_30[[#This Row],[V_mag_adj]]/20)*SIN(RADIANS(_10sept_0_30[[#This Row],[V_phase]])))*0.9</f>
        <v>5.803149150722381E-4</v>
      </c>
    </row>
    <row r="82" spans="1:11" x14ac:dyDescent="0.25">
      <c r="A82">
        <v>-101</v>
      </c>
      <c r="B82">
        <v>-20.82</v>
      </c>
      <c r="C82">
        <v>155.65</v>
      </c>
      <c r="D82">
        <v>-20.9</v>
      </c>
      <c r="E82">
        <v>155.46</v>
      </c>
      <c r="F82">
        <f>_10sept_0_30[[#This Row],[H_mag]]-40</f>
        <v>-60.82</v>
      </c>
      <c r="G82">
        <f>_10sept_0_30[[#This Row],[V_mag]]-40</f>
        <v>-60.9</v>
      </c>
      <c r="H82">
        <f>(10^(_10sept_0_30[[#This Row],[H_mag_adj]]/20)*COS(RADIANS(_10sept_0_30[[#This Row],[H_phase]])))*0.9</f>
        <v>-7.4607377380440953E-4</v>
      </c>
      <c r="I82">
        <f>(10^(_10sept_0_30[[#This Row],[H_mag_adj]]/20)*SIN(RADIANS(_10sept_0_30[[#This Row],[H_phase]])))*0.9</f>
        <v>3.3764933977165963E-4</v>
      </c>
      <c r="J82">
        <f>(10^(_10sept_0_30[[#This Row],[V_mag_adj]]/20)*COS(RADIANS(_10sept_0_30[[#This Row],[V_phase]])))*0.9</f>
        <v>-7.3812024355296522E-4</v>
      </c>
      <c r="K82">
        <f>(10^(_10sept_0_30[[#This Row],[V_mag_adj]]/20)*SIN(RADIANS(_10sept_0_30[[#This Row],[V_phase]])))*0.9</f>
        <v>3.3700329991000286E-4</v>
      </c>
    </row>
    <row r="83" spans="1:11" x14ac:dyDescent="0.25">
      <c r="A83">
        <v>-100</v>
      </c>
      <c r="B83">
        <v>-21.01</v>
      </c>
      <c r="C83">
        <v>176.63</v>
      </c>
      <c r="D83">
        <v>-20.98</v>
      </c>
      <c r="E83">
        <v>175.72</v>
      </c>
      <c r="F83">
        <f>_10sept_0_30[[#This Row],[H_mag]]-40</f>
        <v>-61.010000000000005</v>
      </c>
      <c r="G83">
        <f>_10sept_0_30[[#This Row],[V_mag]]-40</f>
        <v>-60.980000000000004</v>
      </c>
      <c r="H83">
        <f>(10^(_10sept_0_30[[#This Row],[H_mag_adj]]/20)*COS(RADIANS(_10sept_0_30[[#This Row],[H_phase]])))*0.9</f>
        <v>-7.9981740916126062E-4</v>
      </c>
      <c r="I83">
        <f>(10^(_10sept_0_30[[#This Row],[H_mag_adj]]/20)*SIN(RADIANS(_10sept_0_30[[#This Row],[H_phase]])))*0.9</f>
        <v>4.7097661213153552E-5</v>
      </c>
      <c r="J83">
        <f>(10^(_10sept_0_30[[#This Row],[V_mag_adj]]/20)*COS(RADIANS(_10sept_0_30[[#This Row],[V_phase]])))*0.9</f>
        <v>-8.017328464687474E-4</v>
      </c>
      <c r="K83">
        <f>(10^(_10sept_0_30[[#This Row],[V_mag_adj]]/20)*SIN(RADIANS(_10sept_0_30[[#This Row],[V_phase]])))*0.9</f>
        <v>6.0001163156887032E-5</v>
      </c>
    </row>
    <row r="84" spans="1:11" x14ac:dyDescent="0.25">
      <c r="A84">
        <v>-99</v>
      </c>
      <c r="B84">
        <v>-20.99</v>
      </c>
      <c r="C84">
        <v>-162.24</v>
      </c>
      <c r="D84">
        <v>-21.02</v>
      </c>
      <c r="E84">
        <v>-163</v>
      </c>
      <c r="F84">
        <f>_10sept_0_30[[#This Row],[H_mag]]-40</f>
        <v>-60.989999999999995</v>
      </c>
      <c r="G84">
        <f>_10sept_0_30[[#This Row],[V_mag]]-40</f>
        <v>-61.019999999999996</v>
      </c>
      <c r="H84">
        <f>(10^(_10sept_0_30[[#This Row],[H_mag_adj]]/20)*COS(RADIANS(_10sept_0_30[[#This Row],[H_phase]])))*0.9</f>
        <v>-7.6477857029559702E-4</v>
      </c>
      <c r="I84">
        <f>(10^(_10sept_0_30[[#This Row],[H_mag_adj]]/20)*SIN(RADIANS(_10sept_0_30[[#This Row],[H_phase]])))*0.9</f>
        <v>-2.4495471470182195E-4</v>
      </c>
      <c r="J84">
        <f>(10^(_10sept_0_30[[#This Row],[V_mag_adj]]/20)*COS(RADIANS(_10sept_0_30[[#This Row],[V_phase]])))*0.9</f>
        <v>-7.6531253221368337E-4</v>
      </c>
      <c r="K84">
        <f>(10^(_10sept_0_30[[#This Row],[V_mag_adj]]/20)*SIN(RADIANS(_10sept_0_30[[#This Row],[V_phase]])))*0.9</f>
        <v>-2.3397952200254228E-4</v>
      </c>
    </row>
    <row r="85" spans="1:11" x14ac:dyDescent="0.25">
      <c r="A85">
        <v>-98</v>
      </c>
      <c r="B85">
        <v>-20.9</v>
      </c>
      <c r="C85">
        <v>-142.01</v>
      </c>
      <c r="D85">
        <v>-20.81</v>
      </c>
      <c r="E85">
        <v>-142.16</v>
      </c>
      <c r="F85">
        <f>_10sept_0_30[[#This Row],[H_mag]]-40</f>
        <v>-60.9</v>
      </c>
      <c r="G85">
        <f>_10sept_0_30[[#This Row],[V_mag]]-40</f>
        <v>-60.81</v>
      </c>
      <c r="H85">
        <f>(10^(_10sept_0_30[[#This Row],[H_mag_adj]]/20)*COS(RADIANS(_10sept_0_30[[#This Row],[H_phase]])))*0.9</f>
        <v>-6.3949015571028228E-4</v>
      </c>
      <c r="I85">
        <f>(10^(_10sept_0_30[[#This Row],[H_mag_adj]]/20)*SIN(RADIANS(_10sept_0_30[[#This Row],[H_phase]])))*0.9</f>
        <v>-4.9944475054059672E-4</v>
      </c>
      <c r="J85">
        <f>(10^(_10sept_0_30[[#This Row],[V_mag_adj]]/20)*COS(RADIANS(_10sept_0_30[[#This Row],[V_phase]])))*0.9</f>
        <v>-6.4746971195042116E-4</v>
      </c>
      <c r="K85">
        <f>(10^(_10sept_0_30[[#This Row],[V_mag_adj]]/20)*SIN(RADIANS(_10sept_0_30[[#This Row],[V_phase]])))*0.9</f>
        <v>-5.0295337139094588E-4</v>
      </c>
    </row>
    <row r="86" spans="1:11" x14ac:dyDescent="0.25">
      <c r="A86">
        <v>-97</v>
      </c>
      <c r="B86">
        <v>-20.64</v>
      </c>
      <c r="C86">
        <v>-120.69</v>
      </c>
      <c r="D86">
        <v>-20.6</v>
      </c>
      <c r="E86">
        <v>-121.08</v>
      </c>
      <c r="F86">
        <f>_10sept_0_30[[#This Row],[H_mag]]-40</f>
        <v>-60.64</v>
      </c>
      <c r="G86">
        <f>_10sept_0_30[[#This Row],[V_mag]]-40</f>
        <v>-60.6</v>
      </c>
      <c r="H86">
        <f>(10^(_10sept_0_30[[#This Row],[H_mag_adj]]/20)*COS(RADIANS(_10sept_0_30[[#This Row],[H_phase]])))*0.9</f>
        <v>-4.2672401116873967E-4</v>
      </c>
      <c r="I86">
        <f>(10^(_10sept_0_30[[#This Row],[H_mag_adj]]/20)*SIN(RADIANS(_10sept_0_30[[#This Row],[H_phase]])))*0.9</f>
        <v>-7.1897096045897861E-4</v>
      </c>
      <c r="J86">
        <f>(10^(_10sept_0_30[[#This Row],[V_mag_adj]]/20)*COS(RADIANS(_10sept_0_30[[#This Row],[V_phase]])))*0.9</f>
        <v>-4.3360017981389139E-4</v>
      </c>
      <c r="K86">
        <f>(10^(_10sept_0_30[[#This Row],[V_mag_adj]]/20)*SIN(RADIANS(_10sept_0_30[[#This Row],[V_phase]])))*0.9</f>
        <v>-7.1935484423876967E-4</v>
      </c>
    </row>
    <row r="87" spans="1:11" x14ac:dyDescent="0.25">
      <c r="A87">
        <v>-96</v>
      </c>
      <c r="B87">
        <v>-20.21</v>
      </c>
      <c r="C87">
        <v>-100.99</v>
      </c>
      <c r="D87">
        <v>-20.260000000000002</v>
      </c>
      <c r="E87">
        <v>-100.9</v>
      </c>
      <c r="F87">
        <f>_10sept_0_30[[#This Row],[H_mag]]-40</f>
        <v>-60.21</v>
      </c>
      <c r="G87">
        <f>_10sept_0_30[[#This Row],[V_mag]]-40</f>
        <v>-60.260000000000005</v>
      </c>
      <c r="H87">
        <f>(10^(_10sept_0_30[[#This Row],[H_mag_adj]]/20)*COS(RADIANS(_10sept_0_30[[#This Row],[H_phase]])))*0.9</f>
        <v>-1.6747547651797608E-4</v>
      </c>
      <c r="I87">
        <f>(10^(_10sept_0_30[[#This Row],[H_mag_adj]]/20)*SIN(RADIANS(_10sept_0_30[[#This Row],[H_phase]])))*0.9</f>
        <v>-8.6239020032942957E-4</v>
      </c>
      <c r="J87">
        <f>(10^(_10sept_0_30[[#This Row],[V_mag_adj]]/20)*COS(RADIANS(_10sept_0_30[[#This Row],[V_phase]])))*0.9</f>
        <v>-1.6516711096415147E-4</v>
      </c>
      <c r="K87">
        <f>(10^(_10sept_0_30[[#This Row],[V_mag_adj]]/20)*SIN(RADIANS(_10sept_0_30[[#This Row],[V_phase]])))*0.9</f>
        <v>-8.5770064628590227E-4</v>
      </c>
    </row>
    <row r="88" spans="1:11" x14ac:dyDescent="0.25">
      <c r="A88">
        <v>-95</v>
      </c>
      <c r="B88">
        <v>-19.82</v>
      </c>
      <c r="C88">
        <v>-82.42</v>
      </c>
      <c r="D88">
        <v>-19.84</v>
      </c>
      <c r="E88">
        <v>-82.98</v>
      </c>
      <c r="F88">
        <f>_10sept_0_30[[#This Row],[H_mag]]-40</f>
        <v>-59.82</v>
      </c>
      <c r="G88">
        <f>_10sept_0_30[[#This Row],[V_mag]]-40</f>
        <v>-59.84</v>
      </c>
      <c r="H88">
        <f>(10^(_10sept_0_30[[#This Row],[H_mag_adj]]/20)*COS(RADIANS(_10sept_0_30[[#This Row],[H_phase]])))*0.9</f>
        <v>1.2120526621871663E-4</v>
      </c>
      <c r="I88">
        <f>(10^(_10sept_0_30[[#This Row],[H_mag_adj]]/20)*SIN(RADIANS(_10sept_0_30[[#This Row],[H_phase]])))*0.9</f>
        <v>-9.1081633782526391E-4</v>
      </c>
      <c r="J88">
        <f>(10^(_10sept_0_30[[#This Row],[V_mag_adj]]/20)*COS(RADIANS(_10sept_0_30[[#This Row],[V_phase]])))*0.9</f>
        <v>1.1203916517262456E-4</v>
      </c>
      <c r="K88">
        <f>(10^(_10sept_0_30[[#This Row],[V_mag_adj]]/20)*SIN(RADIANS(_10sept_0_30[[#This Row],[V_phase]])))*0.9</f>
        <v>-9.0986001246346176E-4</v>
      </c>
    </row>
    <row r="89" spans="1:11" x14ac:dyDescent="0.25">
      <c r="A89">
        <v>-94</v>
      </c>
      <c r="B89">
        <v>-19.43</v>
      </c>
      <c r="C89">
        <v>-64.209999999999994</v>
      </c>
      <c r="D89">
        <v>-19.46</v>
      </c>
      <c r="E89">
        <v>-64.150000000000006</v>
      </c>
      <c r="F89">
        <f>_10sept_0_30[[#This Row],[H_mag]]-40</f>
        <v>-59.43</v>
      </c>
      <c r="G89">
        <f>_10sept_0_30[[#This Row],[V_mag]]-40</f>
        <v>-59.46</v>
      </c>
      <c r="H89">
        <f>(10^(_10sept_0_30[[#This Row],[H_mag_adj]]/20)*COS(RADIANS(_10sept_0_30[[#This Row],[H_phase]])))*0.9</f>
        <v>4.1812448254229217E-4</v>
      </c>
      <c r="I89">
        <f>(10^(_10sept_0_30[[#This Row],[H_mag_adj]]/20)*SIN(RADIANS(_10sept_0_30[[#This Row],[H_phase]])))*0.9</f>
        <v>-8.6531742443064579E-4</v>
      </c>
      <c r="J89">
        <f>(10^(_10sept_0_30[[#This Row],[V_mag_adj]]/20)*COS(RADIANS(_10sept_0_30[[#This Row],[V_phase]])))*0.9</f>
        <v>4.1758562812255413E-4</v>
      </c>
      <c r="K89">
        <f>(10^(_10sept_0_30[[#This Row],[V_mag_adj]]/20)*SIN(RADIANS(_10sept_0_30[[#This Row],[V_phase]])))*0.9</f>
        <v>-8.6189705731386072E-4</v>
      </c>
    </row>
    <row r="90" spans="1:11" x14ac:dyDescent="0.25">
      <c r="A90">
        <v>-93</v>
      </c>
      <c r="B90">
        <v>-19.13</v>
      </c>
      <c r="C90">
        <v>-46.52</v>
      </c>
      <c r="D90">
        <v>-19.2</v>
      </c>
      <c r="E90">
        <v>-47.07</v>
      </c>
      <c r="F90">
        <f>_10sept_0_30[[#This Row],[H_mag]]-40</f>
        <v>-59.129999999999995</v>
      </c>
      <c r="G90">
        <f>_10sept_0_30[[#This Row],[V_mag]]-40</f>
        <v>-59.2</v>
      </c>
      <c r="H90">
        <f>(10^(_10sept_0_30[[#This Row],[H_mag_adj]]/20)*COS(RADIANS(_10sept_0_30[[#This Row],[H_phase]])))*0.9</f>
        <v>6.8453381562711075E-4</v>
      </c>
      <c r="I90">
        <f>(10^(_10sept_0_30[[#This Row],[H_mag_adj]]/20)*SIN(RADIANS(_10sept_0_30[[#This Row],[H_phase]])))*0.9</f>
        <v>-7.2185260268044606E-4</v>
      </c>
      <c r="J90">
        <f>(10^(_10sept_0_30[[#This Row],[V_mag_adj]]/20)*COS(RADIANS(_10sept_0_30[[#This Row],[V_phase]])))*0.9</f>
        <v>6.721344465686279E-4</v>
      </c>
      <c r="K90">
        <f>(10^(_10sept_0_30[[#This Row],[V_mag_adj]]/20)*SIN(RADIANS(_10sept_0_30[[#This Row],[V_phase]])))*0.9</f>
        <v>-7.2254375492145008E-4</v>
      </c>
    </row>
    <row r="91" spans="1:11" x14ac:dyDescent="0.25">
      <c r="A91">
        <v>-92</v>
      </c>
      <c r="B91">
        <v>-18.989999999999998</v>
      </c>
      <c r="C91">
        <v>-28.49</v>
      </c>
      <c r="D91">
        <v>-19</v>
      </c>
      <c r="E91">
        <v>-29.3</v>
      </c>
      <c r="F91">
        <f>_10sept_0_30[[#This Row],[H_mag]]-40</f>
        <v>-58.989999999999995</v>
      </c>
      <c r="G91">
        <f>_10sept_0_30[[#This Row],[V_mag]]-40</f>
        <v>-59</v>
      </c>
      <c r="H91">
        <f>(10^(_10sept_0_30[[#This Row],[H_mag_adj]]/20)*COS(RADIANS(_10sept_0_30[[#This Row],[H_phase]])))*0.9</f>
        <v>8.8855059347615721E-4</v>
      </c>
      <c r="I91">
        <f>(10^(_10sept_0_30[[#This Row],[H_mag_adj]]/20)*SIN(RADIANS(_10sept_0_30[[#This Row],[H_phase]])))*0.9</f>
        <v>-4.8224282871973587E-4</v>
      </c>
      <c r="J91">
        <f>(10^(_10sept_0_30[[#This Row],[V_mag_adj]]/20)*COS(RADIANS(_10sept_0_30[[#This Row],[V_phase]])))*0.9</f>
        <v>8.8063003538867222E-4</v>
      </c>
      <c r="K91">
        <f>(10^(_10sept_0_30[[#This Row],[V_mag_adj]]/20)*SIN(RADIANS(_10sept_0_30[[#This Row],[V_phase]])))*0.9</f>
        <v>-4.9418652786637049E-4</v>
      </c>
    </row>
    <row r="92" spans="1:11" x14ac:dyDescent="0.25">
      <c r="A92">
        <v>-91</v>
      </c>
      <c r="B92">
        <v>-18.829999999999998</v>
      </c>
      <c r="C92">
        <v>-11.77</v>
      </c>
      <c r="D92">
        <v>-18.989999999999998</v>
      </c>
      <c r="E92">
        <v>-12.1</v>
      </c>
      <c r="F92">
        <f>_10sept_0_30[[#This Row],[H_mag]]-40</f>
        <v>-58.83</v>
      </c>
      <c r="G92">
        <f>_10sept_0_30[[#This Row],[V_mag]]-40</f>
        <v>-58.989999999999995</v>
      </c>
      <c r="H92">
        <f>(10^(_10sept_0_30[[#This Row],[H_mag_adj]]/20)*COS(RADIANS(_10sept_0_30[[#This Row],[H_phase]])))*0.9</f>
        <v>1.0081236726846561E-3</v>
      </c>
      <c r="I92">
        <f>(10^(_10sept_0_30[[#This Row],[H_mag_adj]]/20)*SIN(RADIANS(_10sept_0_30[[#This Row],[H_phase]])))*0.9</f>
        <v>-2.1005717841178178E-4</v>
      </c>
      <c r="J92">
        <f>(10^(_10sept_0_30[[#This Row],[V_mag_adj]]/20)*COS(RADIANS(_10sept_0_30[[#This Row],[V_phase]])))*0.9</f>
        <v>9.8851917223314874E-4</v>
      </c>
      <c r="K92">
        <f>(10^(_10sept_0_30[[#This Row],[V_mag_adj]]/20)*SIN(RADIANS(_10sept_0_30[[#This Row],[V_phase]])))*0.9</f>
        <v>-2.119201480415074E-4</v>
      </c>
    </row>
    <row r="93" spans="1:11" x14ac:dyDescent="0.25">
      <c r="A93">
        <v>-90</v>
      </c>
      <c r="B93">
        <v>-18.82</v>
      </c>
      <c r="C93">
        <v>6.56</v>
      </c>
      <c r="D93">
        <v>-18.93</v>
      </c>
      <c r="E93">
        <v>6.46</v>
      </c>
      <c r="F93">
        <f>_10sept_0_30[[#This Row],[H_mag]]-40</f>
        <v>-58.82</v>
      </c>
      <c r="G93">
        <f>_10sept_0_30[[#This Row],[V_mag]]-40</f>
        <v>-58.93</v>
      </c>
      <c r="H93">
        <f>(10^(_10sept_0_30[[#This Row],[H_mag_adj]]/20)*COS(RADIANS(_10sept_0_30[[#This Row],[H_phase]])))*0.9</f>
        <v>1.0242116988967342E-3</v>
      </c>
      <c r="I93">
        <f>(10^(_10sept_0_30[[#This Row],[H_mag_adj]]/20)*SIN(RADIANS(_10sept_0_30[[#This Row],[H_phase]])))*0.9</f>
        <v>1.1778078811342478E-4</v>
      </c>
      <c r="J93">
        <f>(10^(_10sept_0_30[[#This Row],[V_mag_adj]]/20)*COS(RADIANS(_10sept_0_30[[#This Row],[V_phase]])))*0.9</f>
        <v>1.0115240847045493E-3</v>
      </c>
      <c r="K93">
        <f>(10^(_10sept_0_30[[#This Row],[V_mag_adj]]/20)*SIN(RADIANS(_10sept_0_30[[#This Row],[V_phase]])))*0.9</f>
        <v>1.1453332454014471E-4</v>
      </c>
    </row>
    <row r="94" spans="1:11" x14ac:dyDescent="0.25">
      <c r="A94">
        <v>-89</v>
      </c>
      <c r="B94">
        <v>-18.8</v>
      </c>
      <c r="C94">
        <v>25.01</v>
      </c>
      <c r="D94">
        <v>-18.899999999999999</v>
      </c>
      <c r="E94">
        <v>24.94</v>
      </c>
      <c r="F94">
        <f>_10sept_0_30[[#This Row],[H_mag]]-40</f>
        <v>-58.8</v>
      </c>
      <c r="G94">
        <f>_10sept_0_30[[#This Row],[V_mag]]-40</f>
        <v>-58.9</v>
      </c>
      <c r="H94">
        <f>(10^(_10sept_0_30[[#This Row],[H_mag_adj]]/20)*COS(RADIANS(_10sept_0_30[[#This Row],[H_phase]])))*0.9</f>
        <v>9.3644627696739982E-4</v>
      </c>
      <c r="I94">
        <f>(10^(_10sept_0_30[[#This Row],[H_mag_adj]]/20)*SIN(RADIANS(_10sept_0_30[[#This Row],[H_phase]])))*0.9</f>
        <v>4.3687106631657959E-4</v>
      </c>
      <c r="J94">
        <f>(10^(_10sept_0_30[[#This Row],[V_mag_adj]]/20)*COS(RADIANS(_10sept_0_30[[#This Row],[V_phase]])))*0.9</f>
        <v>9.2625380310286669E-4</v>
      </c>
      <c r="K94">
        <f>(10^(_10sept_0_30[[#This Row],[V_mag_adj]]/20)*SIN(RADIANS(_10sept_0_30[[#This Row],[V_phase]])))*0.9</f>
        <v>4.307389338206076E-4</v>
      </c>
    </row>
    <row r="95" spans="1:11" x14ac:dyDescent="0.25">
      <c r="A95">
        <v>-88</v>
      </c>
      <c r="B95">
        <v>-18.79</v>
      </c>
      <c r="C95">
        <v>43.06</v>
      </c>
      <c r="D95">
        <v>-18.71</v>
      </c>
      <c r="E95">
        <v>43.46</v>
      </c>
      <c r="F95">
        <f>_10sept_0_30[[#This Row],[H_mag]]-40</f>
        <v>-58.79</v>
      </c>
      <c r="G95">
        <f>_10sept_0_30[[#This Row],[V_mag]]-40</f>
        <v>-58.71</v>
      </c>
      <c r="H95">
        <f>(10^(_10sept_0_30[[#This Row],[H_mag_adj]]/20)*COS(RADIANS(_10sept_0_30[[#This Row],[H_phase]])))*0.9</f>
        <v>7.5586707336890223E-4</v>
      </c>
      <c r="I95">
        <f>(10^(_10sept_0_30[[#This Row],[H_mag_adj]]/20)*SIN(RADIANS(_10sept_0_30[[#This Row],[H_phase]])))*0.9</f>
        <v>7.0633875094593015E-4</v>
      </c>
      <c r="J95">
        <f>(10^(_10sept_0_30[[#This Row],[V_mag_adj]]/20)*COS(RADIANS(_10sept_0_30[[#This Row],[V_phase]])))*0.9</f>
        <v>7.5786567299652985E-4</v>
      </c>
      <c r="K95">
        <f>(10^(_10sept_0_30[[#This Row],[V_mag_adj]]/20)*SIN(RADIANS(_10sept_0_30[[#This Row],[V_phase]])))*0.9</f>
        <v>7.1818278208185527E-4</v>
      </c>
    </row>
    <row r="96" spans="1:11" x14ac:dyDescent="0.25">
      <c r="A96">
        <v>-87</v>
      </c>
      <c r="B96">
        <v>-18.670000000000002</v>
      </c>
      <c r="C96">
        <v>61.35</v>
      </c>
      <c r="D96">
        <v>-18.61</v>
      </c>
      <c r="E96">
        <v>61.07</v>
      </c>
      <c r="F96">
        <f>_10sept_0_30[[#This Row],[H_mag]]-40</f>
        <v>-58.67</v>
      </c>
      <c r="G96">
        <f>_10sept_0_30[[#This Row],[V_mag]]-40</f>
        <v>-58.61</v>
      </c>
      <c r="H96">
        <f>(10^(_10sept_0_30[[#This Row],[H_mag_adj]]/20)*COS(RADIANS(_10sept_0_30[[#This Row],[H_phase]])))*0.9</f>
        <v>5.0291310455384802E-4</v>
      </c>
      <c r="I96">
        <f>(10^(_10sept_0_30[[#This Row],[H_mag_adj]]/20)*SIN(RADIANS(_10sept_0_30[[#This Row],[H_phase]])))*0.9</f>
        <v>9.2049568222974569E-4</v>
      </c>
      <c r="J96">
        <f>(10^(_10sept_0_30[[#This Row],[V_mag_adj]]/20)*COS(RADIANS(_10sept_0_30[[#This Row],[V_phase]])))*0.9</f>
        <v>5.1092263859210587E-4</v>
      </c>
      <c r="K96">
        <f>(10^(_10sept_0_30[[#This Row],[V_mag_adj]]/20)*SIN(RADIANS(_10sept_0_30[[#This Row],[V_phase]])))*0.9</f>
        <v>9.2439046250930958E-4</v>
      </c>
    </row>
    <row r="97" spans="1:11" x14ac:dyDescent="0.25">
      <c r="A97">
        <v>-86</v>
      </c>
      <c r="B97">
        <v>-18.59</v>
      </c>
      <c r="C97">
        <v>80.44</v>
      </c>
      <c r="D97">
        <v>-18.559999999999999</v>
      </c>
      <c r="E97">
        <v>80.77</v>
      </c>
      <c r="F97">
        <f>_10sept_0_30[[#This Row],[H_mag]]-40</f>
        <v>-58.59</v>
      </c>
      <c r="G97">
        <f>_10sept_0_30[[#This Row],[V_mag]]-40</f>
        <v>-58.56</v>
      </c>
      <c r="H97">
        <f>(10^(_10sept_0_30[[#This Row],[H_mag_adj]]/20)*COS(RADIANS(_10sept_0_30[[#This Row],[H_phase]])))*0.9</f>
        <v>1.7581695880404107E-4</v>
      </c>
      <c r="I97">
        <f>(10^(_10sept_0_30[[#This Row],[H_mag_adj]]/20)*SIN(RADIANS(_10sept_0_30[[#This Row],[H_phase]])))*0.9</f>
        <v>1.0439239263299019E-3</v>
      </c>
      <c r="J97">
        <f>(10^(_10sept_0_30[[#This Row],[V_mag_adj]]/20)*COS(RADIANS(_10sept_0_30[[#This Row],[V_phase]])))*0.9</f>
        <v>1.7038899328941732E-4</v>
      </c>
      <c r="K97">
        <f>(10^(_10sept_0_30[[#This Row],[V_mag_adj]]/20)*SIN(RADIANS(_10sept_0_30[[#This Row],[V_phase]])))*0.9</f>
        <v>1.0485345017458951E-3</v>
      </c>
    </row>
    <row r="98" spans="1:11" x14ac:dyDescent="0.25">
      <c r="A98">
        <v>-85</v>
      </c>
      <c r="B98">
        <v>-18.47</v>
      </c>
      <c r="C98">
        <v>100.62</v>
      </c>
      <c r="D98">
        <v>-18.399999999999999</v>
      </c>
      <c r="E98">
        <v>100.42</v>
      </c>
      <c r="F98">
        <f>_10sept_0_30[[#This Row],[H_mag]]-40</f>
        <v>-58.47</v>
      </c>
      <c r="G98">
        <f>_10sept_0_30[[#This Row],[V_mag]]-40</f>
        <v>-58.4</v>
      </c>
      <c r="H98">
        <f>(10^(_10sept_0_30[[#This Row],[H_mag_adj]]/20)*COS(RADIANS(_10sept_0_30[[#This Row],[H_phase]])))*0.9</f>
        <v>-1.9781296962612338E-4</v>
      </c>
      <c r="I98">
        <f>(10^(_10sept_0_30[[#This Row],[H_mag_adj]]/20)*SIN(RADIANS(_10sept_0_30[[#This Row],[H_phase]])))*0.9</f>
        <v>1.0549674623499901E-3</v>
      </c>
      <c r="J98">
        <f>(10^(_10sept_0_30[[#This Row],[V_mag_adj]]/20)*COS(RADIANS(_10sept_0_30[[#This Row],[V_phase]])))*0.9</f>
        <v>-1.9570005879922513E-4</v>
      </c>
      <c r="K98">
        <f>(10^(_10sept_0_30[[#This Row],[V_mag_adj]]/20)*SIN(RADIANS(_10sept_0_30[[#This Row],[V_phase]])))*0.9</f>
        <v>1.0641934510652563E-3</v>
      </c>
    </row>
    <row r="99" spans="1:11" x14ac:dyDescent="0.25">
      <c r="A99">
        <v>-84</v>
      </c>
      <c r="B99">
        <v>-18.04</v>
      </c>
      <c r="C99">
        <v>120.53</v>
      </c>
      <c r="D99">
        <v>-17.96</v>
      </c>
      <c r="E99">
        <v>119.51</v>
      </c>
      <c r="F99">
        <f>_10sept_0_30[[#This Row],[H_mag]]-40</f>
        <v>-58.04</v>
      </c>
      <c r="G99">
        <f>_10sept_0_30[[#This Row],[V_mag]]-40</f>
        <v>-57.96</v>
      </c>
      <c r="H99">
        <f>(10^(_10sept_0_30[[#This Row],[H_mag_adj]]/20)*COS(RADIANS(_10sept_0_30[[#This Row],[H_phase]])))*0.9</f>
        <v>-5.7292423684219358E-4</v>
      </c>
      <c r="I99">
        <f>(10^(_10sept_0_30[[#This Row],[H_mag_adj]]/20)*SIN(RADIANS(_10sept_0_30[[#This Row],[H_phase]])))*0.9</f>
        <v>9.7146883138316106E-4</v>
      </c>
      <c r="J99">
        <f>(10^(_10sept_0_30[[#This Row],[V_mag_adj]]/20)*COS(RADIANS(_10sept_0_30[[#This Row],[V_phase]])))*0.9</f>
        <v>-5.606802774179787E-4</v>
      </c>
      <c r="K99">
        <f>(10^(_10sept_0_30[[#This Row],[V_mag_adj]]/20)*SIN(RADIANS(_10sept_0_30[[#This Row],[V_phase]])))*0.9</f>
        <v>9.9059559341457674E-4</v>
      </c>
    </row>
    <row r="100" spans="1:11" x14ac:dyDescent="0.25">
      <c r="A100">
        <v>-83</v>
      </c>
      <c r="B100">
        <v>-17.260000000000002</v>
      </c>
      <c r="C100">
        <v>139.76</v>
      </c>
      <c r="D100">
        <v>-17.260000000000002</v>
      </c>
      <c r="E100">
        <v>139.24</v>
      </c>
      <c r="F100">
        <f>_10sept_0_30[[#This Row],[H_mag]]-40</f>
        <v>-57.260000000000005</v>
      </c>
      <c r="G100">
        <f>_10sept_0_30[[#This Row],[V_mag]]-40</f>
        <v>-57.260000000000005</v>
      </c>
      <c r="H100">
        <f>(10^(_10sept_0_30[[#This Row],[H_mag_adj]]/20)*COS(RADIANS(_10sept_0_30[[#This Row],[H_phase]])))*0.9</f>
        <v>-9.4181044899951201E-4</v>
      </c>
      <c r="I100">
        <f>(10^(_10sept_0_30[[#This Row],[H_mag_adj]]/20)*SIN(RADIANS(_10sept_0_30[[#This Row],[H_phase]])))*0.9</f>
        <v>7.9701925934445319E-4</v>
      </c>
      <c r="J100">
        <f>(10^(_10sept_0_30[[#This Row],[V_mag_adj]]/20)*COS(RADIANS(_10sept_0_30[[#This Row],[V_phase]])))*0.9</f>
        <v>-9.3453824344282683E-4</v>
      </c>
      <c r="K100">
        <f>(10^(_10sept_0_30[[#This Row],[V_mag_adj]]/20)*SIN(RADIANS(_10sept_0_30[[#This Row],[V_phase]])))*0.9</f>
        <v>8.055339180651791E-4</v>
      </c>
    </row>
    <row r="101" spans="1:11" x14ac:dyDescent="0.25">
      <c r="A101">
        <v>-82</v>
      </c>
      <c r="B101">
        <v>-16.27</v>
      </c>
      <c r="C101">
        <v>158.28</v>
      </c>
      <c r="D101">
        <v>-16.28</v>
      </c>
      <c r="E101">
        <v>156.94</v>
      </c>
      <c r="F101">
        <f>_10sept_0_30[[#This Row],[H_mag]]-40</f>
        <v>-56.269999999999996</v>
      </c>
      <c r="G101">
        <f>_10sept_0_30[[#This Row],[V_mag]]-40</f>
        <v>-56.28</v>
      </c>
      <c r="H101">
        <f>(10^(_10sept_0_30[[#This Row],[H_mag_adj]]/20)*COS(RADIANS(_10sept_0_30[[#This Row],[H_phase]])))*0.9</f>
        <v>-1.2845760947473935E-3</v>
      </c>
      <c r="I101">
        <f>(10^(_10sept_0_30[[#This Row],[H_mag_adj]]/20)*SIN(RADIANS(_10sept_0_30[[#This Row],[H_phase]])))*0.9</f>
        <v>5.117143985464952E-4</v>
      </c>
      <c r="J101">
        <f>(10^(_10sept_0_30[[#This Row],[V_mag_adj]]/20)*COS(RADIANS(_10sept_0_30[[#This Row],[V_phase]])))*0.9</f>
        <v>-1.2707943147631624E-3</v>
      </c>
      <c r="K101">
        <f>(10^(_10sept_0_30[[#This Row],[V_mag_adj]]/20)*SIN(RADIANS(_10sept_0_30[[#This Row],[V_phase]])))*0.9</f>
        <v>5.4099143202216197E-4</v>
      </c>
    </row>
    <row r="102" spans="1:11" x14ac:dyDescent="0.25">
      <c r="A102">
        <v>-81</v>
      </c>
      <c r="B102">
        <v>-15.28</v>
      </c>
      <c r="C102">
        <v>174.59</v>
      </c>
      <c r="D102">
        <v>-15.23</v>
      </c>
      <c r="E102">
        <v>173.71</v>
      </c>
      <c r="F102">
        <f>_10sept_0_30[[#This Row],[H_mag]]-40</f>
        <v>-55.28</v>
      </c>
      <c r="G102">
        <f>_10sept_0_30[[#This Row],[V_mag]]-40</f>
        <v>-55.230000000000004</v>
      </c>
      <c r="H102">
        <f>(10^(_10sept_0_30[[#This Row],[H_mag_adj]]/20)*COS(RADIANS(_10sept_0_30[[#This Row],[H_phase]])))*0.9</f>
        <v>-1.5427786981521295E-3</v>
      </c>
      <c r="I102">
        <f>(10^(_10sept_0_30[[#This Row],[H_mag_adj]]/20)*SIN(RADIANS(_10sept_0_30[[#This Row],[H_phase]])))*0.9</f>
        <v>1.461072005163748E-4</v>
      </c>
      <c r="J102">
        <f>(10^(_10sept_0_30[[#This Row],[V_mag_adj]]/20)*COS(RADIANS(_10sept_0_30[[#This Row],[V_phase]])))*0.9</f>
        <v>-1.5492453306232487E-3</v>
      </c>
      <c r="K102">
        <f>(10^(_10sept_0_30[[#This Row],[V_mag_adj]]/20)*SIN(RADIANS(_10sept_0_30[[#This Row],[V_phase]])))*0.9</f>
        <v>1.7076459212041388E-4</v>
      </c>
    </row>
    <row r="103" spans="1:11" x14ac:dyDescent="0.25">
      <c r="A103">
        <v>-80</v>
      </c>
      <c r="B103">
        <v>-14.44</v>
      </c>
      <c r="C103">
        <v>-172.03</v>
      </c>
      <c r="D103">
        <v>-14.45</v>
      </c>
      <c r="E103">
        <v>-172.81</v>
      </c>
      <c r="F103">
        <f>_10sept_0_30[[#This Row],[H_mag]]-40</f>
        <v>-54.44</v>
      </c>
      <c r="G103">
        <f>_10sept_0_30[[#This Row],[V_mag]]-40</f>
        <v>-54.45</v>
      </c>
      <c r="H103">
        <f>(10^(_10sept_0_30[[#This Row],[H_mag_adj]]/20)*COS(RADIANS(_10sept_0_30[[#This Row],[H_phase]])))*0.9</f>
        <v>-1.6905467400279222E-3</v>
      </c>
      <c r="I103">
        <f>(10^(_10sept_0_30[[#This Row],[H_mag_adj]]/20)*SIN(RADIANS(_10sept_0_30[[#This Row],[H_phase]])))*0.9</f>
        <v>-2.3668826447983572E-4</v>
      </c>
      <c r="J103">
        <f>(10^(_10sept_0_30[[#This Row],[V_mag_adj]]/20)*COS(RADIANS(_10sept_0_30[[#This Row],[V_phase]])))*0.9</f>
        <v>-1.6916634398056463E-3</v>
      </c>
      <c r="K103">
        <f>(10^(_10sept_0_30[[#This Row],[V_mag_adj]]/20)*SIN(RADIANS(_10sept_0_30[[#This Row],[V_phase]])))*0.9</f>
        <v>-2.1340683458939748E-4</v>
      </c>
    </row>
    <row r="104" spans="1:11" x14ac:dyDescent="0.25">
      <c r="A104">
        <v>-79</v>
      </c>
      <c r="B104">
        <v>-13.79</v>
      </c>
      <c r="C104">
        <v>-158.88999999999999</v>
      </c>
      <c r="D104">
        <v>-13.81</v>
      </c>
      <c r="E104">
        <v>-159.62</v>
      </c>
      <c r="F104">
        <f>_10sept_0_30[[#This Row],[H_mag]]-40</f>
        <v>-53.79</v>
      </c>
      <c r="G104">
        <f>_10sept_0_30[[#This Row],[V_mag]]-40</f>
        <v>-53.81</v>
      </c>
      <c r="H104">
        <f>(10^(_10sept_0_30[[#This Row],[H_mag_adj]]/20)*COS(RADIANS(_10sept_0_30[[#This Row],[H_phase]])))*0.9</f>
        <v>-1.7162212224866411E-3</v>
      </c>
      <c r="I104">
        <f>(10^(_10sept_0_30[[#This Row],[H_mag_adj]]/20)*SIN(RADIANS(_10sept_0_30[[#This Row],[H_phase]])))*0.9</f>
        <v>-6.6257881442444155E-4</v>
      </c>
      <c r="J104">
        <f>(10^(_10sept_0_30[[#This Row],[V_mag_adj]]/20)*COS(RADIANS(_10sept_0_30[[#This Row],[V_phase]])))*0.9</f>
        <v>-1.7205572570053878E-3</v>
      </c>
      <c r="K104">
        <f>(10^(_10sept_0_30[[#This Row],[V_mag_adj]]/20)*SIN(RADIANS(_10sept_0_30[[#This Row],[V_phase]])))*0.9</f>
        <v>-6.391859434997549E-4</v>
      </c>
    </row>
    <row r="105" spans="1:11" x14ac:dyDescent="0.25">
      <c r="A105">
        <v>-78</v>
      </c>
      <c r="B105">
        <v>-13.32</v>
      </c>
      <c r="C105">
        <v>-145.16999999999999</v>
      </c>
      <c r="D105">
        <v>-13.41</v>
      </c>
      <c r="E105">
        <v>-146.88999999999999</v>
      </c>
      <c r="F105">
        <f>_10sept_0_30[[#This Row],[H_mag]]-40</f>
        <v>-53.32</v>
      </c>
      <c r="G105">
        <f>_10sept_0_30[[#This Row],[V_mag]]-40</f>
        <v>-53.41</v>
      </c>
      <c r="H105">
        <f>(10^(_10sept_0_30[[#This Row],[H_mag_adj]]/20)*COS(RADIANS(_10sept_0_30[[#This Row],[H_phase]])))*0.9</f>
        <v>-1.5940665759846769E-3</v>
      </c>
      <c r="I105">
        <f>(10^(_10sept_0_30[[#This Row],[H_mag_adj]]/20)*SIN(RADIANS(_10sept_0_30[[#This Row],[H_phase]])))*0.9</f>
        <v>-1.1091434122170386E-3</v>
      </c>
      <c r="J105">
        <f>(10^(_10sept_0_30[[#This Row],[V_mag_adj]]/20)*COS(RADIANS(_10sept_0_30[[#This Row],[V_phase]])))*0.9</f>
        <v>-1.6098718490934667E-3</v>
      </c>
      <c r="K105">
        <f>(10^(_10sept_0_30[[#This Row],[V_mag_adj]]/20)*SIN(RADIANS(_10sept_0_30[[#This Row],[V_phase]])))*0.9</f>
        <v>-1.0498626808787348E-3</v>
      </c>
    </row>
    <row r="106" spans="1:11" x14ac:dyDescent="0.25">
      <c r="A106">
        <v>-77</v>
      </c>
      <c r="B106">
        <v>-13.02</v>
      </c>
      <c r="C106">
        <v>-131.47999999999999</v>
      </c>
      <c r="D106">
        <v>-13.11</v>
      </c>
      <c r="E106">
        <v>-133.05000000000001</v>
      </c>
      <c r="F106">
        <f>_10sept_0_30[[#This Row],[H_mag]]-40</f>
        <v>-53.019999999999996</v>
      </c>
      <c r="G106">
        <f>_10sept_0_30[[#This Row],[V_mag]]-40</f>
        <v>-53.11</v>
      </c>
      <c r="H106">
        <f>(10^(_10sept_0_30[[#This Row],[H_mag_adj]]/20)*COS(RADIANS(_10sept_0_30[[#This Row],[H_phase]])))*0.9</f>
        <v>-1.3314831391583555E-3</v>
      </c>
      <c r="I106">
        <f>(10^(_10sept_0_30[[#This Row],[H_mag_adj]]/20)*SIN(RADIANS(_10sept_0_30[[#This Row],[H_phase]])))*0.9</f>
        <v>-1.5060268917131288E-3</v>
      </c>
      <c r="J106">
        <f>(10^(_10sept_0_30[[#This Row],[V_mag_adj]]/20)*COS(RADIANS(_10sept_0_30[[#This Row],[V_phase]])))*0.9</f>
        <v>-1.3581004877054855E-3</v>
      </c>
      <c r="K106">
        <f>(10^(_10sept_0_30[[#This Row],[V_mag_adj]]/20)*SIN(RADIANS(_10sept_0_30[[#This Row],[V_phase]])))*0.9</f>
        <v>-1.4538387723441236E-3</v>
      </c>
    </row>
    <row r="107" spans="1:11" x14ac:dyDescent="0.25">
      <c r="A107">
        <v>-76</v>
      </c>
      <c r="B107">
        <v>-12.79</v>
      </c>
      <c r="C107">
        <v>-117.71</v>
      </c>
      <c r="D107">
        <v>-12.85</v>
      </c>
      <c r="E107">
        <v>-118.92</v>
      </c>
      <c r="F107">
        <f>_10sept_0_30[[#This Row],[H_mag]]-40</f>
        <v>-52.79</v>
      </c>
      <c r="G107">
        <f>_10sept_0_30[[#This Row],[V_mag]]-40</f>
        <v>-52.85</v>
      </c>
      <c r="H107">
        <f>(10^(_10sept_0_30[[#This Row],[H_mag_adj]]/20)*COS(RADIANS(_10sept_0_30[[#This Row],[H_phase]])))*0.9</f>
        <v>-9.5982544268880725E-4</v>
      </c>
      <c r="I107">
        <f>(10^(_10sept_0_30[[#This Row],[H_mag_adj]]/20)*SIN(RADIANS(_10sept_0_30[[#This Row],[H_phase]])))*0.9</f>
        <v>-1.8274230427933087E-3</v>
      </c>
      <c r="J107">
        <f>(10^(_10sept_0_30[[#This Row],[V_mag_adj]]/20)*COS(RADIANS(_10sept_0_30[[#This Row],[V_phase]])))*0.9</f>
        <v>-9.9132938281080519E-4</v>
      </c>
      <c r="K107">
        <f>(10^(_10sept_0_30[[#This Row],[V_mag_adj]]/20)*SIN(RADIANS(_10sept_0_30[[#This Row],[V_phase]])))*0.9</f>
        <v>-1.7943094410108114E-3</v>
      </c>
    </row>
    <row r="108" spans="1:11" x14ac:dyDescent="0.25">
      <c r="A108">
        <v>-75</v>
      </c>
      <c r="B108">
        <v>-12.59</v>
      </c>
      <c r="C108">
        <v>-103.85</v>
      </c>
      <c r="D108">
        <v>-12.62</v>
      </c>
      <c r="E108">
        <v>-104.3</v>
      </c>
      <c r="F108">
        <f>_10sept_0_30[[#This Row],[H_mag]]-40</f>
        <v>-52.59</v>
      </c>
      <c r="G108">
        <f>_10sept_0_30[[#This Row],[V_mag]]-40</f>
        <v>-52.62</v>
      </c>
      <c r="H108">
        <f>(10^(_10sept_0_30[[#This Row],[H_mag_adj]]/20)*COS(RADIANS(_10sept_0_30[[#This Row],[H_phase]])))*0.9</f>
        <v>-5.0562891097713275E-4</v>
      </c>
      <c r="I108">
        <f>(10^(_10sept_0_30[[#This Row],[H_mag_adj]]/20)*SIN(RADIANS(_10sept_0_30[[#This Row],[H_phase]])))*0.9</f>
        <v>-2.050824650053689E-3</v>
      </c>
      <c r="J108">
        <f>(10^(_10sept_0_30[[#This Row],[V_mag_adj]]/20)*COS(RADIANS(_10sept_0_30[[#This Row],[V_phase]])))*0.9</f>
        <v>-5.1992143998124188E-4</v>
      </c>
      <c r="K108">
        <f>(10^(_10sept_0_30[[#This Row],[V_mag_adj]]/20)*SIN(RADIANS(_10sept_0_30[[#This Row],[V_phase]])))*0.9</f>
        <v>-2.0397330697150052E-3</v>
      </c>
    </row>
    <row r="109" spans="1:11" x14ac:dyDescent="0.25">
      <c r="A109">
        <v>-74</v>
      </c>
      <c r="B109">
        <v>-12.28</v>
      </c>
      <c r="C109">
        <v>-89.25</v>
      </c>
      <c r="D109">
        <v>-12.34</v>
      </c>
      <c r="E109">
        <v>-89.41</v>
      </c>
      <c r="F109">
        <f>_10sept_0_30[[#This Row],[H_mag]]-40</f>
        <v>-52.28</v>
      </c>
      <c r="G109">
        <f>_10sept_0_30[[#This Row],[V_mag]]-40</f>
        <v>-52.34</v>
      </c>
      <c r="H109">
        <f>(10^(_10sept_0_30[[#This Row],[H_mag_adj]]/20)*COS(RADIANS(_10sept_0_30[[#This Row],[H_phase]])))*0.9</f>
        <v>2.8652910143201215E-5</v>
      </c>
      <c r="I109">
        <f>(10^(_10sept_0_30[[#This Row],[H_mag_adj]]/20)*SIN(RADIANS(_10sept_0_30[[#This Row],[H_phase]])))*0.9</f>
        <v>-2.1887960726302631E-3</v>
      </c>
      <c r="J109">
        <f>(10^(_10sept_0_30[[#This Row],[V_mag_adj]]/20)*COS(RADIANS(_10sept_0_30[[#This Row],[V_phase]])))*0.9</f>
        <v>2.2385366717994679E-5</v>
      </c>
      <c r="K109">
        <f>(10^(_10sept_0_30[[#This Row],[V_mag_adj]]/20)*SIN(RADIANS(_10sept_0_30[[#This Row],[V_phase]])))*0.9</f>
        <v>-2.1737994939677002E-3</v>
      </c>
    </row>
    <row r="110" spans="1:11" x14ac:dyDescent="0.25">
      <c r="A110">
        <v>-73</v>
      </c>
      <c r="B110">
        <v>-11.94</v>
      </c>
      <c r="C110">
        <v>-73.97</v>
      </c>
      <c r="D110">
        <v>-11.99</v>
      </c>
      <c r="E110">
        <v>-73.709999999999994</v>
      </c>
      <c r="F110">
        <f>_10sept_0_30[[#This Row],[H_mag]]-40</f>
        <v>-51.94</v>
      </c>
      <c r="G110">
        <f>_10sept_0_30[[#This Row],[V_mag]]-40</f>
        <v>-51.99</v>
      </c>
      <c r="H110">
        <f>(10^(_10sept_0_30[[#This Row],[H_mag_adj]]/20)*COS(RADIANS(_10sept_0_30[[#This Row],[H_phase]])))*0.9</f>
        <v>6.2859775584671676E-4</v>
      </c>
      <c r="I110">
        <f>(10^(_10sept_0_30[[#This Row],[H_mag_adj]]/20)*SIN(RADIANS(_10sept_0_30[[#This Row],[H_phase]])))*0.9</f>
        <v>-2.187856720343888E-3</v>
      </c>
      <c r="J110">
        <f>(10^(_10sept_0_30[[#This Row],[V_mag_adj]]/20)*COS(RADIANS(_10sept_0_30[[#This Row],[V_phase]])))*0.9</f>
        <v>6.3485437426511479E-4</v>
      </c>
      <c r="K110">
        <f>(10^(_10sept_0_30[[#This Row],[V_mag_adj]]/20)*SIN(RADIANS(_10sept_0_30[[#This Row],[V_phase]])))*0.9</f>
        <v>-2.1724400842425603E-3</v>
      </c>
    </row>
    <row r="111" spans="1:11" x14ac:dyDescent="0.25">
      <c r="A111">
        <v>-72</v>
      </c>
      <c r="B111">
        <v>-11.6</v>
      </c>
      <c r="C111">
        <v>-60.03</v>
      </c>
      <c r="D111">
        <v>-11.64</v>
      </c>
      <c r="E111">
        <v>-59.72</v>
      </c>
      <c r="F111">
        <f>_10sept_0_30[[#This Row],[H_mag]]-40</f>
        <v>-51.6</v>
      </c>
      <c r="G111">
        <f>_10sept_0_30[[#This Row],[V_mag]]-40</f>
        <v>-51.64</v>
      </c>
      <c r="H111">
        <f>(10^(_10sept_0_30[[#This Row],[H_mag_adj]]/20)*COS(RADIANS(_10sept_0_30[[#This Row],[H_phase]])))*0.9</f>
        <v>1.1825470090112387E-3</v>
      </c>
      <c r="I111">
        <f>(10^(_10sept_0_30[[#This Row],[H_mag_adj]]/20)*SIN(RADIANS(_10sept_0_30[[#This Row],[H_phase]])))*0.9</f>
        <v>-2.0507104710128991E-3</v>
      </c>
      <c r="J111">
        <f>(10^(_10sept_0_30[[#This Row],[V_mag_adj]]/20)*COS(RADIANS(_10sept_0_30[[#This Row],[V_phase]])))*0.9</f>
        <v>1.1881408485725344E-3</v>
      </c>
      <c r="K111">
        <f>(10^(_10sept_0_30[[#This Row],[V_mag_adj]]/20)*SIN(RADIANS(_10sept_0_30[[#This Row],[V_phase]])))*0.9</f>
        <v>-2.0348896673333177E-3</v>
      </c>
    </row>
    <row r="112" spans="1:11" x14ac:dyDescent="0.25">
      <c r="A112">
        <v>-71</v>
      </c>
      <c r="B112">
        <v>-11.18</v>
      </c>
      <c r="C112">
        <v>-46.49</v>
      </c>
      <c r="D112">
        <v>-11.22</v>
      </c>
      <c r="E112">
        <v>-46.31</v>
      </c>
      <c r="F112">
        <f>_10sept_0_30[[#This Row],[H_mag]]-40</f>
        <v>-51.18</v>
      </c>
      <c r="G112">
        <f>_10sept_0_30[[#This Row],[V_mag]]-40</f>
        <v>-51.22</v>
      </c>
      <c r="H112">
        <f>(10^(_10sept_0_30[[#This Row],[H_mag_adj]]/20)*COS(RADIANS(_10sept_0_30[[#This Row],[H_phase]])))*0.9</f>
        <v>1.7105452774409621E-3</v>
      </c>
      <c r="I112">
        <f>(10^(_10sept_0_30[[#This Row],[H_mag_adj]]/20)*SIN(RADIANS(_10sept_0_30[[#This Row],[H_phase]])))*0.9</f>
        <v>-1.8019086644528498E-3</v>
      </c>
      <c r="J112">
        <f>(10^(_10sept_0_30[[#This Row],[V_mag_adj]]/20)*COS(RADIANS(_10sept_0_30[[#This Row],[V_phase]])))*0.9</f>
        <v>1.7083124778286267E-3</v>
      </c>
      <c r="K112">
        <f>(10^(_10sept_0_30[[#This Row],[V_mag_adj]]/20)*SIN(RADIANS(_10sept_0_30[[#This Row],[V_phase]])))*0.9</f>
        <v>-1.7882716578263582E-3</v>
      </c>
    </row>
    <row r="113" spans="1:11" x14ac:dyDescent="0.25">
      <c r="A113">
        <v>-70</v>
      </c>
      <c r="B113">
        <v>-10.77</v>
      </c>
      <c r="C113">
        <v>-31.75</v>
      </c>
      <c r="D113">
        <v>-10.77</v>
      </c>
      <c r="E113">
        <v>-32.340000000000003</v>
      </c>
      <c r="F113">
        <f>_10sept_0_30[[#This Row],[H_mag]]-40</f>
        <v>-50.769999999999996</v>
      </c>
      <c r="G113">
        <f>_10sept_0_30[[#This Row],[V_mag]]-40</f>
        <v>-50.769999999999996</v>
      </c>
      <c r="H113">
        <f>(10^(_10sept_0_30[[#This Row],[H_mag_adj]]/20)*COS(RADIANS(_10sept_0_30[[#This Row],[H_phase]])))*0.9</f>
        <v>2.2148349183902316E-3</v>
      </c>
      <c r="I113">
        <f>(10^(_10sept_0_30[[#This Row],[H_mag_adj]]/20)*SIN(RADIANS(_10sept_0_30[[#This Row],[H_phase]])))*0.9</f>
        <v>-1.3705814348323408E-3</v>
      </c>
      <c r="J113">
        <f>(10^(_10sept_0_30[[#This Row],[V_mag_adj]]/20)*COS(RADIANS(_10sept_0_30[[#This Row],[V_phase]])))*0.9</f>
        <v>2.2006042576331458E-3</v>
      </c>
      <c r="K113">
        <f>(10^(_10sept_0_30[[#This Row],[V_mag_adj]]/20)*SIN(RADIANS(_10sept_0_30[[#This Row],[V_phase]])))*0.9</f>
        <v>-1.3933155014262248E-3</v>
      </c>
    </row>
    <row r="114" spans="1:11" x14ac:dyDescent="0.25">
      <c r="A114">
        <v>-69</v>
      </c>
      <c r="B114">
        <v>-10.39</v>
      </c>
      <c r="C114">
        <v>-18.77</v>
      </c>
      <c r="D114">
        <v>-10.42</v>
      </c>
      <c r="E114">
        <v>-19.57</v>
      </c>
      <c r="F114">
        <f>_10sept_0_30[[#This Row],[H_mag]]-40</f>
        <v>-50.39</v>
      </c>
      <c r="G114">
        <f>_10sept_0_30[[#This Row],[V_mag]]-40</f>
        <v>-50.42</v>
      </c>
      <c r="H114">
        <f>(10^(_10sept_0_30[[#This Row],[H_mag_adj]]/20)*COS(RADIANS(_10sept_0_30[[#This Row],[H_phase]])))*0.9</f>
        <v>2.5763742788617798E-3</v>
      </c>
      <c r="I114">
        <f>(10^(_10sept_0_30[[#This Row],[H_mag_adj]]/20)*SIN(RADIANS(_10sept_0_30[[#This Row],[H_phase]])))*0.9</f>
        <v>-8.7556429297251648E-4</v>
      </c>
      <c r="J114">
        <f>(10^(_10sept_0_30[[#This Row],[V_mag_adj]]/20)*COS(RADIANS(_10sept_0_30[[#This Row],[V_phase]])))*0.9</f>
        <v>2.5550582415897029E-3</v>
      </c>
      <c r="K114">
        <f>(10^(_10sept_0_30[[#This Row],[V_mag_adj]]/20)*SIN(RADIANS(_10sept_0_30[[#This Row],[V_phase]])))*0.9</f>
        <v>-9.0830813963535203E-4</v>
      </c>
    </row>
    <row r="115" spans="1:11" x14ac:dyDescent="0.25">
      <c r="A115">
        <v>-68</v>
      </c>
      <c r="B115">
        <v>-9.9700000000000006</v>
      </c>
      <c r="C115">
        <v>-5.8</v>
      </c>
      <c r="D115">
        <v>-9.99</v>
      </c>
      <c r="E115">
        <v>-6.19</v>
      </c>
      <c r="F115">
        <f>_10sept_0_30[[#This Row],[H_mag]]-40</f>
        <v>-49.97</v>
      </c>
      <c r="G115">
        <f>_10sept_0_30[[#This Row],[V_mag]]-40</f>
        <v>-49.99</v>
      </c>
      <c r="H115">
        <f>(10^(_10sept_0_30[[#This Row],[H_mag_adj]]/20)*COS(RADIANS(_10sept_0_30[[#This Row],[H_phase]])))*0.9</f>
        <v>2.8412766301914366E-3</v>
      </c>
      <c r="I115">
        <f>(10^(_10sept_0_30[[#This Row],[H_mag_adj]]/20)*SIN(RADIANS(_10sept_0_30[[#This Row],[H_phase]])))*0.9</f>
        <v>-2.8860635548718728E-4</v>
      </c>
      <c r="J115">
        <f>(10^(_10sept_0_30[[#This Row],[V_mag_adj]]/20)*COS(RADIANS(_10sept_0_30[[#This Row],[V_phase]])))*0.9</f>
        <v>2.8327162576334882E-3</v>
      </c>
      <c r="K115">
        <f>(10^(_10sept_0_30[[#This Row],[V_mag_adj]]/20)*SIN(RADIANS(_10sept_0_30[[#This Row],[V_phase]])))*0.9</f>
        <v>-3.0723123566767969E-4</v>
      </c>
    </row>
    <row r="116" spans="1:11" x14ac:dyDescent="0.25">
      <c r="A116">
        <v>-67</v>
      </c>
      <c r="B116">
        <v>-9.6</v>
      </c>
      <c r="C116">
        <v>6.84</v>
      </c>
      <c r="D116">
        <v>-9.59</v>
      </c>
      <c r="E116">
        <v>6.19</v>
      </c>
      <c r="F116">
        <f>_10sept_0_30[[#This Row],[H_mag]]-40</f>
        <v>-49.6</v>
      </c>
      <c r="G116">
        <f>_10sept_0_30[[#This Row],[V_mag]]-40</f>
        <v>-49.59</v>
      </c>
      <c r="H116">
        <f>(10^(_10sept_0_30[[#This Row],[H_mag_adj]]/20)*COS(RADIANS(_10sept_0_30[[#This Row],[H_phase]])))*0.9</f>
        <v>2.9589689731658255E-3</v>
      </c>
      <c r="I116">
        <f>(10^(_10sept_0_30[[#This Row],[H_mag_adj]]/20)*SIN(RADIANS(_10sept_0_30[[#This Row],[H_phase]])))*0.9</f>
        <v>3.5493098568845316E-4</v>
      </c>
      <c r="J116">
        <f>(10^(_10sept_0_30[[#This Row],[V_mag_adj]]/20)*COS(RADIANS(_10sept_0_30[[#This Row],[V_phase]])))*0.9</f>
        <v>2.9662180618959342E-3</v>
      </c>
      <c r="K116">
        <f>(10^(_10sept_0_30[[#This Row],[V_mag_adj]]/20)*SIN(RADIANS(_10sept_0_30[[#This Row],[V_phase]])))*0.9</f>
        <v>3.2171059772058137E-4</v>
      </c>
    </row>
    <row r="117" spans="1:11" x14ac:dyDescent="0.25">
      <c r="A117">
        <v>-66</v>
      </c>
      <c r="B117">
        <v>-9.18</v>
      </c>
      <c r="C117">
        <v>19.329999999999998</v>
      </c>
      <c r="D117">
        <v>-9.1999999999999993</v>
      </c>
      <c r="E117">
        <v>19.059999999999999</v>
      </c>
      <c r="F117">
        <f>_10sept_0_30[[#This Row],[H_mag]]-40</f>
        <v>-49.18</v>
      </c>
      <c r="G117">
        <f>_10sept_0_30[[#This Row],[V_mag]]-40</f>
        <v>-49.2</v>
      </c>
      <c r="H117">
        <f>(10^(_10sept_0_30[[#This Row],[H_mag_adj]]/20)*COS(RADIANS(_10sept_0_30[[#This Row],[H_phase]])))*0.9</f>
        <v>2.9515029424072975E-3</v>
      </c>
      <c r="I117">
        <f>(10^(_10sept_0_30[[#This Row],[H_mag_adj]]/20)*SIN(RADIANS(_10sept_0_30[[#This Row],[H_phase]])))*0.9</f>
        <v>1.0353368752855155E-3</v>
      </c>
      <c r="J117">
        <f>(10^(_10sept_0_30[[#This Row],[V_mag_adj]]/20)*COS(RADIANS(_10sept_0_30[[#This Row],[V_phase]])))*0.9</f>
        <v>2.9495496488921862E-3</v>
      </c>
      <c r="K117">
        <f>(10^(_10sept_0_30[[#This Row],[V_mag_adj]]/20)*SIN(RADIANS(_10sept_0_30[[#This Row],[V_phase]])))*0.9</f>
        <v>1.0190676077282688E-3</v>
      </c>
    </row>
    <row r="118" spans="1:11" x14ac:dyDescent="0.25">
      <c r="A118">
        <v>-65</v>
      </c>
      <c r="B118">
        <v>-8.75</v>
      </c>
      <c r="C118">
        <v>32.26</v>
      </c>
      <c r="D118">
        <v>-8.76</v>
      </c>
      <c r="E118">
        <v>31.58</v>
      </c>
      <c r="F118">
        <f>_10sept_0_30[[#This Row],[H_mag]]-40</f>
        <v>-48.75</v>
      </c>
      <c r="G118">
        <f>_10sept_0_30[[#This Row],[V_mag]]-40</f>
        <v>-48.76</v>
      </c>
      <c r="H118">
        <f>(10^(_10sept_0_30[[#This Row],[H_mag_adj]]/20)*COS(RADIANS(_10sept_0_30[[#This Row],[H_phase]])))*0.9</f>
        <v>2.7792351414878957E-3</v>
      </c>
      <c r="I118">
        <f>(10^(_10sept_0_30[[#This Row],[H_mag_adj]]/20)*SIN(RADIANS(_10sept_0_30[[#This Row],[H_phase]])))*0.9</f>
        <v>1.7542450310152418E-3</v>
      </c>
      <c r="J118">
        <f>(10^(_10sept_0_30[[#This Row],[V_mag_adj]]/20)*COS(RADIANS(_10sept_0_30[[#This Row],[V_phase]])))*0.9</f>
        <v>2.7966371178364457E-3</v>
      </c>
      <c r="K118">
        <f>(10^(_10sept_0_30[[#This Row],[V_mag_adj]]/20)*SIN(RADIANS(_10sept_0_30[[#This Row],[V_phase]])))*0.9</f>
        <v>1.7191572402668685E-3</v>
      </c>
    </row>
    <row r="119" spans="1:11" x14ac:dyDescent="0.25">
      <c r="A119">
        <v>-64</v>
      </c>
      <c r="B119">
        <v>-8.34</v>
      </c>
      <c r="C119">
        <v>43.63</v>
      </c>
      <c r="D119">
        <v>-8.34</v>
      </c>
      <c r="E119">
        <v>42.98</v>
      </c>
      <c r="F119">
        <f>_10sept_0_30[[#This Row],[H_mag]]-40</f>
        <v>-48.34</v>
      </c>
      <c r="G119">
        <f>_10sept_0_30[[#This Row],[V_mag]]-40</f>
        <v>-48.34</v>
      </c>
      <c r="H119">
        <f>(10^(_10sept_0_30[[#This Row],[H_mag_adj]]/20)*COS(RADIANS(_10sept_0_30[[#This Row],[H_phase]])))*0.9</f>
        <v>2.4938337339556142E-3</v>
      </c>
      <c r="I119">
        <f>(10^(_10sept_0_30[[#This Row],[H_mag_adj]]/20)*SIN(RADIANS(_10sept_0_30[[#This Row],[H_phase]])))*0.9</f>
        <v>2.3773369174620268E-3</v>
      </c>
      <c r="J119">
        <f>(10^(_10sept_0_30[[#This Row],[V_mag_adj]]/20)*COS(RADIANS(_10sept_0_30[[#This Row],[V_phase]])))*0.9</f>
        <v>2.5206427097117811E-3</v>
      </c>
      <c r="K119">
        <f>(10^(_10sept_0_30[[#This Row],[V_mag_adj]]/20)*SIN(RADIANS(_10sept_0_30[[#This Row],[V_phase]])))*0.9</f>
        <v>2.3488928970303645E-3</v>
      </c>
    </row>
    <row r="120" spans="1:11" x14ac:dyDescent="0.25">
      <c r="A120">
        <v>-63</v>
      </c>
      <c r="B120">
        <v>-7.9</v>
      </c>
      <c r="C120">
        <v>54.94</v>
      </c>
      <c r="D120">
        <v>-7.92</v>
      </c>
      <c r="E120">
        <v>54.58</v>
      </c>
      <c r="F120">
        <f>_10sept_0_30[[#This Row],[H_mag]]-40</f>
        <v>-47.9</v>
      </c>
      <c r="G120">
        <f>_10sept_0_30[[#This Row],[V_mag]]-40</f>
        <v>-47.92</v>
      </c>
      <c r="H120">
        <f>(10^(_10sept_0_30[[#This Row],[H_mag_adj]]/20)*COS(RADIANS(_10sept_0_30[[#This Row],[H_phase]])))*0.9</f>
        <v>2.0820089790476695E-3</v>
      </c>
      <c r="I120">
        <f>(10^(_10sept_0_30[[#This Row],[H_mag_adj]]/20)*SIN(RADIANS(_10sept_0_30[[#This Row],[H_phase]])))*0.9</f>
        <v>2.9667996898631718E-3</v>
      </c>
      <c r="J120">
        <f>(10^(_10sept_0_30[[#This Row],[V_mag_adj]]/20)*COS(RADIANS(_10sept_0_30[[#This Row],[V_phase]])))*0.9</f>
        <v>2.0957774455709608E-3</v>
      </c>
      <c r="K120">
        <f>(10^(_10sept_0_30[[#This Row],[V_mag_adj]]/20)*SIN(RADIANS(_10sept_0_30[[#This Row],[V_phase]])))*0.9</f>
        <v>2.9468663371334976E-3</v>
      </c>
    </row>
    <row r="121" spans="1:11" x14ac:dyDescent="0.25">
      <c r="A121">
        <v>-62</v>
      </c>
      <c r="B121">
        <v>-7.5</v>
      </c>
      <c r="C121">
        <v>65.78</v>
      </c>
      <c r="D121">
        <v>-7.53</v>
      </c>
      <c r="E121">
        <v>65.78</v>
      </c>
      <c r="F121">
        <f>_10sept_0_30[[#This Row],[H_mag]]-40</f>
        <v>-47.5</v>
      </c>
      <c r="G121">
        <f>_10sept_0_30[[#This Row],[V_mag]]-40</f>
        <v>-47.53</v>
      </c>
      <c r="H121">
        <f>(10^(_10sept_0_30[[#This Row],[H_mag_adj]]/20)*COS(RADIANS(_10sept_0_30[[#This Row],[H_phase]])))*0.9</f>
        <v>1.5569762710919849E-3</v>
      </c>
      <c r="I121">
        <f>(10^(_10sept_0_30[[#This Row],[H_mag_adj]]/20)*SIN(RADIANS(_10sept_0_30[[#This Row],[H_phase]])))*0.9</f>
        <v>3.4611974969036021E-3</v>
      </c>
      <c r="J121">
        <f>(10^(_10sept_0_30[[#This Row],[V_mag_adj]]/20)*COS(RADIANS(_10sept_0_30[[#This Row],[V_phase]])))*0.9</f>
        <v>1.5516079416771928E-3</v>
      </c>
      <c r="K121">
        <f>(10^(_10sept_0_30[[#This Row],[V_mag_adj]]/20)*SIN(RADIANS(_10sept_0_30[[#This Row],[V_phase]])))*0.9</f>
        <v>3.449263565296538E-3</v>
      </c>
    </row>
    <row r="122" spans="1:11" x14ac:dyDescent="0.25">
      <c r="A122">
        <v>-61</v>
      </c>
      <c r="B122">
        <v>-7.18</v>
      </c>
      <c r="C122">
        <v>76.680000000000007</v>
      </c>
      <c r="D122">
        <v>-7.22</v>
      </c>
      <c r="E122">
        <v>76.16</v>
      </c>
      <c r="F122">
        <f>_10sept_0_30[[#This Row],[H_mag]]-40</f>
        <v>-47.18</v>
      </c>
      <c r="G122">
        <f>_10sept_0_30[[#This Row],[V_mag]]-40</f>
        <v>-47.22</v>
      </c>
      <c r="H122">
        <f>(10^(_10sept_0_30[[#This Row],[H_mag_adj]]/20)*COS(RADIANS(_10sept_0_30[[#This Row],[H_phase]])))*0.9</f>
        <v>9.0720420269170055E-4</v>
      </c>
      <c r="I122">
        <f>(10^(_10sept_0_30[[#This Row],[H_mag_adj]]/20)*SIN(RADIANS(_10sept_0_30[[#This Row],[H_phase]])))*0.9</f>
        <v>3.831768981461342E-3</v>
      </c>
      <c r="J122">
        <f>(10^(_10sept_0_30[[#This Row],[V_mag_adj]]/20)*COS(RADIANS(_10sept_0_30[[#This Row],[V_phase]])))*0.9</f>
        <v>9.3761456295866571E-4</v>
      </c>
      <c r="K122">
        <f>(10^(_10sept_0_30[[#This Row],[V_mag_adj]]/20)*SIN(RADIANS(_10sept_0_30[[#This Row],[V_phase]])))*0.9</f>
        <v>3.8058109376502272E-3</v>
      </c>
    </row>
    <row r="123" spans="1:11" x14ac:dyDescent="0.25">
      <c r="A123">
        <v>-60</v>
      </c>
      <c r="B123">
        <v>-6.95</v>
      </c>
      <c r="C123">
        <v>87.36</v>
      </c>
      <c r="D123">
        <v>-6.97</v>
      </c>
      <c r="E123">
        <v>87.27</v>
      </c>
      <c r="F123">
        <f>_10sept_0_30[[#This Row],[H_mag]]-40</f>
        <v>-46.95</v>
      </c>
      <c r="G123">
        <f>_10sept_0_30[[#This Row],[V_mag]]-40</f>
        <v>-46.97</v>
      </c>
      <c r="H123">
        <f>(10^(_10sept_0_30[[#This Row],[H_mag_adj]]/20)*COS(RADIANS(_10sept_0_30[[#This Row],[H_phase]])))*0.9</f>
        <v>1.8623878114476346E-4</v>
      </c>
      <c r="I123">
        <f>(10^(_10sept_0_30[[#This Row],[H_mag_adj]]/20)*SIN(RADIANS(_10sept_0_30[[#This Row],[H_phase]])))*0.9</f>
        <v>4.0390695292626911E-3</v>
      </c>
      <c r="J123">
        <f>(10^(_10sept_0_30[[#This Row],[V_mag_adj]]/20)*COS(RADIANS(_10sept_0_30[[#This Row],[V_phase]])))*0.9</f>
        <v>1.9214017550419932E-4</v>
      </c>
      <c r="K123">
        <f>(10^(_10sept_0_30[[#This Row],[V_mag_adj]]/20)*SIN(RADIANS(_10sept_0_30[[#This Row],[V_phase]])))*0.9</f>
        <v>4.0294830853457994E-3</v>
      </c>
    </row>
    <row r="124" spans="1:11" x14ac:dyDescent="0.25">
      <c r="A124">
        <v>-59</v>
      </c>
      <c r="B124">
        <v>-6.72</v>
      </c>
      <c r="C124">
        <v>97.97</v>
      </c>
      <c r="D124">
        <v>-6.75</v>
      </c>
      <c r="E124">
        <v>97.83</v>
      </c>
      <c r="F124">
        <f>_10sept_0_30[[#This Row],[H_mag]]-40</f>
        <v>-46.72</v>
      </c>
      <c r="G124">
        <f>_10sept_0_30[[#This Row],[V_mag]]-40</f>
        <v>-46.75</v>
      </c>
      <c r="H124">
        <f>(10^(_10sept_0_30[[#This Row],[H_mag_adj]]/20)*COS(RADIANS(_10sept_0_30[[#This Row],[H_phase]])))*0.9</f>
        <v>-5.756741457685798E-4</v>
      </c>
      <c r="I124">
        <f>(10^(_10sept_0_30[[#This Row],[H_mag_adj]]/20)*SIN(RADIANS(_10sept_0_30[[#This Row],[H_phase]])))*0.9</f>
        <v>4.1117545586225792E-3</v>
      </c>
      <c r="J124">
        <f>(10^(_10sept_0_30[[#This Row],[V_mag_adj]]/20)*COS(RADIANS(_10sept_0_30[[#This Row],[V_phase]])))*0.9</f>
        <v>-5.6367529403809934E-4</v>
      </c>
      <c r="K124">
        <f>(10^(_10sept_0_30[[#This Row],[V_mag_adj]]/20)*SIN(RADIANS(_10sept_0_30[[#This Row],[V_phase]])))*0.9</f>
        <v>4.0989671120378497E-3</v>
      </c>
    </row>
    <row r="125" spans="1:11" x14ac:dyDescent="0.25">
      <c r="A125">
        <v>-58</v>
      </c>
      <c r="B125">
        <v>-6.52</v>
      </c>
      <c r="C125">
        <v>108.62</v>
      </c>
      <c r="D125">
        <v>-6.56</v>
      </c>
      <c r="E125">
        <v>108.29</v>
      </c>
      <c r="F125">
        <f>_10sept_0_30[[#This Row],[H_mag]]-40</f>
        <v>-46.519999999999996</v>
      </c>
      <c r="G125">
        <f>_10sept_0_30[[#This Row],[V_mag]]-40</f>
        <v>-46.56</v>
      </c>
      <c r="H125">
        <f>(10^(_10sept_0_30[[#This Row],[H_mag_adj]]/20)*COS(RADIANS(_10sept_0_30[[#This Row],[H_phase]])))*0.9</f>
        <v>-1.356525600470973E-3</v>
      </c>
      <c r="I125">
        <f>(10^(_10sept_0_30[[#This Row],[H_mag_adj]]/20)*SIN(RADIANS(_10sept_0_30[[#This Row],[H_phase]])))*0.9</f>
        <v>4.0261846709206397E-3</v>
      </c>
      <c r="J125">
        <f>(10^(_10sept_0_30[[#This Row],[V_mag_adj]]/20)*COS(RADIANS(_10sept_0_30[[#This Row],[V_phase]])))*0.9</f>
        <v>-1.3271880481454711E-3</v>
      </c>
      <c r="K125">
        <f>(10^(_10sept_0_30[[#This Row],[V_mag_adj]]/20)*SIN(RADIANS(_10sept_0_30[[#This Row],[V_phase]])))*0.9</f>
        <v>4.01539664570175E-3</v>
      </c>
    </row>
    <row r="126" spans="1:11" x14ac:dyDescent="0.25">
      <c r="A126">
        <v>-57</v>
      </c>
      <c r="B126">
        <v>-6.29</v>
      </c>
      <c r="C126">
        <v>120.36</v>
      </c>
      <c r="D126">
        <v>-6.35</v>
      </c>
      <c r="E126">
        <v>119.82</v>
      </c>
      <c r="F126">
        <f>_10sept_0_30[[#This Row],[H_mag]]-40</f>
        <v>-46.29</v>
      </c>
      <c r="G126">
        <f>_10sept_0_30[[#This Row],[V_mag]]-40</f>
        <v>-46.35</v>
      </c>
      <c r="H126">
        <f>(10^(_10sept_0_30[[#This Row],[H_mag_adj]]/20)*COS(RADIANS(_10sept_0_30[[#This Row],[H_phase]])))*0.9</f>
        <v>-2.2049807795013446E-3</v>
      </c>
      <c r="I126">
        <f>(10^(_10sept_0_30[[#This Row],[H_mag_adj]]/20)*SIN(RADIANS(_10sept_0_30[[#This Row],[H_phase]])))*0.9</f>
        <v>3.7643174163320687E-3</v>
      </c>
      <c r="J126">
        <f>(10^(_10sept_0_30[[#This Row],[V_mag_adj]]/20)*COS(RADIANS(_10sept_0_30[[#This Row],[V_phase]])))*0.9</f>
        <v>-2.1544714367832478E-3</v>
      </c>
      <c r="K126">
        <f>(10^(_10sept_0_30[[#This Row],[V_mag_adj]]/20)*SIN(RADIANS(_10sept_0_30[[#This Row],[V_phase]])))*0.9</f>
        <v>3.7588760943704706E-3</v>
      </c>
    </row>
    <row r="127" spans="1:11" x14ac:dyDescent="0.25">
      <c r="A127">
        <v>-56</v>
      </c>
      <c r="B127">
        <v>-6.04</v>
      </c>
      <c r="C127">
        <v>130.78</v>
      </c>
      <c r="D127">
        <v>-6.09</v>
      </c>
      <c r="E127">
        <v>130.68</v>
      </c>
      <c r="F127">
        <f>_10sept_0_30[[#This Row],[H_mag]]-40</f>
        <v>-46.04</v>
      </c>
      <c r="G127">
        <f>_10sept_0_30[[#This Row],[V_mag]]-40</f>
        <v>-46.09</v>
      </c>
      <c r="H127">
        <f>(10^(_10sept_0_30[[#This Row],[H_mag_adj]]/20)*COS(RADIANS(_10sept_0_30[[#This Row],[H_phase]])))*0.9</f>
        <v>-2.932646017167282E-3</v>
      </c>
      <c r="I127">
        <f>(10^(_10sept_0_30[[#This Row],[H_mag_adj]]/20)*SIN(RADIANS(_10sept_0_30[[#This Row],[H_phase]])))*0.9</f>
        <v>3.3999017068262736E-3</v>
      </c>
      <c r="J127">
        <f>(10^(_10sept_0_30[[#This Row],[V_mag_adj]]/20)*COS(RADIANS(_10sept_0_30[[#This Row],[V_phase]])))*0.9</f>
        <v>-2.9099085203854323E-3</v>
      </c>
      <c r="K127">
        <f>(10^(_10sept_0_30[[#This Row],[V_mag_adj]]/20)*SIN(RADIANS(_10sept_0_30[[#This Row],[V_phase]])))*0.9</f>
        <v>3.3854704247096913E-3</v>
      </c>
    </row>
    <row r="128" spans="1:11" x14ac:dyDescent="0.25">
      <c r="A128">
        <v>-55</v>
      </c>
      <c r="B128">
        <v>-5.79</v>
      </c>
      <c r="C128">
        <v>141.62</v>
      </c>
      <c r="D128">
        <v>-5.81</v>
      </c>
      <c r="E128">
        <v>141.44999999999999</v>
      </c>
      <c r="F128">
        <f>_10sept_0_30[[#This Row],[H_mag]]-40</f>
        <v>-45.79</v>
      </c>
      <c r="G128">
        <f>_10sept_0_30[[#This Row],[V_mag]]-40</f>
        <v>-45.81</v>
      </c>
      <c r="H128">
        <f>(10^(_10sept_0_30[[#This Row],[H_mag_adj]]/20)*COS(RADIANS(_10sept_0_30[[#This Row],[H_phase]])))*0.9</f>
        <v>-3.6225037359149132E-3</v>
      </c>
      <c r="I128">
        <f>(10^(_10sept_0_30[[#This Row],[H_mag_adj]]/20)*SIN(RADIANS(_10sept_0_30[[#This Row],[H_phase]])))*0.9</f>
        <v>2.8691028054895614E-3</v>
      </c>
      <c r="J128">
        <f>(10^(_10sept_0_30[[#This Row],[V_mag_adj]]/20)*COS(RADIANS(_10sept_0_30[[#This Row],[V_phase]])))*0.9</f>
        <v>-3.6056630919172215E-3</v>
      </c>
      <c r="K128">
        <f>(10^(_10sept_0_30[[#This Row],[V_mag_adj]]/20)*SIN(RADIANS(_10sept_0_30[[#This Row],[V_phase]])))*0.9</f>
        <v>2.8732149012908673E-3</v>
      </c>
    </row>
    <row r="129" spans="1:11" x14ac:dyDescent="0.25">
      <c r="A129">
        <v>-54</v>
      </c>
      <c r="B129">
        <v>-5.46</v>
      </c>
      <c r="C129">
        <v>152.79</v>
      </c>
      <c r="D129">
        <v>-5.51</v>
      </c>
      <c r="E129">
        <v>152.26</v>
      </c>
      <c r="F129">
        <f>_10sept_0_30[[#This Row],[H_mag]]-40</f>
        <v>-45.46</v>
      </c>
      <c r="G129">
        <f>_10sept_0_30[[#This Row],[V_mag]]-40</f>
        <v>-45.51</v>
      </c>
      <c r="H129">
        <f>(10^(_10sept_0_30[[#This Row],[H_mag_adj]]/20)*COS(RADIANS(_10sept_0_30[[#This Row],[H_phase]])))*0.9</f>
        <v>-4.268828092841237E-3</v>
      </c>
      <c r="I129">
        <f>(10^(_10sept_0_30[[#This Row],[H_mag_adj]]/20)*SIN(RADIANS(_10sept_0_30[[#This Row],[H_phase]])))*0.9</f>
        <v>2.1948215608785897E-3</v>
      </c>
      <c r="J129">
        <f>(10^(_10sept_0_30[[#This Row],[V_mag_adj]]/20)*COS(RADIANS(_10sept_0_30[[#This Row],[V_phase]])))*0.9</f>
        <v>-4.2239579356772514E-3</v>
      </c>
      <c r="K129">
        <f>(10^(_10sept_0_30[[#This Row],[V_mag_adj]]/20)*SIN(RADIANS(_10sept_0_30[[#This Row],[V_phase]])))*0.9</f>
        <v>2.2213905743611487E-3</v>
      </c>
    </row>
    <row r="130" spans="1:11" x14ac:dyDescent="0.25">
      <c r="A130">
        <v>-53</v>
      </c>
      <c r="B130">
        <v>-5.15</v>
      </c>
      <c r="C130">
        <v>163.09</v>
      </c>
      <c r="D130">
        <v>-5.18</v>
      </c>
      <c r="E130">
        <v>162.99</v>
      </c>
      <c r="F130">
        <f>_10sept_0_30[[#This Row],[H_mag]]-40</f>
        <v>-45.15</v>
      </c>
      <c r="G130">
        <f>_10sept_0_30[[#This Row],[V_mag]]-40</f>
        <v>-45.18</v>
      </c>
      <c r="H130">
        <f>(10^(_10sept_0_30[[#This Row],[H_mag_adj]]/20)*COS(RADIANS(_10sept_0_30[[#This Row],[H_phase]])))*0.9</f>
        <v>-4.7593408111166182E-3</v>
      </c>
      <c r="I130">
        <f>(10^(_10sept_0_30[[#This Row],[H_mag_adj]]/20)*SIN(RADIANS(_10sept_0_30[[#This Row],[H_phase]])))*0.9</f>
        <v>1.4469056847927191E-3</v>
      </c>
      <c r="J130">
        <f>(10^(_10sept_0_30[[#This Row],[V_mag_adj]]/20)*COS(RADIANS(_10sept_0_30[[#This Row],[V_phase]])))*0.9</f>
        <v>-4.7404071430790281E-3</v>
      </c>
      <c r="K130">
        <f>(10^(_10sept_0_30[[#This Row],[V_mag_adj]]/20)*SIN(RADIANS(_10sept_0_30[[#This Row],[V_phase]])))*0.9</f>
        <v>1.450192645760877E-3</v>
      </c>
    </row>
    <row r="131" spans="1:11" x14ac:dyDescent="0.25">
      <c r="A131">
        <v>-52</v>
      </c>
      <c r="B131">
        <v>-4.8499999999999996</v>
      </c>
      <c r="C131">
        <v>172.67</v>
      </c>
      <c r="D131">
        <v>-4.8499999999999996</v>
      </c>
      <c r="E131">
        <v>172.74</v>
      </c>
      <c r="F131">
        <f>_10sept_0_30[[#This Row],[H_mag]]-40</f>
        <v>-44.85</v>
      </c>
      <c r="G131">
        <f>_10sept_0_30[[#This Row],[V_mag]]-40</f>
        <v>-44.85</v>
      </c>
      <c r="H131">
        <f>(10^(_10sept_0_30[[#This Row],[H_mag_adj]]/20)*COS(RADIANS(_10sept_0_30[[#This Row],[H_phase]])))*0.9</f>
        <v>-5.1071519084293819E-3</v>
      </c>
      <c r="I131">
        <f>(10^(_10sept_0_30[[#This Row],[H_mag_adj]]/20)*SIN(RADIANS(_10sept_0_30[[#This Row],[H_phase]])))*0.9</f>
        <v>6.5695941230183453E-4</v>
      </c>
      <c r="J131">
        <f>(10^(_10sept_0_30[[#This Row],[V_mag_adj]]/20)*COS(RADIANS(_10sept_0_30[[#This Row],[V_phase]])))*0.9</f>
        <v>-5.1079507240337297E-3</v>
      </c>
      <c r="K131">
        <f>(10^(_10sept_0_30[[#This Row],[V_mag_adj]]/20)*SIN(RADIANS(_10sept_0_30[[#This Row],[V_phase]])))*0.9</f>
        <v>6.507193604228641E-4</v>
      </c>
    </row>
    <row r="132" spans="1:11" x14ac:dyDescent="0.25">
      <c r="A132">
        <v>-51</v>
      </c>
      <c r="B132">
        <v>-4.55</v>
      </c>
      <c r="C132">
        <v>-178.25</v>
      </c>
      <c r="D132">
        <v>-4.5599999999999996</v>
      </c>
      <c r="E132">
        <v>-178.22</v>
      </c>
      <c r="F132">
        <f>_10sept_0_30[[#This Row],[H_mag]]-40</f>
        <v>-44.55</v>
      </c>
      <c r="G132">
        <f>_10sept_0_30[[#This Row],[V_mag]]-40</f>
        <v>-44.56</v>
      </c>
      <c r="H132">
        <f>(10^(_10sept_0_30[[#This Row],[H_mag_adj]]/20)*COS(RADIANS(_10sept_0_30[[#This Row],[H_phase]])))*0.9</f>
        <v>-5.3277017334616593E-3</v>
      </c>
      <c r="I132">
        <f>(10^(_10sept_0_30[[#This Row],[H_mag_adj]]/20)*SIN(RADIANS(_10sept_0_30[[#This Row],[H_phase]])))*0.9</f>
        <v>-1.6277600998793564E-4</v>
      </c>
      <c r="J132">
        <f>(10^(_10sept_0_30[[#This Row],[V_mag_adj]]/20)*COS(RADIANS(_10sept_0_30[[#This Row],[V_phase]])))*0.9</f>
        <v>-5.3214856589600757E-3</v>
      </c>
      <c r="K132">
        <f>(10^(_10sept_0_30[[#This Row],[V_mag_adj]]/20)*SIN(RADIANS(_10sept_0_30[[#This Row],[V_phase]])))*0.9</f>
        <v>-1.6537506093456398E-4</v>
      </c>
    </row>
    <row r="133" spans="1:11" x14ac:dyDescent="0.25">
      <c r="A133">
        <v>-50</v>
      </c>
      <c r="B133">
        <v>-4.2699999999999996</v>
      </c>
      <c r="C133">
        <v>-168.78</v>
      </c>
      <c r="D133">
        <v>-4.3</v>
      </c>
      <c r="E133">
        <v>-169.09</v>
      </c>
      <c r="F133">
        <f>_10sept_0_30[[#This Row],[H_mag]]-40</f>
        <v>-44.269999999999996</v>
      </c>
      <c r="G133">
        <f>_10sept_0_30[[#This Row],[V_mag]]-40</f>
        <v>-44.3</v>
      </c>
      <c r="H133">
        <f>(10^(_10sept_0_30[[#This Row],[H_mag_adj]]/20)*COS(RADIANS(_10sept_0_30[[#This Row],[H_phase]])))*0.9</f>
        <v>-5.3996003744708346E-3</v>
      </c>
      <c r="I133">
        <f>(10^(_10sept_0_30[[#This Row],[H_mag_adj]]/20)*SIN(RADIANS(_10sept_0_30[[#This Row],[H_phase]])))*0.9</f>
        <v>-1.071108512733772E-3</v>
      </c>
      <c r="J133">
        <f>(10^(_10sept_0_30[[#This Row],[V_mag_adj]]/20)*COS(RADIANS(_10sept_0_30[[#This Row],[V_phase]])))*0.9</f>
        <v>-5.3866794695437894E-3</v>
      </c>
      <c r="K133">
        <f>(10^(_10sept_0_30[[#This Row],[V_mag_adj]]/20)*SIN(RADIANS(_10sept_0_30[[#This Row],[V_phase]])))*0.9</f>
        <v>-1.0382860151549799E-3</v>
      </c>
    </row>
    <row r="134" spans="1:11" x14ac:dyDescent="0.25">
      <c r="A134">
        <v>-49</v>
      </c>
      <c r="B134">
        <v>-4.0599999999999996</v>
      </c>
      <c r="C134">
        <v>-159.58000000000001</v>
      </c>
      <c r="D134">
        <v>-4.09</v>
      </c>
      <c r="E134">
        <v>-160.19</v>
      </c>
      <c r="F134">
        <f>_10sept_0_30[[#This Row],[H_mag]]-40</f>
        <v>-44.06</v>
      </c>
      <c r="G134">
        <f>_10sept_0_30[[#This Row],[V_mag]]-40</f>
        <v>-44.09</v>
      </c>
      <c r="H134">
        <f>(10^(_10sept_0_30[[#This Row],[H_mag_adj]]/20)*COS(RADIANS(_10sept_0_30[[#This Row],[H_phase]])))*0.9</f>
        <v>-5.2851384985811963E-3</v>
      </c>
      <c r="I134">
        <f>(10^(_10sept_0_30[[#This Row],[H_mag_adj]]/20)*SIN(RADIANS(_10sept_0_30[[#This Row],[H_phase]])))*0.9</f>
        <v>-1.9676256804032608E-3</v>
      </c>
      <c r="J134">
        <f>(10^(_10sept_0_30[[#This Row],[V_mag_adj]]/20)*COS(RADIANS(_10sept_0_30[[#This Row],[V_phase]])))*0.9</f>
        <v>-5.2874929906455105E-3</v>
      </c>
      <c r="K134">
        <f>(10^(_10sept_0_30[[#This Row],[V_mag_adj]]/20)*SIN(RADIANS(_10sept_0_30[[#This Row],[V_phase]])))*0.9</f>
        <v>-1.9046571331015223E-3</v>
      </c>
    </row>
    <row r="135" spans="1:11" x14ac:dyDescent="0.25">
      <c r="A135">
        <v>-48</v>
      </c>
      <c r="B135">
        <v>-3.95</v>
      </c>
      <c r="C135">
        <v>-151.52000000000001</v>
      </c>
      <c r="D135">
        <v>-3.98</v>
      </c>
      <c r="E135">
        <v>-152.08000000000001</v>
      </c>
      <c r="F135">
        <f>_10sept_0_30[[#This Row],[H_mag]]-40</f>
        <v>-43.95</v>
      </c>
      <c r="G135">
        <f>_10sept_0_30[[#This Row],[V_mag]]-40</f>
        <v>-43.98</v>
      </c>
      <c r="H135">
        <f>(10^(_10sept_0_30[[#This Row],[H_mag_adj]]/20)*COS(RADIANS(_10sept_0_30[[#This Row],[H_phase]])))*0.9</f>
        <v>-5.0202262579280704E-3</v>
      </c>
      <c r="I135">
        <f>(10^(_10sept_0_30[[#This Row],[H_mag_adj]]/20)*SIN(RADIANS(_10sept_0_30[[#This Row],[H_phase]])))*0.9</f>
        <v>-2.723491894530188E-3</v>
      </c>
      <c r="J135">
        <f>(10^(_10sept_0_30[[#This Row],[V_mag_adj]]/20)*COS(RADIANS(_10sept_0_30[[#This Row],[V_phase]])))*0.9</f>
        <v>-5.0292047445332369E-3</v>
      </c>
      <c r="K135">
        <f>(10^(_10sept_0_30[[#This Row],[V_mag_adj]]/20)*SIN(RADIANS(_10sept_0_30[[#This Row],[V_phase]])))*0.9</f>
        <v>-2.6650749273169137E-3</v>
      </c>
    </row>
    <row r="136" spans="1:11" x14ac:dyDescent="0.25">
      <c r="A136">
        <v>-47</v>
      </c>
      <c r="B136">
        <v>-3.86</v>
      </c>
      <c r="C136">
        <v>-142.91</v>
      </c>
      <c r="D136">
        <v>-3.88</v>
      </c>
      <c r="E136">
        <v>-143.22999999999999</v>
      </c>
      <c r="F136">
        <f>_10sept_0_30[[#This Row],[H_mag]]-40</f>
        <v>-43.86</v>
      </c>
      <c r="G136">
        <f>_10sept_0_30[[#This Row],[V_mag]]-40</f>
        <v>-43.88</v>
      </c>
      <c r="H136">
        <f>(10^(_10sept_0_30[[#This Row],[H_mag_adj]]/20)*COS(RADIANS(_10sept_0_30[[#This Row],[H_phase]])))*0.9</f>
        <v>-4.6033735664359346E-3</v>
      </c>
      <c r="I136">
        <f>(10^(_10sept_0_30[[#This Row],[H_mag_adj]]/20)*SIN(RADIANS(_10sept_0_30[[#This Row],[H_phase]])))*0.9</f>
        <v>-3.4802412584913063E-3</v>
      </c>
      <c r="J136">
        <f>(10^(_10sept_0_30[[#This Row],[V_mag_adj]]/20)*COS(RADIANS(_10sept_0_30[[#This Row],[V_phase]])))*0.9</f>
        <v>-4.612106998780471E-3</v>
      </c>
      <c r="K136">
        <f>(10^(_10sept_0_30[[#This Row],[V_mag_adj]]/20)*SIN(RADIANS(_10sept_0_30[[#This Row],[V_phase]])))*0.9</f>
        <v>-3.4465319481953222E-3</v>
      </c>
    </row>
    <row r="137" spans="1:11" x14ac:dyDescent="0.25">
      <c r="A137">
        <v>-46</v>
      </c>
      <c r="B137">
        <v>-3.76</v>
      </c>
      <c r="C137">
        <v>-133.44</v>
      </c>
      <c r="D137">
        <v>-3.79</v>
      </c>
      <c r="E137">
        <v>-133.88</v>
      </c>
      <c r="F137">
        <f>_10sept_0_30[[#This Row],[H_mag]]-40</f>
        <v>-43.76</v>
      </c>
      <c r="G137">
        <f>_10sept_0_30[[#This Row],[V_mag]]-40</f>
        <v>-43.79</v>
      </c>
      <c r="H137">
        <f>(10^(_10sept_0_30[[#This Row],[H_mag_adj]]/20)*COS(RADIANS(_10sept_0_30[[#This Row],[H_phase]])))*0.9</f>
        <v>-4.0139777356718292E-3</v>
      </c>
      <c r="I137">
        <f>(10^(_10sept_0_30[[#This Row],[H_mag_adj]]/20)*SIN(RADIANS(_10sept_0_30[[#This Row],[H_phase]])))*0.9</f>
        <v>-4.2387308992988494E-3</v>
      </c>
      <c r="J137">
        <f>(10^(_10sept_0_30[[#This Row],[V_mag_adj]]/20)*COS(RADIANS(_10sept_0_30[[#This Row],[V_phase]])))*0.9</f>
        <v>-4.0324584747976717E-3</v>
      </c>
      <c r="K137">
        <f>(10^(_10sept_0_30[[#This Row],[V_mag_adj]]/20)*SIN(RADIANS(_10sept_0_30[[#This Row],[V_phase]])))*0.9</f>
        <v>-4.193272987465615E-3</v>
      </c>
    </row>
    <row r="138" spans="1:11" x14ac:dyDescent="0.25">
      <c r="A138">
        <v>-45</v>
      </c>
      <c r="B138">
        <v>-3.64</v>
      </c>
      <c r="C138">
        <v>-124.44</v>
      </c>
      <c r="D138">
        <v>-3.68</v>
      </c>
      <c r="E138">
        <v>-124.79</v>
      </c>
      <c r="F138">
        <f>_10sept_0_30[[#This Row],[H_mag]]-40</f>
        <v>-43.64</v>
      </c>
      <c r="G138">
        <f>_10sept_0_30[[#This Row],[V_mag]]-40</f>
        <v>-43.68</v>
      </c>
      <c r="H138">
        <f>(10^(_10sept_0_30[[#This Row],[H_mag_adj]]/20)*COS(RADIANS(_10sept_0_30[[#This Row],[H_phase]])))*0.9</f>
        <v>-3.347403506154555E-3</v>
      </c>
      <c r="I138">
        <f>(10^(_10sept_0_30[[#This Row],[H_mag_adj]]/20)*SIN(RADIANS(_10sept_0_30[[#This Row],[H_phase]])))*0.9</f>
        <v>-4.8814454909196616E-3</v>
      </c>
      <c r="J138">
        <f>(10^(_10sept_0_30[[#This Row],[V_mag_adj]]/20)*COS(RADIANS(_10sept_0_30[[#This Row],[V_phase]])))*0.9</f>
        <v>-3.361643278913752E-3</v>
      </c>
      <c r="K138">
        <f>(10^(_10sept_0_30[[#This Row],[V_mag_adj]]/20)*SIN(RADIANS(_10sept_0_30[[#This Row],[V_phase]])))*0.9</f>
        <v>-4.838572580578549E-3</v>
      </c>
    </row>
    <row r="139" spans="1:11" x14ac:dyDescent="0.25">
      <c r="A139">
        <v>-44</v>
      </c>
      <c r="B139">
        <v>-3.49</v>
      </c>
      <c r="C139">
        <v>-115.99</v>
      </c>
      <c r="D139">
        <v>-3.53</v>
      </c>
      <c r="E139">
        <v>-116.12</v>
      </c>
      <c r="F139">
        <f>_10sept_0_30[[#This Row],[H_mag]]-40</f>
        <v>-43.49</v>
      </c>
      <c r="G139">
        <f>_10sept_0_30[[#This Row],[V_mag]]-40</f>
        <v>-43.53</v>
      </c>
      <c r="H139">
        <f>(10^(_10sept_0_30[[#This Row],[H_mag_adj]]/20)*COS(RADIANS(_10sept_0_30[[#This Row],[H_phase]])))*0.9</f>
        <v>-2.6389370235601686E-3</v>
      </c>
      <c r="I139">
        <f>(10^(_10sept_0_30[[#This Row],[H_mag_adj]]/20)*SIN(RADIANS(_10sept_0_30[[#This Row],[H_phase]])))*0.9</f>
        <v>-5.413020323624204E-3</v>
      </c>
      <c r="J139">
        <f>(10^(_10sept_0_30[[#This Row],[V_mag_adj]]/20)*COS(RADIANS(_10sept_0_30[[#This Row],[V_phase]])))*0.9</f>
        <v>-2.6390307613495707E-3</v>
      </c>
      <c r="K139">
        <f>(10^(_10sept_0_30[[#This Row],[V_mag_adj]]/20)*SIN(RADIANS(_10sept_0_30[[#This Row],[V_phase]])))*0.9</f>
        <v>-5.3821758424541233E-3</v>
      </c>
    </row>
    <row r="140" spans="1:11" x14ac:dyDescent="0.25">
      <c r="A140">
        <v>-43</v>
      </c>
      <c r="B140">
        <v>-3.27</v>
      </c>
      <c r="C140">
        <v>-106.74</v>
      </c>
      <c r="D140">
        <v>-3.31</v>
      </c>
      <c r="E140">
        <v>-107.49</v>
      </c>
      <c r="F140">
        <f>_10sept_0_30[[#This Row],[H_mag]]-40</f>
        <v>-43.27</v>
      </c>
      <c r="G140">
        <f>_10sept_0_30[[#This Row],[V_mag]]-40</f>
        <v>-43.31</v>
      </c>
      <c r="H140">
        <f>(10^(_10sept_0_30[[#This Row],[H_mag_adj]]/20)*COS(RADIANS(_10sept_0_30[[#This Row],[H_phase]])))*0.9</f>
        <v>-1.7790122194641482E-3</v>
      </c>
      <c r="I140">
        <f>(10^(_10sept_0_30[[#This Row],[H_mag_adj]]/20)*SIN(RADIANS(_10sept_0_30[[#This Row],[H_phase]])))*0.9</f>
        <v>-5.9147509635782969E-3</v>
      </c>
      <c r="J140">
        <f>(10^(_10sept_0_30[[#This Row],[V_mag_adj]]/20)*COS(RADIANS(_10sept_0_30[[#This Row],[V_phase]])))*0.9</f>
        <v>-1.8477526663954668E-3</v>
      </c>
      <c r="K140">
        <f>(10^(_10sept_0_30[[#This Row],[V_mag_adj]]/20)*SIN(RADIANS(_10sept_0_30[[#This Row],[V_phase]])))*0.9</f>
        <v>-5.8638911900960227E-3</v>
      </c>
    </row>
    <row r="141" spans="1:11" x14ac:dyDescent="0.25">
      <c r="A141">
        <v>-42</v>
      </c>
      <c r="B141">
        <v>-3.04</v>
      </c>
      <c r="C141">
        <v>-98.88</v>
      </c>
      <c r="D141">
        <v>-3.09</v>
      </c>
      <c r="E141">
        <v>-99.31</v>
      </c>
      <c r="F141">
        <f>_10sept_0_30[[#This Row],[H_mag]]-40</f>
        <v>-43.04</v>
      </c>
      <c r="G141">
        <f>_10sept_0_30[[#This Row],[V_mag]]-40</f>
        <v>-43.09</v>
      </c>
      <c r="H141">
        <f>(10^(_10sept_0_30[[#This Row],[H_mag_adj]]/20)*COS(RADIANS(_10sept_0_30[[#This Row],[H_phase]])))*0.9</f>
        <v>-9.7902276915369773E-4</v>
      </c>
      <c r="I141">
        <f>(10^(_10sept_0_30[[#This Row],[H_mag_adj]]/20)*SIN(RADIANS(_10sept_0_30[[#This Row],[H_phase]])))*0.9</f>
        <v>-6.2662183535969942E-3</v>
      </c>
      <c r="J141">
        <f>(10^(_10sept_0_30[[#This Row],[V_mag_adj]]/20)*COS(RADIANS(_10sept_0_30[[#This Row],[V_phase]])))*0.9</f>
        <v>-1.0201329061894319E-3</v>
      </c>
      <c r="K141">
        <f>(10^(_10sept_0_30[[#This Row],[V_mag_adj]]/20)*SIN(RADIANS(_10sept_0_30[[#This Row],[V_phase]])))*0.9</f>
        <v>-6.2227700280558596E-3</v>
      </c>
    </row>
    <row r="142" spans="1:11" x14ac:dyDescent="0.25">
      <c r="A142">
        <v>-41</v>
      </c>
      <c r="B142">
        <v>-2.81</v>
      </c>
      <c r="C142">
        <v>-90.53</v>
      </c>
      <c r="D142">
        <v>-2.85</v>
      </c>
      <c r="E142">
        <v>-90.95</v>
      </c>
      <c r="F142">
        <f>_10sept_0_30[[#This Row],[H_mag]]-40</f>
        <v>-42.81</v>
      </c>
      <c r="G142">
        <f>_10sept_0_30[[#This Row],[V_mag]]-40</f>
        <v>-42.85</v>
      </c>
      <c r="H142">
        <f>(10^(_10sept_0_30[[#This Row],[H_mag_adj]]/20)*COS(RADIANS(_10sept_0_30[[#This Row],[H_phase]])))*0.9</f>
        <v>-6.0240636654105248E-5</v>
      </c>
      <c r="I142">
        <f>(10^(_10sept_0_30[[#This Row],[H_mag_adj]]/20)*SIN(RADIANS(_10sept_0_30[[#This Row],[H_phase]])))*0.9</f>
        <v>-6.512142998210433E-3</v>
      </c>
      <c r="J142">
        <f>(10^(_10sept_0_30[[#This Row],[V_mag_adj]]/20)*COS(RADIANS(_10sept_0_30[[#This Row],[V_phase]])))*0.9</f>
        <v>-1.0747899156656595E-4</v>
      </c>
      <c r="K142">
        <f>(10^(_10sept_0_30[[#This Row],[V_mag_adj]]/20)*SIN(RADIANS(_10sept_0_30[[#This Row],[V_phase]])))*0.9</f>
        <v>-6.4816087061483141E-3</v>
      </c>
    </row>
    <row r="143" spans="1:11" x14ac:dyDescent="0.25">
      <c r="A143">
        <v>-40</v>
      </c>
      <c r="B143">
        <v>-2.63</v>
      </c>
      <c r="C143">
        <v>-83.55</v>
      </c>
      <c r="D143">
        <v>-2.67</v>
      </c>
      <c r="E143">
        <v>-83.83</v>
      </c>
      <c r="F143">
        <f>_10sept_0_30[[#This Row],[H_mag]]-40</f>
        <v>-42.63</v>
      </c>
      <c r="G143">
        <f>_10sept_0_30[[#This Row],[V_mag]]-40</f>
        <v>-42.67</v>
      </c>
      <c r="H143">
        <f>(10^(_10sept_0_30[[#This Row],[H_mag_adj]]/20)*COS(RADIANS(_10sept_0_30[[#This Row],[H_phase]])))*0.9</f>
        <v>7.468990596628301E-4</v>
      </c>
      <c r="I143">
        <f>(10^(_10sept_0_30[[#This Row],[H_mag_adj]]/20)*SIN(RADIANS(_10sept_0_30[[#This Row],[H_phase]])))*0.9</f>
        <v>-6.6067033036960052E-3</v>
      </c>
      <c r="J143">
        <f>(10^(_10sept_0_30[[#This Row],[V_mag_adj]]/20)*COS(RADIANS(_10sept_0_30[[#This Row],[V_phase]])))*0.9</f>
        <v>7.1132052002776302E-4</v>
      </c>
      <c r="K143">
        <f>(10^(_10sept_0_30[[#This Row],[V_mag_adj]]/20)*SIN(RADIANS(_10sept_0_30[[#This Row],[V_phase]])))*0.9</f>
        <v>-6.5799029838121024E-3</v>
      </c>
    </row>
    <row r="144" spans="1:11" x14ac:dyDescent="0.25">
      <c r="A144">
        <v>-39</v>
      </c>
      <c r="B144">
        <v>-2.52</v>
      </c>
      <c r="C144">
        <v>-76.650000000000006</v>
      </c>
      <c r="D144">
        <v>-2.5499999999999998</v>
      </c>
      <c r="E144">
        <v>-76.84</v>
      </c>
      <c r="F144">
        <f>_10sept_0_30[[#This Row],[H_mag]]-40</f>
        <v>-42.52</v>
      </c>
      <c r="G144">
        <f>_10sept_0_30[[#This Row],[V_mag]]-40</f>
        <v>-42.55</v>
      </c>
      <c r="H144">
        <f>(10^(_10sept_0_30[[#This Row],[H_mag_adj]]/20)*COS(RADIANS(_10sept_0_30[[#This Row],[H_phase]])))*0.9</f>
        <v>1.5547636877592374E-3</v>
      </c>
      <c r="I144">
        <f>(10^(_10sept_0_30[[#This Row],[H_mag_adj]]/20)*SIN(RADIANS(_10sept_0_30[[#This Row],[H_phase]])))*0.9</f>
        <v>-6.5515704679358477E-3</v>
      </c>
      <c r="J144">
        <f>(10^(_10sept_0_30[[#This Row],[V_mag_adj]]/20)*COS(RADIANS(_10sept_0_30[[#This Row],[V_phase]])))*0.9</f>
        <v>1.5277435862046829E-3</v>
      </c>
      <c r="K144">
        <f>(10^(_10sept_0_30[[#This Row],[V_mag_adj]]/20)*SIN(RADIANS(_10sept_0_30[[#This Row],[V_phase]])))*0.9</f>
        <v>-6.5340832848773166E-3</v>
      </c>
    </row>
    <row r="145" spans="1:11" x14ac:dyDescent="0.25">
      <c r="A145">
        <v>-38</v>
      </c>
      <c r="B145">
        <v>-2.48</v>
      </c>
      <c r="C145">
        <v>-69.47</v>
      </c>
      <c r="D145">
        <v>-2.5099999999999998</v>
      </c>
      <c r="E145">
        <v>-69.63</v>
      </c>
      <c r="F145">
        <f>_10sept_0_30[[#This Row],[H_mag]]-40</f>
        <v>-42.48</v>
      </c>
      <c r="G145">
        <f>_10sept_0_30[[#This Row],[V_mag]]-40</f>
        <v>-42.51</v>
      </c>
      <c r="H145">
        <f>(10^(_10sept_0_30[[#This Row],[H_mag_adj]]/20)*COS(RADIANS(_10sept_0_30[[#This Row],[H_phase]])))*0.9</f>
        <v>2.3723322799603921E-3</v>
      </c>
      <c r="I145">
        <f>(10^(_10sept_0_30[[#This Row],[H_mag_adj]]/20)*SIN(RADIANS(_10sept_0_30[[#This Row],[H_phase]])))*0.9</f>
        <v>-6.3349770728278482E-3</v>
      </c>
      <c r="J145">
        <f>(10^(_10sept_0_30[[#This Row],[V_mag_adj]]/20)*COS(RADIANS(_10sept_0_30[[#This Row],[V_phase]])))*0.9</f>
        <v>2.3465138756843793E-3</v>
      </c>
      <c r="K145">
        <f>(10^(_10sept_0_30[[#This Row],[V_mag_adj]]/20)*SIN(RADIANS(_10sept_0_30[[#This Row],[V_phase]])))*0.9</f>
        <v>-6.3197119150995183E-3</v>
      </c>
    </row>
    <row r="146" spans="1:11" x14ac:dyDescent="0.25">
      <c r="A146">
        <v>-37</v>
      </c>
      <c r="B146">
        <v>-2.48</v>
      </c>
      <c r="C146">
        <v>-62.12</v>
      </c>
      <c r="D146">
        <v>-2.52</v>
      </c>
      <c r="E146">
        <v>-62.3</v>
      </c>
      <c r="F146">
        <f>_10sept_0_30[[#This Row],[H_mag]]-40</f>
        <v>-42.48</v>
      </c>
      <c r="G146">
        <f>_10sept_0_30[[#This Row],[V_mag]]-40</f>
        <v>-42.52</v>
      </c>
      <c r="H146">
        <f>(10^(_10sept_0_30[[#This Row],[H_mag_adj]]/20)*COS(RADIANS(_10sept_0_30[[#This Row],[H_phase]])))*0.9</f>
        <v>3.1632738283624839E-3</v>
      </c>
      <c r="I146">
        <f>(10^(_10sept_0_30[[#This Row],[H_mag_adj]]/20)*SIN(RADIANS(_10sept_0_30[[#This Row],[H_phase]])))*0.9</f>
        <v>-5.9794308798240599E-3</v>
      </c>
      <c r="J146">
        <f>(10^(_10sept_0_30[[#This Row],[V_mag_adj]]/20)*COS(RADIANS(_10sept_0_30[[#This Row],[V_phase]])))*0.9</f>
        <v>3.130025770497345E-3</v>
      </c>
      <c r="K146">
        <f>(10^(_10sept_0_30[[#This Row],[V_mag_adj]]/20)*SIN(RADIANS(_10sept_0_30[[#This Row],[V_phase]])))*0.9</f>
        <v>-5.9618205606279664E-3</v>
      </c>
    </row>
    <row r="147" spans="1:11" x14ac:dyDescent="0.25">
      <c r="A147">
        <v>-36</v>
      </c>
      <c r="B147">
        <v>-2.52</v>
      </c>
      <c r="C147">
        <v>-55.32</v>
      </c>
      <c r="D147">
        <v>-2.54</v>
      </c>
      <c r="E147">
        <v>-55.16</v>
      </c>
      <c r="F147">
        <f>_10sept_0_30[[#This Row],[H_mag]]-40</f>
        <v>-42.52</v>
      </c>
      <c r="G147">
        <f>_10sept_0_30[[#This Row],[V_mag]]-40</f>
        <v>-42.54</v>
      </c>
      <c r="H147">
        <f>(10^(_10sept_0_30[[#This Row],[H_mag_adj]]/20)*COS(RADIANS(_10sept_0_30[[#This Row],[H_phase]])))*0.9</f>
        <v>3.8313255534028956E-3</v>
      </c>
      <c r="I147">
        <f>(10^(_10sept_0_30[[#This Row],[H_mag_adj]]/20)*SIN(RADIANS(_10sept_0_30[[#This Row],[H_phase]])))*0.9</f>
        <v>-5.5372655909704969E-3</v>
      </c>
      <c r="J147">
        <f>(10^(_10sept_0_30[[#This Row],[V_mag_adj]]/20)*COS(RADIANS(_10sept_0_30[[#This Row],[V_phase]])))*0.9</f>
        <v>3.8379262234911411E-3</v>
      </c>
      <c r="K147">
        <f>(10^(_10sept_0_30[[#This Row],[V_mag_adj]]/20)*SIN(RADIANS(_10sept_0_30[[#This Row],[V_phase]])))*0.9</f>
        <v>-5.5138342345889728E-3</v>
      </c>
    </row>
    <row r="148" spans="1:11" x14ac:dyDescent="0.25">
      <c r="A148">
        <v>-35</v>
      </c>
      <c r="B148">
        <v>-2.52</v>
      </c>
      <c r="C148">
        <v>-47.42</v>
      </c>
      <c r="D148">
        <v>-2.5299999999999998</v>
      </c>
      <c r="E148">
        <v>-47.48</v>
      </c>
      <c r="F148">
        <f>_10sept_0_30[[#This Row],[H_mag]]-40</f>
        <v>-42.52</v>
      </c>
      <c r="G148">
        <f>_10sept_0_30[[#This Row],[V_mag]]-40</f>
        <v>-42.53</v>
      </c>
      <c r="H148">
        <f>(10^(_10sept_0_30[[#This Row],[H_mag_adj]]/20)*COS(RADIANS(_10sept_0_30[[#This Row],[H_phase]])))*0.9</f>
        <v>4.556031172830371E-3</v>
      </c>
      <c r="I148">
        <f>(10^(_10sept_0_30[[#This Row],[H_mag_adj]]/20)*SIN(RADIANS(_10sept_0_30[[#This Row],[H_phase]])))*0.9</f>
        <v>-4.9581191669121633E-3</v>
      </c>
      <c r="J148">
        <f>(10^(_10sept_0_30[[#This Row],[V_mag_adj]]/20)*COS(RADIANS(_10sept_0_30[[#This Row],[V_phase]])))*0.9</f>
        <v>4.5456002160626161E-3</v>
      </c>
      <c r="K148">
        <f>(10^(_10sept_0_30[[#This Row],[V_mag_adj]]/20)*SIN(RADIANS(_10sept_0_30[[#This Row],[V_phase]])))*0.9</f>
        <v>-4.9571770645615212E-3</v>
      </c>
    </row>
    <row r="149" spans="1:11" x14ac:dyDescent="0.25">
      <c r="A149">
        <v>-34</v>
      </c>
      <c r="B149">
        <v>-2.4700000000000002</v>
      </c>
      <c r="C149">
        <v>-39.9</v>
      </c>
      <c r="D149">
        <v>-2.4900000000000002</v>
      </c>
      <c r="E149">
        <v>-39.909999999999997</v>
      </c>
      <c r="F149">
        <f>_10sept_0_30[[#This Row],[H_mag]]-40</f>
        <v>-42.47</v>
      </c>
      <c r="G149">
        <f>_10sept_0_30[[#This Row],[V_mag]]-40</f>
        <v>-42.49</v>
      </c>
      <c r="H149">
        <f>(10^(_10sept_0_30[[#This Row],[H_mag_adj]]/20)*COS(RADIANS(_10sept_0_30[[#This Row],[H_phase]])))*0.9</f>
        <v>5.1955481783062789E-3</v>
      </c>
      <c r="I149">
        <f>(10^(_10sept_0_30[[#This Row],[H_mag_adj]]/20)*SIN(RADIANS(_10sept_0_30[[#This Row],[H_phase]])))*0.9</f>
        <v>-4.344152568568101E-3</v>
      </c>
      <c r="J149">
        <f>(10^(_10sept_0_30[[#This Row],[V_mag_adj]]/20)*COS(RADIANS(_10sept_0_30[[#This Row],[V_phase]])))*0.9</f>
        <v>5.1828422162933496E-3</v>
      </c>
      <c r="K149">
        <f>(10^(_10sept_0_30[[#This Row],[V_mag_adj]]/20)*SIN(RADIANS(_10sept_0_30[[#This Row],[V_phase]])))*0.9</f>
        <v>-4.3350659375503949E-3</v>
      </c>
    </row>
    <row r="150" spans="1:11" x14ac:dyDescent="0.25">
      <c r="A150">
        <v>-33</v>
      </c>
      <c r="B150">
        <v>-2.37</v>
      </c>
      <c r="C150">
        <v>-32.46</v>
      </c>
      <c r="D150">
        <v>-2.39</v>
      </c>
      <c r="E150">
        <v>-32.32</v>
      </c>
      <c r="F150">
        <f>_10sept_0_30[[#This Row],[H_mag]]-40</f>
        <v>-42.37</v>
      </c>
      <c r="G150">
        <f>_10sept_0_30[[#This Row],[V_mag]]-40</f>
        <v>-42.39</v>
      </c>
      <c r="H150">
        <f>(10^(_10sept_0_30[[#This Row],[H_mag_adj]]/20)*COS(RADIANS(_10sept_0_30[[#This Row],[H_phase]])))*0.9</f>
        <v>5.7804907275420874E-3</v>
      </c>
      <c r="I150">
        <f>(10^(_10sept_0_30[[#This Row],[H_mag_adj]]/20)*SIN(RADIANS(_10sept_0_30[[#This Row],[H_phase]])))*0.9</f>
        <v>-3.6769078529896885E-3</v>
      </c>
      <c r="J150">
        <f>(10^(_10sept_0_30[[#This Row],[V_mag_adj]]/20)*COS(RADIANS(_10sept_0_30[[#This Row],[V_phase]])))*0.9</f>
        <v>5.7761424596209001E-3</v>
      </c>
      <c r="K150">
        <f>(10^(_10sept_0_30[[#This Row],[V_mag_adj]]/20)*SIN(RADIANS(_10sept_0_30[[#This Row],[V_phase]])))*0.9</f>
        <v>-3.6543483442245729E-3</v>
      </c>
    </row>
    <row r="151" spans="1:11" x14ac:dyDescent="0.25">
      <c r="A151">
        <v>-32</v>
      </c>
      <c r="B151">
        <v>-2.2400000000000002</v>
      </c>
      <c r="C151">
        <v>-25.26</v>
      </c>
      <c r="D151">
        <v>-2.25</v>
      </c>
      <c r="E151">
        <v>-25.26</v>
      </c>
      <c r="F151">
        <f>_10sept_0_30[[#This Row],[H_mag]]-40</f>
        <v>-42.24</v>
      </c>
      <c r="G151">
        <f>_10sept_0_30[[#This Row],[V_mag]]-40</f>
        <v>-42.25</v>
      </c>
      <c r="H151">
        <f>(10^(_10sept_0_30[[#This Row],[H_mag_adj]]/20)*COS(RADIANS(_10sept_0_30[[#This Row],[H_phase]])))*0.9</f>
        <v>6.2891765464050406E-3</v>
      </c>
      <c r="I151">
        <f>(10^(_10sept_0_30[[#This Row],[H_mag_adj]]/20)*SIN(RADIANS(_10sept_0_30[[#This Row],[H_phase]])))*0.9</f>
        <v>-2.9675101653472871E-3</v>
      </c>
      <c r="J151">
        <f>(10^(_10sept_0_30[[#This Row],[V_mag_adj]]/20)*COS(RADIANS(_10sept_0_30[[#This Row],[V_phase]])))*0.9</f>
        <v>6.2819400307961241E-3</v>
      </c>
      <c r="K151">
        <f>(10^(_10sept_0_30[[#This Row],[V_mag_adj]]/20)*SIN(RADIANS(_10sept_0_30[[#This Row],[V_phase]])))*0.9</f>
        <v>-2.9640956589373135E-3</v>
      </c>
    </row>
    <row r="152" spans="1:11" x14ac:dyDescent="0.25">
      <c r="A152">
        <v>-31</v>
      </c>
      <c r="B152">
        <v>-2.1</v>
      </c>
      <c r="C152">
        <v>-19.04</v>
      </c>
      <c r="D152">
        <v>-2.12</v>
      </c>
      <c r="E152">
        <v>-19.23</v>
      </c>
      <c r="F152">
        <f>_10sept_0_30[[#This Row],[H_mag]]-40</f>
        <v>-42.1</v>
      </c>
      <c r="G152">
        <f>_10sept_0_30[[#This Row],[V_mag]]-40</f>
        <v>-42.12</v>
      </c>
      <c r="H152">
        <f>(10^(_10sept_0_30[[#This Row],[H_mag_adj]]/20)*COS(RADIANS(_10sept_0_30[[#This Row],[H_phase]])))*0.9</f>
        <v>6.6804859984865112E-3</v>
      </c>
      <c r="I152">
        <f>(10^(_10sept_0_30[[#This Row],[H_mag_adj]]/20)*SIN(RADIANS(_10sept_0_30[[#This Row],[H_phase]])))*0.9</f>
        <v>-2.3054938678742361E-3</v>
      </c>
      <c r="J152">
        <f>(10^(_10sept_0_30[[#This Row],[V_mag_adj]]/20)*COS(RADIANS(_10sept_0_30[[#This Row],[V_phase]])))*0.9</f>
        <v>6.657456950468185E-3</v>
      </c>
      <c r="K152">
        <f>(10^(_10sept_0_30[[#This Row],[V_mag_adj]]/20)*SIN(RADIANS(_10sept_0_30[[#This Row],[V_phase]])))*0.9</f>
        <v>-2.3222810706310217E-3</v>
      </c>
    </row>
    <row r="153" spans="1:11" x14ac:dyDescent="0.25">
      <c r="A153">
        <v>-30</v>
      </c>
      <c r="B153">
        <v>-1.94</v>
      </c>
      <c r="C153">
        <v>-12.32</v>
      </c>
      <c r="D153">
        <v>-1.95</v>
      </c>
      <c r="E153">
        <v>-12.44</v>
      </c>
      <c r="F153">
        <f>_10sept_0_30[[#This Row],[H_mag]]-40</f>
        <v>-41.94</v>
      </c>
      <c r="G153">
        <f>_10sept_0_30[[#This Row],[V_mag]]-40</f>
        <v>-41.95</v>
      </c>
      <c r="H153">
        <f>(10^(_10sept_0_30[[#This Row],[H_mag_adj]]/20)*COS(RADIANS(_10sept_0_30[[#This Row],[H_phase]])))*0.9</f>
        <v>7.0327349509150148E-3</v>
      </c>
      <c r="I153">
        <f>(10^(_10sept_0_30[[#This Row],[H_mag_adj]]/20)*SIN(RADIANS(_10sept_0_30[[#This Row],[H_phase]])))*0.9</f>
        <v>-1.5359559838331546E-3</v>
      </c>
      <c r="J153">
        <f>(10^(_10sept_0_30[[#This Row],[V_mag_adj]]/20)*COS(RADIANS(_10sept_0_30[[#This Row],[V_phase]])))*0.9</f>
        <v>7.0214142730111243E-3</v>
      </c>
      <c r="K153">
        <f>(10^(_10sept_0_30[[#This Row],[V_mag_adj]]/20)*SIN(RADIANS(_10sept_0_30[[#This Row],[V_phase]])))*0.9</f>
        <v>-1.5488976687276933E-3</v>
      </c>
    </row>
    <row r="154" spans="1:11" x14ac:dyDescent="0.25">
      <c r="A154">
        <v>-29</v>
      </c>
      <c r="B154">
        <v>-1.83</v>
      </c>
      <c r="C154">
        <v>-6.7</v>
      </c>
      <c r="D154">
        <v>-1.82</v>
      </c>
      <c r="E154">
        <v>-6.68</v>
      </c>
      <c r="F154">
        <f>_10sept_0_30[[#This Row],[H_mag]]-40</f>
        <v>-41.83</v>
      </c>
      <c r="G154">
        <f>_10sept_0_30[[#This Row],[V_mag]]-40</f>
        <v>-41.82</v>
      </c>
      <c r="H154">
        <f>(10^(_10sept_0_30[[#This Row],[H_mag_adj]]/20)*COS(RADIANS(_10sept_0_30[[#This Row],[H_phase]])))*0.9</f>
        <v>7.2404637928469668E-3</v>
      </c>
      <c r="I154">
        <f>(10^(_10sept_0_30[[#This Row],[H_mag_adj]]/20)*SIN(RADIANS(_10sept_0_30[[#This Row],[H_phase]])))*0.9</f>
        <v>-8.5055901324211896E-4</v>
      </c>
      <c r="J154">
        <f>(10^(_10sept_0_30[[#This Row],[V_mag_adj]]/20)*COS(RADIANS(_10sept_0_30[[#This Row],[V_phase]])))*0.9</f>
        <v>7.2491012867057321E-3</v>
      </c>
      <c r="K154">
        <f>(10^(_10sept_0_30[[#This Row],[V_mag_adj]]/20)*SIN(RADIANS(_10sept_0_30[[#This Row],[V_phase]])))*0.9</f>
        <v>-8.4900845747863055E-4</v>
      </c>
    </row>
    <row r="155" spans="1:11" x14ac:dyDescent="0.25">
      <c r="A155">
        <v>-28</v>
      </c>
      <c r="B155">
        <v>-1.72</v>
      </c>
      <c r="C155">
        <v>-1.24</v>
      </c>
      <c r="D155">
        <v>-1.73</v>
      </c>
      <c r="E155">
        <v>-1.38</v>
      </c>
      <c r="F155">
        <f>_10sept_0_30[[#This Row],[H_mag]]-40</f>
        <v>-41.72</v>
      </c>
      <c r="G155">
        <f>_10sept_0_30[[#This Row],[V_mag]]-40</f>
        <v>-41.73</v>
      </c>
      <c r="H155">
        <f>(10^(_10sept_0_30[[#This Row],[H_mag_adj]]/20)*COS(RADIANS(_10sept_0_30[[#This Row],[H_phase]])))*0.9</f>
        <v>7.3814349042445465E-3</v>
      </c>
      <c r="I155">
        <f>(10^(_10sept_0_30[[#This Row],[H_mag_adj]]/20)*SIN(RADIANS(_10sept_0_30[[#This Row],[H_phase]])))*0.9</f>
        <v>-1.5977457066135642E-4</v>
      </c>
      <c r="J155">
        <f>(10^(_10sept_0_30[[#This Row],[V_mag_adj]]/20)*COS(RADIANS(_10sept_0_30[[#This Row],[V_phase]])))*0.9</f>
        <v>7.3725296399364728E-3</v>
      </c>
      <c r="K155">
        <f>(10^(_10sept_0_30[[#This Row],[V_mag_adj]]/20)*SIN(RADIANS(_10sept_0_30[[#This Row],[V_phase]])))*0.9</f>
        <v>-1.7760572980691017E-4</v>
      </c>
    </row>
    <row r="156" spans="1:11" x14ac:dyDescent="0.25">
      <c r="A156">
        <v>-27</v>
      </c>
      <c r="B156">
        <v>-1.61</v>
      </c>
      <c r="C156">
        <v>4.04</v>
      </c>
      <c r="D156">
        <v>-1.61</v>
      </c>
      <c r="E156">
        <v>3.99</v>
      </c>
      <c r="F156">
        <f>_10sept_0_30[[#This Row],[H_mag]]-40</f>
        <v>-41.61</v>
      </c>
      <c r="G156">
        <f>_10sept_0_30[[#This Row],[V_mag]]-40</f>
        <v>-41.61</v>
      </c>
      <c r="H156">
        <f>(10^(_10sept_0_30[[#This Row],[H_mag_adj]]/20)*COS(RADIANS(_10sept_0_30[[#This Row],[H_phase]])))*0.9</f>
        <v>7.4586802832822289E-3</v>
      </c>
      <c r="I156">
        <f>(10^(_10sept_0_30[[#This Row],[H_mag_adj]]/20)*SIN(RADIANS(_10sept_0_30[[#This Row],[H_phase]])))*0.9</f>
        <v>5.2679459264169074E-4</v>
      </c>
      <c r="J156">
        <f>(10^(_10sept_0_30[[#This Row],[V_mag_adj]]/20)*COS(RADIANS(_10sept_0_30[[#This Row],[V_phase]])))*0.9</f>
        <v>7.4591371581752969E-3</v>
      </c>
      <c r="K156">
        <f>(10^(_10sept_0_30[[#This Row],[V_mag_adj]]/20)*SIN(RADIANS(_10sept_0_30[[#This Row],[V_phase]])))*0.9</f>
        <v>5.2028546643948697E-4</v>
      </c>
    </row>
    <row r="157" spans="1:11" x14ac:dyDescent="0.25">
      <c r="A157">
        <v>-26</v>
      </c>
      <c r="B157">
        <v>-1.48</v>
      </c>
      <c r="C157">
        <v>9.6999999999999993</v>
      </c>
      <c r="D157">
        <v>-1.49</v>
      </c>
      <c r="E157">
        <v>9.68</v>
      </c>
      <c r="F157">
        <f>_10sept_0_30[[#This Row],[H_mag]]-40</f>
        <v>-41.48</v>
      </c>
      <c r="G157">
        <f>_10sept_0_30[[#This Row],[V_mag]]-40</f>
        <v>-41.49</v>
      </c>
      <c r="H157">
        <f>(10^(_10sept_0_30[[#This Row],[H_mag_adj]]/20)*COS(RADIANS(_10sept_0_30[[#This Row],[H_phase]])))*0.9</f>
        <v>7.481501966983088E-3</v>
      </c>
      <c r="I157">
        <f>(10^(_10sept_0_30[[#This Row],[H_mag_adj]]/20)*SIN(RADIANS(_10sept_0_30[[#This Row],[H_phase]])))*0.9</f>
        <v>1.2788365509117405E-3</v>
      </c>
      <c r="J157">
        <f>(10^(_10sept_0_30[[#This Row],[V_mag_adj]]/20)*COS(RADIANS(_10sept_0_30[[#This Row],[V_phase]])))*0.9</f>
        <v>7.4733389551450338E-3</v>
      </c>
      <c r="K157">
        <f>(10^(_10sept_0_30[[#This Row],[V_mag_adj]]/20)*SIN(RADIANS(_10sept_0_30[[#This Row],[V_phase]])))*0.9</f>
        <v>1.27475647342785E-3</v>
      </c>
    </row>
    <row r="158" spans="1:11" x14ac:dyDescent="0.25">
      <c r="A158">
        <v>-25</v>
      </c>
      <c r="B158">
        <v>-1.37</v>
      </c>
      <c r="C158">
        <v>14.93</v>
      </c>
      <c r="D158">
        <v>-1.38</v>
      </c>
      <c r="E158">
        <v>14.75</v>
      </c>
      <c r="F158">
        <f>_10sept_0_30[[#This Row],[H_mag]]-40</f>
        <v>-41.37</v>
      </c>
      <c r="G158">
        <f>_10sept_0_30[[#This Row],[V_mag]]-40</f>
        <v>-41.38</v>
      </c>
      <c r="H158">
        <f>(10^(_10sept_0_30[[#This Row],[H_mag_adj]]/20)*COS(RADIANS(_10sept_0_30[[#This Row],[H_phase]])))*0.9</f>
        <v>7.4272511828233408E-3</v>
      </c>
      <c r="I158">
        <f>(10^(_10sept_0_30[[#This Row],[H_mag_adj]]/20)*SIN(RADIANS(_10sept_0_30[[#This Row],[H_phase]])))*0.9</f>
        <v>1.9804035441973451E-3</v>
      </c>
      <c r="J158">
        <f>(10^(_10sept_0_30[[#This Row],[V_mag_adj]]/20)*COS(RADIANS(_10sept_0_30[[#This Row],[V_phase]])))*0.9</f>
        <v>7.4248830067295841E-3</v>
      </c>
      <c r="K158">
        <f>(10^(_10sept_0_30[[#This Row],[V_mag_adj]]/20)*SIN(RADIANS(_10sept_0_30[[#This Row],[V_phase]])))*0.9</f>
        <v>1.9548085593891242E-3</v>
      </c>
    </row>
    <row r="159" spans="1:11" x14ac:dyDescent="0.25">
      <c r="A159">
        <v>-24</v>
      </c>
      <c r="B159">
        <v>-1.26</v>
      </c>
      <c r="C159">
        <v>19.63</v>
      </c>
      <c r="D159">
        <v>-1.27</v>
      </c>
      <c r="E159">
        <v>19.53</v>
      </c>
      <c r="F159">
        <f>_10sept_0_30[[#This Row],[H_mag]]-40</f>
        <v>-41.26</v>
      </c>
      <c r="G159">
        <f>_10sept_0_30[[#This Row],[V_mag]]-40</f>
        <v>-41.27</v>
      </c>
      <c r="H159">
        <f>(10^(_10sept_0_30[[#This Row],[H_mag_adj]]/20)*COS(RADIANS(_10sept_0_30[[#This Row],[H_phase]])))*0.9</f>
        <v>7.3322769410237446E-3</v>
      </c>
      <c r="I159">
        <f>(10^(_10sept_0_30[[#This Row],[H_mag_adj]]/20)*SIN(RADIANS(_10sept_0_30[[#This Row],[H_phase]])))*0.9</f>
        <v>2.6152331447760013E-3</v>
      </c>
      <c r="J159">
        <f>(10^(_10sept_0_30[[#This Row],[V_mag_adj]]/20)*COS(RADIANS(_10sept_0_30[[#This Row],[V_phase]])))*0.9</f>
        <v>7.3283882365062754E-3</v>
      </c>
      <c r="K159">
        <f>(10^(_10sept_0_30[[#This Row],[V_mag_adj]]/20)*SIN(RADIANS(_10sept_0_30[[#This Row],[V_phase]])))*0.9</f>
        <v>2.5994374941997874E-3</v>
      </c>
    </row>
    <row r="160" spans="1:11" x14ac:dyDescent="0.25">
      <c r="A160">
        <v>-23</v>
      </c>
      <c r="B160">
        <v>-1.18</v>
      </c>
      <c r="C160">
        <v>24.23</v>
      </c>
      <c r="D160">
        <v>-1.2</v>
      </c>
      <c r="E160">
        <v>23.7</v>
      </c>
      <c r="F160">
        <f>_10sept_0_30[[#This Row],[H_mag]]-40</f>
        <v>-41.18</v>
      </c>
      <c r="G160">
        <f>_10sept_0_30[[#This Row],[V_mag]]-40</f>
        <v>-41.2</v>
      </c>
      <c r="H160">
        <f>(10^(_10sept_0_30[[#This Row],[H_mag_adj]]/20)*COS(RADIANS(_10sept_0_30[[#This Row],[H_phase]])))*0.9</f>
        <v>7.1646053978329386E-3</v>
      </c>
      <c r="I160">
        <f>(10^(_10sept_0_30[[#This Row],[H_mag_adj]]/20)*SIN(RADIANS(_10sept_0_30[[#This Row],[H_phase]])))*0.9</f>
        <v>3.2244114665162383E-3</v>
      </c>
      <c r="J160">
        <f>(10^(_10sept_0_30[[#This Row],[V_mag_adj]]/20)*COS(RADIANS(_10sept_0_30[[#This Row],[V_phase]])))*0.9</f>
        <v>7.177579015351666E-3</v>
      </c>
      <c r="K160">
        <f>(10^(_10sept_0_30[[#This Row],[V_mag_adj]]/20)*SIN(RADIANS(_10sept_0_30[[#This Row],[V_phase]])))*0.9</f>
        <v>3.1507369067802576E-3</v>
      </c>
    </row>
    <row r="161" spans="1:11" x14ac:dyDescent="0.25">
      <c r="A161">
        <v>-22</v>
      </c>
      <c r="B161">
        <v>-1.0900000000000001</v>
      </c>
      <c r="C161">
        <v>28.6</v>
      </c>
      <c r="D161">
        <v>-1.1100000000000001</v>
      </c>
      <c r="E161">
        <v>28.22</v>
      </c>
      <c r="F161">
        <f>_10sept_0_30[[#This Row],[H_mag]]-40</f>
        <v>-41.09</v>
      </c>
      <c r="G161">
        <f>_10sept_0_30[[#This Row],[V_mag]]-40</f>
        <v>-41.11</v>
      </c>
      <c r="H161">
        <f>(10^(_10sept_0_30[[#This Row],[H_mag_adj]]/20)*COS(RADIANS(_10sept_0_30[[#This Row],[H_phase]])))*0.9</f>
        <v>6.9699330136554598E-3</v>
      </c>
      <c r="I161">
        <f>(10^(_10sept_0_30[[#This Row],[H_mag_adj]]/20)*SIN(RADIANS(_10sept_0_30[[#This Row],[H_phase]])))*0.9</f>
        <v>3.8001308424026365E-3</v>
      </c>
      <c r="J161">
        <f>(10^(_10sept_0_30[[#This Row],[V_mag_adj]]/20)*COS(RADIANS(_10sept_0_30[[#This Row],[V_phase]])))*0.9</f>
        <v>6.9788949448887925E-3</v>
      </c>
      <c r="K161">
        <f>(10^(_10sept_0_30[[#This Row],[V_mag_adj]]/20)*SIN(RADIANS(_10sept_0_30[[#This Row],[V_phase]])))*0.9</f>
        <v>3.7451877082744006E-3</v>
      </c>
    </row>
    <row r="162" spans="1:11" x14ac:dyDescent="0.25">
      <c r="A162">
        <v>-21</v>
      </c>
      <c r="B162">
        <v>-1.04</v>
      </c>
      <c r="C162">
        <v>32.5</v>
      </c>
      <c r="D162">
        <v>-1.06</v>
      </c>
      <c r="E162">
        <v>32.19</v>
      </c>
      <c r="F162">
        <f>_10sept_0_30[[#This Row],[H_mag]]-40</f>
        <v>-41.04</v>
      </c>
      <c r="G162">
        <f>_10sept_0_30[[#This Row],[V_mag]]-40</f>
        <v>-41.06</v>
      </c>
      <c r="H162">
        <f>(10^(_10sept_0_30[[#This Row],[H_mag_adj]]/20)*COS(RADIANS(_10sept_0_30[[#This Row],[H_phase]])))*0.9</f>
        <v>6.7339781248886036E-3</v>
      </c>
      <c r="I162">
        <f>(10^(_10sept_0_30[[#This Row],[H_mag_adj]]/20)*SIN(RADIANS(_10sept_0_30[[#This Row],[H_phase]])))*0.9</f>
        <v>4.2900172002947367E-3</v>
      </c>
      <c r="J162">
        <f>(10^(_10sept_0_30[[#This Row],[V_mag_adj]]/20)*COS(RADIANS(_10sept_0_30[[#This Row],[V_phase]])))*0.9</f>
        <v>6.74154979702899E-3</v>
      </c>
      <c r="K162">
        <f>(10^(_10sept_0_30[[#This Row],[V_mag_adj]]/20)*SIN(RADIANS(_10sept_0_30[[#This Row],[V_phase]])))*0.9</f>
        <v>4.2437374327638959E-3</v>
      </c>
    </row>
    <row r="163" spans="1:11" x14ac:dyDescent="0.25">
      <c r="A163">
        <v>-20</v>
      </c>
      <c r="B163">
        <v>-0.99</v>
      </c>
      <c r="C163">
        <v>36.159999999999997</v>
      </c>
      <c r="D163">
        <v>-1</v>
      </c>
      <c r="E163">
        <v>36.08</v>
      </c>
      <c r="F163">
        <f>_10sept_0_30[[#This Row],[H_mag]]-40</f>
        <v>-40.99</v>
      </c>
      <c r="G163">
        <f>_10sept_0_30[[#This Row],[V_mag]]-40</f>
        <v>-41</v>
      </c>
      <c r="H163">
        <f>(10^(_10sept_0_30[[#This Row],[H_mag_adj]]/20)*COS(RADIANS(_10sept_0_30[[#This Row],[H_phase]])))*0.9</f>
        <v>6.483603197819837E-3</v>
      </c>
      <c r="I163">
        <f>(10^(_10sept_0_30[[#This Row],[H_mag_adj]]/20)*SIN(RADIANS(_10sept_0_30[[#This Row],[H_phase]])))*0.9</f>
        <v>4.7383327191136719E-3</v>
      </c>
      <c r="J163">
        <f>(10^(_10sept_0_30[[#This Row],[V_mag_adj]]/20)*COS(RADIANS(_10sept_0_30[[#This Row],[V_phase]])))*0.9</f>
        <v>6.4827450021645479E-3</v>
      </c>
      <c r="K163">
        <f>(10^(_10sept_0_30[[#This Row],[V_mag_adj]]/20)*SIN(RADIANS(_10sept_0_30[[#This Row],[V_phase]])))*0.9</f>
        <v>4.723833639066621E-3</v>
      </c>
    </row>
    <row r="164" spans="1:11" x14ac:dyDescent="0.25">
      <c r="A164">
        <v>-19</v>
      </c>
      <c r="B164">
        <v>-0.93</v>
      </c>
      <c r="C164">
        <v>40.19</v>
      </c>
      <c r="D164">
        <v>-0.95</v>
      </c>
      <c r="E164">
        <v>39.46</v>
      </c>
      <c r="F164">
        <f>_10sept_0_30[[#This Row],[H_mag]]-40</f>
        <v>-40.93</v>
      </c>
      <c r="G164">
        <f>_10sept_0_30[[#This Row],[V_mag]]-40</f>
        <v>-40.950000000000003</v>
      </c>
      <c r="H164">
        <f>(10^(_10sept_0_30[[#This Row],[H_mag_adj]]/20)*COS(RADIANS(_10sept_0_30[[#This Row],[H_phase]])))*0.9</f>
        <v>6.177090282225144E-3</v>
      </c>
      <c r="I164">
        <f>(10^(_10sept_0_30[[#This Row],[H_mag_adj]]/20)*SIN(RADIANS(_10sept_0_30[[#This Row],[H_phase]])))*0.9</f>
        <v>5.2181982614112653E-3</v>
      </c>
      <c r="J164">
        <f>(10^(_10sept_0_30[[#This Row],[V_mag_adj]]/20)*COS(RADIANS(_10sept_0_30[[#This Row],[V_phase]])))*0.9</f>
        <v>6.2287130190893424E-3</v>
      </c>
      <c r="K164">
        <f>(10^(_10sept_0_30[[#This Row],[V_mag_adj]]/20)*SIN(RADIANS(_10sept_0_30[[#This Row],[V_phase]])))*0.9</f>
        <v>5.1272556034258543E-3</v>
      </c>
    </row>
    <row r="165" spans="1:11" x14ac:dyDescent="0.25">
      <c r="A165">
        <v>-18</v>
      </c>
      <c r="B165">
        <v>-0.89</v>
      </c>
      <c r="C165">
        <v>43.62</v>
      </c>
      <c r="D165">
        <v>-0.92</v>
      </c>
      <c r="E165">
        <v>43.03</v>
      </c>
      <c r="F165">
        <f>_10sept_0_30[[#This Row],[H_mag]]-40</f>
        <v>-40.89</v>
      </c>
      <c r="G165">
        <f>_10sept_0_30[[#This Row],[V_mag]]-40</f>
        <v>-40.92</v>
      </c>
      <c r="H165">
        <f>(10^(_10sept_0_30[[#This Row],[H_mag_adj]]/20)*COS(RADIANS(_10sept_0_30[[#This Row],[H_phase]])))*0.9</f>
        <v>5.8808451024720335E-3</v>
      </c>
      <c r="I165">
        <f>(10^(_10sept_0_30[[#This Row],[H_mag_adj]]/20)*SIN(RADIANS(_10sept_0_30[[#This Row],[H_phase]])))*0.9</f>
        <v>5.6041687953182337E-3</v>
      </c>
      <c r="J165">
        <f>(10^(_10sept_0_30[[#This Row],[V_mag_adj]]/20)*COS(RADIANS(_10sept_0_30[[#This Row],[V_phase]])))*0.9</f>
        <v>5.9177663184788697E-3</v>
      </c>
      <c r="K165">
        <f>(10^(_10sept_0_30[[#This Row],[V_mag_adj]]/20)*SIN(RADIANS(_10sept_0_30[[#This Row],[V_phase]])))*0.9</f>
        <v>5.5242021716557337E-3</v>
      </c>
    </row>
    <row r="166" spans="1:11" x14ac:dyDescent="0.25">
      <c r="A166">
        <v>-17</v>
      </c>
      <c r="B166">
        <v>-0.84</v>
      </c>
      <c r="C166">
        <v>47.02</v>
      </c>
      <c r="D166">
        <v>-0.86</v>
      </c>
      <c r="E166">
        <v>46.66</v>
      </c>
      <c r="F166">
        <f>_10sept_0_30[[#This Row],[H_mag]]-40</f>
        <v>-40.840000000000003</v>
      </c>
      <c r="G166">
        <f>_10sept_0_30[[#This Row],[V_mag]]-40</f>
        <v>-40.86</v>
      </c>
      <c r="H166">
        <f>(10^(_10sept_0_30[[#This Row],[H_mag_adj]]/20)*COS(RADIANS(_10sept_0_30[[#This Row],[H_phase]])))*0.9</f>
        <v>5.5701028534332377E-3</v>
      </c>
      <c r="I166">
        <f>(10^(_10sept_0_30[[#This Row],[H_mag_adj]]/20)*SIN(RADIANS(_10sept_0_30[[#This Row],[H_phase]])))*0.9</f>
        <v>5.9773858431782624E-3</v>
      </c>
      <c r="J166">
        <f>(10^(_10sept_0_30[[#This Row],[V_mag_adj]]/20)*COS(RADIANS(_10sept_0_30[[#This Row],[V_phase]])))*0.9</f>
        <v>5.5946526737858373E-3</v>
      </c>
      <c r="K166">
        <f>(10^(_10sept_0_30[[#This Row],[V_mag_adj]]/20)*SIN(RADIANS(_10sept_0_30[[#This Row],[V_phase]])))*0.9</f>
        <v>5.9286032545968377E-3</v>
      </c>
    </row>
    <row r="167" spans="1:11" x14ac:dyDescent="0.25">
      <c r="A167">
        <v>-16</v>
      </c>
      <c r="B167">
        <v>-0.79</v>
      </c>
      <c r="C167">
        <v>50.43</v>
      </c>
      <c r="D167">
        <v>-0.82</v>
      </c>
      <c r="E167">
        <v>49.92</v>
      </c>
      <c r="F167">
        <f>_10sept_0_30[[#This Row],[H_mag]]-40</f>
        <v>-40.79</v>
      </c>
      <c r="G167">
        <f>_10sept_0_30[[#This Row],[V_mag]]-40</f>
        <v>-40.82</v>
      </c>
      <c r="H167">
        <f>(10^(_10sept_0_30[[#This Row],[H_mag_adj]]/20)*COS(RADIANS(_10sept_0_30[[#This Row],[H_phase]])))*0.9</f>
        <v>5.2347493610334812E-3</v>
      </c>
      <c r="I167">
        <f>(10^(_10sept_0_30[[#This Row],[H_mag_adj]]/20)*SIN(RADIANS(_10sept_0_30[[#This Row],[H_phase]])))*0.9</f>
        <v>6.3344751227982559E-3</v>
      </c>
      <c r="J167">
        <f>(10^(_10sept_0_30[[#This Row],[V_mag_adj]]/20)*COS(RADIANS(_10sept_0_30[[#This Row],[V_phase]])))*0.9</f>
        <v>5.2726828514936923E-3</v>
      </c>
      <c r="K167">
        <f>(10^(_10sept_0_30[[#This Row],[V_mag_adj]]/20)*SIN(RADIANS(_10sept_0_30[[#This Row],[V_phase]])))*0.9</f>
        <v>6.2659501121748043E-3</v>
      </c>
    </row>
    <row r="168" spans="1:11" x14ac:dyDescent="0.25">
      <c r="A168">
        <v>-15</v>
      </c>
      <c r="B168">
        <v>-0.75</v>
      </c>
      <c r="C168">
        <v>53.55</v>
      </c>
      <c r="D168">
        <v>-0.78</v>
      </c>
      <c r="E168">
        <v>52.88</v>
      </c>
      <c r="F168">
        <f>_10sept_0_30[[#This Row],[H_mag]]-40</f>
        <v>-40.75</v>
      </c>
      <c r="G168">
        <f>_10sept_0_30[[#This Row],[V_mag]]-40</f>
        <v>-40.78</v>
      </c>
      <c r="H168">
        <f>(10^(_10sept_0_30[[#This Row],[H_mag_adj]]/20)*COS(RADIANS(_10sept_0_30[[#This Row],[H_phase]])))*0.9</f>
        <v>4.9047565833741334E-3</v>
      </c>
      <c r="I168">
        <f>(10^(_10sept_0_30[[#This Row],[H_mag_adj]]/20)*SIN(RADIANS(_10sept_0_30[[#This Row],[H_phase]])))*0.9</f>
        <v>6.6405097192240269E-3</v>
      </c>
      <c r="J168">
        <f>(10^(_10sept_0_30[[#This Row],[V_mag_adj]]/20)*COS(RADIANS(_10sept_0_30[[#This Row],[V_phase]])))*0.9</f>
        <v>4.9648938569926155E-3</v>
      </c>
      <c r="K168">
        <f>(10^(_10sept_0_30[[#This Row],[V_mag_adj]]/20)*SIN(RADIANS(_10sept_0_30[[#This Row],[V_phase]])))*0.9</f>
        <v>6.5600055995043106E-3</v>
      </c>
    </row>
    <row r="169" spans="1:11" x14ac:dyDescent="0.25">
      <c r="A169">
        <v>-14</v>
      </c>
      <c r="B169">
        <v>-0.72</v>
      </c>
      <c r="C169">
        <v>55.86</v>
      </c>
      <c r="D169">
        <v>-0.75</v>
      </c>
      <c r="E169">
        <v>55.28</v>
      </c>
      <c r="F169">
        <f>_10sept_0_30[[#This Row],[H_mag]]-40</f>
        <v>-40.72</v>
      </c>
      <c r="G169">
        <f>_10sept_0_30[[#This Row],[V_mag]]-40</f>
        <v>-40.75</v>
      </c>
      <c r="H169">
        <f>(10^(_10sept_0_30[[#This Row],[H_mag_adj]]/20)*COS(RADIANS(_10sept_0_30[[#This Row],[H_phase]])))*0.9</f>
        <v>4.6491471369566632E-3</v>
      </c>
      <c r="I169">
        <f>(10^(_10sept_0_30[[#This Row],[H_mag_adj]]/20)*SIN(RADIANS(_10sept_0_30[[#This Row],[H_phase]])))*0.9</f>
        <v>6.8564459776414687E-3</v>
      </c>
      <c r="J169">
        <f>(10^(_10sept_0_30[[#This Row],[V_mag_adj]]/20)*COS(RADIANS(_10sept_0_30[[#This Row],[V_phase]])))*0.9</f>
        <v>4.7020465583281507E-3</v>
      </c>
      <c r="K169">
        <f>(10^(_10sept_0_30[[#This Row],[V_mag_adj]]/20)*SIN(RADIANS(_10sept_0_30[[#This Row],[V_phase]])))*0.9</f>
        <v>6.7855555879069371E-3</v>
      </c>
    </row>
    <row r="170" spans="1:11" x14ac:dyDescent="0.25">
      <c r="A170">
        <v>-13</v>
      </c>
      <c r="B170">
        <v>-0.67</v>
      </c>
      <c r="C170">
        <v>58.29</v>
      </c>
      <c r="D170">
        <v>-0.7</v>
      </c>
      <c r="E170">
        <v>58.19</v>
      </c>
      <c r="F170">
        <f>_10sept_0_30[[#This Row],[H_mag]]-40</f>
        <v>-40.67</v>
      </c>
      <c r="G170">
        <f>_10sept_0_30[[#This Row],[V_mag]]-40</f>
        <v>-40.700000000000003</v>
      </c>
      <c r="H170">
        <f>(10^(_10sept_0_30[[#This Row],[H_mag_adj]]/20)*COS(RADIANS(_10sept_0_30[[#This Row],[H_phase]])))*0.9</f>
        <v>4.3793989010155751E-3</v>
      </c>
      <c r="I170">
        <f>(10^(_10sept_0_30[[#This Row],[H_mag_adj]]/20)*SIN(RADIANS(_10sept_0_30[[#This Row],[H_phase]])))*0.9</f>
        <v>7.0880837134900858E-3</v>
      </c>
      <c r="J170">
        <f>(10^(_10sept_0_30[[#This Row],[V_mag_adj]]/20)*COS(RADIANS(_10sept_0_30[[#This Row],[V_phase]])))*0.9</f>
        <v>4.3766208165736797E-3</v>
      </c>
      <c r="K170">
        <f>(10^(_10sept_0_30[[#This Row],[V_mag_adj]]/20)*SIN(RADIANS(_10sept_0_30[[#This Row],[V_phase]])))*0.9</f>
        <v>7.0560166753152083E-3</v>
      </c>
    </row>
    <row r="171" spans="1:11" x14ac:dyDescent="0.25">
      <c r="A171">
        <v>-12</v>
      </c>
      <c r="B171">
        <v>-0.64</v>
      </c>
      <c r="C171">
        <v>59.83</v>
      </c>
      <c r="D171">
        <v>-0.66</v>
      </c>
      <c r="E171">
        <v>59.65</v>
      </c>
      <c r="F171">
        <f>_10sept_0_30[[#This Row],[H_mag]]-40</f>
        <v>-40.64</v>
      </c>
      <c r="G171">
        <f>_10sept_0_30[[#This Row],[V_mag]]-40</f>
        <v>-40.659999999999997</v>
      </c>
      <c r="H171">
        <f>(10^(_10sept_0_30[[#This Row],[H_mag_adj]]/20)*COS(RADIANS(_10sept_0_30[[#This Row],[H_phase]])))*0.9</f>
        <v>4.2018135309524769E-3</v>
      </c>
      <c r="I171">
        <f>(10^(_10sept_0_30[[#This Row],[H_mag_adj]]/20)*SIN(RADIANS(_10sept_0_30[[#This Row],[H_phase]])))*0.9</f>
        <v>7.2281412147404238E-3</v>
      </c>
      <c r="J171">
        <f>(10^(_10sept_0_30[[#This Row],[V_mag_adj]]/20)*COS(RADIANS(_10sept_0_30[[#This Row],[V_phase]])))*0.9</f>
        <v>4.2147845519978607E-3</v>
      </c>
      <c r="K171">
        <f>(10^(_10sept_0_30[[#This Row],[V_mag_adj]]/20)*SIN(RADIANS(_10sept_0_30[[#This Row],[V_phase]])))*0.9</f>
        <v>7.1983113590742354E-3</v>
      </c>
    </row>
    <row r="172" spans="1:11" x14ac:dyDescent="0.25">
      <c r="A172">
        <v>-11</v>
      </c>
      <c r="B172">
        <v>-0.56999999999999995</v>
      </c>
      <c r="C172">
        <v>61.35</v>
      </c>
      <c r="D172">
        <v>-0.59</v>
      </c>
      <c r="E172">
        <v>61.39</v>
      </c>
      <c r="F172">
        <f>_10sept_0_30[[#This Row],[H_mag]]-40</f>
        <v>-40.57</v>
      </c>
      <c r="G172">
        <f>_10sept_0_30[[#This Row],[V_mag]]-40</f>
        <v>-40.590000000000003</v>
      </c>
      <c r="H172">
        <f>(10^(_10sept_0_30[[#This Row],[H_mag_adj]]/20)*COS(RADIANS(_10sept_0_30[[#This Row],[H_phase]])))*0.9</f>
        <v>4.0410381669848307E-3</v>
      </c>
      <c r="I172">
        <f>(10^(_10sept_0_30[[#This Row],[H_mag_adj]]/20)*SIN(RADIANS(_10sept_0_30[[#This Row],[H_phase]])))*0.9</f>
        <v>7.396423260306712E-3</v>
      </c>
      <c r="J172">
        <f>(10^(_10sept_0_30[[#This Row],[V_mag_adj]]/20)*COS(RADIANS(_10sept_0_30[[#This Row],[V_phase]])))*0.9</f>
        <v>4.0265912535953656E-3</v>
      </c>
      <c r="K172">
        <f>(10^(_10sept_0_30[[#This Row],[V_mag_adj]]/20)*SIN(RADIANS(_10sept_0_30[[#This Row],[V_phase]])))*0.9</f>
        <v>7.3822248486419221E-3</v>
      </c>
    </row>
    <row r="173" spans="1:11" x14ac:dyDescent="0.25">
      <c r="A173">
        <v>-10</v>
      </c>
      <c r="B173">
        <v>-0.49</v>
      </c>
      <c r="C173">
        <v>62.88</v>
      </c>
      <c r="D173">
        <v>-0.52</v>
      </c>
      <c r="E173">
        <v>62.8</v>
      </c>
      <c r="F173">
        <f>_10sept_0_30[[#This Row],[H_mag]]-40</f>
        <v>-40.49</v>
      </c>
      <c r="G173">
        <f>_10sept_0_30[[#This Row],[V_mag]]-40</f>
        <v>-40.520000000000003</v>
      </c>
      <c r="H173">
        <f>(10^(_10sept_0_30[[#This Row],[H_mag_adj]]/20)*COS(RADIANS(_10sept_0_30[[#This Row],[H_phase]])))*0.9</f>
        <v>3.8776608779573694E-3</v>
      </c>
      <c r="I173">
        <f>(10^(_10sept_0_30[[#This Row],[H_mag_adj]]/20)*SIN(RADIANS(_10sept_0_30[[#This Row],[H_phase]])))*0.9</f>
        <v>7.5710957131683194E-3</v>
      </c>
      <c r="J173">
        <f>(10^(_10sept_0_30[[#This Row],[V_mag_adj]]/20)*COS(RADIANS(_10sept_0_30[[#This Row],[V_phase]])))*0.9</f>
        <v>3.8748220387986622E-3</v>
      </c>
      <c r="K173">
        <f>(10^(_10sept_0_30[[#This Row],[V_mag_adj]]/20)*SIN(RADIANS(_10sept_0_30[[#This Row],[V_phase]])))*0.9</f>
        <v>7.539588260821334E-3</v>
      </c>
    </row>
    <row r="174" spans="1:11" x14ac:dyDescent="0.25">
      <c r="A174">
        <v>-9</v>
      </c>
      <c r="B174">
        <v>-0.41</v>
      </c>
      <c r="C174">
        <v>63.95</v>
      </c>
      <c r="D174">
        <v>-0.43</v>
      </c>
      <c r="E174">
        <v>63.88</v>
      </c>
      <c r="F174">
        <f>_10sept_0_30[[#This Row],[H_mag]]-40</f>
        <v>-40.409999999999997</v>
      </c>
      <c r="G174">
        <f>_10sept_0_30[[#This Row],[V_mag]]-40</f>
        <v>-40.43</v>
      </c>
      <c r="H174">
        <f>(10^(_10sept_0_30[[#This Row],[H_mag_adj]]/20)*COS(RADIANS(_10sept_0_30[[#This Row],[H_phase]])))*0.9</f>
        <v>3.7701676545170942E-3</v>
      </c>
      <c r="I174">
        <f>(10^(_10sept_0_30[[#This Row],[H_mag_adj]]/20)*SIN(RADIANS(_10sept_0_30[[#This Row],[H_phase]])))*0.9</f>
        <v>7.7128989971375558E-3</v>
      </c>
      <c r="J174">
        <f>(10^(_10sept_0_30[[#This Row],[V_mag_adj]]/20)*COS(RADIANS(_10sept_0_30[[#This Row],[V_phase]])))*0.9</f>
        <v>3.7708951112173541E-3</v>
      </c>
      <c r="K174">
        <f>(10^(_10sept_0_30[[#This Row],[V_mag_adj]]/20)*SIN(RADIANS(_10sept_0_30[[#This Row],[V_phase]])))*0.9</f>
        <v>7.6905585449270975E-3</v>
      </c>
    </row>
    <row r="175" spans="1:11" x14ac:dyDescent="0.25">
      <c r="A175">
        <v>-8</v>
      </c>
      <c r="B175">
        <v>-0.33</v>
      </c>
      <c r="C175">
        <v>64.5</v>
      </c>
      <c r="D175">
        <v>-0.37</v>
      </c>
      <c r="E175">
        <v>64.33</v>
      </c>
      <c r="F175">
        <f>_10sept_0_30[[#This Row],[H_mag]]-40</f>
        <v>-40.33</v>
      </c>
      <c r="G175">
        <f>_10sept_0_30[[#This Row],[V_mag]]-40</f>
        <v>-40.369999999999997</v>
      </c>
      <c r="H175">
        <f>(10^(_10sept_0_30[[#This Row],[H_mag_adj]]/20)*COS(RADIANS(_10sept_0_30[[#This Row],[H_phase]])))*0.9</f>
        <v>3.7301548383399633E-3</v>
      </c>
      <c r="I175">
        <f>(10^(_10sept_0_30[[#This Row],[H_mag_adj]]/20)*SIN(RADIANS(_10sept_0_30[[#This Row],[H_phase]])))*0.9</f>
        <v>7.82043224992943E-3</v>
      </c>
      <c r="J175">
        <f>(10^(_10sept_0_30[[#This Row],[V_mag_adj]]/20)*COS(RADIANS(_10sept_0_30[[#This Row],[V_phase]])))*0.9</f>
        <v>3.7360970344198271E-3</v>
      </c>
      <c r="K175">
        <f>(10^(_10sept_0_30[[#This Row],[V_mag_adj]]/20)*SIN(RADIANS(_10sept_0_30[[#This Row],[V_phase]])))*0.9</f>
        <v>7.7734496373598151E-3</v>
      </c>
    </row>
    <row r="176" spans="1:11" x14ac:dyDescent="0.25">
      <c r="A176">
        <v>-7</v>
      </c>
      <c r="B176">
        <v>-0.26</v>
      </c>
      <c r="C176">
        <v>65.040000000000006</v>
      </c>
      <c r="D176">
        <v>-0.28999999999999998</v>
      </c>
      <c r="E176">
        <v>64.59</v>
      </c>
      <c r="F176">
        <f>_10sept_0_30[[#This Row],[H_mag]]-40</f>
        <v>-40.26</v>
      </c>
      <c r="G176">
        <f>_10sept_0_30[[#This Row],[V_mag]]-40</f>
        <v>-40.29</v>
      </c>
      <c r="H176">
        <f>(10^(_10sept_0_30[[#This Row],[H_mag_adj]]/20)*COS(RADIANS(_10sept_0_30[[#This Row],[H_phase]])))*0.9</f>
        <v>3.6858696503251662E-3</v>
      </c>
      <c r="I176">
        <f>(10^(_10sept_0_30[[#This Row],[H_mag_adj]]/20)*SIN(RADIANS(_10sept_0_30[[#This Row],[H_phase]])))*0.9</f>
        <v>7.9188018184042207E-3</v>
      </c>
      <c r="J176">
        <f>(10^(_10sept_0_30[[#This Row],[V_mag_adj]]/20)*COS(RADIANS(_10sept_0_30[[#This Row],[V_phase]])))*0.9</f>
        <v>3.7350268246866976E-3</v>
      </c>
      <c r="K176">
        <f>(10^(_10sept_0_30[[#This Row],[V_mag_adj]]/20)*SIN(RADIANS(_10sept_0_30[[#This Row],[V_phase]])))*0.9</f>
        <v>7.8624063889385989E-3</v>
      </c>
    </row>
    <row r="177" spans="1:11" x14ac:dyDescent="0.25">
      <c r="A177">
        <v>-6</v>
      </c>
      <c r="B177">
        <v>-0.19</v>
      </c>
      <c r="C177">
        <v>64.52</v>
      </c>
      <c r="D177">
        <v>-0.22</v>
      </c>
      <c r="E177">
        <v>64.319999999999993</v>
      </c>
      <c r="F177">
        <f>_10sept_0_30[[#This Row],[H_mag]]-40</f>
        <v>-40.19</v>
      </c>
      <c r="G177">
        <f>_10sept_0_30[[#This Row],[V_mag]]-40</f>
        <v>-40.22</v>
      </c>
      <c r="H177">
        <f>(10^(_10sept_0_30[[#This Row],[H_mag_adj]]/20)*COS(RADIANS(_10sept_0_30[[#This Row],[H_phase]])))*0.9</f>
        <v>3.7879905455176686E-3</v>
      </c>
      <c r="I177">
        <f>(10^(_10sept_0_30[[#This Row],[H_mag_adj]]/20)*SIN(RADIANS(_10sept_0_30[[#This Row],[H_phase]])))*0.9</f>
        <v>7.9488267940590468E-3</v>
      </c>
      <c r="J177">
        <f>(10^(_10sept_0_30[[#This Row],[V_mag_adj]]/20)*COS(RADIANS(_10sept_0_30[[#This Row],[V_phase]])))*0.9</f>
        <v>3.8025577750035733E-3</v>
      </c>
      <c r="K177">
        <f>(10^(_10sept_0_30[[#This Row],[V_mag_adj]]/20)*SIN(RADIANS(_10sept_0_30[[#This Row],[V_phase]])))*0.9</f>
        <v>7.9081946519998173E-3</v>
      </c>
    </row>
    <row r="178" spans="1:11" x14ac:dyDescent="0.25">
      <c r="A178">
        <v>-5</v>
      </c>
      <c r="B178">
        <v>-0.12</v>
      </c>
      <c r="C178">
        <v>64.790000000000006</v>
      </c>
      <c r="D178">
        <v>-0.13</v>
      </c>
      <c r="E178">
        <v>64.58</v>
      </c>
      <c r="F178">
        <f>_10sept_0_30[[#This Row],[H_mag]]-40</f>
        <v>-40.119999999999997</v>
      </c>
      <c r="G178">
        <f>_10sept_0_30[[#This Row],[V_mag]]-40</f>
        <v>-40.130000000000003</v>
      </c>
      <c r="H178">
        <f>(10^(_10sept_0_30[[#This Row],[H_mag_adj]]/20)*COS(RADIANS(_10sept_0_30[[#This Row],[H_phase]])))*0.9</f>
        <v>3.7808381665806667E-3</v>
      </c>
      <c r="I178">
        <f>(10^(_10sept_0_30[[#This Row],[H_mag_adj]]/20)*SIN(RADIANS(_10sept_0_30[[#This Row],[H_phase]])))*0.9</f>
        <v>8.0310514806008482E-3</v>
      </c>
      <c r="J178">
        <f>(10^(_10sept_0_30[[#This Row],[V_mag_adj]]/20)*COS(RADIANS(_10sept_0_30[[#This Row],[V_phase]])))*0.9</f>
        <v>3.8058638606204118E-3</v>
      </c>
      <c r="K178">
        <f>(10^(_10sept_0_30[[#This Row],[V_mag_adj]]/20)*SIN(RADIANS(_10sept_0_30[[#This Row],[V_phase]])))*0.9</f>
        <v>8.007915310572912E-3</v>
      </c>
    </row>
    <row r="179" spans="1:11" x14ac:dyDescent="0.25">
      <c r="A179">
        <v>-4</v>
      </c>
      <c r="B179">
        <v>-0.06</v>
      </c>
      <c r="C179">
        <v>64.39</v>
      </c>
      <c r="D179">
        <v>-0.08</v>
      </c>
      <c r="E179">
        <v>64.02</v>
      </c>
      <c r="F179">
        <f>_10sept_0_30[[#This Row],[H_mag]]-40</f>
        <v>-40.06</v>
      </c>
      <c r="G179">
        <f>_10sept_0_30[[#This Row],[V_mag]]-40</f>
        <v>-40.08</v>
      </c>
      <c r="H179">
        <f>(10^(_10sept_0_30[[#This Row],[H_mag_adj]]/20)*COS(RADIANS(_10sept_0_30[[#This Row],[H_phase]])))*0.9</f>
        <v>3.8634084074811912E-3</v>
      </c>
      <c r="I179">
        <f>(10^(_10sept_0_30[[#This Row],[H_mag_adj]]/20)*SIN(RADIANS(_10sept_0_30[[#This Row],[H_phase]])))*0.9</f>
        <v>8.0599450254410284E-3</v>
      </c>
      <c r="J179">
        <f>(10^(_10sept_0_30[[#This Row],[V_mag_adj]]/20)*COS(RADIANS(_10sept_0_30[[#This Row],[V_phase]])))*0.9</f>
        <v>3.9063712280755962E-3</v>
      </c>
      <c r="K179">
        <f>(10^(_10sept_0_30[[#This Row],[V_mag_adj]]/20)*SIN(RADIANS(_10sept_0_30[[#This Row],[V_phase]])))*0.9</f>
        <v>8.0163487457246899E-3</v>
      </c>
    </row>
    <row r="180" spans="1:11" x14ac:dyDescent="0.25">
      <c r="A180">
        <v>-3</v>
      </c>
      <c r="B180">
        <v>-0.02</v>
      </c>
      <c r="C180">
        <v>63.5</v>
      </c>
      <c r="D180">
        <v>-0.03</v>
      </c>
      <c r="E180">
        <v>63.34</v>
      </c>
      <c r="F180">
        <f>_10sept_0_30[[#This Row],[H_mag]]-40</f>
        <v>-40.020000000000003</v>
      </c>
      <c r="G180">
        <f>_10sept_0_30[[#This Row],[V_mag]]-40</f>
        <v>-40.03</v>
      </c>
      <c r="H180">
        <f>(10^(_10sept_0_30[[#This Row],[H_mag_adj]]/20)*COS(RADIANS(_10sept_0_30[[#This Row],[H_phase]])))*0.9</f>
        <v>4.0065442795542546E-3</v>
      </c>
      <c r="I180">
        <f>(10^(_10sept_0_30[[#This Row],[H_mag_adj]]/20)*SIN(RADIANS(_10sept_0_30[[#This Row],[H_phase]])))*0.9</f>
        <v>8.0358846271860202E-3</v>
      </c>
      <c r="J180">
        <f>(10^(_10sept_0_30[[#This Row],[V_mag_adj]]/20)*COS(RADIANS(_10sept_0_30[[#This Row],[V_phase]])))*0.9</f>
        <v>4.0243331987628826E-3</v>
      </c>
      <c r="K180">
        <f>(10^(_10sept_0_30[[#This Row],[V_mag_adj]]/20)*SIN(RADIANS(_10sept_0_30[[#This Row],[V_phase]])))*0.9</f>
        <v>8.0154315060033069E-3</v>
      </c>
    </row>
    <row r="181" spans="1:11" x14ac:dyDescent="0.25">
      <c r="A181">
        <v>-2</v>
      </c>
      <c r="B181">
        <v>0</v>
      </c>
      <c r="C181">
        <v>62.48</v>
      </c>
      <c r="D181">
        <v>-0.02</v>
      </c>
      <c r="E181">
        <v>62.24</v>
      </c>
      <c r="F181">
        <f>_10sept_0_30[[#This Row],[H_mag]]-40</f>
        <v>-40</v>
      </c>
      <c r="G181">
        <f>_10sept_0_30[[#This Row],[V_mag]]-40</f>
        <v>-40.020000000000003</v>
      </c>
      <c r="H181">
        <f>(10^(_10sept_0_30[[#This Row],[H_mag_adj]]/20)*COS(RADIANS(_10sept_0_30[[#This Row],[H_phase]])))*0.9</f>
        <v>4.1585238925938781E-3</v>
      </c>
      <c r="I181">
        <f>(10^(_10sept_0_30[[#This Row],[H_mag_adj]]/20)*SIN(RADIANS(_10sept_0_30[[#This Row],[H_phase]])))*0.9</f>
        <v>7.9816463862242022E-3</v>
      </c>
      <c r="J181">
        <f>(10^(_10sept_0_30[[#This Row],[V_mag_adj]]/20)*COS(RADIANS(_10sept_0_30[[#This Row],[V_phase]])))*0.9</f>
        <v>4.1822796042276051E-3</v>
      </c>
      <c r="K181">
        <f>(10^(_10sept_0_30[[#This Row],[V_mag_adj]]/20)*SIN(RADIANS(_10sept_0_30[[#This Row],[V_phase]])))*0.9</f>
        <v>7.945840176943865E-3</v>
      </c>
    </row>
    <row r="182" spans="1:11" x14ac:dyDescent="0.25">
      <c r="A182">
        <v>-1</v>
      </c>
      <c r="B182">
        <v>-0.01</v>
      </c>
      <c r="C182">
        <v>61.08</v>
      </c>
      <c r="D182">
        <v>-0.02</v>
      </c>
      <c r="E182">
        <v>60.78</v>
      </c>
      <c r="F182">
        <f>_10sept_0_30[[#This Row],[H_mag]]-40</f>
        <v>-40.01</v>
      </c>
      <c r="G182">
        <f>_10sept_0_30[[#This Row],[V_mag]]-40</f>
        <v>-40.020000000000003</v>
      </c>
      <c r="H182">
        <f>(10^(_10sept_0_30[[#This Row],[H_mag_adj]]/20)*COS(RADIANS(_10sept_0_30[[#This Row],[H_phase]])))*0.9</f>
        <v>4.3472836596886843E-3</v>
      </c>
      <c r="I182">
        <f>(10^(_10sept_0_30[[#This Row],[H_mag_adj]]/20)*SIN(RADIANS(_10sept_0_30[[#This Row],[H_phase]])))*0.9</f>
        <v>7.8685977119071614E-3</v>
      </c>
      <c r="J182">
        <f>(10^(_10sept_0_30[[#This Row],[V_mag_adj]]/20)*COS(RADIANS(_10sept_0_30[[#This Row],[V_phase]])))*0.9</f>
        <v>4.3833743089124258E-3</v>
      </c>
      <c r="K182">
        <f>(10^(_10sept_0_30[[#This Row],[V_mag_adj]]/20)*SIN(RADIANS(_10sept_0_30[[#This Row],[V_phase]])))*0.9</f>
        <v>7.8367001010272198E-3</v>
      </c>
    </row>
    <row r="183" spans="1:11" x14ac:dyDescent="0.25">
      <c r="A183">
        <v>0</v>
      </c>
      <c r="B183">
        <v>-0.05</v>
      </c>
      <c r="C183">
        <v>59.27</v>
      </c>
      <c r="D183">
        <v>-0.06</v>
      </c>
      <c r="E183">
        <v>59.02</v>
      </c>
      <c r="F183">
        <f>_10sept_0_30[[#This Row],[H_mag]]-40</f>
        <v>-40.049999999999997</v>
      </c>
      <c r="G183">
        <f>_10sept_0_30[[#This Row],[V_mag]]-40</f>
        <v>-40.06</v>
      </c>
      <c r="H183">
        <f>(10^(_10sept_0_30[[#This Row],[H_mag_adj]]/20)*COS(RADIANS(_10sept_0_30[[#This Row],[H_phase]])))*0.9</f>
        <v>4.5725400278727943E-3</v>
      </c>
      <c r="I183">
        <f>(10^(_10sept_0_30[[#This Row],[H_mag_adj]]/20)*SIN(RADIANS(_10sept_0_30[[#This Row],[H_phase]])))*0.9</f>
        <v>7.6918579264513894E-3</v>
      </c>
      <c r="J183">
        <f>(10^(_10sept_0_30[[#This Row],[V_mag_adj]]/20)*COS(RADIANS(_10sept_0_30[[#This Row],[V_phase]])))*0.9</f>
        <v>4.6007585863614133E-3</v>
      </c>
      <c r="K183">
        <f>(10^(_10sept_0_30[[#This Row],[V_mag_adj]]/20)*SIN(RADIANS(_10sept_0_30[[#This Row],[V_phase]])))*0.9</f>
        <v>7.6630058571130989E-3</v>
      </c>
    </row>
    <row r="184" spans="1:11" x14ac:dyDescent="0.25">
      <c r="A184">
        <v>1</v>
      </c>
      <c r="B184">
        <v>-0.11</v>
      </c>
      <c r="C184">
        <v>56.92</v>
      </c>
      <c r="D184">
        <v>-0.11</v>
      </c>
      <c r="E184">
        <v>56.84</v>
      </c>
      <c r="F184">
        <f>_10sept_0_30[[#This Row],[H_mag]]-40</f>
        <v>-40.11</v>
      </c>
      <c r="G184">
        <f>_10sept_0_30[[#This Row],[V_mag]]-40</f>
        <v>-40.11</v>
      </c>
      <c r="H184">
        <f>(10^(_10sept_0_30[[#This Row],[H_mag_adj]]/20)*COS(RADIANS(_10sept_0_30[[#This Row],[H_phase]])))*0.9</f>
        <v>4.85046758774466E-3</v>
      </c>
      <c r="I184">
        <f>(10^(_10sept_0_30[[#This Row],[H_mag_adj]]/20)*SIN(RADIANS(_10sept_0_30[[#This Row],[H_phase]])))*0.9</f>
        <v>7.4462826185518038E-3</v>
      </c>
      <c r="J184">
        <f>(10^(_10sept_0_30[[#This Row],[V_mag_adj]]/20)*COS(RADIANS(_10sept_0_30[[#This Row],[V_phase]])))*0.9</f>
        <v>4.8608598281472612E-3</v>
      </c>
      <c r="K184">
        <f>(10^(_10sept_0_30[[#This Row],[V_mag_adj]]/20)*SIN(RADIANS(_10sept_0_30[[#This Row],[V_phase]])))*0.9</f>
        <v>7.439502831924483E-3</v>
      </c>
    </row>
    <row r="185" spans="1:11" x14ac:dyDescent="0.25">
      <c r="A185">
        <v>2</v>
      </c>
      <c r="B185">
        <v>-0.16</v>
      </c>
      <c r="C185">
        <v>54.69</v>
      </c>
      <c r="D185">
        <v>-0.18</v>
      </c>
      <c r="E185">
        <v>54.65</v>
      </c>
      <c r="F185">
        <f>_10sept_0_30[[#This Row],[H_mag]]-40</f>
        <v>-40.159999999999997</v>
      </c>
      <c r="G185">
        <f>_10sept_0_30[[#This Row],[V_mag]]-40</f>
        <v>-40.18</v>
      </c>
      <c r="H185">
        <f>(10^(_10sept_0_30[[#This Row],[H_mag_adj]]/20)*COS(RADIANS(_10sept_0_30[[#This Row],[H_phase]])))*0.9</f>
        <v>5.1070533161486353E-3</v>
      </c>
      <c r="I185">
        <f>(10^(_10sept_0_30[[#This Row],[H_mag_adj]]/20)*SIN(RADIANS(_10sept_0_30[[#This Row],[H_phase]])))*0.9</f>
        <v>7.2102813634113312E-3</v>
      </c>
      <c r="J185">
        <f>(10^(_10sept_0_30[[#This Row],[V_mag_adj]]/20)*COS(RADIANS(_10sept_0_30[[#This Row],[V_phase]])))*0.9</f>
        <v>5.1003283261062066E-3</v>
      </c>
      <c r="K185">
        <f>(10^(_10sept_0_30[[#This Row],[V_mag_adj]]/20)*SIN(RADIANS(_10sept_0_30[[#This Row],[V_phase]])))*0.9</f>
        <v>7.1901392280476163E-3</v>
      </c>
    </row>
    <row r="186" spans="1:11" x14ac:dyDescent="0.25">
      <c r="A186">
        <v>3</v>
      </c>
      <c r="B186">
        <v>-0.24</v>
      </c>
      <c r="C186">
        <v>52.01</v>
      </c>
      <c r="D186">
        <v>-0.25</v>
      </c>
      <c r="E186">
        <v>51.76</v>
      </c>
      <c r="F186">
        <f>_10sept_0_30[[#This Row],[H_mag]]-40</f>
        <v>-40.24</v>
      </c>
      <c r="G186">
        <f>_10sept_0_30[[#This Row],[V_mag]]-40</f>
        <v>-40.25</v>
      </c>
      <c r="H186">
        <f>(10^(_10sept_0_30[[#This Row],[H_mag_adj]]/20)*COS(RADIANS(_10sept_0_30[[#This Row],[H_phase]])))*0.9</f>
        <v>5.3887427653067105E-3</v>
      </c>
      <c r="I186">
        <f>(10^(_10sept_0_30[[#This Row],[H_mag_adj]]/20)*SIN(RADIANS(_10sept_0_30[[#This Row],[H_phase]])))*0.9</f>
        <v>6.8997580740185168E-3</v>
      </c>
      <c r="J186">
        <f>(10^(_10sept_0_30[[#This Row],[V_mag_adj]]/20)*COS(RADIANS(_10sept_0_30[[#This Row],[V_phase]])))*0.9</f>
        <v>5.4125622158061239E-3</v>
      </c>
      <c r="K186">
        <f>(10^(_10sept_0_30[[#This Row],[V_mag_adj]]/20)*SIN(RADIANS(_10sept_0_30[[#This Row],[V_phase]])))*0.9</f>
        <v>6.8682677029355457E-3</v>
      </c>
    </row>
    <row r="187" spans="1:11" x14ac:dyDescent="0.25">
      <c r="A187">
        <v>4</v>
      </c>
      <c r="B187">
        <v>-0.3</v>
      </c>
      <c r="C187">
        <v>49.01</v>
      </c>
      <c r="D187">
        <v>-0.32</v>
      </c>
      <c r="E187">
        <v>48.71</v>
      </c>
      <c r="F187">
        <f>_10sept_0_30[[#This Row],[H_mag]]-40</f>
        <v>-40.299999999999997</v>
      </c>
      <c r="G187">
        <f>_10sept_0_30[[#This Row],[V_mag]]-40</f>
        <v>-40.32</v>
      </c>
      <c r="H187">
        <f>(10^(_10sept_0_30[[#This Row],[H_mag_adj]]/20)*COS(RADIANS(_10sept_0_30[[#This Row],[H_phase]])))*0.9</f>
        <v>5.7029322792351332E-3</v>
      </c>
      <c r="I187">
        <f>(10^(_10sept_0_30[[#This Row],[H_mag_adj]]/20)*SIN(RADIANS(_10sept_0_30[[#This Row],[H_phase]])))*0.9</f>
        <v>6.5627861296109861E-3</v>
      </c>
      <c r="J187">
        <f>(10^(_10sept_0_30[[#This Row],[V_mag_adj]]/20)*COS(RADIANS(_10sept_0_30[[#This Row],[V_phase]])))*0.9</f>
        <v>5.7240213836062858E-3</v>
      </c>
      <c r="K187">
        <f>(10^(_10sept_0_30[[#This Row],[V_mag_adj]]/20)*SIN(RADIANS(_10sept_0_30[[#This Row],[V_phase]])))*0.9</f>
        <v>6.5178107159684223E-3</v>
      </c>
    </row>
    <row r="188" spans="1:11" x14ac:dyDescent="0.25">
      <c r="A188">
        <v>5</v>
      </c>
      <c r="B188">
        <v>-0.36</v>
      </c>
      <c r="C188">
        <v>45.54</v>
      </c>
      <c r="D188">
        <v>-0.38</v>
      </c>
      <c r="E188">
        <v>45.22</v>
      </c>
      <c r="F188">
        <f>_10sept_0_30[[#This Row],[H_mag]]-40</f>
        <v>-40.36</v>
      </c>
      <c r="G188">
        <f>_10sept_0_30[[#This Row],[V_mag]]-40</f>
        <v>-40.380000000000003</v>
      </c>
      <c r="H188">
        <f>(10^(_10sept_0_30[[#This Row],[H_mag_adj]]/20)*COS(RADIANS(_10sept_0_30[[#This Row],[H_phase]])))*0.9</f>
        <v>6.0477741034450699E-3</v>
      </c>
      <c r="I188">
        <f>(10^(_10sept_0_30[[#This Row],[H_mag_adj]]/20)*SIN(RADIANS(_10sept_0_30[[#This Row],[H_phase]])))*0.9</f>
        <v>6.1628600264573676E-3</v>
      </c>
      <c r="J188">
        <f>(10^(_10sept_0_30[[#This Row],[V_mag_adj]]/20)*COS(RADIANS(_10sept_0_30[[#This Row],[V_phase]])))*0.9</f>
        <v>6.0681110641027432E-3</v>
      </c>
      <c r="K188">
        <f>(10^(_10sept_0_30[[#This Row],[V_mag_adj]]/20)*SIN(RADIANS(_10sept_0_30[[#This Row],[V_phase]])))*0.9</f>
        <v>6.1148906624399922E-3</v>
      </c>
    </row>
    <row r="189" spans="1:11" x14ac:dyDescent="0.25">
      <c r="A189">
        <v>6</v>
      </c>
      <c r="B189">
        <v>-0.39</v>
      </c>
      <c r="C189">
        <v>42.68</v>
      </c>
      <c r="D189">
        <v>-0.41</v>
      </c>
      <c r="E189">
        <v>42.3</v>
      </c>
      <c r="F189">
        <f>_10sept_0_30[[#This Row],[H_mag]]-40</f>
        <v>-40.39</v>
      </c>
      <c r="G189">
        <f>_10sept_0_30[[#This Row],[V_mag]]-40</f>
        <v>-40.409999999999997</v>
      </c>
      <c r="H189">
        <f>(10^(_10sept_0_30[[#This Row],[H_mag_adj]]/20)*COS(RADIANS(_10sept_0_30[[#This Row],[H_phase]])))*0.9</f>
        <v>6.3258548545269523E-3</v>
      </c>
      <c r="I189">
        <f>(10^(_10sept_0_30[[#This Row],[H_mag_adj]]/20)*SIN(RADIANS(_10sept_0_30[[#This Row],[H_phase]])))*0.9</f>
        <v>5.8332437732832735E-3</v>
      </c>
      <c r="J189">
        <f>(10^(_10sept_0_30[[#This Row],[V_mag_adj]]/20)*COS(RADIANS(_10sept_0_30[[#This Row],[V_phase]])))*0.9</f>
        <v>6.3497652616002296E-3</v>
      </c>
      <c r="K189">
        <f>(10^(_10sept_0_30[[#This Row],[V_mag_adj]]/20)*SIN(RADIANS(_10sept_0_30[[#This Row],[V_phase]])))*0.9</f>
        <v>5.7778418294193038E-3</v>
      </c>
    </row>
    <row r="190" spans="1:11" x14ac:dyDescent="0.25">
      <c r="A190">
        <v>7</v>
      </c>
      <c r="B190">
        <v>-0.43</v>
      </c>
      <c r="C190">
        <v>38.880000000000003</v>
      </c>
      <c r="D190">
        <v>-0.45</v>
      </c>
      <c r="E190">
        <v>38.4</v>
      </c>
      <c r="F190">
        <f>_10sept_0_30[[#This Row],[H_mag]]-40</f>
        <v>-40.43</v>
      </c>
      <c r="G190">
        <f>_10sept_0_30[[#This Row],[V_mag]]-40</f>
        <v>-40.450000000000003</v>
      </c>
      <c r="H190">
        <f>(10^(_10sept_0_30[[#This Row],[H_mag_adj]]/20)*COS(RADIANS(_10sept_0_30[[#This Row],[H_phase]])))*0.9</f>
        <v>6.6677620874668947E-3</v>
      </c>
      <c r="I190">
        <f>(10^(_10sept_0_30[[#This Row],[H_mag_adj]]/20)*SIN(RADIANS(_10sept_0_30[[#This Row],[H_phase]])))*0.9</f>
        <v>5.3763639588194963E-3</v>
      </c>
      <c r="J190">
        <f>(10^(_10sept_0_30[[#This Row],[V_mag_adj]]/20)*COS(RADIANS(_10sept_0_30[[#This Row],[V_phase]])))*0.9</f>
        <v>6.6971300196031498E-3</v>
      </c>
      <c r="K190">
        <f>(10^(_10sept_0_30[[#This Row],[V_mag_adj]]/20)*SIN(RADIANS(_10sept_0_30[[#This Row],[V_phase]])))*0.9</f>
        <v>5.3080798455385717E-3</v>
      </c>
    </row>
    <row r="191" spans="1:11" x14ac:dyDescent="0.25">
      <c r="A191">
        <v>8</v>
      </c>
      <c r="B191">
        <v>-0.46</v>
      </c>
      <c r="C191">
        <v>34.68</v>
      </c>
      <c r="D191">
        <v>-0.49</v>
      </c>
      <c r="E191">
        <v>34.119999999999997</v>
      </c>
      <c r="F191">
        <f>_10sept_0_30[[#This Row],[H_mag]]-40</f>
        <v>-40.46</v>
      </c>
      <c r="G191">
        <f>_10sept_0_30[[#This Row],[V_mag]]-40</f>
        <v>-40.49</v>
      </c>
      <c r="H191">
        <f>(10^(_10sept_0_30[[#This Row],[H_mag_adj]]/20)*COS(RADIANS(_10sept_0_30[[#This Row],[H_phase]])))*0.9</f>
        <v>7.0193250581441985E-3</v>
      </c>
      <c r="I191">
        <f>(10^(_10sept_0_30[[#This Row],[H_mag_adj]]/20)*SIN(RADIANS(_10sept_0_30[[#This Row],[H_phase]])))*0.9</f>
        <v>4.8567869864800245E-3</v>
      </c>
      <c r="J191">
        <f>(10^(_10sept_0_30[[#This Row],[V_mag_adj]]/20)*COS(RADIANS(_10sept_0_30[[#This Row],[V_phase]])))*0.9</f>
        <v>7.0420939286688338E-3</v>
      </c>
      <c r="K191">
        <f>(10^(_10sept_0_30[[#This Row],[V_mag_adj]]/20)*SIN(RADIANS(_10sept_0_30[[#This Row],[V_phase]])))*0.9</f>
        <v>4.7714418452080463E-3</v>
      </c>
    </row>
    <row r="192" spans="1:11" x14ac:dyDescent="0.25">
      <c r="A192">
        <v>9</v>
      </c>
      <c r="B192">
        <v>-0.48</v>
      </c>
      <c r="C192">
        <v>30.86</v>
      </c>
      <c r="D192">
        <v>-0.5</v>
      </c>
      <c r="E192">
        <v>30.43</v>
      </c>
      <c r="F192">
        <f>_10sept_0_30[[#This Row],[H_mag]]-40</f>
        <v>-40.479999999999997</v>
      </c>
      <c r="G192">
        <f>_10sept_0_30[[#This Row],[V_mag]]-40</f>
        <v>-40.5</v>
      </c>
      <c r="H192">
        <f>(10^(_10sept_0_30[[#This Row],[H_mag_adj]]/20)*COS(RADIANS(_10sept_0_30[[#This Row],[H_phase]])))*0.9</f>
        <v>7.3104475245701706E-3</v>
      </c>
      <c r="I192">
        <f>(10^(_10sept_0_30[[#This Row],[H_mag_adj]]/20)*SIN(RADIANS(_10sept_0_30[[#This Row],[H_phase]])))*0.9</f>
        <v>4.3682837591006969E-3</v>
      </c>
      <c r="J192">
        <f>(10^(_10sept_0_30[[#This Row],[V_mag_adj]]/20)*COS(RADIANS(_10sept_0_30[[#This Row],[V_phase]])))*0.9</f>
        <v>7.326136454849968E-3</v>
      </c>
      <c r="K192">
        <f>(10^(_10sept_0_30[[#This Row],[V_mag_adj]]/20)*SIN(RADIANS(_10sept_0_30[[#This Row],[V_phase]])))*0.9</f>
        <v>4.3033766548783202E-3</v>
      </c>
    </row>
    <row r="193" spans="1:11" x14ac:dyDescent="0.25">
      <c r="A193">
        <v>10</v>
      </c>
      <c r="B193">
        <v>-0.49</v>
      </c>
      <c r="C193">
        <v>26.45</v>
      </c>
      <c r="D193">
        <v>-0.51</v>
      </c>
      <c r="E193">
        <v>26.08</v>
      </c>
      <c r="F193">
        <f>_10sept_0_30[[#This Row],[H_mag]]-40</f>
        <v>-40.49</v>
      </c>
      <c r="G193">
        <f>_10sept_0_30[[#This Row],[V_mag]]-40</f>
        <v>-40.51</v>
      </c>
      <c r="H193">
        <f>(10^(_10sept_0_30[[#This Row],[H_mag_adj]]/20)*COS(RADIANS(_10sept_0_30[[#This Row],[H_phase]])))*0.9</f>
        <v>7.615921265626646E-3</v>
      </c>
      <c r="I193">
        <f>(10^(_10sept_0_30[[#This Row],[H_mag_adj]]/20)*SIN(RADIANS(_10sept_0_30[[#This Row],[H_phase]])))*0.9</f>
        <v>3.7888636103946337E-3</v>
      </c>
      <c r="J193">
        <f>(10^(_10sept_0_30[[#This Row],[V_mag_adj]]/20)*COS(RADIANS(_10sept_0_30[[#This Row],[V_phase]])))*0.9</f>
        <v>7.6226576689757694E-3</v>
      </c>
      <c r="K193">
        <f>(10^(_10sept_0_30[[#This Row],[V_mag_adj]]/20)*SIN(RADIANS(_10sept_0_30[[#This Row],[V_phase]])))*0.9</f>
        <v>3.7310026277260397E-3</v>
      </c>
    </row>
    <row r="194" spans="1:11" x14ac:dyDescent="0.25">
      <c r="A194">
        <v>11</v>
      </c>
      <c r="B194">
        <v>-0.48</v>
      </c>
      <c r="C194">
        <v>21.75</v>
      </c>
      <c r="D194">
        <v>-0.53</v>
      </c>
      <c r="E194">
        <v>21.41</v>
      </c>
      <c r="F194">
        <f>_10sept_0_30[[#This Row],[H_mag]]-40</f>
        <v>-40.479999999999997</v>
      </c>
      <c r="G194">
        <f>_10sept_0_30[[#This Row],[V_mag]]-40</f>
        <v>-40.53</v>
      </c>
      <c r="H194">
        <f>(10^(_10sept_0_30[[#This Row],[H_mag_adj]]/20)*COS(RADIANS(_10sept_0_30[[#This Row],[H_phase]])))*0.9</f>
        <v>7.9098670328306472E-3</v>
      </c>
      <c r="I194">
        <f>(10^(_10sept_0_30[[#This Row],[H_mag_adj]]/20)*SIN(RADIANS(_10sept_0_30[[#This Row],[H_phase]])))*0.9</f>
        <v>3.1557169601306059E-3</v>
      </c>
      <c r="J194">
        <f>(10^(_10sept_0_30[[#This Row],[V_mag_adj]]/20)*COS(RADIANS(_10sept_0_30[[#This Row],[V_phase]])))*0.9</f>
        <v>7.8829453166618796E-3</v>
      </c>
      <c r="K194">
        <f>(10^(_10sept_0_30[[#This Row],[V_mag_adj]]/20)*SIN(RADIANS(_10sept_0_30[[#This Row],[V_phase]])))*0.9</f>
        <v>3.0908797341236312E-3</v>
      </c>
    </row>
    <row r="195" spans="1:11" x14ac:dyDescent="0.25">
      <c r="A195">
        <v>12</v>
      </c>
      <c r="B195">
        <v>-0.5</v>
      </c>
      <c r="C195">
        <v>16.850000000000001</v>
      </c>
      <c r="D195">
        <v>-0.52</v>
      </c>
      <c r="E195">
        <v>16.489999999999998</v>
      </c>
      <c r="F195">
        <f>_10sept_0_30[[#This Row],[H_mag]]-40</f>
        <v>-40.5</v>
      </c>
      <c r="G195">
        <f>_10sept_0_30[[#This Row],[V_mag]]-40</f>
        <v>-40.520000000000003</v>
      </c>
      <c r="H195">
        <f>(10^(_10sept_0_30[[#This Row],[H_mag_adj]]/20)*COS(RADIANS(_10sept_0_30[[#This Row],[H_phase]])))*0.9</f>
        <v>8.1317647908467176E-3</v>
      </c>
      <c r="I195">
        <f>(10^(_10sept_0_30[[#This Row],[H_mag_adj]]/20)*SIN(RADIANS(_10sept_0_30[[#This Row],[H_phase]])))*0.9</f>
        <v>2.4628697438514703E-3</v>
      </c>
      <c r="J195">
        <f>(10^(_10sept_0_30[[#This Row],[V_mag_adj]]/20)*COS(RADIANS(_10sept_0_30[[#This Row],[V_phase]])))*0.9</f>
        <v>8.1283410805715935E-3</v>
      </c>
      <c r="K195">
        <f>(10^(_10sept_0_30[[#This Row],[V_mag_adj]]/20)*SIN(RADIANS(_10sept_0_30[[#This Row],[V_phase]])))*0.9</f>
        <v>2.4061812593748856E-3</v>
      </c>
    </row>
    <row r="196" spans="1:11" x14ac:dyDescent="0.25">
      <c r="A196">
        <v>13</v>
      </c>
      <c r="B196">
        <v>-0.45</v>
      </c>
      <c r="C196">
        <v>8.51</v>
      </c>
      <c r="D196">
        <v>-0.47</v>
      </c>
      <c r="E196">
        <v>8.5299999999999994</v>
      </c>
      <c r="F196">
        <f>_10sept_0_30[[#This Row],[H_mag]]-40</f>
        <v>-40.450000000000003</v>
      </c>
      <c r="G196">
        <f>_10sept_0_30[[#This Row],[V_mag]]-40</f>
        <v>-40.47</v>
      </c>
      <c r="H196">
        <f>(10^(_10sept_0_30[[#This Row],[H_mag_adj]]/20)*COS(RADIANS(_10sept_0_30[[#This Row],[H_phase]])))*0.9</f>
        <v>8.451512381081645E-3</v>
      </c>
      <c r="I196">
        <f>(10^(_10sept_0_30[[#This Row],[H_mag_adj]]/20)*SIN(RADIANS(_10sept_0_30[[#This Row],[H_phase]])))*0.9</f>
        <v>1.2645950413101101E-3</v>
      </c>
      <c r="J196">
        <f>(10^(_10sept_0_30[[#This Row],[V_mag_adj]]/20)*COS(RADIANS(_10sept_0_30[[#This Row],[V_phase]])))*0.9</f>
        <v>8.4316335166101496E-3</v>
      </c>
      <c r="K196">
        <f>(10^(_10sept_0_30[[#This Row],[V_mag_adj]]/20)*SIN(RADIANS(_10sept_0_30[[#This Row],[V_phase]])))*0.9</f>
        <v>1.2646298257343925E-3</v>
      </c>
    </row>
    <row r="197" spans="1:11" x14ac:dyDescent="0.25">
      <c r="A197">
        <v>14</v>
      </c>
      <c r="B197">
        <v>-0.43</v>
      </c>
      <c r="C197">
        <v>2.9</v>
      </c>
      <c r="D197">
        <v>-0.45</v>
      </c>
      <c r="E197">
        <v>2.76</v>
      </c>
      <c r="F197">
        <f>_10sept_0_30[[#This Row],[H_mag]]-40</f>
        <v>-40.43</v>
      </c>
      <c r="G197">
        <f>_10sept_0_30[[#This Row],[V_mag]]-40</f>
        <v>-40.450000000000003</v>
      </c>
      <c r="H197">
        <f>(10^(_10sept_0_30[[#This Row],[H_mag_adj]]/20)*COS(RADIANS(_10sept_0_30[[#This Row],[H_phase]])))*0.9</f>
        <v>8.5543295448568171E-3</v>
      </c>
      <c r="I197">
        <f>(10^(_10sept_0_30[[#This Row],[H_mag_adj]]/20)*SIN(RADIANS(_10sept_0_30[[#This Row],[H_phase]])))*0.9</f>
        <v>4.3334364047935769E-4</v>
      </c>
      <c r="J197">
        <f>(10^(_10sept_0_30[[#This Row],[V_mag_adj]]/20)*COS(RADIANS(_10sept_0_30[[#This Row],[V_phase]])))*0.9</f>
        <v>8.5356860766971424E-3</v>
      </c>
      <c r="K197">
        <f>(10^(_10sept_0_30[[#This Row],[V_mag_adj]]/20)*SIN(RADIANS(_10sept_0_30[[#This Row],[V_phase]])))*0.9</f>
        <v>4.1149161128873707E-4</v>
      </c>
    </row>
    <row r="198" spans="1:11" x14ac:dyDescent="0.25">
      <c r="A198">
        <v>15</v>
      </c>
      <c r="B198">
        <v>-0.47</v>
      </c>
      <c r="C198">
        <v>-0.44</v>
      </c>
      <c r="D198">
        <v>-0.49</v>
      </c>
      <c r="E198">
        <v>0.5</v>
      </c>
      <c r="F198">
        <f>_10sept_0_30[[#This Row],[H_mag]]-40</f>
        <v>-40.47</v>
      </c>
      <c r="G198">
        <f>_10sept_0_30[[#This Row],[V_mag]]-40</f>
        <v>-40.49</v>
      </c>
      <c r="H198">
        <f>(10^(_10sept_0_30[[#This Row],[H_mag_adj]]/20)*COS(RADIANS(_10sept_0_30[[#This Row],[H_phase]])))*0.9</f>
        <v>8.525693257531438E-3</v>
      </c>
      <c r="I198">
        <f>(10^(_10sept_0_30[[#This Row],[H_mag_adj]]/20)*SIN(RADIANS(_10sept_0_30[[#This Row],[H_phase]])))*0.9</f>
        <v>-6.5473911167694207E-5</v>
      </c>
      <c r="J198">
        <f>(10^(_10sept_0_30[[#This Row],[V_mag_adj]]/20)*COS(RADIANS(_10sept_0_30[[#This Row],[V_phase]])))*0.9</f>
        <v>8.5060116367743719E-3</v>
      </c>
      <c r="K198">
        <f>(10^(_10sept_0_30[[#This Row],[V_mag_adj]]/20)*SIN(RADIANS(_10sept_0_30[[#This Row],[V_phase]])))*0.9</f>
        <v>7.4230838980785709E-5</v>
      </c>
    </row>
    <row r="199" spans="1:11" x14ac:dyDescent="0.25">
      <c r="A199">
        <v>16</v>
      </c>
      <c r="B199">
        <v>-0.44</v>
      </c>
      <c r="C199">
        <v>-5.55</v>
      </c>
      <c r="D199">
        <v>-0.46</v>
      </c>
      <c r="E199">
        <v>-5.29</v>
      </c>
      <c r="F199">
        <f>_10sept_0_30[[#This Row],[H_mag]]-40</f>
        <v>-40.44</v>
      </c>
      <c r="G199">
        <f>_10sept_0_30[[#This Row],[V_mag]]-40</f>
        <v>-40.46</v>
      </c>
      <c r="H199">
        <f>(10^(_10sept_0_30[[#This Row],[H_mag_adj]]/20)*COS(RADIANS(_10sept_0_30[[#This Row],[H_phase]])))*0.9</f>
        <v>8.5153367497011658E-3</v>
      </c>
      <c r="I199">
        <f>(10^(_10sept_0_30[[#This Row],[H_mag_adj]]/20)*SIN(RADIANS(_10sept_0_30[[#This Row],[H_phase]])))*0.9</f>
        <v>-8.2743423345619052E-4</v>
      </c>
      <c r="J199">
        <f>(10^(_10sept_0_30[[#This Row],[V_mag_adj]]/20)*COS(RADIANS(_10sept_0_30[[#This Row],[V_phase]])))*0.9</f>
        <v>8.4994106747915271E-3</v>
      </c>
      <c r="K199">
        <f>(10^(_10sept_0_30[[#This Row],[V_mag_adj]]/20)*SIN(RADIANS(_10sept_0_30[[#This Row],[V_phase]])))*0.9</f>
        <v>-7.8697032038865333E-4</v>
      </c>
    </row>
    <row r="200" spans="1:11" x14ac:dyDescent="0.25">
      <c r="A200">
        <v>17</v>
      </c>
      <c r="B200">
        <v>-0.41</v>
      </c>
      <c r="C200">
        <v>-11.44</v>
      </c>
      <c r="D200">
        <v>-0.43</v>
      </c>
      <c r="E200">
        <v>-11.17</v>
      </c>
      <c r="F200">
        <f>_10sept_0_30[[#This Row],[H_mag]]-40</f>
        <v>-40.409999999999997</v>
      </c>
      <c r="G200">
        <f>_10sept_0_30[[#This Row],[V_mag]]-40</f>
        <v>-40.43</v>
      </c>
      <c r="H200">
        <f>(10^(_10sept_0_30[[#This Row],[H_mag_adj]]/20)*COS(RADIANS(_10sept_0_30[[#This Row],[H_phase]])))*0.9</f>
        <v>8.41448414956447E-3</v>
      </c>
      <c r="I200">
        <f>(10^(_10sept_0_30[[#This Row],[H_mag_adj]]/20)*SIN(RADIANS(_10sept_0_30[[#This Row],[H_phase]])))*0.9</f>
        <v>-1.7027717345377627E-3</v>
      </c>
      <c r="J200">
        <f>(10^(_10sept_0_30[[#This Row],[V_mag_adj]]/20)*COS(RADIANS(_10sept_0_30[[#This Row],[V_phase]])))*0.9</f>
        <v>8.4030437976810486E-3</v>
      </c>
      <c r="K200">
        <f>(10^(_10sept_0_30[[#This Row],[V_mag_adj]]/20)*SIN(RADIANS(_10sept_0_30[[#This Row],[V_phase]])))*0.9</f>
        <v>-1.6592756271964573E-3</v>
      </c>
    </row>
    <row r="201" spans="1:11" x14ac:dyDescent="0.25">
      <c r="A201">
        <v>18</v>
      </c>
      <c r="B201">
        <v>-0.4</v>
      </c>
      <c r="C201">
        <v>-18.05</v>
      </c>
      <c r="D201">
        <v>-0.43</v>
      </c>
      <c r="E201">
        <v>-17.8</v>
      </c>
      <c r="F201">
        <f>_10sept_0_30[[#This Row],[H_mag]]-40</f>
        <v>-40.4</v>
      </c>
      <c r="G201">
        <f>_10sept_0_30[[#This Row],[V_mag]]-40</f>
        <v>-40.43</v>
      </c>
      <c r="H201">
        <f>(10^(_10sept_0_30[[#This Row],[H_mag_adj]]/20)*COS(RADIANS(_10sept_0_30[[#This Row],[H_phase]])))*0.9</f>
        <v>8.1719464051236822E-3</v>
      </c>
      <c r="I201">
        <f>(10^(_10sept_0_30[[#This Row],[H_mag_adj]]/20)*SIN(RADIANS(_10sept_0_30[[#This Row],[H_phase]])))*0.9</f>
        <v>-2.6631128289306112E-3</v>
      </c>
      <c r="J201">
        <f>(10^(_10sept_0_30[[#This Row],[V_mag_adj]]/20)*COS(RADIANS(_10sept_0_30[[#This Row],[V_phase]])))*0.9</f>
        <v>8.1552725861090605E-3</v>
      </c>
      <c r="K201">
        <f>(10^(_10sept_0_30[[#This Row],[V_mag_adj]]/20)*SIN(RADIANS(_10sept_0_30[[#This Row],[V_phase]])))*0.9</f>
        <v>-2.6183715777200476E-3</v>
      </c>
    </row>
    <row r="202" spans="1:11" x14ac:dyDescent="0.25">
      <c r="A202">
        <v>19</v>
      </c>
      <c r="B202">
        <v>-0.39</v>
      </c>
      <c r="C202">
        <v>-24.34</v>
      </c>
      <c r="D202">
        <v>-0.41</v>
      </c>
      <c r="E202">
        <v>-24.41</v>
      </c>
      <c r="F202">
        <f>_10sept_0_30[[#This Row],[H_mag]]-40</f>
        <v>-40.39</v>
      </c>
      <c r="G202">
        <f>_10sept_0_30[[#This Row],[V_mag]]-40</f>
        <v>-40.409999999999997</v>
      </c>
      <c r="H202">
        <f>(10^(_10sept_0_30[[#This Row],[H_mag_adj]]/20)*COS(RADIANS(_10sept_0_30[[#This Row],[H_phase]])))*0.9</f>
        <v>7.8400001307888309E-3</v>
      </c>
      <c r="I202">
        <f>(10^(_10sept_0_30[[#This Row],[H_mag_adj]]/20)*SIN(RADIANS(_10sept_0_30[[#This Row],[H_phase]])))*0.9</f>
        <v>-3.546487065861287E-3</v>
      </c>
      <c r="J202">
        <f>(10^(_10sept_0_30[[#This Row],[V_mag_adj]]/20)*COS(RADIANS(_10sept_0_30[[#This Row],[V_phase]])))*0.9</f>
        <v>7.8176399082476433E-3</v>
      </c>
      <c r="K202">
        <f>(10^(_10sept_0_30[[#This Row],[V_mag_adj]]/20)*SIN(RADIANS(_10sept_0_30[[#This Row],[V_phase]])))*0.9</f>
        <v>-3.5478840663395717E-3</v>
      </c>
    </row>
    <row r="203" spans="1:11" x14ac:dyDescent="0.25">
      <c r="A203">
        <v>20</v>
      </c>
      <c r="B203">
        <v>-0.39</v>
      </c>
      <c r="C203">
        <v>-30.77</v>
      </c>
      <c r="D203">
        <v>-0.42</v>
      </c>
      <c r="E203">
        <v>-31.01</v>
      </c>
      <c r="F203">
        <f>_10sept_0_30[[#This Row],[H_mag]]-40</f>
        <v>-40.39</v>
      </c>
      <c r="G203">
        <f>_10sept_0_30[[#This Row],[V_mag]]-40</f>
        <v>-40.42</v>
      </c>
      <c r="H203">
        <f>(10^(_10sept_0_30[[#This Row],[H_mag_adj]]/20)*COS(RADIANS(_10sept_0_30[[#This Row],[H_phase]])))*0.9</f>
        <v>7.3935135308924038E-3</v>
      </c>
      <c r="I203">
        <f>(10^(_10sept_0_30[[#This Row],[H_mag_adj]]/20)*SIN(RADIANS(_10sept_0_30[[#This Row],[H_phase]])))*0.9</f>
        <v>-4.4021733527430766E-3</v>
      </c>
      <c r="J203">
        <f>(10^(_10sept_0_30[[#This Row],[V_mag_adj]]/20)*COS(RADIANS(_10sept_0_30[[#This Row],[V_phase]])))*0.9</f>
        <v>7.3495805012981849E-3</v>
      </c>
      <c r="K203">
        <f>(10^(_10sept_0_30[[#This Row],[V_mag_adj]]/20)*SIN(RADIANS(_10sept_0_30[[#This Row],[V_phase]])))*0.9</f>
        <v>-4.4178195299684406E-3</v>
      </c>
    </row>
    <row r="204" spans="1:11" x14ac:dyDescent="0.25">
      <c r="A204">
        <v>21</v>
      </c>
      <c r="B204">
        <v>-0.42</v>
      </c>
      <c r="C204">
        <v>-37.979999999999997</v>
      </c>
      <c r="D204">
        <v>-0.44</v>
      </c>
      <c r="E204">
        <v>-38.04</v>
      </c>
      <c r="F204">
        <f>_10sept_0_30[[#This Row],[H_mag]]-40</f>
        <v>-40.42</v>
      </c>
      <c r="G204">
        <f>_10sept_0_30[[#This Row],[V_mag]]-40</f>
        <v>-40.44</v>
      </c>
      <c r="H204">
        <f>(10^(_10sept_0_30[[#This Row],[H_mag_adj]]/20)*COS(RADIANS(_10sept_0_30[[#This Row],[H_phase]])))*0.9</f>
        <v>6.7591650554071799E-3</v>
      </c>
      <c r="I204">
        <f>(10^(_10sept_0_30[[#This Row],[H_mag_adj]]/20)*SIN(RADIANS(_10sept_0_30[[#This Row],[H_phase]])))*0.9</f>
        <v>-5.2770399560923813E-3</v>
      </c>
      <c r="J204">
        <f>(10^(_10sept_0_30[[#This Row],[V_mag_adj]]/20)*COS(RADIANS(_10sept_0_30[[#This Row],[V_phase]])))*0.9</f>
        <v>6.7381023169371997E-3</v>
      </c>
      <c r="K204">
        <f>(10^(_10sept_0_30[[#This Row],[V_mag_adj]]/20)*SIN(RADIANS(_10sept_0_30[[#This Row],[V_phase]])))*0.9</f>
        <v>-5.2719621146203217E-3</v>
      </c>
    </row>
    <row r="205" spans="1:11" x14ac:dyDescent="0.25">
      <c r="A205">
        <v>22</v>
      </c>
      <c r="B205">
        <v>-0.43</v>
      </c>
      <c r="C205">
        <v>-44.96</v>
      </c>
      <c r="D205">
        <v>-0.47</v>
      </c>
      <c r="E205">
        <v>-45.32</v>
      </c>
      <c r="F205">
        <f>_10sept_0_30[[#This Row],[H_mag]]-40</f>
        <v>-40.43</v>
      </c>
      <c r="G205">
        <f>_10sept_0_30[[#This Row],[V_mag]]-40</f>
        <v>-40.47</v>
      </c>
      <c r="H205">
        <f>(10^(_10sept_0_30[[#This Row],[H_mag_adj]]/20)*COS(RADIANS(_10sept_0_30[[#This Row],[H_phase]])))*0.9</f>
        <v>6.0608075610158437E-3</v>
      </c>
      <c r="I205">
        <f>(10^(_10sept_0_30[[#This Row],[H_mag_adj]]/20)*SIN(RADIANS(_10sept_0_30[[#This Row],[H_phase]])))*0.9</f>
        <v>-6.0523509796679264E-3</v>
      </c>
      <c r="J205">
        <f>(10^(_10sept_0_30[[#This Row],[V_mag_adj]]/20)*COS(RADIANS(_10sept_0_30[[#This Row],[V_phase]])))*0.9</f>
        <v>5.9949885235818902E-3</v>
      </c>
      <c r="K205">
        <f>(10^(_10sept_0_30[[#This Row],[V_mag_adj]]/20)*SIN(RADIANS(_10sept_0_30[[#This Row],[V_phase]])))*0.9</f>
        <v>-6.0623299940437119E-3</v>
      </c>
    </row>
    <row r="206" spans="1:11" x14ac:dyDescent="0.25">
      <c r="A206">
        <v>23</v>
      </c>
      <c r="B206">
        <v>-0.46</v>
      </c>
      <c r="C206">
        <v>-51.98</v>
      </c>
      <c r="D206">
        <v>-0.49</v>
      </c>
      <c r="E206">
        <v>-52.49</v>
      </c>
      <c r="F206">
        <f>_10sept_0_30[[#This Row],[H_mag]]-40</f>
        <v>-40.46</v>
      </c>
      <c r="G206">
        <f>_10sept_0_30[[#This Row],[V_mag]]-40</f>
        <v>-40.49</v>
      </c>
      <c r="H206">
        <f>(10^(_10sept_0_30[[#This Row],[H_mag_adj]]/20)*COS(RADIANS(_10sept_0_30[[#This Row],[H_phase]])))*0.9</f>
        <v>5.2574899859566477E-3</v>
      </c>
      <c r="I206">
        <f>(10^(_10sept_0_30[[#This Row],[H_mag_adj]]/20)*SIN(RADIANS(_10sept_0_30[[#This Row],[H_phase]])))*0.9</f>
        <v>-6.7244407315031288E-3</v>
      </c>
      <c r="J206">
        <f>(10^(_10sept_0_30[[#This Row],[V_mag_adj]]/20)*COS(RADIANS(_10sept_0_30[[#This Row],[V_phase]])))*0.9</f>
        <v>5.1795067358218969E-3</v>
      </c>
      <c r="K206">
        <f>(10^(_10sept_0_30[[#This Row],[V_mag_adj]]/20)*SIN(RADIANS(_10sept_0_30[[#This Row],[V_phase]])))*0.9</f>
        <v>-6.747625816238805E-3</v>
      </c>
    </row>
    <row r="207" spans="1:11" x14ac:dyDescent="0.25">
      <c r="A207">
        <v>24</v>
      </c>
      <c r="B207">
        <v>-0.49</v>
      </c>
      <c r="C207">
        <v>-58.84</v>
      </c>
      <c r="D207">
        <v>-0.52</v>
      </c>
      <c r="E207">
        <v>-59.65</v>
      </c>
      <c r="F207">
        <f>_10sept_0_30[[#This Row],[H_mag]]-40</f>
        <v>-40.49</v>
      </c>
      <c r="G207">
        <f>_10sept_0_30[[#This Row],[V_mag]]-40</f>
        <v>-40.520000000000003</v>
      </c>
      <c r="H207">
        <f>(10^(_10sept_0_30[[#This Row],[H_mag_adj]]/20)*COS(RADIANS(_10sept_0_30[[#This Row],[H_phase]])))*0.9</f>
        <v>4.4014308659160355E-3</v>
      </c>
      <c r="I207">
        <f>(10^(_10sept_0_30[[#This Row],[H_mag_adj]]/20)*SIN(RADIANS(_10sept_0_30[[#This Row],[H_phase]])))*0.9</f>
        <v>-7.2790899510143739E-3</v>
      </c>
      <c r="J207">
        <f>(10^(_10sept_0_30[[#This Row],[V_mag_adj]]/20)*COS(RADIANS(_10sept_0_30[[#This Row],[V_phase]])))*0.9</f>
        <v>4.2832692916994252E-3</v>
      </c>
      <c r="K207">
        <f>(10^(_10sept_0_30[[#This Row],[V_mag_adj]]/20)*SIN(RADIANS(_10sept_0_30[[#This Row],[V_phase]])))*0.9</f>
        <v>-7.3152745095354677E-3</v>
      </c>
    </row>
    <row r="208" spans="1:11" x14ac:dyDescent="0.25">
      <c r="A208">
        <v>25</v>
      </c>
      <c r="B208">
        <v>-0.54</v>
      </c>
      <c r="C208">
        <v>-66.510000000000005</v>
      </c>
      <c r="D208">
        <v>-0.56000000000000005</v>
      </c>
      <c r="E208">
        <v>-66.98</v>
      </c>
      <c r="F208">
        <f>_10sept_0_30[[#This Row],[H_mag]]-40</f>
        <v>-40.54</v>
      </c>
      <c r="G208">
        <f>_10sept_0_30[[#This Row],[V_mag]]-40</f>
        <v>-40.56</v>
      </c>
      <c r="H208">
        <f>(10^(_10sept_0_30[[#This Row],[H_mag_adj]]/20)*COS(RADIANS(_10sept_0_30[[#This Row],[H_phase]])))*0.9</f>
        <v>3.3710704197115592E-3</v>
      </c>
      <c r="I208">
        <f>(10^(_10sept_0_30[[#This Row],[H_mag_adj]]/20)*SIN(RADIANS(_10sept_0_30[[#This Row],[H_phase]])))*0.9</f>
        <v>-7.7566330427092656E-3</v>
      </c>
      <c r="J208">
        <f>(10^(_10sept_0_30[[#This Row],[V_mag_adj]]/20)*COS(RADIANS(_10sept_0_30[[#This Row],[V_phase]])))*0.9</f>
        <v>3.2997230379275253E-3</v>
      </c>
      <c r="K208">
        <f>(10^(_10sept_0_30[[#This Row],[V_mag_adj]]/20)*SIN(RADIANS(_10sept_0_30[[#This Row],[V_phase]])))*0.9</f>
        <v>-7.7661220526252291E-3</v>
      </c>
    </row>
    <row r="209" spans="1:11" x14ac:dyDescent="0.25">
      <c r="A209">
        <v>26</v>
      </c>
      <c r="B209">
        <v>-0.59</v>
      </c>
      <c r="C209">
        <v>-74.14</v>
      </c>
      <c r="D209">
        <v>-0.62</v>
      </c>
      <c r="E209">
        <v>-74.819999999999993</v>
      </c>
      <c r="F209">
        <f>_10sept_0_30[[#This Row],[H_mag]]-40</f>
        <v>-40.590000000000003</v>
      </c>
      <c r="G209">
        <f>_10sept_0_30[[#This Row],[V_mag]]-40</f>
        <v>-40.619999999999997</v>
      </c>
      <c r="H209">
        <f>(10^(_10sept_0_30[[#This Row],[H_mag_adj]]/20)*COS(RADIANS(_10sept_0_30[[#This Row],[H_phase]])))*0.9</f>
        <v>2.2980667681737222E-3</v>
      </c>
      <c r="I209">
        <f>(10^(_10sept_0_30[[#This Row],[H_mag_adj]]/20)*SIN(RADIANS(_10sept_0_30[[#This Row],[H_phase]])))*0.9</f>
        <v>-8.0888546759385234E-3</v>
      </c>
      <c r="J209">
        <f>(10^(_10sept_0_30[[#This Row],[V_mag_adj]]/20)*COS(RADIANS(_10sept_0_30[[#This Row],[V_phase]])))*0.9</f>
        <v>2.194314718802483E-3</v>
      </c>
      <c r="K209">
        <f>(10^(_10sept_0_30[[#This Row],[V_mag_adj]]/20)*SIN(RADIANS(_10sept_0_30[[#This Row],[V_phase]])))*0.9</f>
        <v>-8.0875765746768885E-3</v>
      </c>
    </row>
    <row r="210" spans="1:11" x14ac:dyDescent="0.25">
      <c r="A210">
        <v>27</v>
      </c>
      <c r="B210">
        <v>-0.65</v>
      </c>
      <c r="C210">
        <v>-82.18</v>
      </c>
      <c r="D210">
        <v>-0.67</v>
      </c>
      <c r="E210">
        <v>-82.87</v>
      </c>
      <c r="F210">
        <f>_10sept_0_30[[#This Row],[H_mag]]-40</f>
        <v>-40.65</v>
      </c>
      <c r="G210">
        <f>_10sept_0_30[[#This Row],[V_mag]]-40</f>
        <v>-40.67</v>
      </c>
      <c r="H210">
        <f>(10^(_10sept_0_30[[#This Row],[H_mag_adj]]/20)*COS(RADIANS(_10sept_0_30[[#This Row],[H_phase]])))*0.9</f>
        <v>1.1362592873799392E-3</v>
      </c>
      <c r="I210">
        <f>(10^(_10sept_0_30[[#This Row],[H_mag_adj]]/20)*SIN(RADIANS(_10sept_0_30[[#This Row],[H_phase]])))*0.9</f>
        <v>-8.2734157854416727E-3</v>
      </c>
      <c r="J210">
        <f>(10^(_10sept_0_30[[#This Row],[V_mag_adj]]/20)*COS(RADIANS(_10sept_0_30[[#This Row],[V_phase]])))*0.9</f>
        <v>1.034160457069116E-3</v>
      </c>
      <c r="K210">
        <f>(10^(_10sept_0_30[[#This Row],[V_mag_adj]]/20)*SIN(RADIANS(_10sept_0_30[[#This Row],[V_phase]])))*0.9</f>
        <v>-8.2674408139819435E-3</v>
      </c>
    </row>
    <row r="211" spans="1:11" x14ac:dyDescent="0.25">
      <c r="A211">
        <v>28</v>
      </c>
      <c r="B211">
        <v>-0.71</v>
      </c>
      <c r="C211">
        <v>-90.1</v>
      </c>
      <c r="D211">
        <v>-0.71</v>
      </c>
      <c r="E211">
        <v>-90.65</v>
      </c>
      <c r="F211">
        <f>_10sept_0_30[[#This Row],[H_mag]]-40</f>
        <v>-40.71</v>
      </c>
      <c r="G211">
        <f>_10sept_0_30[[#This Row],[V_mag]]-40</f>
        <v>-40.71</v>
      </c>
      <c r="H211">
        <f>(10^(_10sept_0_30[[#This Row],[H_mag_adj]]/20)*COS(RADIANS(_10sept_0_30[[#This Row],[H_phase]])))*0.9</f>
        <v>-1.447503613438283E-5</v>
      </c>
      <c r="I211">
        <f>(10^(_10sept_0_30[[#This Row],[H_mag_adj]]/20)*SIN(RADIANS(_10sept_0_30[[#This Row],[H_phase]])))*0.9</f>
        <v>-8.2935763667594149E-3</v>
      </c>
      <c r="J211">
        <f>(10^(_10sept_0_30[[#This Row],[V_mag_adj]]/20)*COS(RADIANS(_10sept_0_30[[#This Row],[V_phase]])))*0.9</f>
        <v>-9.4085764458019678E-5</v>
      </c>
      <c r="K211">
        <f>(10^(_10sept_0_30[[#This Row],[V_mag_adj]]/20)*SIN(RADIANS(_10sept_0_30[[#This Row],[V_phase]])))*0.9</f>
        <v>-8.2930553083207948E-3</v>
      </c>
    </row>
    <row r="212" spans="1:11" x14ac:dyDescent="0.25">
      <c r="A212">
        <v>29</v>
      </c>
      <c r="B212">
        <v>-0.74</v>
      </c>
      <c r="C212">
        <v>-98.18</v>
      </c>
      <c r="D212">
        <v>-0.76</v>
      </c>
      <c r="E212">
        <v>-98.39</v>
      </c>
      <c r="F212">
        <f>_10sept_0_30[[#This Row],[H_mag]]-40</f>
        <v>-40.74</v>
      </c>
      <c r="G212">
        <f>_10sept_0_30[[#This Row],[V_mag]]-40</f>
        <v>-40.76</v>
      </c>
      <c r="H212">
        <f>(10^(_10sept_0_30[[#This Row],[H_mag_adj]]/20)*COS(RADIANS(_10sept_0_30[[#This Row],[H_phase]])))*0.9</f>
        <v>-1.1759715883615156E-3</v>
      </c>
      <c r="I212">
        <f>(10^(_10sept_0_30[[#This Row],[H_mag_adj]]/20)*SIN(RADIANS(_10sept_0_30[[#This Row],[H_phase]])))*0.9</f>
        <v>-8.1809049745289603E-3</v>
      </c>
      <c r="J212">
        <f>(10^(_10sept_0_30[[#This Row],[V_mag_adj]]/20)*COS(RADIANS(_10sept_0_30[[#This Row],[V_phase]])))*0.9</f>
        <v>-1.2031746013444898E-3</v>
      </c>
      <c r="K212">
        <f>(10^(_10sept_0_30[[#This Row],[V_mag_adj]]/20)*SIN(RADIANS(_10sept_0_30[[#This Row],[V_phase]])))*0.9</f>
        <v>-8.1577343537743777E-3</v>
      </c>
    </row>
    <row r="213" spans="1:11" x14ac:dyDescent="0.25">
      <c r="A213">
        <v>30</v>
      </c>
      <c r="B213">
        <v>-0.79</v>
      </c>
      <c r="C213">
        <v>-106.1</v>
      </c>
      <c r="D213">
        <v>-0.81</v>
      </c>
      <c r="E213">
        <v>-106.4</v>
      </c>
      <c r="F213">
        <f>_10sept_0_30[[#This Row],[H_mag]]-40</f>
        <v>-40.79</v>
      </c>
      <c r="G213">
        <f>_10sept_0_30[[#This Row],[V_mag]]-40</f>
        <v>-40.81</v>
      </c>
      <c r="H213">
        <f>(10^(_10sept_0_30[[#This Row],[H_mag_adj]]/20)*COS(RADIANS(_10sept_0_30[[#This Row],[H_phase]])))*0.9</f>
        <v>-2.2788478383488852E-3</v>
      </c>
      <c r="I213">
        <f>(10^(_10sept_0_30[[#This Row],[H_mag_adj]]/20)*SIN(RADIANS(_10sept_0_30[[#This Row],[H_phase]])))*0.9</f>
        <v>-7.8952535414540705E-3</v>
      </c>
      <c r="J213">
        <f>(10^(_10sept_0_30[[#This Row],[V_mag_adj]]/20)*COS(RADIANS(_10sept_0_30[[#This Row],[V_phase]])))*0.9</f>
        <v>-2.3148196520441427E-3</v>
      </c>
      <c r="K213">
        <f>(10^(_10sept_0_30[[#This Row],[V_mag_adj]]/20)*SIN(RADIANS(_10sept_0_30[[#This Row],[V_phase]])))*0.9</f>
        <v>-7.8650824628339593E-3</v>
      </c>
    </row>
    <row r="214" spans="1:11" x14ac:dyDescent="0.25">
      <c r="A214">
        <v>31</v>
      </c>
      <c r="B214">
        <v>-0.85</v>
      </c>
      <c r="C214">
        <v>-114.76</v>
      </c>
      <c r="D214">
        <v>-0.86</v>
      </c>
      <c r="E214">
        <v>-114.72</v>
      </c>
      <c r="F214">
        <f>_10sept_0_30[[#This Row],[H_mag]]-40</f>
        <v>-40.85</v>
      </c>
      <c r="G214">
        <f>_10sept_0_30[[#This Row],[V_mag]]-40</f>
        <v>-40.86</v>
      </c>
      <c r="H214">
        <f>(10^(_10sept_0_30[[#This Row],[H_mag_adj]]/20)*COS(RADIANS(_10sept_0_30[[#This Row],[H_phase]])))*0.9</f>
        <v>-3.4179687571289159E-3</v>
      </c>
      <c r="I214">
        <f>(10^(_10sept_0_30[[#This Row],[H_mag_adj]]/20)*SIN(RADIANS(_10sept_0_30[[#This Row],[H_phase]])))*0.9</f>
        <v>-7.4107451866194524E-3</v>
      </c>
      <c r="J214">
        <f>(10^(_10sept_0_30[[#This Row],[V_mag_adj]]/20)*COS(RADIANS(_10sept_0_30[[#This Row],[V_phase]])))*0.9</f>
        <v>-3.4088673848068265E-3</v>
      </c>
      <c r="K214">
        <f>(10^(_10sept_0_30[[#This Row],[V_mag_adj]]/20)*SIN(RADIANS(_10sept_0_30[[#This Row],[V_phase]])))*0.9</f>
        <v>-7.404599803062655E-3</v>
      </c>
    </row>
    <row r="215" spans="1:11" x14ac:dyDescent="0.25">
      <c r="A215">
        <v>32</v>
      </c>
      <c r="B215">
        <v>-0.91</v>
      </c>
      <c r="C215">
        <v>-122.99</v>
      </c>
      <c r="D215">
        <v>-0.92</v>
      </c>
      <c r="E215">
        <v>-123.32</v>
      </c>
      <c r="F215">
        <f>_10sept_0_30[[#This Row],[H_mag]]-40</f>
        <v>-40.909999999999997</v>
      </c>
      <c r="G215">
        <f>_10sept_0_30[[#This Row],[V_mag]]-40</f>
        <v>-40.92</v>
      </c>
      <c r="H215">
        <f>(10^(_10sept_0_30[[#This Row],[H_mag_adj]]/20)*COS(RADIANS(_10sept_0_30[[#This Row],[H_phase]])))*0.9</f>
        <v>-4.4130061429092223E-3</v>
      </c>
      <c r="I215">
        <f>(10^(_10sept_0_30[[#This Row],[H_mag_adj]]/20)*SIN(RADIANS(_10sept_0_30[[#This Row],[H_phase]])))*0.9</f>
        <v>-6.7980307787481103E-3</v>
      </c>
      <c r="J215">
        <f>(10^(_10sept_0_30[[#This Row],[V_mag_adj]]/20)*COS(RADIANS(_10sept_0_30[[#This Row],[V_phase]])))*0.9</f>
        <v>-4.446963872524687E-3</v>
      </c>
      <c r="K215">
        <f>(10^(_10sept_0_30[[#This Row],[V_mag_adj]]/20)*SIN(RADIANS(_10sept_0_30[[#This Row],[V_phase]])))*0.9</f>
        <v>-6.7647084305170989E-3</v>
      </c>
    </row>
    <row r="216" spans="1:11" x14ac:dyDescent="0.25">
      <c r="A216">
        <v>33</v>
      </c>
      <c r="B216">
        <v>-0.96</v>
      </c>
      <c r="C216">
        <v>-131.26</v>
      </c>
      <c r="D216">
        <v>-0.99</v>
      </c>
      <c r="E216">
        <v>-131.46</v>
      </c>
      <c r="F216">
        <f>_10sept_0_30[[#This Row],[H_mag]]-40</f>
        <v>-40.96</v>
      </c>
      <c r="G216">
        <f>_10sept_0_30[[#This Row],[V_mag]]-40</f>
        <v>-40.99</v>
      </c>
      <c r="H216">
        <f>(10^(_10sept_0_30[[#This Row],[H_mag_adj]]/20)*COS(RADIANS(_10sept_0_30[[#This Row],[H_phase]])))*0.9</f>
        <v>-5.3142524337831936E-3</v>
      </c>
      <c r="I216">
        <f>(10^(_10sept_0_30[[#This Row],[H_mag_adj]]/20)*SIN(RADIANS(_10sept_0_30[[#This Row],[H_phase]])))*0.9</f>
        <v>-6.0576104368332707E-3</v>
      </c>
      <c r="J216">
        <f>(10^(_10sept_0_30[[#This Row],[V_mag_adj]]/20)*COS(RADIANS(_10sept_0_30[[#This Row],[V_phase]])))*0.9</f>
        <v>-5.3169691527906165E-3</v>
      </c>
      <c r="K216">
        <f>(10^(_10sept_0_30[[#This Row],[V_mag_adj]]/20)*SIN(RADIANS(_10sept_0_30[[#This Row],[V_phase]])))*0.9</f>
        <v>-6.0182012605159534E-3</v>
      </c>
    </row>
    <row r="217" spans="1:11" x14ac:dyDescent="0.25">
      <c r="A217">
        <v>34</v>
      </c>
      <c r="B217">
        <v>-1.03</v>
      </c>
      <c r="C217">
        <v>-139.88999999999999</v>
      </c>
      <c r="D217">
        <v>-1.06</v>
      </c>
      <c r="E217">
        <v>-140.19</v>
      </c>
      <c r="F217">
        <f>_10sept_0_30[[#This Row],[H_mag]]-40</f>
        <v>-41.03</v>
      </c>
      <c r="G217">
        <f>_10sept_0_30[[#This Row],[V_mag]]-40</f>
        <v>-41.06</v>
      </c>
      <c r="H217">
        <f>(10^(_10sept_0_30[[#This Row],[H_mag_adj]]/20)*COS(RADIANS(_10sept_0_30[[#This Row],[H_phase]])))*0.9</f>
        <v>-6.1135783371166815E-3</v>
      </c>
      <c r="I217">
        <f>(10^(_10sept_0_30[[#This Row],[H_mag_adj]]/20)*SIN(RADIANS(_10sept_0_30[[#This Row],[H_phase]])))*0.9</f>
        <v>-5.14993489697108E-3</v>
      </c>
      <c r="J217">
        <f>(10^(_10sept_0_30[[#This Row],[V_mag_adj]]/20)*COS(RADIANS(_10sept_0_30[[#This Row],[V_phase]])))*0.9</f>
        <v>-6.1192875945827044E-3</v>
      </c>
      <c r="K217">
        <f>(10^(_10sept_0_30[[#This Row],[V_mag_adj]]/20)*SIN(RADIANS(_10sept_0_30[[#This Row],[V_phase]])))*0.9</f>
        <v>-5.1002078780035352E-3</v>
      </c>
    </row>
    <row r="218" spans="1:11" x14ac:dyDescent="0.25">
      <c r="A218">
        <v>35</v>
      </c>
      <c r="B218">
        <v>-1.1200000000000001</v>
      </c>
      <c r="C218">
        <v>-148.58000000000001</v>
      </c>
      <c r="D218">
        <v>-1.1299999999999999</v>
      </c>
      <c r="E218">
        <v>-148.65</v>
      </c>
      <c r="F218">
        <f>_10sept_0_30[[#This Row],[H_mag]]-40</f>
        <v>-41.12</v>
      </c>
      <c r="G218">
        <f>_10sept_0_30[[#This Row],[V_mag]]-40</f>
        <v>-41.13</v>
      </c>
      <c r="H218">
        <f>(10^(_10sept_0_30[[#This Row],[H_mag_adj]]/20)*COS(RADIANS(_10sept_0_30[[#This Row],[H_phase]])))*0.9</f>
        <v>-6.7511741351286491E-3</v>
      </c>
      <c r="I218">
        <f>(10^(_10sept_0_30[[#This Row],[H_mag_adj]]/20)*SIN(RADIANS(_10sept_0_30[[#This Row],[H_phase]])))*0.9</f>
        <v>-4.1241696364143106E-3</v>
      </c>
      <c r="J218">
        <f>(10^(_10sept_0_30[[#This Row],[V_mag_adj]]/20)*COS(RADIANS(_10sept_0_30[[#This Row],[V_phase]])))*0.9</f>
        <v>-6.7484338234067541E-3</v>
      </c>
      <c r="K218">
        <f>(10^(_10sept_0_30[[#This Row],[V_mag_adj]]/20)*SIN(RADIANS(_10sept_0_30[[#This Row],[V_phase]])))*0.9</f>
        <v>-4.111182545852036E-3</v>
      </c>
    </row>
    <row r="219" spans="1:11" x14ac:dyDescent="0.25">
      <c r="A219">
        <v>36</v>
      </c>
      <c r="B219">
        <v>-1.22</v>
      </c>
      <c r="C219">
        <v>-157.77000000000001</v>
      </c>
      <c r="D219">
        <v>-1.23</v>
      </c>
      <c r="E219">
        <v>-157.88999999999999</v>
      </c>
      <c r="F219">
        <f>_10sept_0_30[[#This Row],[H_mag]]-40</f>
        <v>-41.22</v>
      </c>
      <c r="G219">
        <f>_10sept_0_30[[#This Row],[V_mag]]-40</f>
        <v>-41.23</v>
      </c>
      <c r="H219">
        <f>(10^(_10sept_0_30[[#This Row],[H_mag_adj]]/20)*COS(RADIANS(_10sept_0_30[[#This Row],[H_phase]])))*0.9</f>
        <v>-7.2393559025520872E-3</v>
      </c>
      <c r="I219">
        <f>(10^(_10sept_0_30[[#This Row],[H_mag_adj]]/20)*SIN(RADIANS(_10sept_0_30[[#This Row],[H_phase]])))*0.9</f>
        <v>-2.9587491541332701E-3</v>
      </c>
      <c r="J219">
        <f>(10^(_10sept_0_30[[#This Row],[V_mag_adj]]/20)*COS(RADIANS(_10sept_0_30[[#This Row],[V_phase]])))*0.9</f>
        <v>-7.2371998776011286E-3</v>
      </c>
      <c r="K219">
        <f>(10^(_10sept_0_30[[#This Row],[V_mag_adj]]/20)*SIN(RADIANS(_10sept_0_30[[#This Row],[V_phase]])))*0.9</f>
        <v>-2.9401936320727763E-3</v>
      </c>
    </row>
    <row r="220" spans="1:11" x14ac:dyDescent="0.25">
      <c r="A220">
        <v>37</v>
      </c>
      <c r="B220">
        <v>-1.33</v>
      </c>
      <c r="C220">
        <v>-166.72</v>
      </c>
      <c r="D220">
        <v>-1.34</v>
      </c>
      <c r="E220">
        <v>-166.78</v>
      </c>
      <c r="F220">
        <f>_10sept_0_30[[#This Row],[H_mag]]-40</f>
        <v>-41.33</v>
      </c>
      <c r="G220">
        <f>_10sept_0_30[[#This Row],[V_mag]]-40</f>
        <v>-41.34</v>
      </c>
      <c r="H220">
        <f>(10^(_10sept_0_30[[#This Row],[H_mag_adj]]/20)*COS(RADIANS(_10sept_0_30[[#This Row],[H_phase]])))*0.9</f>
        <v>-7.5157268818936175E-3</v>
      </c>
      <c r="I220">
        <f>(10^(_10sept_0_30[[#This Row],[H_mag_adj]]/20)*SIN(RADIANS(_10sept_0_30[[#This Row],[H_phase]])))*0.9</f>
        <v>-1.7738726938129367E-3</v>
      </c>
      <c r="J220">
        <f>(10^(_10sept_0_30[[#This Row],[V_mag_adj]]/20)*COS(RADIANS(_10sept_0_30[[#This Row],[V_phase]])))*0.9</f>
        <v>-7.5089304017751293E-3</v>
      </c>
      <c r="K220">
        <f>(10^(_10sept_0_30[[#This Row],[V_mag_adj]]/20)*SIN(RADIANS(_10sept_0_30[[#This Row],[V_phase]])))*0.9</f>
        <v>-1.7639692576752496E-3</v>
      </c>
    </row>
    <row r="221" spans="1:11" x14ac:dyDescent="0.25">
      <c r="A221">
        <v>38</v>
      </c>
      <c r="B221">
        <v>-1.43</v>
      </c>
      <c r="C221">
        <v>-176.07</v>
      </c>
      <c r="D221">
        <v>-1.45</v>
      </c>
      <c r="E221">
        <v>-176.58</v>
      </c>
      <c r="F221">
        <f>_10sept_0_30[[#This Row],[H_mag]]-40</f>
        <v>-41.43</v>
      </c>
      <c r="G221">
        <f>_10sept_0_30[[#This Row],[V_mag]]-40</f>
        <v>-41.45</v>
      </c>
      <c r="H221">
        <f>(10^(_10sept_0_30[[#This Row],[H_mag_adj]]/20)*COS(RADIANS(_10sept_0_30[[#This Row],[H_phase]])))*0.9</f>
        <v>-7.6158797138699275E-3</v>
      </c>
      <c r="I221">
        <f>(10^(_10sept_0_30[[#This Row],[H_mag_adj]]/20)*SIN(RADIANS(_10sept_0_30[[#This Row],[H_phase]])))*0.9</f>
        <v>-5.2320493323760394E-4</v>
      </c>
      <c r="J221">
        <f>(10^(_10sept_0_30[[#This Row],[V_mag_adj]]/20)*COS(RADIANS(_10sept_0_30[[#This Row],[V_phase]])))*0.9</f>
        <v>-7.6027090340166975E-3</v>
      </c>
      <c r="K221">
        <f>(10^(_10sept_0_30[[#This Row],[V_mag_adj]]/20)*SIN(RADIANS(_10sept_0_30[[#This Row],[V_phase]])))*0.9</f>
        <v>-4.5434741258853654E-4</v>
      </c>
    </row>
    <row r="222" spans="1:11" x14ac:dyDescent="0.25">
      <c r="A222">
        <v>39</v>
      </c>
      <c r="B222">
        <v>-1.55</v>
      </c>
      <c r="C222">
        <v>173.82</v>
      </c>
      <c r="D222">
        <v>-1.57</v>
      </c>
      <c r="E222">
        <v>173.61</v>
      </c>
      <c r="F222">
        <f>_10sept_0_30[[#This Row],[H_mag]]-40</f>
        <v>-41.55</v>
      </c>
      <c r="G222">
        <f>_10sept_0_30[[#This Row],[V_mag]]-40</f>
        <v>-41.57</v>
      </c>
      <c r="H222">
        <f>(10^(_10sept_0_30[[#This Row],[H_mag_adj]]/20)*COS(RADIANS(_10sept_0_30[[#This Row],[H_phase]])))*0.9</f>
        <v>-7.4853358233255137E-3</v>
      </c>
      <c r="I222">
        <f>(10^(_10sept_0_30[[#This Row],[H_mag_adj]]/20)*SIN(RADIANS(_10sept_0_30[[#This Row],[H_phase]])))*0.9</f>
        <v>8.1052408244539672E-4</v>
      </c>
      <c r="J222">
        <f>(10^(_10sept_0_30[[#This Row],[V_mag_adj]]/20)*COS(RADIANS(_10sept_0_30[[#This Row],[V_phase]])))*0.9</f>
        <v>-7.4651059799431593E-3</v>
      </c>
      <c r="K222">
        <f>(10^(_10sept_0_30[[#This Row],[V_mag_adj]]/20)*SIN(RADIANS(_10sept_0_30[[#This Row],[V_phase]])))*0.9</f>
        <v>8.3602652540999028E-4</v>
      </c>
    </row>
    <row r="223" spans="1:11" x14ac:dyDescent="0.25">
      <c r="A223">
        <v>40</v>
      </c>
      <c r="B223">
        <v>-1.67</v>
      </c>
      <c r="C223">
        <v>164.12</v>
      </c>
      <c r="D223">
        <v>-1.69</v>
      </c>
      <c r="E223">
        <v>163.59</v>
      </c>
      <c r="F223">
        <f>_10sept_0_30[[#This Row],[H_mag]]-40</f>
        <v>-41.67</v>
      </c>
      <c r="G223">
        <f>_10sept_0_30[[#This Row],[V_mag]]-40</f>
        <v>-41.69</v>
      </c>
      <c r="H223">
        <f>(10^(_10sept_0_30[[#This Row],[H_mag_adj]]/20)*COS(RADIANS(_10sept_0_30[[#This Row],[H_phase]])))*0.9</f>
        <v>-7.1423961605004069E-3</v>
      </c>
      <c r="I223">
        <f>(10^(_10sept_0_30[[#This Row],[H_mag_adj]]/20)*SIN(RADIANS(_10sept_0_30[[#This Row],[H_phase]])))*0.9</f>
        <v>2.0318698631216678E-3</v>
      </c>
      <c r="J223">
        <f>(10^(_10sept_0_30[[#This Row],[V_mag_adj]]/20)*COS(RADIANS(_10sept_0_30[[#This Row],[V_phase]])))*0.9</f>
        <v>-7.106912434621508E-3</v>
      </c>
      <c r="K223">
        <f>(10^(_10sept_0_30[[#This Row],[V_mag_adj]]/20)*SIN(RADIANS(_10sept_0_30[[#This Row],[V_phase]])))*0.9</f>
        <v>2.0930259824203947E-3</v>
      </c>
    </row>
    <row r="224" spans="1:11" x14ac:dyDescent="0.25">
      <c r="A224">
        <v>41</v>
      </c>
      <c r="B224">
        <v>-1.81</v>
      </c>
      <c r="C224">
        <v>153.41</v>
      </c>
      <c r="D224">
        <v>-1.83</v>
      </c>
      <c r="E224">
        <v>153.13999999999999</v>
      </c>
      <c r="F224">
        <f>_10sept_0_30[[#This Row],[H_mag]]-40</f>
        <v>-41.81</v>
      </c>
      <c r="G224">
        <f>_10sept_0_30[[#This Row],[V_mag]]-40</f>
        <v>-41.83</v>
      </c>
      <c r="H224">
        <f>(10^(_10sept_0_30[[#This Row],[H_mag_adj]]/20)*COS(RADIANS(_10sept_0_30[[#This Row],[H_phase]])))*0.9</f>
        <v>-6.5342071278833101E-3</v>
      </c>
      <c r="I224">
        <f>(10^(_10sept_0_30[[#This Row],[H_mag_adj]]/20)*SIN(RADIANS(_10sept_0_30[[#This Row],[H_phase]])))*0.9</f>
        <v>3.270660900293531E-3</v>
      </c>
      <c r="J224">
        <f>(10^(_10sept_0_30[[#This Row],[V_mag_adj]]/20)*COS(RADIANS(_10sept_0_30[[#This Row],[V_phase]])))*0.9</f>
        <v>-6.5037293628062362E-3</v>
      </c>
      <c r="K224">
        <f>(10^(_10sept_0_30[[#This Row],[V_mag_adj]]/20)*SIN(RADIANS(_10sept_0_30[[#This Row],[V_phase]])))*0.9</f>
        <v>3.2938231503690783E-3</v>
      </c>
    </row>
    <row r="225" spans="1:11" x14ac:dyDescent="0.25">
      <c r="A225">
        <v>42</v>
      </c>
      <c r="B225">
        <v>-1.97</v>
      </c>
      <c r="C225">
        <v>142.38999999999999</v>
      </c>
      <c r="D225">
        <v>-1.99</v>
      </c>
      <c r="E225">
        <v>142.11000000000001</v>
      </c>
      <c r="F225">
        <f>_10sept_0_30[[#This Row],[H_mag]]-40</f>
        <v>-41.97</v>
      </c>
      <c r="G225">
        <f>_10sept_0_30[[#This Row],[V_mag]]-40</f>
        <v>-41.99</v>
      </c>
      <c r="H225">
        <f>(10^(_10sept_0_30[[#This Row],[H_mag_adj]]/20)*COS(RADIANS(_10sept_0_30[[#This Row],[H_phase]])))*0.9</f>
        <v>-5.6828750204523408E-3</v>
      </c>
      <c r="I225">
        <f>(10^(_10sept_0_30[[#This Row],[H_mag_adj]]/20)*SIN(RADIANS(_10sept_0_30[[#This Row],[H_phase]])))*0.9</f>
        <v>4.3779832094138988E-3</v>
      </c>
      <c r="J225">
        <f>(10^(_10sept_0_30[[#This Row],[V_mag_adj]]/20)*COS(RADIANS(_10sept_0_30[[#This Row],[V_phase]])))*0.9</f>
        <v>-5.6483914973122955E-3</v>
      </c>
      <c r="K225">
        <f>(10^(_10sept_0_30[[#This Row],[V_mag_adj]]/20)*SIN(RADIANS(_10sept_0_30[[#This Row],[V_phase]])))*0.9</f>
        <v>4.3955697531223355E-3</v>
      </c>
    </row>
    <row r="226" spans="1:11" x14ac:dyDescent="0.25">
      <c r="A226">
        <v>43</v>
      </c>
      <c r="B226">
        <v>-2.12</v>
      </c>
      <c r="C226">
        <v>131.04</v>
      </c>
      <c r="D226">
        <v>-2.15</v>
      </c>
      <c r="E226">
        <v>130.76</v>
      </c>
      <c r="F226">
        <f>_10sept_0_30[[#This Row],[H_mag]]-40</f>
        <v>-42.12</v>
      </c>
      <c r="G226">
        <f>_10sept_0_30[[#This Row],[V_mag]]-40</f>
        <v>-42.15</v>
      </c>
      <c r="H226">
        <f>(10^(_10sept_0_30[[#This Row],[H_mag_adj]]/20)*COS(RADIANS(_10sept_0_30[[#This Row],[H_phase]])))*0.9</f>
        <v>-4.6294986966742948E-3</v>
      </c>
      <c r="I226">
        <f>(10^(_10sept_0_30[[#This Row],[H_mag_adj]]/20)*SIN(RADIANS(_10sept_0_30[[#This Row],[H_phase]])))*0.9</f>
        <v>5.3181260078940711E-3</v>
      </c>
      <c r="J226">
        <f>(10^(_10sept_0_30[[#This Row],[V_mag_adj]]/20)*COS(RADIANS(_10sept_0_30[[#This Row],[V_phase]])))*0.9</f>
        <v>-4.5875819115211462E-3</v>
      </c>
      <c r="K226">
        <f>(10^(_10sept_0_30[[#This Row],[V_mag_adj]]/20)*SIN(RADIANS(_10sept_0_30[[#This Row],[V_phase]])))*0.9</f>
        <v>5.3222721540276069E-3</v>
      </c>
    </row>
    <row r="227" spans="1:11" x14ac:dyDescent="0.25">
      <c r="A227">
        <v>44</v>
      </c>
      <c r="B227">
        <v>-2.2799999999999998</v>
      </c>
      <c r="C227">
        <v>119.98</v>
      </c>
      <c r="D227">
        <v>-2.29</v>
      </c>
      <c r="E227">
        <v>119.7</v>
      </c>
      <c r="F227">
        <f>_10sept_0_30[[#This Row],[H_mag]]-40</f>
        <v>-42.28</v>
      </c>
      <c r="G227">
        <f>_10sept_0_30[[#This Row],[V_mag]]-40</f>
        <v>-42.29</v>
      </c>
      <c r="H227">
        <f>(10^(_10sept_0_30[[#This Row],[H_mag_adj]]/20)*COS(RADIANS(_10sept_0_30[[#This Row],[H_phase]])))*0.9</f>
        <v>-3.4589941980153558E-3</v>
      </c>
      <c r="I227">
        <f>(10^(_10sept_0_30[[#This Row],[H_mag_adj]]/20)*SIN(RADIANS(_10sept_0_30[[#This Row],[H_phase]])))*0.9</f>
        <v>5.995986283032129E-3</v>
      </c>
      <c r="J227">
        <f>(10^(_10sept_0_30[[#This Row],[V_mag_adj]]/20)*COS(RADIANS(_10sept_0_30[[#This Row],[V_phase]])))*0.9</f>
        <v>-3.4257048345008772E-3</v>
      </c>
      <c r="K227">
        <f>(10^(_10sept_0_30[[#This Row],[V_mag_adj]]/20)*SIN(RADIANS(_10sept_0_30[[#This Row],[V_phase]])))*0.9</f>
        <v>6.0058999226424541E-3</v>
      </c>
    </row>
    <row r="228" spans="1:11" x14ac:dyDescent="0.25">
      <c r="A228">
        <v>45</v>
      </c>
      <c r="B228">
        <v>-2.4300000000000002</v>
      </c>
      <c r="C228">
        <v>108.33</v>
      </c>
      <c r="D228">
        <v>-2.4500000000000002</v>
      </c>
      <c r="E228">
        <v>108.12</v>
      </c>
      <c r="F228">
        <f>_10sept_0_30[[#This Row],[H_mag]]-40</f>
        <v>-42.43</v>
      </c>
      <c r="G228">
        <f>_10sept_0_30[[#This Row],[V_mag]]-40</f>
        <v>-42.45</v>
      </c>
      <c r="H228">
        <f>(10^(_10sept_0_30[[#This Row],[H_mag_adj]]/20)*COS(RADIANS(_10sept_0_30[[#This Row],[H_phase]])))*0.9</f>
        <v>-2.139679383749852E-3</v>
      </c>
      <c r="I228">
        <f>(10^(_10sept_0_30[[#This Row],[H_mag_adj]]/20)*SIN(RADIANS(_10sept_0_30[[#This Row],[H_phase]])))*0.9</f>
        <v>6.4584473138036037E-3</v>
      </c>
      <c r="J228">
        <f>(10^(_10sept_0_30[[#This Row],[V_mag_adj]]/20)*COS(RADIANS(_10sept_0_30[[#This Row],[V_phase]])))*0.9</f>
        <v>-2.1111269689196893E-3</v>
      </c>
      <c r="K228">
        <f>(10^(_10sept_0_30[[#This Row],[V_mag_adj]]/20)*SIN(RADIANS(_10sept_0_30[[#This Row],[V_phase]])))*0.9</f>
        <v>6.4513742969580599E-3</v>
      </c>
    </row>
    <row r="229" spans="1:11" x14ac:dyDescent="0.25">
      <c r="A229">
        <v>46</v>
      </c>
      <c r="B229">
        <v>-2.59</v>
      </c>
      <c r="C229">
        <v>96.56</v>
      </c>
      <c r="D229">
        <v>-2.62</v>
      </c>
      <c r="E229">
        <v>96.32</v>
      </c>
      <c r="F229">
        <f>_10sept_0_30[[#This Row],[H_mag]]-40</f>
        <v>-42.59</v>
      </c>
      <c r="G229">
        <f>_10sept_0_30[[#This Row],[V_mag]]-40</f>
        <v>-42.62</v>
      </c>
      <c r="H229">
        <f>(10^(_10sept_0_30[[#This Row],[H_mag_adj]]/20)*COS(RADIANS(_10sept_0_30[[#This Row],[H_phase]])))*0.9</f>
        <v>-7.6308770470062432E-4</v>
      </c>
      <c r="I229">
        <f>(10^(_10sept_0_30[[#This Row],[H_mag_adj]]/20)*SIN(RADIANS(_10sept_0_30[[#This Row],[H_phase]])))*0.9</f>
        <v>6.6357456675020599E-3</v>
      </c>
      <c r="J229">
        <f>(10^(_10sept_0_30[[#This Row],[V_mag_adj]]/20)*COS(RADIANS(_10sept_0_30[[#This Row],[V_phase]])))*0.9</f>
        <v>-7.3275014003866133E-4</v>
      </c>
      <c r="K229">
        <f>(10^(_10sept_0_30[[#This Row],[V_mag_adj]]/20)*SIN(RADIANS(_10sept_0_30[[#This Row],[V_phase]])))*0.9</f>
        <v>6.6159935177329977E-3</v>
      </c>
    </row>
    <row r="230" spans="1:11" x14ac:dyDescent="0.25">
      <c r="A230">
        <v>47</v>
      </c>
      <c r="B230">
        <v>-2.77</v>
      </c>
      <c r="C230">
        <v>84.2</v>
      </c>
      <c r="D230">
        <v>-2.79</v>
      </c>
      <c r="E230">
        <v>84</v>
      </c>
      <c r="F230">
        <f>_10sept_0_30[[#This Row],[H_mag]]-40</f>
        <v>-42.77</v>
      </c>
      <c r="G230">
        <f>_10sept_0_30[[#This Row],[V_mag]]-40</f>
        <v>-42.79</v>
      </c>
      <c r="H230">
        <f>(10^(_10sept_0_30[[#This Row],[H_mag_adj]]/20)*COS(RADIANS(_10sept_0_30[[#This Row],[H_phase]])))*0.9</f>
        <v>6.611589641687943E-4</v>
      </c>
      <c r="I230">
        <f>(10^(_10sept_0_30[[#This Row],[H_mag_adj]]/20)*SIN(RADIANS(_10sept_0_30[[#This Row],[H_phase]])))*0.9</f>
        <v>6.5089887246705851E-3</v>
      </c>
      <c r="J230">
        <f>(10^(_10sept_0_30[[#This Row],[V_mag_adj]]/20)*COS(RADIANS(_10sept_0_30[[#This Row],[V_phase]])))*0.9</f>
        <v>6.8230267675446906E-4</v>
      </c>
      <c r="K230">
        <f>(10^(_10sept_0_30[[#This Row],[V_mag_adj]]/20)*SIN(RADIANS(_10sept_0_30[[#This Row],[V_phase]])))*0.9</f>
        <v>6.4916763347336436E-3</v>
      </c>
    </row>
    <row r="231" spans="1:11" x14ac:dyDescent="0.25">
      <c r="A231">
        <v>48</v>
      </c>
      <c r="B231">
        <v>-2.96</v>
      </c>
      <c r="C231">
        <v>72.430000000000007</v>
      </c>
      <c r="D231">
        <v>-2.98</v>
      </c>
      <c r="E231">
        <v>72.16</v>
      </c>
      <c r="F231">
        <f>_10sept_0_30[[#This Row],[H_mag]]-40</f>
        <v>-42.96</v>
      </c>
      <c r="G231">
        <f>_10sept_0_30[[#This Row],[V_mag]]-40</f>
        <v>-42.98</v>
      </c>
      <c r="H231">
        <f>(10^(_10sept_0_30[[#This Row],[H_mag_adj]]/20)*COS(RADIANS(_10sept_0_30[[#This Row],[H_phase]])))*0.9</f>
        <v>1.9322510740932873E-3</v>
      </c>
      <c r="I231">
        <f>(10^(_10sept_0_30[[#This Row],[H_mag_adj]]/20)*SIN(RADIANS(_10sept_0_30[[#This Row],[H_phase]])))*0.9</f>
        <v>6.1023113169452019E-3</v>
      </c>
      <c r="J231">
        <f>(10^(_10sept_0_30[[#This Row],[V_mag_adj]]/20)*COS(RADIANS(_10sept_0_30[[#This Row],[V_phase]])))*0.9</f>
        <v>1.9564758353403269E-3</v>
      </c>
      <c r="K231">
        <f>(10^(_10sept_0_30[[#This Row],[V_mag_adj]]/20)*SIN(RADIANS(_10sept_0_30[[#This Row],[V_phase]])))*0.9</f>
        <v>6.0791242475828422E-3</v>
      </c>
    </row>
    <row r="232" spans="1:11" x14ac:dyDescent="0.25">
      <c r="A232">
        <v>49</v>
      </c>
      <c r="B232">
        <v>-3.16</v>
      </c>
      <c r="C232">
        <v>60.73</v>
      </c>
      <c r="D232">
        <v>-3.19</v>
      </c>
      <c r="E232">
        <v>60.15</v>
      </c>
      <c r="F232">
        <f>_10sept_0_30[[#This Row],[H_mag]]-40</f>
        <v>-43.16</v>
      </c>
      <c r="G232">
        <f>_10sept_0_30[[#This Row],[V_mag]]-40</f>
        <v>-43.19</v>
      </c>
      <c r="H232">
        <f>(10^(_10sept_0_30[[#This Row],[H_mag_adj]]/20)*COS(RADIANS(_10sept_0_30[[#This Row],[H_phase]])))*0.9</f>
        <v>3.058337698582297E-3</v>
      </c>
      <c r="I232">
        <f>(10^(_10sept_0_30[[#This Row],[H_mag_adj]]/20)*SIN(RADIANS(_10sept_0_30[[#This Row],[H_phase]])))*0.9</f>
        <v>5.4565862484388461E-3</v>
      </c>
      <c r="J232">
        <f>(10^(_10sept_0_30[[#This Row],[V_mag_adj]]/20)*COS(RADIANS(_10sept_0_30[[#This Row],[V_phase]])))*0.9</f>
        <v>3.102681776322403E-3</v>
      </c>
      <c r="K232">
        <f>(10^(_10sept_0_30[[#This Row],[V_mag_adj]]/20)*SIN(RADIANS(_10sept_0_30[[#This Row],[V_phase]])))*0.9</f>
        <v>5.4066417612459441E-3</v>
      </c>
    </row>
    <row r="233" spans="1:11" x14ac:dyDescent="0.25">
      <c r="A233">
        <v>50</v>
      </c>
      <c r="B233">
        <v>-3.41</v>
      </c>
      <c r="C233">
        <v>48.56</v>
      </c>
      <c r="D233">
        <v>-3.41</v>
      </c>
      <c r="E233">
        <v>48.1</v>
      </c>
      <c r="F233">
        <f>_10sept_0_30[[#This Row],[H_mag]]-40</f>
        <v>-43.41</v>
      </c>
      <c r="G233">
        <f>_10sept_0_30[[#This Row],[V_mag]]-40</f>
        <v>-43.41</v>
      </c>
      <c r="H233">
        <f>(10^(_10sept_0_30[[#This Row],[H_mag_adj]]/20)*COS(RADIANS(_10sept_0_30[[#This Row],[H_phase]])))*0.9</f>
        <v>4.0224669959165486E-3</v>
      </c>
      <c r="I233">
        <f>(10^(_10sept_0_30[[#This Row],[H_mag_adj]]/20)*SIN(RADIANS(_10sept_0_30[[#This Row],[H_phase]])))*0.9</f>
        <v>4.5561770662274625E-3</v>
      </c>
      <c r="J233">
        <f>(10^(_10sept_0_30[[#This Row],[V_mag_adj]]/20)*COS(RADIANS(_10sept_0_30[[#This Row],[V_phase]])))*0.9</f>
        <v>4.0589162993884187E-3</v>
      </c>
      <c r="K233">
        <f>(10^(_10sept_0_30[[#This Row],[V_mag_adj]]/20)*SIN(RADIANS(_10sept_0_30[[#This Row],[V_phase]])))*0.9</f>
        <v>4.5237361402511106E-3</v>
      </c>
    </row>
    <row r="234" spans="1:11" x14ac:dyDescent="0.25">
      <c r="A234">
        <v>51</v>
      </c>
      <c r="B234">
        <v>-3.7</v>
      </c>
      <c r="C234">
        <v>35.74</v>
      </c>
      <c r="D234">
        <v>-3.73</v>
      </c>
      <c r="E234">
        <v>35.44</v>
      </c>
      <c r="F234">
        <f>_10sept_0_30[[#This Row],[H_mag]]-40</f>
        <v>-43.7</v>
      </c>
      <c r="G234">
        <f>_10sept_0_30[[#This Row],[V_mag]]-40</f>
        <v>-43.73</v>
      </c>
      <c r="H234">
        <f>(10^(_10sept_0_30[[#This Row],[H_mag_adj]]/20)*COS(RADIANS(_10sept_0_30[[#This Row],[H_phase]])))*0.9</f>
        <v>4.771173199756399E-3</v>
      </c>
      <c r="I234">
        <f>(10^(_10sept_0_30[[#This Row],[H_mag_adj]]/20)*SIN(RADIANS(_10sept_0_30[[#This Row],[H_phase]])))*0.9</f>
        <v>3.4334890885009753E-3</v>
      </c>
      <c r="J234">
        <f>(10^(_10sept_0_30[[#This Row],[V_mag_adj]]/20)*COS(RADIANS(_10sept_0_30[[#This Row],[V_phase]])))*0.9</f>
        <v>4.7725730396135551E-3</v>
      </c>
      <c r="K234">
        <f>(10^(_10sept_0_30[[#This Row],[V_mag_adj]]/20)*SIN(RADIANS(_10sept_0_30[[#This Row],[V_phase]])))*0.9</f>
        <v>3.3967082346834988E-3</v>
      </c>
    </row>
    <row r="235" spans="1:11" x14ac:dyDescent="0.25">
      <c r="A235">
        <v>52</v>
      </c>
      <c r="B235">
        <v>-4.0199999999999996</v>
      </c>
      <c r="C235">
        <v>24.08</v>
      </c>
      <c r="D235">
        <v>-4.05</v>
      </c>
      <c r="E235">
        <v>23.64</v>
      </c>
      <c r="F235">
        <f>_10sept_0_30[[#This Row],[H_mag]]-40</f>
        <v>-44.019999999999996</v>
      </c>
      <c r="G235">
        <f>_10sept_0_30[[#This Row],[V_mag]]-40</f>
        <v>-44.05</v>
      </c>
      <c r="H235">
        <f>(10^(_10sept_0_30[[#This Row],[H_mag_adj]]/20)*COS(RADIANS(_10sept_0_30[[#This Row],[H_phase]])))*0.9</f>
        <v>5.172520046880325E-3</v>
      </c>
      <c r="I235">
        <f>(10^(_10sept_0_30[[#This Row],[H_mag_adj]]/20)*SIN(RADIANS(_10sept_0_30[[#This Row],[H_phase]])))*0.9</f>
        <v>2.3116135358904177E-3</v>
      </c>
      <c r="J235">
        <f>(10^(_10sept_0_30[[#This Row],[V_mag_adj]]/20)*COS(RADIANS(_10sept_0_30[[#This Row],[V_phase]])))*0.9</f>
        <v>5.1722241534765756E-3</v>
      </c>
      <c r="K235">
        <f>(10^(_10sept_0_30[[#This Row],[V_mag_adj]]/20)*SIN(RADIANS(_10sept_0_30[[#This Row],[V_phase]])))*0.9</f>
        <v>2.2639905958531585E-3</v>
      </c>
    </row>
    <row r="236" spans="1:11" x14ac:dyDescent="0.25">
      <c r="A236">
        <v>53</v>
      </c>
      <c r="B236">
        <v>-4.4000000000000004</v>
      </c>
      <c r="C236">
        <v>11.77</v>
      </c>
      <c r="D236">
        <v>-4.41</v>
      </c>
      <c r="E236">
        <v>11.58</v>
      </c>
      <c r="F236">
        <f>_10sept_0_30[[#This Row],[H_mag]]-40</f>
        <v>-44.4</v>
      </c>
      <c r="G236">
        <f>_10sept_0_30[[#This Row],[V_mag]]-40</f>
        <v>-44.41</v>
      </c>
      <c r="H236">
        <f>(10^(_10sept_0_30[[#This Row],[H_mag_adj]]/20)*COS(RADIANS(_10sept_0_30[[#This Row],[H_phase]])))*0.9</f>
        <v>5.3090132951983697E-3</v>
      </c>
      <c r="I236">
        <f>(10^(_10sept_0_30[[#This Row],[H_mag_adj]]/20)*SIN(RADIANS(_10sept_0_30[[#This Row],[H_phase]])))*0.9</f>
        <v>1.1062098660675355E-3</v>
      </c>
      <c r="J236">
        <f>(10^(_10sept_0_30[[#This Row],[V_mag_adj]]/20)*COS(RADIANS(_10sept_0_30[[#This Row],[V_phase]])))*0.9</f>
        <v>5.3065395309493937E-3</v>
      </c>
      <c r="K236">
        <f>(10^(_10sept_0_30[[#This Row],[V_mag_adj]]/20)*SIN(RADIANS(_10sept_0_30[[#This Row],[V_phase]])))*0.9</f>
        <v>1.0873458871141013E-3</v>
      </c>
    </row>
    <row r="237" spans="1:11" x14ac:dyDescent="0.25">
      <c r="A237">
        <v>54</v>
      </c>
      <c r="B237">
        <v>-4.7699999999999996</v>
      </c>
      <c r="C237">
        <v>-0.83</v>
      </c>
      <c r="D237">
        <v>-4.8099999999999996</v>
      </c>
      <c r="E237">
        <v>-1.1599999999999999</v>
      </c>
      <c r="F237">
        <f>_10sept_0_30[[#This Row],[H_mag]]-40</f>
        <v>-44.769999999999996</v>
      </c>
      <c r="G237">
        <f>_10sept_0_30[[#This Row],[V_mag]]-40</f>
        <v>-44.81</v>
      </c>
      <c r="H237">
        <f>(10^(_10sept_0_30[[#This Row],[H_mag_adj]]/20)*COS(RADIANS(_10sept_0_30[[#This Row],[H_phase]])))*0.9</f>
        <v>5.1963325791088318E-3</v>
      </c>
      <c r="I237">
        <f>(10^(_10sept_0_30[[#This Row],[H_mag_adj]]/20)*SIN(RADIANS(_10sept_0_30[[#This Row],[H_phase]])))*0.9</f>
        <v>-7.5280549375001922E-5</v>
      </c>
      <c r="J237">
        <f>(10^(_10sept_0_30[[#This Row],[V_mag_adj]]/20)*COS(RADIANS(_10sept_0_30[[#This Row],[V_phase]])))*0.9</f>
        <v>5.1719402169851589E-3</v>
      </c>
      <c r="K237">
        <f>(10^(_10sept_0_30[[#This Row],[V_mag_adj]]/20)*SIN(RADIANS(_10sept_0_30[[#This Row],[V_phase]])))*0.9</f>
        <v>-1.0472447619103908E-4</v>
      </c>
    </row>
    <row r="238" spans="1:11" x14ac:dyDescent="0.25">
      <c r="A238">
        <v>55</v>
      </c>
      <c r="B238">
        <v>-5.2</v>
      </c>
      <c r="C238">
        <v>-14.2</v>
      </c>
      <c r="D238">
        <v>-5.21</v>
      </c>
      <c r="E238">
        <v>-14.36</v>
      </c>
      <c r="F238">
        <f>_10sept_0_30[[#This Row],[H_mag]]-40</f>
        <v>-45.2</v>
      </c>
      <c r="G238">
        <f>_10sept_0_30[[#This Row],[V_mag]]-40</f>
        <v>-45.21</v>
      </c>
      <c r="H238">
        <f>(10^(_10sept_0_30[[#This Row],[H_mag_adj]]/20)*COS(RADIANS(_10sept_0_30[[#This Row],[H_phase]])))*0.9</f>
        <v>4.7947486026472643E-3</v>
      </c>
      <c r="I238">
        <f>(10^(_10sept_0_30[[#This Row],[H_mag_adj]]/20)*SIN(RADIANS(_10sept_0_30[[#This Row],[H_phase]])))*0.9</f>
        <v>-1.2132579167960992E-3</v>
      </c>
      <c r="J238">
        <f>(10^(_10sept_0_30[[#This Row],[V_mag_adj]]/20)*COS(RADIANS(_10sept_0_30[[#This Row],[V_phase]])))*0.9</f>
        <v>4.7858287946078272E-3</v>
      </c>
      <c r="K238">
        <f>(10^(_10sept_0_30[[#This Row],[V_mag_adj]]/20)*SIN(RADIANS(_10sept_0_30[[#This Row],[V_phase]])))*0.9</f>
        <v>-1.2252312208763593E-3</v>
      </c>
    </row>
    <row r="239" spans="1:11" x14ac:dyDescent="0.25">
      <c r="A239">
        <v>56</v>
      </c>
      <c r="B239">
        <v>-5.59</v>
      </c>
      <c r="C239">
        <v>-27.19</v>
      </c>
      <c r="D239">
        <v>-5.61</v>
      </c>
      <c r="E239">
        <v>-27.2</v>
      </c>
      <c r="F239">
        <f>_10sept_0_30[[#This Row],[H_mag]]-40</f>
        <v>-45.59</v>
      </c>
      <c r="G239">
        <f>_10sept_0_30[[#This Row],[V_mag]]-40</f>
        <v>-45.61</v>
      </c>
      <c r="H239">
        <f>(10^(_10sept_0_30[[#This Row],[H_mag_adj]]/20)*COS(RADIANS(_10sept_0_30[[#This Row],[H_phase]])))*0.9</f>
        <v>4.2061676265022097E-3</v>
      </c>
      <c r="I239">
        <f>(10^(_10sept_0_30[[#This Row],[H_mag_adj]]/20)*SIN(RADIANS(_10sept_0_30[[#This Row],[H_phase]])))*0.9</f>
        <v>-2.1607486048010141E-3</v>
      </c>
      <c r="J239">
        <f>(10^(_10sept_0_30[[#This Row],[V_mag_adj]]/20)*COS(RADIANS(_10sept_0_30[[#This Row],[V_phase]])))*0.9</f>
        <v>4.1961173910766651E-3</v>
      </c>
      <c r="K239">
        <f>(10^(_10sept_0_30[[#This Row],[V_mag_adj]]/20)*SIN(RADIANS(_10sept_0_30[[#This Row],[V_phase]])))*0.9</f>
        <v>-2.1565114143990388E-3</v>
      </c>
    </row>
    <row r="240" spans="1:11" x14ac:dyDescent="0.25">
      <c r="A240">
        <v>57</v>
      </c>
      <c r="B240">
        <v>-5.97</v>
      </c>
      <c r="C240">
        <v>-40.5</v>
      </c>
      <c r="D240">
        <v>-6</v>
      </c>
      <c r="E240">
        <v>-40.44</v>
      </c>
      <c r="F240">
        <f>_10sept_0_30[[#This Row],[H_mag]]-40</f>
        <v>-45.97</v>
      </c>
      <c r="G240">
        <f>_10sept_0_30[[#This Row],[V_mag]]-40</f>
        <v>-46</v>
      </c>
      <c r="H240">
        <f>(10^(_10sept_0_30[[#This Row],[H_mag_adj]]/20)*COS(RADIANS(_10sept_0_30[[#This Row],[H_phase]])))*0.9</f>
        <v>3.44181897701818E-3</v>
      </c>
      <c r="I240">
        <f>(10^(_10sept_0_30[[#This Row],[H_mag_adj]]/20)*SIN(RADIANS(_10sept_0_30[[#This Row],[H_phase]])))*0.9</f>
        <v>-2.9395911111328547E-3</v>
      </c>
      <c r="J240">
        <f>(10^(_10sept_0_30[[#This Row],[V_mag_adj]]/20)*COS(RADIANS(_10sept_0_30[[#This Row],[V_phase]])))*0.9</f>
        <v>3.4330176985216459E-3</v>
      </c>
      <c r="K240">
        <f>(10^(_10sept_0_30[[#This Row],[V_mag_adj]]/20)*SIN(RADIANS(_10sept_0_30[[#This Row],[V_phase]])))*0.9</f>
        <v>-2.9258621937584021E-3</v>
      </c>
    </row>
    <row r="241" spans="1:11" x14ac:dyDescent="0.25">
      <c r="A241">
        <v>58</v>
      </c>
      <c r="B241">
        <v>-6.31</v>
      </c>
      <c r="C241">
        <v>-54.01</v>
      </c>
      <c r="D241">
        <v>-6.35</v>
      </c>
      <c r="E241">
        <v>-53.8</v>
      </c>
      <c r="F241">
        <f>_10sept_0_30[[#This Row],[H_mag]]-40</f>
        <v>-46.31</v>
      </c>
      <c r="G241">
        <f>_10sept_0_30[[#This Row],[V_mag]]-40</f>
        <v>-46.35</v>
      </c>
      <c r="H241">
        <f>(10^(_10sept_0_30[[#This Row],[H_mag_adj]]/20)*COS(RADIANS(_10sept_0_30[[#This Row],[H_phase]])))*0.9</f>
        <v>2.5577426635752299E-3</v>
      </c>
      <c r="I241">
        <f>(10^(_10sept_0_30[[#This Row],[H_mag_adj]]/20)*SIN(RADIANS(_10sept_0_30[[#This Row],[H_phase]])))*0.9</f>
        <v>-3.5217231719809911E-3</v>
      </c>
      <c r="J241">
        <f>(10^(_10sept_0_30[[#This Row],[V_mag_adj]]/20)*COS(RADIANS(_10sept_0_30[[#This Row],[V_phase]])))*0.9</f>
        <v>2.5588222574983539E-3</v>
      </c>
      <c r="K241">
        <f>(10^(_10sept_0_30[[#This Row],[V_mag_adj]]/20)*SIN(RADIANS(_10sept_0_30[[#This Row],[V_phase]])))*0.9</f>
        <v>-3.4961872546068959E-3</v>
      </c>
    </row>
    <row r="242" spans="1:11" x14ac:dyDescent="0.25">
      <c r="A242">
        <v>59</v>
      </c>
      <c r="B242">
        <v>-6.69</v>
      </c>
      <c r="C242">
        <v>-67.7</v>
      </c>
      <c r="D242">
        <v>-6.7</v>
      </c>
      <c r="E242">
        <v>-67.400000000000006</v>
      </c>
      <c r="F242">
        <f>_10sept_0_30[[#This Row],[H_mag]]-40</f>
        <v>-46.69</v>
      </c>
      <c r="G242">
        <f>_10sept_0_30[[#This Row],[V_mag]]-40</f>
        <v>-46.7</v>
      </c>
      <c r="H242">
        <f>(10^(_10sept_0_30[[#This Row],[H_mag_adj]]/20)*COS(RADIANS(_10sept_0_30[[#This Row],[H_phase]])))*0.9</f>
        <v>1.5808989694549606E-3</v>
      </c>
      <c r="I242">
        <f>(10^(_10sept_0_30[[#This Row],[H_mag_adj]]/20)*SIN(RADIANS(_10sept_0_30[[#This Row],[H_phase]])))*0.9</f>
        <v>-3.8546299845054781E-3</v>
      </c>
      <c r="J242">
        <f>(10^(_10sept_0_30[[#This Row],[V_mag_adj]]/20)*COS(RADIANS(_10sept_0_30[[#This Row],[V_phase]])))*0.9</f>
        <v>1.5992177742935837E-3</v>
      </c>
      <c r="K242">
        <f>(10^(_10sept_0_30[[#This Row],[V_mag_adj]]/20)*SIN(RADIANS(_10sept_0_30[[#This Row],[V_phase]])))*0.9</f>
        <v>-3.8418739483943943E-3</v>
      </c>
    </row>
    <row r="243" spans="1:11" x14ac:dyDescent="0.25">
      <c r="A243">
        <v>60</v>
      </c>
      <c r="B243">
        <v>-6.99</v>
      </c>
      <c r="C243">
        <v>-80.5</v>
      </c>
      <c r="D243">
        <v>-7</v>
      </c>
      <c r="E243">
        <v>-80.47</v>
      </c>
      <c r="F243">
        <f>_10sept_0_30[[#This Row],[H_mag]]-40</f>
        <v>-46.99</v>
      </c>
      <c r="G243">
        <f>_10sept_0_30[[#This Row],[V_mag]]-40</f>
        <v>-47</v>
      </c>
      <c r="H243">
        <f>(10^(_10sept_0_30[[#This Row],[H_mag_adj]]/20)*COS(RADIANS(_10sept_0_30[[#This Row],[H_phase]])))*0.9</f>
        <v>6.6428085868247837E-4</v>
      </c>
      <c r="I243">
        <f>(10^(_10sept_0_30[[#This Row],[H_mag_adj]]/20)*SIN(RADIANS(_10sept_0_30[[#This Row],[H_phase]])))*0.9</f>
        <v>-3.9695858832897524E-3</v>
      </c>
      <c r="J243">
        <f>(10^(_10sept_0_30[[#This Row],[V_mag_adj]]/20)*COS(RADIANS(_10sept_0_30[[#This Row],[V_phase]])))*0.9</f>
        <v>6.6559250486530517E-4</v>
      </c>
      <c r="K243">
        <f>(10^(_10sept_0_30[[#This Row],[V_mag_adj]]/20)*SIN(RADIANS(_10sept_0_30[[#This Row],[V_phase]])))*0.9</f>
        <v>-3.9646703984965804E-3</v>
      </c>
    </row>
    <row r="244" spans="1:11" x14ac:dyDescent="0.25">
      <c r="A244">
        <v>61</v>
      </c>
      <c r="B244">
        <v>-7.32</v>
      </c>
      <c r="C244">
        <v>-94.26</v>
      </c>
      <c r="D244">
        <v>-7.37</v>
      </c>
      <c r="E244">
        <v>-94.18</v>
      </c>
      <c r="F244">
        <f>_10sept_0_30[[#This Row],[H_mag]]-40</f>
        <v>-47.32</v>
      </c>
      <c r="G244">
        <f>_10sept_0_30[[#This Row],[V_mag]]-40</f>
        <v>-47.37</v>
      </c>
      <c r="H244">
        <f>(10^(_10sept_0_30[[#This Row],[H_mag_adj]]/20)*COS(RADIANS(_10sept_0_30[[#This Row],[H_phase]])))*0.9</f>
        <v>-2.8782549945743983E-4</v>
      </c>
      <c r="I244">
        <f>(10^(_10sept_0_30[[#This Row],[H_mag_adj]]/20)*SIN(RADIANS(_10sept_0_30[[#This Row],[H_phase]])))*0.9</f>
        <v>-3.8640345018545116E-3</v>
      </c>
      <c r="J244">
        <f>(10^(_10sept_0_30[[#This Row],[V_mag_adj]]/20)*COS(RADIANS(_10sept_0_30[[#This Row],[V_phase]])))*0.9</f>
        <v>-2.8080888331295518E-4</v>
      </c>
      <c r="K244">
        <f>(10^(_10sept_0_30[[#This Row],[V_mag_adj]]/20)*SIN(RADIANS(_10sept_0_30[[#This Row],[V_phase]])))*0.9</f>
        <v>-3.8422510579423793E-3</v>
      </c>
    </row>
    <row r="245" spans="1:11" x14ac:dyDescent="0.25">
      <c r="A245">
        <v>62</v>
      </c>
      <c r="B245">
        <v>-7.68</v>
      </c>
      <c r="C245">
        <v>-107.71</v>
      </c>
      <c r="D245">
        <v>-7.69</v>
      </c>
      <c r="E245">
        <v>-107.66</v>
      </c>
      <c r="F245">
        <f>_10sept_0_30[[#This Row],[H_mag]]-40</f>
        <v>-47.68</v>
      </c>
      <c r="G245">
        <f>_10sept_0_30[[#This Row],[V_mag]]-40</f>
        <v>-47.69</v>
      </c>
      <c r="H245">
        <f>(10^(_10sept_0_30[[#This Row],[H_mag_adj]]/20)*COS(RADIANS(_10sept_0_30[[#This Row],[H_phase]])))*0.9</f>
        <v>-1.1308389494508158E-3</v>
      </c>
      <c r="I245">
        <f>(10^(_10sept_0_30[[#This Row],[H_mag_adj]]/20)*SIN(RADIANS(_10sept_0_30[[#This Row],[H_phase]])))*0.9</f>
        <v>-3.5412526909739533E-3</v>
      </c>
      <c r="J245">
        <f>(10^(_10sept_0_30[[#This Row],[V_mag_adj]]/20)*COS(RADIANS(_10sept_0_30[[#This Row],[V_phase]])))*0.9</f>
        <v>-1.1264505723211364E-3</v>
      </c>
      <c r="K245">
        <f>(10^(_10sept_0_30[[#This Row],[V_mag_adj]]/20)*SIN(RADIANS(_10sept_0_30[[#This Row],[V_phase]])))*0.9</f>
        <v>-3.5381623798401989E-3</v>
      </c>
    </row>
    <row r="246" spans="1:11" x14ac:dyDescent="0.25">
      <c r="A246">
        <v>63</v>
      </c>
      <c r="B246">
        <v>-8</v>
      </c>
      <c r="C246">
        <v>-121.08</v>
      </c>
      <c r="D246">
        <v>-8.0399999999999991</v>
      </c>
      <c r="E246">
        <v>-121.26</v>
      </c>
      <c r="F246">
        <f>_10sept_0_30[[#This Row],[H_mag]]-40</f>
        <v>-48</v>
      </c>
      <c r="G246">
        <f>_10sept_0_30[[#This Row],[V_mag]]-40</f>
        <v>-48.04</v>
      </c>
      <c r="H246">
        <f>(10^(_10sept_0_30[[#This Row],[H_mag_adj]]/20)*COS(RADIANS(_10sept_0_30[[#This Row],[H_phase]])))*0.9</f>
        <v>-1.8496495605729404E-3</v>
      </c>
      <c r="I246">
        <f>(10^(_10sept_0_30[[#This Row],[H_mag_adj]]/20)*SIN(RADIANS(_10sept_0_30[[#This Row],[H_phase]])))*0.9</f>
        <v>-3.068620433029693E-3</v>
      </c>
      <c r="J246">
        <f>(10^(_10sept_0_30[[#This Row],[V_mag_adj]]/20)*COS(RADIANS(_10sept_0_30[[#This Row],[V_phase]])))*0.9</f>
        <v>-1.8507381533011836E-3</v>
      </c>
      <c r="K246">
        <f>(10^(_10sept_0_30[[#This Row],[V_mag_adj]]/20)*SIN(RADIANS(_10sept_0_30[[#This Row],[V_phase]])))*0.9</f>
        <v>-3.0487221918399001E-3</v>
      </c>
    </row>
    <row r="247" spans="1:11" x14ac:dyDescent="0.25">
      <c r="A247">
        <v>64</v>
      </c>
      <c r="B247">
        <v>-8.32</v>
      </c>
      <c r="C247">
        <v>-134.27000000000001</v>
      </c>
      <c r="D247">
        <v>-8.35</v>
      </c>
      <c r="E247">
        <v>-134.28</v>
      </c>
      <c r="F247">
        <f>_10sept_0_30[[#This Row],[H_mag]]-40</f>
        <v>-48.32</v>
      </c>
      <c r="G247">
        <f>_10sept_0_30[[#This Row],[V_mag]]-40</f>
        <v>-48.35</v>
      </c>
      <c r="H247">
        <f>(10^(_10sept_0_30[[#This Row],[H_mag_adj]]/20)*COS(RADIANS(_10sept_0_30[[#This Row],[H_phase]])))*0.9</f>
        <v>-2.4105886181759579E-3</v>
      </c>
      <c r="I247">
        <f>(10^(_10sept_0_30[[#This Row],[H_mag_adj]]/20)*SIN(RADIANS(_10sept_0_30[[#This Row],[H_phase]])))*0.9</f>
        <v>-2.4728109073735363E-3</v>
      </c>
      <c r="J247">
        <f>(10^(_10sept_0_30[[#This Row],[V_mag_adj]]/20)*COS(RADIANS(_10sept_0_30[[#This Row],[V_phase]])))*0.9</f>
        <v>-2.4027071640455003E-3</v>
      </c>
      <c r="K247">
        <f>(10^(_10sept_0_30[[#This Row],[V_mag_adj]]/20)*SIN(RADIANS(_10sept_0_30[[#This Row],[V_phase]])))*0.9</f>
        <v>-2.4638655395422507E-3</v>
      </c>
    </row>
    <row r="248" spans="1:11" x14ac:dyDescent="0.25">
      <c r="A248">
        <v>65</v>
      </c>
      <c r="B248">
        <v>-8.68</v>
      </c>
      <c r="C248">
        <v>-147.69999999999999</v>
      </c>
      <c r="D248">
        <v>-8.69</v>
      </c>
      <c r="E248">
        <v>-147.83000000000001</v>
      </c>
      <c r="F248">
        <f>_10sept_0_30[[#This Row],[H_mag]]-40</f>
        <v>-48.68</v>
      </c>
      <c r="G248">
        <f>_10sept_0_30[[#This Row],[V_mag]]-40</f>
        <v>-48.69</v>
      </c>
      <c r="H248">
        <f>(10^(_10sept_0_30[[#This Row],[H_mag_adj]]/20)*COS(RADIANS(_10sept_0_30[[#This Row],[H_phase]])))*0.9</f>
        <v>-2.8004883401084959E-3</v>
      </c>
      <c r="I248">
        <f>(10^(_10sept_0_30[[#This Row],[H_mag_adj]]/20)*SIN(RADIANS(_10sept_0_30[[#This Row],[H_phase]])))*0.9</f>
        <v>-1.7703952374991682E-3</v>
      </c>
      <c r="J248">
        <f>(10^(_10sept_0_30[[#This Row],[V_mag_adj]]/20)*COS(RADIANS(_10sept_0_30[[#This Row],[V_phase]])))*0.9</f>
        <v>-2.8012710877907058E-3</v>
      </c>
      <c r="K248">
        <f>(10^(_10sept_0_30[[#This Row],[V_mag_adj]]/20)*SIN(RADIANS(_10sept_0_30[[#This Row],[V_phase]])))*0.9</f>
        <v>-1.7620068259179681E-3</v>
      </c>
    </row>
    <row r="249" spans="1:11" x14ac:dyDescent="0.25">
      <c r="A249">
        <v>66</v>
      </c>
      <c r="B249">
        <v>-9.06</v>
      </c>
      <c r="C249">
        <v>-160.99</v>
      </c>
      <c r="D249">
        <v>-9.09</v>
      </c>
      <c r="E249">
        <v>-161.21</v>
      </c>
      <c r="F249">
        <f>_10sept_0_30[[#This Row],[H_mag]]-40</f>
        <v>-49.06</v>
      </c>
      <c r="G249">
        <f>_10sept_0_30[[#This Row],[V_mag]]-40</f>
        <v>-49.09</v>
      </c>
      <c r="H249">
        <f>(10^(_10sept_0_30[[#This Row],[H_mag_adj]]/20)*COS(RADIANS(_10sept_0_30[[#This Row],[H_phase]])))*0.9</f>
        <v>-2.9983785880594561E-3</v>
      </c>
      <c r="I249">
        <f>(10^(_10sept_0_30[[#This Row],[H_mag_adj]]/20)*SIN(RADIANS(_10sept_0_30[[#This Row],[H_phase]])))*0.9</f>
        <v>-1.033009939044682E-3</v>
      </c>
      <c r="J249">
        <f>(10^(_10sept_0_30[[#This Row],[V_mag_adj]]/20)*COS(RADIANS(_10sept_0_30[[#This Row],[V_phase]])))*0.9</f>
        <v>-2.9919711795533045E-3</v>
      </c>
      <c r="K249">
        <f>(10^(_10sept_0_30[[#This Row],[V_mag_adj]]/20)*SIN(RADIANS(_10sept_0_30[[#This Row],[V_phase]])))*0.9</f>
        <v>-1.0179673913620973E-3</v>
      </c>
    </row>
    <row r="250" spans="1:11" x14ac:dyDescent="0.25">
      <c r="A250">
        <v>67</v>
      </c>
      <c r="B250">
        <v>-9.4600000000000009</v>
      </c>
      <c r="C250">
        <v>-174.43</v>
      </c>
      <c r="D250">
        <v>-9.5</v>
      </c>
      <c r="E250">
        <v>-174.47</v>
      </c>
      <c r="F250">
        <f>_10sept_0_30[[#This Row],[H_mag]]-40</f>
        <v>-49.46</v>
      </c>
      <c r="G250">
        <f>_10sept_0_30[[#This Row],[V_mag]]-40</f>
        <v>-49.5</v>
      </c>
      <c r="H250">
        <f>(10^(_10sept_0_30[[#This Row],[H_mag_adj]]/20)*COS(RADIANS(_10sept_0_30[[#This Row],[H_phase]])))*0.9</f>
        <v>-3.0143041394680098E-3</v>
      </c>
      <c r="I250">
        <f>(10^(_10sept_0_30[[#This Row],[H_mag_adj]]/20)*SIN(RADIANS(_10sept_0_30[[#This Row],[H_phase]])))*0.9</f>
        <v>-2.939617270905099E-4</v>
      </c>
      <c r="J250">
        <f>(10^(_10sept_0_30[[#This Row],[V_mag_adj]]/20)*COS(RADIANS(_10sept_0_30[[#This Row],[V_phase]])))*0.9</f>
        <v>-3.0006582198442871E-3</v>
      </c>
      <c r="K250">
        <f>(10^(_10sept_0_30[[#This Row],[V_mag_adj]]/20)*SIN(RADIANS(_10sept_0_30[[#This Row],[V_phase]])))*0.9</f>
        <v>-2.9051631198060042E-4</v>
      </c>
    </row>
    <row r="251" spans="1:11" x14ac:dyDescent="0.25">
      <c r="A251">
        <v>68</v>
      </c>
      <c r="B251">
        <v>-9.92</v>
      </c>
      <c r="C251">
        <v>173</v>
      </c>
      <c r="D251">
        <v>-9.9700000000000006</v>
      </c>
      <c r="E251">
        <v>172.35</v>
      </c>
      <c r="F251">
        <f>_10sept_0_30[[#This Row],[H_mag]]-40</f>
        <v>-49.92</v>
      </c>
      <c r="G251">
        <f>_10sept_0_30[[#This Row],[V_mag]]-40</f>
        <v>-49.97</v>
      </c>
      <c r="H251">
        <f>(10^(_10sept_0_30[[#This Row],[H_mag_adj]]/20)*COS(RADIANS(_10sept_0_30[[#This Row],[H_phase]])))*0.9</f>
        <v>-2.8509737543080714E-3</v>
      </c>
      <c r="I251">
        <f>(10^(_10sept_0_30[[#This Row],[H_mag_adj]]/20)*SIN(RADIANS(_10sept_0_30[[#This Row],[H_phase]])))*0.9</f>
        <v>3.5005556056842213E-4</v>
      </c>
      <c r="J251">
        <f>(10^(_10sept_0_30[[#This Row],[V_mag_adj]]/20)*COS(RADIANS(_10sept_0_30[[#This Row],[V_phase]])))*0.9</f>
        <v>-2.8304785944584963E-3</v>
      </c>
      <c r="K251">
        <f>(10^(_10sept_0_30[[#This Row],[V_mag_adj]]/20)*SIN(RADIANS(_10sept_0_30[[#This Row],[V_phase]])))*0.9</f>
        <v>3.8018080437057534E-4</v>
      </c>
    </row>
    <row r="252" spans="1:11" x14ac:dyDescent="0.25">
      <c r="A252">
        <v>69</v>
      </c>
      <c r="B252">
        <v>-10.44</v>
      </c>
      <c r="C252">
        <v>159.28</v>
      </c>
      <c r="D252">
        <v>-10.47</v>
      </c>
      <c r="E252">
        <v>158.75</v>
      </c>
      <c r="F252">
        <f>_10sept_0_30[[#This Row],[H_mag]]-40</f>
        <v>-50.44</v>
      </c>
      <c r="G252">
        <f>_10sept_0_30[[#This Row],[V_mag]]-40</f>
        <v>-50.47</v>
      </c>
      <c r="H252">
        <f>(10^(_10sept_0_30[[#This Row],[H_mag_adj]]/20)*COS(RADIANS(_10sept_0_30[[#This Row],[H_phase]])))*0.9</f>
        <v>-2.5304805490328434E-3</v>
      </c>
      <c r="I252">
        <f>(10^(_10sept_0_30[[#This Row],[H_mag_adj]]/20)*SIN(RADIANS(_10sept_0_30[[#This Row],[H_phase]])))*0.9</f>
        <v>9.5719847895672924E-4</v>
      </c>
      <c r="J252">
        <f>(10^(_10sept_0_30[[#This Row],[V_mag_adj]]/20)*COS(RADIANS(_10sept_0_30[[#This Row],[V_phase]])))*0.9</f>
        <v>-2.5128241004201356E-3</v>
      </c>
      <c r="K252">
        <f>(10^(_10sept_0_30[[#This Row],[V_mag_adj]]/20)*SIN(RADIANS(_10sept_0_30[[#This Row],[V_phase]])))*0.9</f>
        <v>9.7718384954101215E-4</v>
      </c>
    </row>
    <row r="253" spans="1:11" x14ac:dyDescent="0.25">
      <c r="A253">
        <v>70</v>
      </c>
      <c r="B253">
        <v>-10.93</v>
      </c>
      <c r="C253">
        <v>145.19</v>
      </c>
      <c r="D253">
        <v>-10.96</v>
      </c>
      <c r="E253">
        <v>144.49</v>
      </c>
      <c r="F253">
        <f>_10sept_0_30[[#This Row],[H_mag]]-40</f>
        <v>-50.93</v>
      </c>
      <c r="G253">
        <f>_10sept_0_30[[#This Row],[V_mag]]-40</f>
        <v>-50.96</v>
      </c>
      <c r="H253">
        <f>(10^(_10sept_0_30[[#This Row],[H_mag_adj]]/20)*COS(RADIANS(_10sept_0_30[[#This Row],[H_phase]])))*0.9</f>
        <v>-2.0994807506554995E-3</v>
      </c>
      <c r="I253">
        <f>(10^(_10sept_0_30[[#This Row],[H_mag_adj]]/20)*SIN(RADIANS(_10sept_0_30[[#This Row],[H_phase]])))*0.9</f>
        <v>1.4597206317109453E-3</v>
      </c>
      <c r="J253">
        <f>(10^(_10sept_0_30[[#This Row],[V_mag_adj]]/20)*COS(RADIANS(_10sept_0_30[[#This Row],[V_phase]])))*0.9</f>
        <v>-2.0743138445300157E-3</v>
      </c>
      <c r="K253">
        <f>(10^(_10sept_0_30[[#This Row],[V_mag_adj]]/20)*SIN(RADIANS(_10sept_0_30[[#This Row],[V_phase]])))*0.9</f>
        <v>1.4801399892683453E-3</v>
      </c>
    </row>
    <row r="254" spans="1:11" x14ac:dyDescent="0.25">
      <c r="A254">
        <v>71</v>
      </c>
      <c r="B254">
        <v>-11.39</v>
      </c>
      <c r="C254">
        <v>130.29</v>
      </c>
      <c r="D254">
        <v>-11.39</v>
      </c>
      <c r="E254">
        <v>129.44999999999999</v>
      </c>
      <c r="F254">
        <f>_10sept_0_30[[#This Row],[H_mag]]-40</f>
        <v>-51.39</v>
      </c>
      <c r="G254">
        <f>_10sept_0_30[[#This Row],[V_mag]]-40</f>
        <v>-51.39</v>
      </c>
      <c r="H254">
        <f>(10^(_10sept_0_30[[#This Row],[H_mag_adj]]/20)*COS(RADIANS(_10sept_0_30[[#This Row],[H_phase]])))*0.9</f>
        <v>-1.5682534929361415E-3</v>
      </c>
      <c r="I254">
        <f>(10^(_10sept_0_30[[#This Row],[H_mag_adj]]/20)*SIN(RADIANS(_10sept_0_30[[#This Row],[H_phase]])))*0.9</f>
        <v>1.8498754652998496E-3</v>
      </c>
      <c r="J254">
        <f>(10^(_10sept_0_30[[#This Row],[V_mag_adj]]/20)*COS(RADIANS(_10sept_0_30[[#This Row],[V_phase]])))*0.9</f>
        <v>-1.5409653380087497E-3</v>
      </c>
      <c r="K254">
        <f>(10^(_10sept_0_30[[#This Row],[V_mag_adj]]/20)*SIN(RADIANS(_10sept_0_30[[#This Row],[V_phase]])))*0.9</f>
        <v>1.872667637964709E-3</v>
      </c>
    </row>
    <row r="255" spans="1:11" x14ac:dyDescent="0.25">
      <c r="A255">
        <v>72</v>
      </c>
      <c r="B255">
        <v>-11.74</v>
      </c>
      <c r="C255">
        <v>115.71</v>
      </c>
      <c r="D255">
        <v>-11.79</v>
      </c>
      <c r="E255">
        <v>115.18</v>
      </c>
      <c r="F255">
        <f>_10sept_0_30[[#This Row],[H_mag]]-40</f>
        <v>-51.74</v>
      </c>
      <c r="G255">
        <f>_10sept_0_30[[#This Row],[V_mag]]-40</f>
        <v>-51.79</v>
      </c>
      <c r="H255">
        <f>(10^(_10sept_0_30[[#This Row],[H_mag_adj]]/20)*COS(RADIANS(_10sept_0_30[[#This Row],[H_phase]])))*0.9</f>
        <v>-1.0105281616147356E-3</v>
      </c>
      <c r="I255">
        <f>(10^(_10sept_0_30[[#This Row],[H_mag_adj]]/20)*SIN(RADIANS(_10sept_0_30[[#This Row],[H_phase]])))*0.9</f>
        <v>2.0987849272513372E-3</v>
      </c>
      <c r="J255">
        <f>(10^(_10sept_0_30[[#This Row],[V_mag_adj]]/20)*COS(RADIANS(_10sept_0_30[[#This Row],[V_phase]])))*0.9</f>
        <v>-9.8538225614421319E-4</v>
      </c>
      <c r="K255">
        <f>(10^(_10sept_0_30[[#This Row],[V_mag_adj]]/20)*SIN(RADIANS(_10sept_0_30[[#This Row],[V_phase]])))*0.9</f>
        <v>2.0959426254696018E-3</v>
      </c>
    </row>
    <row r="256" spans="1:11" x14ac:dyDescent="0.25">
      <c r="A256">
        <v>73</v>
      </c>
      <c r="B256">
        <v>-12.03</v>
      </c>
      <c r="C256">
        <v>100.83</v>
      </c>
      <c r="D256">
        <v>-12.07</v>
      </c>
      <c r="E256">
        <v>100.38</v>
      </c>
      <c r="F256">
        <f>_10sept_0_30[[#This Row],[H_mag]]-40</f>
        <v>-52.03</v>
      </c>
      <c r="G256">
        <f>_10sept_0_30[[#This Row],[V_mag]]-40</f>
        <v>-52.07</v>
      </c>
      <c r="H256">
        <f>(10^(_10sept_0_30[[#This Row],[H_mag_adj]]/20)*COS(RADIANS(_10sept_0_30[[#This Row],[H_phase]])))*0.9</f>
        <v>-4.2331060653893142E-4</v>
      </c>
      <c r="I256">
        <f>(10^(_10sept_0_30[[#This Row],[H_mag_adj]]/20)*SIN(RADIANS(_10sept_0_30[[#This Row],[H_phase]])))*0.9</f>
        <v>2.2127766345109365E-3</v>
      </c>
      <c r="J256">
        <f>(10^(_10sept_0_30[[#This Row],[V_mag_adj]]/20)*COS(RADIANS(_10sept_0_30[[#This Row],[V_phase]])))*0.9</f>
        <v>-4.0405359560797757E-4</v>
      </c>
      <c r="K256">
        <f>(10^(_10sept_0_30[[#This Row],[V_mag_adj]]/20)*SIN(RADIANS(_10sept_0_30[[#This Row],[V_phase]])))*0.9</f>
        <v>2.205851279923416E-3</v>
      </c>
    </row>
    <row r="257" spans="1:11" x14ac:dyDescent="0.25">
      <c r="A257">
        <v>74</v>
      </c>
      <c r="B257">
        <v>-12.35</v>
      </c>
      <c r="C257">
        <v>85.83</v>
      </c>
      <c r="D257">
        <v>-12.33</v>
      </c>
      <c r="E257">
        <v>85.12</v>
      </c>
      <c r="F257">
        <f>_10sept_0_30[[#This Row],[H_mag]]-40</f>
        <v>-52.35</v>
      </c>
      <c r="G257">
        <f>_10sept_0_30[[#This Row],[V_mag]]-40</f>
        <v>-52.33</v>
      </c>
      <c r="H257">
        <f>(10^(_10sept_0_30[[#This Row],[H_mag_adj]]/20)*COS(RADIANS(_10sept_0_30[[#This Row],[H_phase]])))*0.9</f>
        <v>1.5789648329013212E-4</v>
      </c>
      <c r="I257">
        <f>(10^(_10sept_0_30[[#This Row],[H_mag_adj]]/20)*SIN(RADIANS(_10sept_0_30[[#This Row],[H_phase]])))*0.9</f>
        <v>2.1656649705133662E-3</v>
      </c>
      <c r="J257">
        <f>(10^(_10sept_0_30[[#This Row],[V_mag_adj]]/20)*COS(RADIANS(_10sept_0_30[[#This Row],[V_phase]])))*0.9</f>
        <v>1.8514606645812304E-4</v>
      </c>
      <c r="K257">
        <f>(10^(_10sept_0_30[[#This Row],[V_mag_adj]]/20)*SIN(RADIANS(_10sept_0_30[[#This Row],[V_phase]])))*0.9</f>
        <v>2.1685295975949642E-3</v>
      </c>
    </row>
    <row r="258" spans="1:11" x14ac:dyDescent="0.25">
      <c r="A258">
        <v>75</v>
      </c>
      <c r="B258">
        <v>-12.58</v>
      </c>
      <c r="C258">
        <v>71.08</v>
      </c>
      <c r="D258">
        <v>-12.58</v>
      </c>
      <c r="E258">
        <v>70.7</v>
      </c>
      <c r="F258">
        <f>_10sept_0_30[[#This Row],[H_mag]]-40</f>
        <v>-52.58</v>
      </c>
      <c r="G258">
        <f>_10sept_0_30[[#This Row],[V_mag]]-40</f>
        <v>-52.58</v>
      </c>
      <c r="H258">
        <f>(10^(_10sept_0_30[[#This Row],[H_mag_adj]]/20)*COS(RADIANS(_10sept_0_30[[#This Row],[H_phase]])))*0.9</f>
        <v>6.8567661694060502E-4</v>
      </c>
      <c r="I258">
        <f>(10^(_10sept_0_30[[#This Row],[H_mag_adj]]/20)*SIN(RADIANS(_10sept_0_30[[#This Row],[H_phase]])))*0.9</f>
        <v>2.0004186649686647E-3</v>
      </c>
      <c r="J258">
        <f>(10^(_10sept_0_30[[#This Row],[V_mag_adj]]/20)*COS(RADIANS(_10sept_0_30[[#This Row],[V_phase]])))*0.9</f>
        <v>6.9892871839356135E-4</v>
      </c>
      <c r="K258">
        <f>(10^(_10sept_0_30[[#This Row],[V_mag_adj]]/20)*SIN(RADIANS(_10sept_0_30[[#This Row],[V_phase]])))*0.9</f>
        <v>1.9958271229690364E-3</v>
      </c>
    </row>
    <row r="259" spans="1:11" x14ac:dyDescent="0.25">
      <c r="A259">
        <v>76</v>
      </c>
      <c r="B259">
        <v>-12.84</v>
      </c>
      <c r="C259">
        <v>56.59</v>
      </c>
      <c r="D259">
        <v>-12.85</v>
      </c>
      <c r="E259">
        <v>55.84</v>
      </c>
      <c r="F259">
        <f>_10sept_0_30[[#This Row],[H_mag]]-40</f>
        <v>-52.84</v>
      </c>
      <c r="G259">
        <f>_10sept_0_30[[#This Row],[V_mag]]-40</f>
        <v>-52.85</v>
      </c>
      <c r="H259">
        <f>(10^(_10sept_0_30[[#This Row],[H_mag_adj]]/20)*COS(RADIANS(_10sept_0_30[[#This Row],[H_phase]])))*0.9</f>
        <v>1.1300549736655877E-3</v>
      </c>
      <c r="I259">
        <f>(10^(_10sept_0_30[[#This Row],[H_mag_adj]]/20)*SIN(RADIANS(_10sept_0_30[[#This Row],[H_phase]])))*0.9</f>
        <v>1.7131676299811229E-3</v>
      </c>
      <c r="J259">
        <f>(10^(_10sept_0_30[[#This Row],[V_mag_adj]]/20)*COS(RADIANS(_10sept_0_30[[#This Row],[V_phase]])))*0.9</f>
        <v>1.1510568642073898E-3</v>
      </c>
      <c r="K259">
        <f>(10^(_10sept_0_30[[#This Row],[V_mag_adj]]/20)*SIN(RADIANS(_10sept_0_30[[#This Row],[V_phase]])))*0.9</f>
        <v>1.696274862952827E-3</v>
      </c>
    </row>
    <row r="260" spans="1:11" x14ac:dyDescent="0.25">
      <c r="A260">
        <v>77</v>
      </c>
      <c r="B260">
        <v>-13.05</v>
      </c>
      <c r="C260">
        <v>41.75</v>
      </c>
      <c r="D260">
        <v>-13.08</v>
      </c>
      <c r="E260">
        <v>41.19</v>
      </c>
      <c r="F260">
        <f>_10sept_0_30[[#This Row],[H_mag]]-40</f>
        <v>-53.05</v>
      </c>
      <c r="G260">
        <f>_10sept_0_30[[#This Row],[V_mag]]-40</f>
        <v>-53.08</v>
      </c>
      <c r="H260">
        <f>(10^(_10sept_0_30[[#This Row],[H_mag_adj]]/20)*COS(RADIANS(_10sept_0_30[[#This Row],[H_phase]])))*0.9</f>
        <v>1.4945647580136996E-3</v>
      </c>
      <c r="I260">
        <f>(10^(_10sept_0_30[[#This Row],[H_mag_adj]]/20)*SIN(RADIANS(_10sept_0_30[[#This Row],[H_phase]])))*0.9</f>
        <v>1.3339500476488044E-3</v>
      </c>
      <c r="J260">
        <f>(10^(_10sept_0_30[[#This Row],[V_mag_adj]]/20)*COS(RADIANS(_10sept_0_30[[#This Row],[V_phase]])))*0.9</f>
        <v>1.5023331379856702E-3</v>
      </c>
      <c r="K260">
        <f>(10^(_10sept_0_30[[#This Row],[V_mag_adj]]/20)*SIN(RADIANS(_10sept_0_30[[#This Row],[V_phase]])))*0.9</f>
        <v>1.3147301554044756E-3</v>
      </c>
    </row>
    <row r="261" spans="1:11" x14ac:dyDescent="0.25">
      <c r="A261">
        <v>78</v>
      </c>
      <c r="B261">
        <v>-13.31</v>
      </c>
      <c r="C261">
        <v>26.06</v>
      </c>
      <c r="D261">
        <v>-13.38</v>
      </c>
      <c r="E261">
        <v>25.77</v>
      </c>
      <c r="F261">
        <f>_10sept_0_30[[#This Row],[H_mag]]-40</f>
        <v>-53.31</v>
      </c>
      <c r="G261">
        <f>_10sept_0_30[[#This Row],[V_mag]]-40</f>
        <v>-53.38</v>
      </c>
      <c r="H261">
        <f>(10^(_10sept_0_30[[#This Row],[H_mag_adj]]/20)*COS(RADIANS(_10sept_0_30[[#This Row],[H_phase]])))*0.9</f>
        <v>1.7465482365278649E-3</v>
      </c>
      <c r="I261">
        <f>(10^(_10sept_0_30[[#This Row],[H_mag_adj]]/20)*SIN(RADIANS(_10sept_0_30[[#This Row],[H_phase]])))*0.9</f>
        <v>8.541137149274318E-4</v>
      </c>
      <c r="J261">
        <f>(10^(_10sept_0_30[[#This Row],[V_mag_adj]]/20)*COS(RADIANS(_10sept_0_30[[#This Row],[V_phase]])))*0.9</f>
        <v>1.7367954340873502E-3</v>
      </c>
      <c r="K261">
        <f>(10^(_10sept_0_30[[#This Row],[V_mag_adj]]/20)*SIN(RADIANS(_10sept_0_30[[#This Row],[V_phase]])))*0.9</f>
        <v>8.3847809995966189E-4</v>
      </c>
    </row>
    <row r="262" spans="1:11" x14ac:dyDescent="0.25">
      <c r="A262">
        <v>79</v>
      </c>
      <c r="B262">
        <v>-13.61</v>
      </c>
      <c r="C262">
        <v>10.23</v>
      </c>
      <c r="D262">
        <v>-13.66</v>
      </c>
      <c r="E262">
        <v>9.74</v>
      </c>
      <c r="F262">
        <f>_10sept_0_30[[#This Row],[H_mag]]-40</f>
        <v>-53.61</v>
      </c>
      <c r="G262">
        <f>_10sept_0_30[[#This Row],[V_mag]]-40</f>
        <v>-53.66</v>
      </c>
      <c r="H262">
        <f>(10^(_10sept_0_30[[#This Row],[H_mag_adj]]/20)*COS(RADIANS(_10sept_0_30[[#This Row],[H_phase]])))*0.9</f>
        <v>1.8483446534972908E-3</v>
      </c>
      <c r="I262">
        <f>(10^(_10sept_0_30[[#This Row],[H_mag_adj]]/20)*SIN(RADIANS(_10sept_0_30[[#This Row],[H_phase]])))*0.9</f>
        <v>3.3356891153265666E-4</v>
      </c>
      <c r="J262">
        <f>(10^(_10sept_0_30[[#This Row],[V_mag_adj]]/20)*COS(RADIANS(_10sept_0_30[[#This Row],[V_phase]])))*0.9</f>
        <v>1.8405043977193539E-3</v>
      </c>
      <c r="K262">
        <f>(10^(_10sept_0_30[[#This Row],[V_mag_adj]]/20)*SIN(RADIANS(_10sept_0_30[[#This Row],[V_phase]])))*0.9</f>
        <v>3.1592579343664039E-4</v>
      </c>
    </row>
    <row r="263" spans="1:11" x14ac:dyDescent="0.25">
      <c r="A263">
        <v>80</v>
      </c>
      <c r="B263">
        <v>-13.83</v>
      </c>
      <c r="C263">
        <v>-5.29</v>
      </c>
      <c r="D263">
        <v>-13.87</v>
      </c>
      <c r="E263">
        <v>-6.08</v>
      </c>
      <c r="F263">
        <f>_10sept_0_30[[#This Row],[H_mag]]-40</f>
        <v>-53.83</v>
      </c>
      <c r="G263">
        <f>_10sept_0_30[[#This Row],[V_mag]]-40</f>
        <v>-53.87</v>
      </c>
      <c r="H263">
        <f>(10^(_10sept_0_30[[#This Row],[H_mag_adj]]/20)*COS(RADIANS(_10sept_0_30[[#This Row],[H_phase]])))*0.9</f>
        <v>1.8234288170225355E-3</v>
      </c>
      <c r="I263">
        <f>(10^(_10sept_0_30[[#This Row],[H_mag_adj]]/20)*SIN(RADIANS(_10sept_0_30[[#This Row],[H_phase]])))*0.9</f>
        <v>-1.6883339507222072E-4</v>
      </c>
      <c r="J263">
        <f>(10^(_10sept_0_30[[#This Row],[V_mag_adj]]/20)*COS(RADIANS(_10sept_0_30[[#This Row],[V_phase]])))*0.9</f>
        <v>1.8125612713088505E-3</v>
      </c>
      <c r="K263">
        <f>(10^(_10sept_0_30[[#This Row],[V_mag_adj]]/20)*SIN(RADIANS(_10sept_0_30[[#This Row],[V_phase]])))*0.9</f>
        <v>-1.9306701412400904E-4</v>
      </c>
    </row>
    <row r="264" spans="1:11" x14ac:dyDescent="0.25">
      <c r="A264">
        <v>81</v>
      </c>
      <c r="B264">
        <v>-13.98</v>
      </c>
      <c r="C264">
        <v>-21.09</v>
      </c>
      <c r="D264">
        <v>-14.04</v>
      </c>
      <c r="E264">
        <v>-21.85</v>
      </c>
      <c r="F264">
        <f>_10sept_0_30[[#This Row],[H_mag]]-40</f>
        <v>-53.980000000000004</v>
      </c>
      <c r="G264">
        <f>_10sept_0_30[[#This Row],[V_mag]]-40</f>
        <v>-54.04</v>
      </c>
      <c r="H264">
        <f>(10^(_10sept_0_30[[#This Row],[H_mag_adj]]/20)*COS(RADIANS(_10sept_0_30[[#This Row],[H_phase]])))*0.9</f>
        <v>1.6793134433384135E-3</v>
      </c>
      <c r="I264">
        <f>(10^(_10sept_0_30[[#This Row],[H_mag_adj]]/20)*SIN(RADIANS(_10sept_0_30[[#This Row],[H_phase]])))*0.9</f>
        <v>-6.4765641515217342E-4</v>
      </c>
      <c r="J264">
        <f>(10^(_10sept_0_30[[#This Row],[V_mag_adj]]/20)*COS(RADIANS(_10sept_0_30[[#This Row],[V_phase]])))*0.9</f>
        <v>1.6590749640556669E-3</v>
      </c>
      <c r="K264">
        <f>(10^(_10sept_0_30[[#This Row],[V_mag_adj]]/20)*SIN(RADIANS(_10sept_0_30[[#This Row],[V_phase]])))*0.9</f>
        <v>-6.6526266275317148E-4</v>
      </c>
    </row>
    <row r="265" spans="1:11" x14ac:dyDescent="0.25">
      <c r="A265">
        <v>82</v>
      </c>
      <c r="B265">
        <v>-14.07</v>
      </c>
      <c r="C265">
        <v>-37.4</v>
      </c>
      <c r="D265">
        <v>-14.07</v>
      </c>
      <c r="E265">
        <v>-38.380000000000003</v>
      </c>
      <c r="F265">
        <f>_10sept_0_30[[#This Row],[H_mag]]-40</f>
        <v>-54.07</v>
      </c>
      <c r="G265">
        <f>_10sept_0_30[[#This Row],[V_mag]]-40</f>
        <v>-54.07</v>
      </c>
      <c r="H265">
        <f>(10^(_10sept_0_30[[#This Row],[H_mag_adj]]/20)*COS(RADIANS(_10sept_0_30[[#This Row],[H_phase]])))*0.9</f>
        <v>1.4151084941900767E-3</v>
      </c>
      <c r="I265">
        <f>(10^(_10sept_0_30[[#This Row],[H_mag_adj]]/20)*SIN(RADIANS(_10sept_0_30[[#This Row],[H_phase]])))*0.9</f>
        <v>-1.0819321393895891E-3</v>
      </c>
      <c r="J265">
        <f>(10^(_10sept_0_30[[#This Row],[V_mag_adj]]/20)*COS(RADIANS(_10sept_0_30[[#This Row],[V_phase]])))*0.9</f>
        <v>1.3963967907586027E-3</v>
      </c>
      <c r="K265">
        <f>(10^(_10sept_0_30[[#This Row],[V_mag_adj]]/20)*SIN(RADIANS(_10sept_0_30[[#This Row],[V_phase]])))*0.9</f>
        <v>-1.1059770374343737E-3</v>
      </c>
    </row>
    <row r="266" spans="1:11" x14ac:dyDescent="0.25">
      <c r="A266">
        <v>83</v>
      </c>
      <c r="B266">
        <v>-14.16</v>
      </c>
      <c r="C266">
        <v>-52.99</v>
      </c>
      <c r="D266">
        <v>-14.16</v>
      </c>
      <c r="E266">
        <v>-53.19</v>
      </c>
      <c r="F266">
        <f>_10sept_0_30[[#This Row],[H_mag]]-40</f>
        <v>-54.16</v>
      </c>
      <c r="G266">
        <f>_10sept_0_30[[#This Row],[V_mag]]-40</f>
        <v>-54.16</v>
      </c>
      <c r="H266">
        <f>(10^(_10sept_0_30[[#This Row],[H_mag_adj]]/20)*COS(RADIANS(_10sept_0_30[[#This Row],[H_phase]])))*0.9</f>
        <v>1.0612216569579505E-3</v>
      </c>
      <c r="I266">
        <f>(10^(_10sept_0_30[[#This Row],[H_mag_adj]]/20)*SIN(RADIANS(_10sept_0_30[[#This Row],[H_phase]])))*0.9</f>
        <v>-1.4077774267585337E-3</v>
      </c>
      <c r="J266">
        <f>(10^(_10sept_0_30[[#This Row],[V_mag_adj]]/20)*COS(RADIANS(_10sept_0_30[[#This Row],[V_phase]])))*0.9</f>
        <v>1.0563011313654217E-3</v>
      </c>
      <c r="K266">
        <f>(10^(_10sept_0_30[[#This Row],[V_mag_adj]]/20)*SIN(RADIANS(_10sept_0_30[[#This Row],[V_phase]])))*0.9</f>
        <v>-1.4114732049754209E-3</v>
      </c>
    </row>
    <row r="267" spans="1:11" x14ac:dyDescent="0.25">
      <c r="A267">
        <v>84</v>
      </c>
      <c r="B267">
        <v>-14.21</v>
      </c>
      <c r="C267">
        <v>-67.44</v>
      </c>
      <c r="D267">
        <v>-14.21</v>
      </c>
      <c r="E267">
        <v>-68.03</v>
      </c>
      <c r="F267">
        <f>_10sept_0_30[[#This Row],[H_mag]]-40</f>
        <v>-54.21</v>
      </c>
      <c r="G267">
        <f>_10sept_0_30[[#This Row],[V_mag]]-40</f>
        <v>-54.21</v>
      </c>
      <c r="H267">
        <f>(10^(_10sept_0_30[[#This Row],[H_mag_adj]]/20)*COS(RADIANS(_10sept_0_30[[#This Row],[H_phase]])))*0.9</f>
        <v>6.7247866733683337E-4</v>
      </c>
      <c r="I267">
        <f>(10^(_10sept_0_30[[#This Row],[H_mag_adj]]/20)*SIN(RADIANS(_10sept_0_30[[#This Row],[H_phase]])))*0.9</f>
        <v>-1.6187105424576972E-3</v>
      </c>
      <c r="J267">
        <f>(10^(_10sept_0_30[[#This Row],[V_mag_adj]]/20)*COS(RADIANS(_10sept_0_30[[#This Row],[V_phase]])))*0.9</f>
        <v>6.5577472943758057E-4</v>
      </c>
      <c r="K267">
        <f>(10^(_10sept_0_30[[#This Row],[V_mag_adj]]/20)*SIN(RADIANS(_10sept_0_30[[#This Row],[V_phase]])))*0.9</f>
        <v>-1.6255494094360478E-3</v>
      </c>
    </row>
    <row r="268" spans="1:11" x14ac:dyDescent="0.25">
      <c r="A268">
        <v>85</v>
      </c>
      <c r="B268">
        <v>-14.28</v>
      </c>
      <c r="C268">
        <v>-81.75</v>
      </c>
      <c r="D268">
        <v>-14.27</v>
      </c>
      <c r="E268">
        <v>-82.6</v>
      </c>
      <c r="F268">
        <f>_10sept_0_30[[#This Row],[H_mag]]-40</f>
        <v>-54.28</v>
      </c>
      <c r="G268">
        <f>_10sept_0_30[[#This Row],[V_mag]]-40</f>
        <v>-54.269999999999996</v>
      </c>
      <c r="H268">
        <f>(10^(_10sept_0_30[[#This Row],[H_mag_adj]]/20)*COS(RADIANS(_10sept_0_30[[#This Row],[H_phase]])))*0.9</f>
        <v>2.4950087947137967E-4</v>
      </c>
      <c r="I268">
        <f>(10^(_10sept_0_30[[#This Row],[H_mag_adj]]/20)*SIN(RADIANS(_10sept_0_30[[#This Row],[H_phase]])))*0.9</f>
        <v>-1.7207776118047153E-3</v>
      </c>
      <c r="J268">
        <f>(10^(_10sept_0_30[[#This Row],[V_mag_adj]]/20)*COS(RADIANS(_10sept_0_30[[#This Row],[V_phase]])))*0.9</f>
        <v>2.242040867257752E-4</v>
      </c>
      <c r="K268">
        <f>(10^(_10sept_0_30[[#This Row],[V_mag_adj]]/20)*SIN(RADIANS(_10sept_0_30[[#This Row],[V_phase]])))*0.9</f>
        <v>-1.7262758448460924E-3</v>
      </c>
    </row>
    <row r="269" spans="1:11" x14ac:dyDescent="0.25">
      <c r="A269">
        <v>86</v>
      </c>
      <c r="B269">
        <v>-14.46</v>
      </c>
      <c r="C269">
        <v>-96.48</v>
      </c>
      <c r="D269">
        <v>-14.48</v>
      </c>
      <c r="E269">
        <v>-97.38</v>
      </c>
      <c r="F269">
        <f>_10sept_0_30[[#This Row],[H_mag]]-40</f>
        <v>-54.46</v>
      </c>
      <c r="G269">
        <f>_10sept_0_30[[#This Row],[V_mag]]-40</f>
        <v>-54.480000000000004</v>
      </c>
      <c r="H269">
        <f>(10^(_10sept_0_30[[#This Row],[H_mag_adj]]/20)*COS(RADIANS(_10sept_0_30[[#This Row],[H_phase]])))*0.9</f>
        <v>-1.9220675376480694E-4</v>
      </c>
      <c r="I269">
        <f>(10^(_10sept_0_30[[#This Row],[H_mag_adj]]/20)*SIN(RADIANS(_10sept_0_30[[#This Row],[H_phase]])))*0.9</f>
        <v>-1.6922286205884078E-3</v>
      </c>
      <c r="J269">
        <f>(10^(_10sept_0_30[[#This Row],[V_mag_adj]]/20)*COS(RADIANS(_10sept_0_30[[#This Row],[V_phase]])))*0.9</f>
        <v>-2.1826027171306761E-4</v>
      </c>
      <c r="K269">
        <f>(10^(_10sept_0_30[[#This Row],[V_mag_adj]]/20)*SIN(RADIANS(_10sept_0_30[[#This Row],[V_phase]])))*0.9</f>
        <v>-1.685116208023741E-3</v>
      </c>
    </row>
    <row r="270" spans="1:11" x14ac:dyDescent="0.25">
      <c r="A270">
        <v>87</v>
      </c>
      <c r="B270">
        <v>-14.73</v>
      </c>
      <c r="C270">
        <v>-111.41</v>
      </c>
      <c r="D270">
        <v>-14.76</v>
      </c>
      <c r="E270">
        <v>-111.85</v>
      </c>
      <c r="F270">
        <f>_10sept_0_30[[#This Row],[H_mag]]-40</f>
        <v>-54.730000000000004</v>
      </c>
      <c r="G270">
        <f>_10sept_0_30[[#This Row],[V_mag]]-40</f>
        <v>-54.76</v>
      </c>
      <c r="H270">
        <f>(10^(_10sept_0_30[[#This Row],[H_mag_adj]]/20)*COS(RADIANS(_10sept_0_30[[#This Row],[H_phase]])))*0.9</f>
        <v>-6.0267351580825372E-4</v>
      </c>
      <c r="I270">
        <f>(10^(_10sept_0_30[[#This Row],[H_mag_adj]]/20)*SIN(RADIANS(_10sept_0_30[[#This Row],[H_phase]])))*0.9</f>
        <v>-1.5370518355881122E-3</v>
      </c>
      <c r="J270">
        <f>(10^(_10sept_0_30[[#This Row],[V_mag_adj]]/20)*COS(RADIANS(_10sept_0_30[[#This Row],[V_phase]])))*0.9</f>
        <v>-6.1234073303453071E-4</v>
      </c>
      <c r="K270">
        <f>(10^(_10sept_0_30[[#This Row],[V_mag_adj]]/20)*SIN(RADIANS(_10sept_0_30[[#This Row],[V_phase]])))*0.9</f>
        <v>-1.5270948401714462E-3</v>
      </c>
    </row>
    <row r="271" spans="1:11" x14ac:dyDescent="0.25">
      <c r="A271">
        <v>88</v>
      </c>
      <c r="B271">
        <v>-15.06</v>
      </c>
      <c r="C271">
        <v>-125.8</v>
      </c>
      <c r="D271">
        <v>-15.1</v>
      </c>
      <c r="E271">
        <v>-126.43</v>
      </c>
      <c r="F271">
        <f>_10sept_0_30[[#This Row],[H_mag]]-40</f>
        <v>-55.06</v>
      </c>
      <c r="G271">
        <f>_10sept_0_30[[#This Row],[V_mag]]-40</f>
        <v>-55.1</v>
      </c>
      <c r="H271">
        <f>(10^(_10sept_0_30[[#This Row],[H_mag_adj]]/20)*COS(RADIANS(_10sept_0_30[[#This Row],[H_phase]])))*0.9</f>
        <v>-9.2975163977526026E-4</v>
      </c>
      <c r="I271">
        <f>(10^(_10sept_0_30[[#This Row],[H_mag_adj]]/20)*SIN(RADIANS(_10sept_0_30[[#This Row],[H_phase]])))*0.9</f>
        <v>-1.2891324413927764E-3</v>
      </c>
      <c r="J271">
        <f>(10^(_10sept_0_30[[#This Row],[V_mag_adj]]/20)*COS(RADIANS(_10sept_0_30[[#This Row],[V_phase]])))*0.9</f>
        <v>-9.3953321324928042E-4</v>
      </c>
      <c r="K271">
        <f>(10^(_10sept_0_30[[#This Row],[V_mag_adj]]/20)*SIN(RADIANS(_10sept_0_30[[#This Row],[V_phase]])))*0.9</f>
        <v>-1.2729558678671816E-3</v>
      </c>
    </row>
    <row r="272" spans="1:11" x14ac:dyDescent="0.25">
      <c r="A272">
        <v>89</v>
      </c>
      <c r="B272">
        <v>-15.52</v>
      </c>
      <c r="C272">
        <v>-141.47999999999999</v>
      </c>
      <c r="D272">
        <v>-15.54</v>
      </c>
      <c r="E272">
        <v>-141.66999999999999</v>
      </c>
      <c r="F272">
        <f>_10sept_0_30[[#This Row],[H_mag]]-40</f>
        <v>-55.519999999999996</v>
      </c>
      <c r="G272">
        <f>_10sept_0_30[[#This Row],[V_mag]]-40</f>
        <v>-55.54</v>
      </c>
      <c r="H272">
        <f>(10^(_10sept_0_30[[#This Row],[H_mag_adj]]/20)*COS(RADIANS(_10sept_0_30[[#This Row],[H_phase]])))*0.9</f>
        <v>-1.1794139229994254E-3</v>
      </c>
      <c r="I272">
        <f>(10^(_10sept_0_30[[#This Row],[H_mag_adj]]/20)*SIN(RADIANS(_10sept_0_30[[#This Row],[H_phase]])))*0.9</f>
        <v>-9.3882056058439275E-4</v>
      </c>
      <c r="J272">
        <f>(10^(_10sept_0_30[[#This Row],[V_mag_adj]]/20)*COS(RADIANS(_10sept_0_30[[#This Row],[V_phase]])))*0.9</f>
        <v>-1.1798009572593286E-3</v>
      </c>
      <c r="K272">
        <f>(10^(_10sept_0_30[[#This Row],[V_mag_adj]]/20)*SIN(RADIANS(_10sept_0_30[[#This Row],[V_phase]])))*0.9</f>
        <v>-9.3275410084985E-4</v>
      </c>
    </row>
    <row r="273" spans="1:11" x14ac:dyDescent="0.25">
      <c r="A273">
        <v>90</v>
      </c>
      <c r="B273">
        <v>-15.99</v>
      </c>
      <c r="C273">
        <v>-157.65</v>
      </c>
      <c r="D273">
        <v>-16.010000000000002</v>
      </c>
      <c r="E273">
        <v>-158.4</v>
      </c>
      <c r="F273">
        <f>_10sept_0_30[[#This Row],[H_mag]]-40</f>
        <v>-55.99</v>
      </c>
      <c r="G273">
        <f>_10sept_0_30[[#This Row],[V_mag]]-40</f>
        <v>-56.010000000000005</v>
      </c>
      <c r="H273">
        <f>(10^(_10sept_0_30[[#This Row],[H_mag_adj]]/20)*COS(RADIANS(_10sept_0_30[[#This Row],[H_phase]])))*0.9</f>
        <v>-1.3207696041224479E-3</v>
      </c>
      <c r="I273">
        <f>(10^(_10sept_0_30[[#This Row],[H_mag_adj]]/20)*SIN(RADIANS(_10sept_0_30[[#This Row],[H_phase]])))*0.9</f>
        <v>-5.4303403605198048E-4</v>
      </c>
      <c r="J273">
        <f>(10^(_10sept_0_30[[#This Row],[V_mag_adj]]/20)*COS(RADIANS(_10sept_0_30[[#This Row],[V_phase]])))*0.9</f>
        <v>-1.3247107727840525E-3</v>
      </c>
      <c r="K273">
        <f>(10^(_10sept_0_30[[#This Row],[V_mag_adj]]/20)*SIN(RADIANS(_10sept_0_30[[#This Row],[V_phase]])))*0.9</f>
        <v>-5.2449009850128012E-4</v>
      </c>
    </row>
    <row r="274" spans="1:11" x14ac:dyDescent="0.25">
      <c r="A274">
        <v>91</v>
      </c>
      <c r="B274">
        <v>-16.440000000000001</v>
      </c>
      <c r="C274">
        <v>-175.33</v>
      </c>
      <c r="D274">
        <v>-16.440000000000001</v>
      </c>
      <c r="E274">
        <v>-175.69</v>
      </c>
      <c r="F274">
        <f>_10sept_0_30[[#This Row],[H_mag]]-40</f>
        <v>-56.44</v>
      </c>
      <c r="G274">
        <f>_10sept_0_30[[#This Row],[V_mag]]-40</f>
        <v>-56.44</v>
      </c>
      <c r="H274">
        <f>(10^(_10sept_0_30[[#This Row],[H_mag_adj]]/20)*COS(RADIANS(_10sept_0_30[[#This Row],[H_phase]])))*0.9</f>
        <v>-1.3514448252523637E-3</v>
      </c>
      <c r="I274">
        <f>(10^(_10sept_0_30[[#This Row],[H_mag_adj]]/20)*SIN(RADIANS(_10sept_0_30[[#This Row],[H_phase]])))*0.9</f>
        <v>-1.1039662279481261E-4</v>
      </c>
      <c r="J274">
        <f>(10^(_10sept_0_30[[#This Row],[V_mag_adj]]/20)*COS(RADIANS(_10sept_0_30[[#This Row],[V_phase]])))*0.9</f>
        <v>-1.3521117867628667E-3</v>
      </c>
      <c r="K274">
        <f>(10^(_10sept_0_30[[#This Row],[V_mag_adj]]/20)*SIN(RADIANS(_10sept_0_30[[#This Row],[V_phase]])))*0.9</f>
        <v>-1.0190312126142293E-4</v>
      </c>
    </row>
    <row r="275" spans="1:11" x14ac:dyDescent="0.25">
      <c r="A275">
        <v>92</v>
      </c>
      <c r="B275">
        <v>-16.72</v>
      </c>
      <c r="C275">
        <v>167.51</v>
      </c>
      <c r="D275">
        <v>-16.760000000000002</v>
      </c>
      <c r="E275">
        <v>166.72</v>
      </c>
      <c r="F275">
        <f>_10sept_0_30[[#This Row],[H_mag]]-40</f>
        <v>-56.72</v>
      </c>
      <c r="G275">
        <f>_10sept_0_30[[#This Row],[V_mag]]-40</f>
        <v>-56.760000000000005</v>
      </c>
      <c r="H275">
        <f>(10^(_10sept_0_30[[#This Row],[H_mag_adj]]/20)*COS(RADIANS(_10sept_0_30[[#This Row],[H_phase]])))*0.9</f>
        <v>-1.2818606613087444E-3</v>
      </c>
      <c r="I275">
        <f>(10^(_10sept_0_30[[#This Row],[H_mag_adj]]/20)*SIN(RADIANS(_10sept_0_30[[#This Row],[H_phase]])))*0.9</f>
        <v>2.8394695320623528E-4</v>
      </c>
      <c r="J275">
        <f>(10^(_10sept_0_30[[#This Row],[V_mag_adj]]/20)*COS(RADIANS(_10sept_0_30[[#This Row],[V_phase]])))*0.9</f>
        <v>-1.2719527823311534E-3</v>
      </c>
      <c r="K275">
        <f>(10^(_10sept_0_30[[#This Row],[V_mag_adj]]/20)*SIN(RADIANS(_10sept_0_30[[#This Row],[V_phase]])))*0.9</f>
        <v>3.0020812941357756E-4</v>
      </c>
    </row>
    <row r="276" spans="1:11" x14ac:dyDescent="0.25">
      <c r="A276">
        <v>93</v>
      </c>
      <c r="B276">
        <v>-17</v>
      </c>
      <c r="C276">
        <v>149.19</v>
      </c>
      <c r="D276">
        <v>-16.97</v>
      </c>
      <c r="E276">
        <v>148.81</v>
      </c>
      <c r="F276">
        <f>_10sept_0_30[[#This Row],[H_mag]]-40</f>
        <v>-57</v>
      </c>
      <c r="G276">
        <f>_10sept_0_30[[#This Row],[V_mag]]-40</f>
        <v>-56.97</v>
      </c>
      <c r="H276">
        <f>(10^(_10sept_0_30[[#This Row],[H_mag_adj]]/20)*COS(RADIANS(_10sept_0_30[[#This Row],[H_phase]])))*0.9</f>
        <v>-1.0918681642138443E-3</v>
      </c>
      <c r="I276">
        <f>(10^(_10sept_0_30[[#This Row],[H_mag_adj]]/20)*SIN(RADIANS(_10sept_0_30[[#This Row],[H_phase]])))*0.9</f>
        <v>6.511423708384196E-4</v>
      </c>
      <c r="J276">
        <f>(10^(_10sept_0_30[[#This Row],[V_mag_adj]]/20)*COS(RADIANS(_10sept_0_30[[#This Row],[V_phase]])))*0.9</f>
        <v>-1.0912883170168103E-3</v>
      </c>
      <c r="K276">
        <f>(10^(_10sept_0_30[[#This Row],[V_mag_adj]]/20)*SIN(RADIANS(_10sept_0_30[[#This Row],[V_phase]])))*0.9</f>
        <v>6.606474001732577E-4</v>
      </c>
    </row>
    <row r="277" spans="1:11" x14ac:dyDescent="0.25">
      <c r="A277">
        <v>94</v>
      </c>
      <c r="B277">
        <v>-17.100000000000001</v>
      </c>
      <c r="C277">
        <v>130.97</v>
      </c>
      <c r="D277">
        <v>-17.170000000000002</v>
      </c>
      <c r="E277">
        <v>130.56</v>
      </c>
      <c r="F277">
        <f>_10sept_0_30[[#This Row],[H_mag]]-40</f>
        <v>-57.1</v>
      </c>
      <c r="G277">
        <f>_10sept_0_30[[#This Row],[V_mag]]-40</f>
        <v>-57.17</v>
      </c>
      <c r="H277">
        <f>(10^(_10sept_0_30[[#This Row],[H_mag_adj]]/20)*COS(RADIANS(_10sept_0_30[[#This Row],[H_phase]])))*0.9</f>
        <v>-8.2399333463575007E-4</v>
      </c>
      <c r="I277">
        <f>(10^(_10sept_0_30[[#This Row],[H_mag_adj]]/20)*SIN(RADIANS(_10sept_0_30[[#This Row],[H_phase]])))*0.9</f>
        <v>9.4889889360240756E-4</v>
      </c>
      <c r="J277">
        <f>(10^(_10sept_0_30[[#This Row],[V_mag_adj]]/20)*COS(RADIANS(_10sept_0_30[[#This Row],[V_phase]])))*0.9</f>
        <v>-8.1062287417262555E-4</v>
      </c>
      <c r="K277">
        <f>(10^(_10sept_0_30[[#This Row],[V_mag_adj]]/20)*SIN(RADIANS(_10sept_0_30[[#This Row],[V_phase]])))*0.9</f>
        <v>9.4710729899575978E-4</v>
      </c>
    </row>
    <row r="278" spans="1:11" x14ac:dyDescent="0.25">
      <c r="A278">
        <v>95</v>
      </c>
      <c r="B278">
        <v>-17.329999999999998</v>
      </c>
      <c r="C278">
        <v>112.6</v>
      </c>
      <c r="D278">
        <v>-17.39</v>
      </c>
      <c r="E278">
        <v>112.73</v>
      </c>
      <c r="F278">
        <f>_10sept_0_30[[#This Row],[H_mag]]-40</f>
        <v>-57.33</v>
      </c>
      <c r="G278">
        <f>_10sept_0_30[[#This Row],[V_mag]]-40</f>
        <v>-57.39</v>
      </c>
      <c r="H278">
        <f>(10^(_10sept_0_30[[#This Row],[H_mag_adj]]/20)*COS(RADIANS(_10sept_0_30[[#This Row],[H_phase]])))*0.9</f>
        <v>-4.7033533578370071E-4</v>
      </c>
      <c r="I278">
        <f>(10^(_10sept_0_30[[#This Row],[H_mag_adj]]/20)*SIN(RADIANS(_10sept_0_30[[#This Row],[H_phase]])))*0.9</f>
        <v>1.1299080729357926E-3</v>
      </c>
      <c r="J278">
        <f>(10^(_10sept_0_30[[#This Row],[V_mag_adj]]/20)*COS(RADIANS(_10sept_0_30[[#This Row],[V_phase]])))*0.9</f>
        <v>-4.6964239745071724E-4</v>
      </c>
      <c r="K278">
        <f>(10^(_10sept_0_30[[#This Row],[V_mag_adj]]/20)*SIN(RADIANS(_10sept_0_30[[#This Row],[V_phase]])))*0.9</f>
        <v>1.1210671422335272E-3</v>
      </c>
    </row>
    <row r="279" spans="1:11" x14ac:dyDescent="0.25">
      <c r="A279">
        <v>96</v>
      </c>
      <c r="B279">
        <v>-17.53</v>
      </c>
      <c r="C279">
        <v>95.75</v>
      </c>
      <c r="D279">
        <v>-17.5</v>
      </c>
      <c r="E279">
        <v>95.02</v>
      </c>
      <c r="F279">
        <f>_10sept_0_30[[#This Row],[H_mag]]-40</f>
        <v>-57.53</v>
      </c>
      <c r="G279">
        <f>_10sept_0_30[[#This Row],[V_mag]]-40</f>
        <v>-57.5</v>
      </c>
      <c r="H279">
        <f>(10^(_10sept_0_30[[#This Row],[H_mag_adj]]/20)*COS(RADIANS(_10sept_0_30[[#This Row],[H_phase]])))*0.9</f>
        <v>-1.1982804769723027E-4</v>
      </c>
      <c r="I279">
        <f>(10^(_10sept_0_30[[#This Row],[H_mag_adj]]/20)*SIN(RADIANS(_10sept_0_30[[#This Row],[H_phase]])))*0.9</f>
        <v>1.1900133922527346E-3</v>
      </c>
      <c r="J279">
        <f>(10^(_10sept_0_30[[#This Row],[V_mag_adj]]/20)*COS(RADIANS(_10sept_0_30[[#This Row],[V_phase]])))*0.9</f>
        <v>-1.050189833473978E-4</v>
      </c>
      <c r="K279">
        <f>(10^(_10sept_0_30[[#This Row],[V_mag_adj]]/20)*SIN(RADIANS(_10sept_0_30[[#This Row],[V_phase]])))*0.9</f>
        <v>1.1955656967595732E-3</v>
      </c>
    </row>
    <row r="280" spans="1:11" x14ac:dyDescent="0.25">
      <c r="A280">
        <v>97</v>
      </c>
      <c r="B280">
        <v>-17.66</v>
      </c>
      <c r="C280">
        <v>77.05</v>
      </c>
      <c r="D280">
        <v>-17.64</v>
      </c>
      <c r="E280">
        <v>76.69</v>
      </c>
      <c r="F280">
        <f>_10sept_0_30[[#This Row],[H_mag]]-40</f>
        <v>-57.66</v>
      </c>
      <c r="G280">
        <f>_10sept_0_30[[#This Row],[V_mag]]-40</f>
        <v>-57.64</v>
      </c>
      <c r="H280">
        <f>(10^(_10sept_0_30[[#This Row],[H_mag_adj]]/20)*COS(RADIANS(_10sept_0_30[[#This Row],[H_phase]])))*0.9</f>
        <v>2.6404969208572985E-4</v>
      </c>
      <c r="I280">
        <f>(10^(_10sept_0_30[[#This Row],[H_mag_adj]]/20)*SIN(RADIANS(_10sept_0_30[[#This Row],[H_phase]])))*0.9</f>
        <v>1.1482957716508649E-3</v>
      </c>
      <c r="J280">
        <f>(10^(_10sept_0_30[[#This Row],[V_mag_adj]]/20)*COS(RADIANS(_10sept_0_30[[#This Row],[V_phase]])))*0.9</f>
        <v>2.7188470508852339E-4</v>
      </c>
      <c r="K280">
        <f>(10^(_10sept_0_30[[#This Row],[V_mag_adj]]/20)*SIN(RADIANS(_10sept_0_30[[#This Row],[V_phase]])))*0.9</f>
        <v>1.1492572613986786E-3</v>
      </c>
    </row>
    <row r="281" spans="1:11" x14ac:dyDescent="0.25">
      <c r="A281">
        <v>98</v>
      </c>
      <c r="B281">
        <v>-17.71</v>
      </c>
      <c r="C281">
        <v>58.37</v>
      </c>
      <c r="D281">
        <v>-17.78</v>
      </c>
      <c r="E281">
        <v>57.25</v>
      </c>
      <c r="F281">
        <f>_10sept_0_30[[#This Row],[H_mag]]-40</f>
        <v>-57.71</v>
      </c>
      <c r="G281">
        <f>_10sept_0_30[[#This Row],[V_mag]]-40</f>
        <v>-57.78</v>
      </c>
      <c r="H281">
        <f>(10^(_10sept_0_30[[#This Row],[H_mag_adj]]/20)*COS(RADIANS(_10sept_0_30[[#This Row],[H_phase]])))*0.9</f>
        <v>6.1437215681948401E-4</v>
      </c>
      <c r="I281">
        <f>(10^(_10sept_0_30[[#This Row],[H_mag_adj]]/20)*SIN(RADIANS(_10sept_0_30[[#This Row],[H_phase]])))*0.9</f>
        <v>9.9747705301290557E-4</v>
      </c>
      <c r="J281">
        <f>(10^(_10sept_0_30[[#This Row],[V_mag_adj]]/20)*COS(RADIANS(_10sept_0_30[[#This Row],[V_phase]])))*0.9</f>
        <v>6.2866499756692134E-4</v>
      </c>
      <c r="K281">
        <f>(10^(_10sept_0_30[[#This Row],[V_mag_adj]]/20)*SIN(RADIANS(_10sept_0_30[[#This Row],[V_phase]])))*0.9</f>
        <v>9.7736920506047279E-4</v>
      </c>
    </row>
    <row r="282" spans="1:11" x14ac:dyDescent="0.25">
      <c r="A282">
        <v>99</v>
      </c>
      <c r="B282">
        <v>-17.55</v>
      </c>
      <c r="C282">
        <v>38.799999999999997</v>
      </c>
      <c r="D282">
        <v>-17.66</v>
      </c>
      <c r="E282">
        <v>38.72</v>
      </c>
      <c r="F282">
        <f>_10sept_0_30[[#This Row],[H_mag]]-40</f>
        <v>-57.55</v>
      </c>
      <c r="G282">
        <f>_10sept_0_30[[#This Row],[V_mag]]-40</f>
        <v>-57.66</v>
      </c>
      <c r="H282">
        <f>(10^(_10sept_0_30[[#This Row],[H_mag_adj]]/20)*COS(RADIANS(_10sept_0_30[[#This Row],[H_phase]])))*0.9</f>
        <v>9.2996872319256528E-4</v>
      </c>
      <c r="I282">
        <f>(10^(_10sept_0_30[[#This Row],[H_mag_adj]]/20)*SIN(RADIANS(_10sept_0_30[[#This Row],[H_phase]])))*0.9</f>
        <v>7.4771405041641975E-4</v>
      </c>
      <c r="J282">
        <f>(10^(_10sept_0_30[[#This Row],[V_mag_adj]]/20)*COS(RADIANS(_10sept_0_30[[#This Row],[V_phase]])))*0.9</f>
        <v>9.1929563021263478E-4</v>
      </c>
      <c r="K282">
        <f>(10^(_10sept_0_30[[#This Row],[V_mag_adj]]/20)*SIN(RADIANS(_10sept_0_30[[#This Row],[V_phase]])))*0.9</f>
        <v>7.3702168445289175E-4</v>
      </c>
    </row>
    <row r="283" spans="1:11" x14ac:dyDescent="0.25">
      <c r="A283">
        <v>100</v>
      </c>
      <c r="B283">
        <v>-17.43</v>
      </c>
      <c r="C283">
        <v>21.49</v>
      </c>
      <c r="D283">
        <v>-17.47</v>
      </c>
      <c r="E283">
        <v>20.36</v>
      </c>
      <c r="F283">
        <f>_10sept_0_30[[#This Row],[H_mag]]-40</f>
        <v>-57.43</v>
      </c>
      <c r="G283">
        <f>_10sept_0_30[[#This Row],[V_mag]]-40</f>
        <v>-57.47</v>
      </c>
      <c r="H283">
        <f>(10^(_10sept_0_30[[#This Row],[H_mag_adj]]/20)*COS(RADIANS(_10sept_0_30[[#This Row],[H_phase]])))*0.9</f>
        <v>1.125771530819141E-3</v>
      </c>
      <c r="I283">
        <f>(10^(_10sept_0_30[[#This Row],[H_mag_adj]]/20)*SIN(RADIANS(_10sept_0_30[[#This Row],[H_phase]])))*0.9</f>
        <v>4.4322624297978534E-4</v>
      </c>
      <c r="J283">
        <f>(10^(_10sept_0_30[[#This Row],[V_mag_adj]]/20)*COS(RADIANS(_10sept_0_30[[#This Row],[V_phase]])))*0.9</f>
        <v>1.1290818286151796E-3</v>
      </c>
      <c r="K283">
        <f>(10^(_10sept_0_30[[#This Row],[V_mag_adj]]/20)*SIN(RADIANS(_10sept_0_30[[#This Row],[V_phase]])))*0.9</f>
        <v>4.1900473274127635E-4</v>
      </c>
    </row>
    <row r="284" spans="1:11" x14ac:dyDescent="0.25">
      <c r="A284">
        <v>101</v>
      </c>
      <c r="B284">
        <v>-17.16</v>
      </c>
      <c r="C284">
        <v>3.3</v>
      </c>
      <c r="D284">
        <v>-17.23</v>
      </c>
      <c r="E284">
        <v>3.24</v>
      </c>
      <c r="F284">
        <f>_10sept_0_30[[#This Row],[H_mag]]-40</f>
        <v>-57.16</v>
      </c>
      <c r="G284">
        <f>_10sept_0_30[[#This Row],[V_mag]]-40</f>
        <v>-57.230000000000004</v>
      </c>
      <c r="H284">
        <f>(10^(_10sept_0_30[[#This Row],[H_mag_adj]]/20)*COS(RADIANS(_10sept_0_30[[#This Row],[H_phase]])))*0.9</f>
        <v>1.2460107000564487E-3</v>
      </c>
      <c r="I284">
        <f>(10^(_10sept_0_30[[#This Row],[H_mag_adj]]/20)*SIN(RADIANS(_10sept_0_30[[#This Row],[H_phase]])))*0.9</f>
        <v>7.1844524927566636E-5</v>
      </c>
      <c r="J284">
        <f>(10^(_10sept_0_30[[#This Row],[V_mag_adj]]/20)*COS(RADIANS(_10sept_0_30[[#This Row],[V_phase]])))*0.9</f>
        <v>1.2360833486525068E-3</v>
      </c>
      <c r="K284">
        <f>(10^(_10sept_0_30[[#This Row],[V_mag_adj]]/20)*SIN(RADIANS(_10sept_0_30[[#This Row],[V_phase]])))*0.9</f>
        <v>6.997346844648599E-5</v>
      </c>
    </row>
    <row r="285" spans="1:11" x14ac:dyDescent="0.25">
      <c r="A285">
        <v>102</v>
      </c>
      <c r="B285">
        <v>-16.95</v>
      </c>
      <c r="C285">
        <v>-12.76</v>
      </c>
      <c r="D285">
        <v>-16.97</v>
      </c>
      <c r="E285">
        <v>-13.62</v>
      </c>
      <c r="F285">
        <f>_10sept_0_30[[#This Row],[H_mag]]-40</f>
        <v>-56.95</v>
      </c>
      <c r="G285">
        <f>_10sept_0_30[[#This Row],[V_mag]]-40</f>
        <v>-56.97</v>
      </c>
      <c r="H285">
        <f>(10^(_10sept_0_30[[#This Row],[H_mag_adj]]/20)*COS(RADIANS(_10sept_0_30[[#This Row],[H_phase]])))*0.9</f>
        <v>1.2470458454241146E-3</v>
      </c>
      <c r="I285">
        <f>(10^(_10sept_0_30[[#This Row],[H_mag_adj]]/20)*SIN(RADIANS(_10sept_0_30[[#This Row],[H_phase]])))*0.9</f>
        <v>-2.8240646945938718E-4</v>
      </c>
      <c r="J285">
        <f>(10^(_10sept_0_30[[#This Row],[V_mag_adj]]/20)*COS(RADIANS(_10sept_0_30[[#This Row],[V_phase]])))*0.9</f>
        <v>1.2398086030606461E-3</v>
      </c>
      <c r="K285">
        <f>(10^(_10sept_0_30[[#This Row],[V_mag_adj]]/20)*SIN(RADIANS(_10sept_0_30[[#This Row],[V_phase]])))*0.9</f>
        <v>-3.0039941076819037E-4</v>
      </c>
    </row>
    <row r="286" spans="1:11" x14ac:dyDescent="0.25">
      <c r="A286">
        <v>103</v>
      </c>
      <c r="B286">
        <v>-16.79</v>
      </c>
      <c r="C286">
        <v>-28.56</v>
      </c>
      <c r="D286">
        <v>-16.72</v>
      </c>
      <c r="E286">
        <v>-28.75</v>
      </c>
      <c r="F286">
        <f>_10sept_0_30[[#This Row],[H_mag]]-40</f>
        <v>-56.79</v>
      </c>
      <c r="G286">
        <f>_10sept_0_30[[#This Row],[V_mag]]-40</f>
        <v>-56.72</v>
      </c>
      <c r="H286">
        <f>(10^(_10sept_0_30[[#This Row],[H_mag_adj]]/20)*COS(RADIANS(_10sept_0_30[[#This Row],[H_phase]])))*0.9</f>
        <v>1.1439150506372944E-3</v>
      </c>
      <c r="I286">
        <f>(10^(_10sept_0_30[[#This Row],[H_mag_adj]]/20)*SIN(RADIANS(_10sept_0_30[[#This Row],[H_phase]])))*0.9</f>
        <v>-6.2264712812691646E-4</v>
      </c>
      <c r="J286">
        <f>(10^(_10sept_0_30[[#This Row],[V_mag_adj]]/20)*COS(RADIANS(_10sept_0_30[[#This Row],[V_phase]])))*0.9</f>
        <v>1.1510833442319483E-3</v>
      </c>
      <c r="K286">
        <f>(10^(_10sept_0_30[[#This Row],[V_mag_adj]]/20)*SIN(RADIANS(_10sept_0_30[[#This Row],[V_phase]])))*0.9</f>
        <v>-6.3150594761869812E-4</v>
      </c>
    </row>
    <row r="287" spans="1:11" x14ac:dyDescent="0.25">
      <c r="A287">
        <v>104</v>
      </c>
      <c r="B287">
        <v>-16.690000000000001</v>
      </c>
      <c r="C287">
        <v>-43.51</v>
      </c>
      <c r="D287">
        <v>-16.670000000000002</v>
      </c>
      <c r="E287">
        <v>-43.85</v>
      </c>
      <c r="F287">
        <f>_10sept_0_30[[#This Row],[H_mag]]-40</f>
        <v>-56.69</v>
      </c>
      <c r="G287">
        <f>_10sept_0_30[[#This Row],[V_mag]]-40</f>
        <v>-56.67</v>
      </c>
      <c r="H287">
        <f>(10^(_10sept_0_30[[#This Row],[H_mag_adj]]/20)*COS(RADIANS(_10sept_0_30[[#This Row],[H_phase]])))*0.9</f>
        <v>9.5550458108912271E-4</v>
      </c>
      <c r="I287">
        <f>(10^(_10sept_0_30[[#This Row],[H_mag_adj]]/20)*SIN(RADIANS(_10sept_0_30[[#This Row],[H_phase]])))*0.9</f>
        <v>-9.0705698962355568E-4</v>
      </c>
      <c r="J287">
        <f>(10^(_10sept_0_30[[#This Row],[V_mag_adj]]/20)*COS(RADIANS(_10sept_0_30[[#This Row],[V_phase]])))*0.9</f>
        <v>9.5229542343299996E-4</v>
      </c>
      <c r="K287">
        <f>(10^(_10sept_0_30[[#This Row],[V_mag_adj]]/20)*SIN(RADIANS(_10sept_0_30[[#This Row],[V_phase]])))*0.9</f>
        <v>-9.1481508056836494E-4</v>
      </c>
    </row>
    <row r="288" spans="1:11" x14ac:dyDescent="0.25">
      <c r="A288">
        <v>105</v>
      </c>
      <c r="B288">
        <v>-16.59</v>
      </c>
      <c r="C288">
        <v>-58.66</v>
      </c>
      <c r="D288">
        <v>-16.62</v>
      </c>
      <c r="E288">
        <v>-58.71</v>
      </c>
      <c r="F288">
        <f>_10sept_0_30[[#This Row],[H_mag]]-40</f>
        <v>-56.59</v>
      </c>
      <c r="G288">
        <f>_10sept_0_30[[#This Row],[V_mag]]-40</f>
        <v>-56.620000000000005</v>
      </c>
      <c r="H288">
        <f>(10^(_10sept_0_30[[#This Row],[H_mag_adj]]/20)*COS(RADIANS(_10sept_0_30[[#This Row],[H_phase]])))*0.9</f>
        <v>6.9317407925808248E-4</v>
      </c>
      <c r="I288">
        <f>(10^(_10sept_0_30[[#This Row],[H_mag_adj]]/20)*SIN(RADIANS(_10sept_0_30[[#This Row],[H_phase]])))*0.9</f>
        <v>-1.138280147186346E-3</v>
      </c>
      <c r="J288">
        <f>(10^(_10sept_0_30[[#This Row],[V_mag_adj]]/20)*COS(RADIANS(_10sept_0_30[[#This Row],[V_phase]])))*0.9</f>
        <v>6.8979389580155496E-4</v>
      </c>
      <c r="K288">
        <f>(10^(_10sept_0_30[[#This Row],[V_mag_adj]]/20)*SIN(RADIANS(_10sept_0_30[[#This Row],[V_phase]])))*0.9</f>
        <v>-1.1349578392702384E-3</v>
      </c>
    </row>
    <row r="289" spans="1:11" x14ac:dyDescent="0.25">
      <c r="A289">
        <v>106</v>
      </c>
      <c r="B289">
        <v>-16.55</v>
      </c>
      <c r="C289">
        <v>-73.16</v>
      </c>
      <c r="D289">
        <v>-16.54</v>
      </c>
      <c r="E289">
        <v>-73.459999999999994</v>
      </c>
      <c r="F289">
        <f>_10sept_0_30[[#This Row],[H_mag]]-40</f>
        <v>-56.55</v>
      </c>
      <c r="G289">
        <f>_10sept_0_30[[#This Row],[V_mag]]-40</f>
        <v>-56.54</v>
      </c>
      <c r="H289">
        <f>(10^(_10sept_0_30[[#This Row],[H_mag_adj]]/20)*COS(RADIANS(_10sept_0_30[[#This Row],[H_phase]])))*0.9</f>
        <v>3.8787438224381778E-4</v>
      </c>
      <c r="I289">
        <f>(10^(_10sept_0_30[[#This Row],[H_mag_adj]]/20)*SIN(RADIANS(_10sept_0_30[[#This Row],[H_phase]])))*0.9</f>
        <v>-1.281467977898607E-3</v>
      </c>
      <c r="J289">
        <f>(10^(_10sept_0_30[[#This Row],[V_mag_adj]]/20)*COS(RADIANS(_10sept_0_30[[#This Row],[V_phase]])))*0.9</f>
        <v>3.8159842399318564E-4</v>
      </c>
      <c r="K289">
        <f>(10^(_10sept_0_30[[#This Row],[V_mag_adj]]/20)*SIN(RADIANS(_10sept_0_30[[#This Row],[V_phase]])))*0.9</f>
        <v>-1.2849598214901871E-3</v>
      </c>
    </row>
    <row r="290" spans="1:11" x14ac:dyDescent="0.25">
      <c r="A290">
        <v>107</v>
      </c>
      <c r="B290">
        <v>-16.54</v>
      </c>
      <c r="C290">
        <v>-88.37</v>
      </c>
      <c r="D290">
        <v>-16.54</v>
      </c>
      <c r="E290">
        <v>-88.07</v>
      </c>
      <c r="F290">
        <f>_10sept_0_30[[#This Row],[H_mag]]-40</f>
        <v>-56.54</v>
      </c>
      <c r="G290">
        <f>_10sept_0_30[[#This Row],[V_mag]]-40</f>
        <v>-56.54</v>
      </c>
      <c r="H290">
        <f>(10^(_10sept_0_30[[#This Row],[H_mag_adj]]/20)*COS(RADIANS(_10sept_0_30[[#This Row],[H_phase]])))*0.9</f>
        <v>3.8128427818542262E-5</v>
      </c>
      <c r="I290">
        <f>(10^(_10sept_0_30[[#This Row],[H_mag_adj]]/20)*SIN(RADIANS(_10sept_0_30[[#This Row],[H_phase]])))*0.9</f>
        <v>-1.3398825780755056E-3</v>
      </c>
      <c r="J290">
        <f>(10^(_10sept_0_30[[#This Row],[V_mag_adj]]/20)*COS(RADIANS(_10sept_0_30[[#This Row],[V_phase]])))*0.9</f>
        <v>4.5143481880640748E-5</v>
      </c>
      <c r="K290">
        <f>(10^(_10sept_0_30[[#This Row],[V_mag_adj]]/20)*SIN(RADIANS(_10sept_0_30[[#This Row],[V_phase]])))*0.9</f>
        <v>-1.3396645722276413E-3</v>
      </c>
    </row>
    <row r="291" spans="1:11" x14ac:dyDescent="0.25">
      <c r="A291">
        <v>108</v>
      </c>
      <c r="B291">
        <v>-16.61</v>
      </c>
      <c r="C291">
        <v>-102.54</v>
      </c>
      <c r="D291">
        <v>-16.64</v>
      </c>
      <c r="E291">
        <v>-102.66</v>
      </c>
      <c r="F291">
        <f>_10sept_0_30[[#This Row],[H_mag]]-40</f>
        <v>-56.61</v>
      </c>
      <c r="G291">
        <f>_10sept_0_30[[#This Row],[V_mag]]-40</f>
        <v>-56.64</v>
      </c>
      <c r="H291">
        <f>(10^(_10sept_0_30[[#This Row],[H_mag_adj]]/20)*COS(RADIANS(_10sept_0_30[[#This Row],[H_phase]])))*0.9</f>
        <v>-2.8869856733050169E-4</v>
      </c>
      <c r="I291">
        <f>(10^(_10sept_0_30[[#This Row],[H_mag_adj]]/20)*SIN(RADIANS(_10sept_0_30[[#This Row],[H_phase]])))*0.9</f>
        <v>-1.2979462106782957E-3</v>
      </c>
      <c r="J291">
        <f>(10^(_10sept_0_30[[#This Row],[V_mag_adj]]/20)*COS(RADIANS(_10sept_0_30[[#This Row],[V_phase]])))*0.9</f>
        <v>-2.9041156414064015E-4</v>
      </c>
      <c r="K291">
        <f>(10^(_10sept_0_30[[#This Row],[V_mag_adj]]/20)*SIN(RADIANS(_10sept_0_30[[#This Row],[V_phase]])))*0.9</f>
        <v>-1.2928655956120649E-3</v>
      </c>
    </row>
    <row r="292" spans="1:11" x14ac:dyDescent="0.25">
      <c r="A292">
        <v>109</v>
      </c>
      <c r="B292">
        <v>-16.649999999999999</v>
      </c>
      <c r="C292">
        <v>-117.4</v>
      </c>
      <c r="D292">
        <v>-16.739999999999998</v>
      </c>
      <c r="E292">
        <v>-117.04</v>
      </c>
      <c r="F292">
        <f>_10sept_0_30[[#This Row],[H_mag]]-40</f>
        <v>-56.65</v>
      </c>
      <c r="G292">
        <f>_10sept_0_30[[#This Row],[V_mag]]-40</f>
        <v>-56.739999999999995</v>
      </c>
      <c r="H292">
        <f>(10^(_10sept_0_30[[#This Row],[H_mag_adj]]/20)*COS(RADIANS(_10sept_0_30[[#This Row],[H_phase]])))*0.9</f>
        <v>-6.0910045044151265E-4</v>
      </c>
      <c r="I292">
        <f>(10^(_10sept_0_30[[#This Row],[H_mag_adj]]/20)*SIN(RADIANS(_10sept_0_30[[#This Row],[H_phase]])))*0.9</f>
        <v>-1.1750738893749754E-3</v>
      </c>
      <c r="J292">
        <f>(10^(_10sept_0_30[[#This Row],[V_mag_adj]]/20)*COS(RADIANS(_10sept_0_30[[#This Row],[V_phase]])))*0.9</f>
        <v>-5.9550280908045219E-4</v>
      </c>
      <c r="K292">
        <f>(10^(_10sept_0_30[[#This Row],[V_mag_adj]]/20)*SIN(RADIANS(_10sept_0_30[[#This Row],[V_phase]])))*0.9</f>
        <v>-1.1667257278077728E-3</v>
      </c>
    </row>
    <row r="293" spans="1:11" x14ac:dyDescent="0.25">
      <c r="A293">
        <v>110</v>
      </c>
      <c r="B293">
        <v>-16.86</v>
      </c>
      <c r="C293">
        <v>-132.19</v>
      </c>
      <c r="D293">
        <v>-16.920000000000002</v>
      </c>
      <c r="E293">
        <v>-132.26</v>
      </c>
      <c r="F293">
        <f>_10sept_0_30[[#This Row],[H_mag]]-40</f>
        <v>-56.86</v>
      </c>
      <c r="G293">
        <f>_10sept_0_30[[#This Row],[V_mag]]-40</f>
        <v>-56.92</v>
      </c>
      <c r="H293">
        <f>(10^(_10sept_0_30[[#This Row],[H_mag_adj]]/20)*COS(RADIANS(_10sept_0_30[[#This Row],[H_phase]])))*0.9</f>
        <v>-8.6765597292999335E-4</v>
      </c>
      <c r="I293">
        <f>(10^(_10sept_0_30[[#This Row],[H_mag_adj]]/20)*SIN(RADIANS(_10sept_0_30[[#This Row],[H_phase]])))*0.9</f>
        <v>-9.5722690224815795E-4</v>
      </c>
      <c r="J293">
        <f>(10^(_10sept_0_30[[#This Row],[V_mag_adj]]/20)*COS(RADIANS(_10sept_0_30[[#This Row],[V_phase]])))*0.9</f>
        <v>-8.6284385053308132E-4</v>
      </c>
      <c r="K293">
        <f>(10^(_10sept_0_30[[#This Row],[V_mag_adj]]/20)*SIN(RADIANS(_10sept_0_30[[#This Row],[V_phase]])))*0.9</f>
        <v>-9.4958394492302897E-4</v>
      </c>
    </row>
    <row r="294" spans="1:11" x14ac:dyDescent="0.25">
      <c r="A294">
        <v>111</v>
      </c>
      <c r="B294">
        <v>-17.170000000000002</v>
      </c>
      <c r="C294">
        <v>-147.72</v>
      </c>
      <c r="D294">
        <v>-17.16</v>
      </c>
      <c r="E294">
        <v>-147.62</v>
      </c>
      <c r="F294">
        <f>_10sept_0_30[[#This Row],[H_mag]]-40</f>
        <v>-57.17</v>
      </c>
      <c r="G294">
        <f>_10sept_0_30[[#This Row],[V_mag]]-40</f>
        <v>-57.16</v>
      </c>
      <c r="H294">
        <f>(10^(_10sept_0_30[[#This Row],[H_mag_adj]]/20)*COS(RADIANS(_10sept_0_30[[#This Row],[H_phase]])))*0.9</f>
        <v>-1.0539731993048198E-3</v>
      </c>
      <c r="I294">
        <f>(10^(_10sept_0_30[[#This Row],[H_mag_adj]]/20)*SIN(RADIANS(_10sept_0_30[[#This Row],[H_phase]])))*0.9</f>
        <v>-6.6577937418494293E-4</v>
      </c>
      <c r="J294">
        <f>(10^(_10sept_0_30[[#This Row],[V_mag_adj]]/20)*COS(RADIANS(_10sept_0_30[[#This Row],[V_phase]])))*0.9</f>
        <v>-1.0540223802233326E-3</v>
      </c>
      <c r="K294">
        <f>(10^(_10sept_0_30[[#This Row],[V_mag_adj]]/20)*SIN(RADIANS(_10sept_0_30[[#This Row],[V_phase]])))*0.9</f>
        <v>-6.6838695559202064E-4</v>
      </c>
    </row>
    <row r="295" spans="1:11" x14ac:dyDescent="0.25">
      <c r="A295">
        <v>112</v>
      </c>
      <c r="B295">
        <v>-17.39</v>
      </c>
      <c r="C295">
        <v>-162.74</v>
      </c>
      <c r="D295">
        <v>-17.399999999999999</v>
      </c>
      <c r="E295">
        <v>-163.6</v>
      </c>
      <c r="F295">
        <f>_10sept_0_30[[#This Row],[H_mag]]-40</f>
        <v>-57.39</v>
      </c>
      <c r="G295">
        <f>_10sept_0_30[[#This Row],[V_mag]]-40</f>
        <v>-57.4</v>
      </c>
      <c r="H295">
        <f>(10^(_10sept_0_30[[#This Row],[H_mag_adj]]/20)*COS(RADIANS(_10sept_0_30[[#This Row],[H_phase]])))*0.9</f>
        <v>-1.1607305297139478E-3</v>
      </c>
      <c r="I295">
        <f>(10^(_10sept_0_30[[#This Row],[H_mag_adj]]/20)*SIN(RADIANS(_10sept_0_30[[#This Row],[H_phase]])))*0.9</f>
        <v>-3.6063853963336039E-4</v>
      </c>
      <c r="J295">
        <f>(10^(_10sept_0_30[[#This Row],[V_mag_adj]]/20)*COS(RADIANS(_10sept_0_30[[#This Row],[V_phase]])))*0.9</f>
        <v>-1.16467104996541E-3</v>
      </c>
      <c r="K295">
        <f>(10^(_10sept_0_30[[#This Row],[V_mag_adj]]/20)*SIN(RADIANS(_10sept_0_30[[#This Row],[V_phase]])))*0.9</f>
        <v>-3.42781330948104E-4</v>
      </c>
    </row>
    <row r="296" spans="1:11" x14ac:dyDescent="0.25">
      <c r="A296">
        <v>113</v>
      </c>
      <c r="B296">
        <v>-17.54</v>
      </c>
      <c r="C296">
        <v>-179.87</v>
      </c>
      <c r="D296">
        <v>-17.55</v>
      </c>
      <c r="E296">
        <v>-179.85</v>
      </c>
      <c r="F296">
        <f>_10sept_0_30[[#This Row],[H_mag]]-40</f>
        <v>-57.54</v>
      </c>
      <c r="G296">
        <f>_10sept_0_30[[#This Row],[V_mag]]-40</f>
        <v>-57.55</v>
      </c>
      <c r="H296">
        <f>(10^(_10sept_0_30[[#This Row],[H_mag_adj]]/20)*COS(RADIANS(_10sept_0_30[[#This Row],[H_phase]])))*0.9</f>
        <v>-1.1946519368955396E-3</v>
      </c>
      <c r="I296">
        <f>(10^(_10sept_0_30[[#This Row],[H_mag_adj]]/20)*SIN(RADIANS(_10sept_0_30[[#This Row],[H_phase]])))*0.9</f>
        <v>-2.7105839142347571E-6</v>
      </c>
      <c r="J296">
        <f>(10^(_10sept_0_30[[#This Row],[V_mag_adj]]/20)*COS(RADIANS(_10sept_0_30[[#This Row],[V_phase]])))*0.9</f>
        <v>-1.1932763166793562E-3</v>
      </c>
      <c r="K296">
        <f>(10^(_10sept_0_30[[#This Row],[V_mag_adj]]/20)*SIN(RADIANS(_10sept_0_30[[#This Row],[V_phase]])))*0.9</f>
        <v>-3.1239972290018225E-6</v>
      </c>
    </row>
    <row r="297" spans="1:11" x14ac:dyDescent="0.25">
      <c r="A297">
        <v>114</v>
      </c>
      <c r="B297">
        <v>-17.64</v>
      </c>
      <c r="C297">
        <v>163.15</v>
      </c>
      <c r="D297">
        <v>-17.62</v>
      </c>
      <c r="E297">
        <v>162.35</v>
      </c>
      <c r="F297">
        <f>_10sept_0_30[[#This Row],[H_mag]]-40</f>
        <v>-57.64</v>
      </c>
      <c r="G297">
        <f>_10sept_0_30[[#This Row],[V_mag]]-40</f>
        <v>-57.620000000000005</v>
      </c>
      <c r="H297">
        <f>(10^(_10sept_0_30[[#This Row],[H_mag_adj]]/20)*COS(RADIANS(_10sept_0_30[[#This Row],[H_phase]])))*0.9</f>
        <v>-1.1302767867445494E-3</v>
      </c>
      <c r="I297">
        <f>(10^(_10sept_0_30[[#This Row],[H_mag_adj]]/20)*SIN(RADIANS(_10sept_0_30[[#This Row],[H_phase]])))*0.9</f>
        <v>3.4232722808021071E-4</v>
      </c>
      <c r="J297">
        <f>(10^(_10sept_0_30[[#This Row],[V_mag_adj]]/20)*COS(RADIANS(_10sept_0_30[[#This Row],[V_phase]])))*0.9</f>
        <v>-1.1279812623142236E-3</v>
      </c>
      <c r="K297">
        <f>(10^(_10sept_0_30[[#This Row],[V_mag_adj]]/20)*SIN(RADIANS(_10sept_0_30[[#This Row],[V_phase]])))*0.9</f>
        <v>3.5890043582063365E-4</v>
      </c>
    </row>
    <row r="298" spans="1:11" x14ac:dyDescent="0.25">
      <c r="A298">
        <v>115</v>
      </c>
      <c r="B298">
        <v>-17.55</v>
      </c>
      <c r="C298">
        <v>146.22999999999999</v>
      </c>
      <c r="D298">
        <v>-17.510000000000002</v>
      </c>
      <c r="E298">
        <v>146.30000000000001</v>
      </c>
      <c r="F298">
        <f>_10sept_0_30[[#This Row],[H_mag]]-40</f>
        <v>-57.55</v>
      </c>
      <c r="G298">
        <f>_10sept_0_30[[#This Row],[V_mag]]-40</f>
        <v>-57.510000000000005</v>
      </c>
      <c r="H298">
        <f>(10^(_10sept_0_30[[#This Row],[H_mag_adj]]/20)*COS(RADIANS(_10sept_0_30[[#This Row],[H_phase]])))*0.9</f>
        <v>-9.9194492250987191E-4</v>
      </c>
      <c r="I298">
        <f>(10^(_10sept_0_30[[#This Row],[H_mag_adj]]/20)*SIN(RADIANS(_10sept_0_30[[#This Row],[H_phase]])))*0.9</f>
        <v>6.6329736771181497E-4</v>
      </c>
      <c r="J298">
        <f>(10^(_10sept_0_30[[#This Row],[V_mag_adj]]/20)*COS(RADIANS(_10sept_0_30[[#This Row],[V_phase]])))*0.9</f>
        <v>-9.973368994291409E-4</v>
      </c>
      <c r="K298">
        <f>(10^(_10sept_0_30[[#This Row],[V_mag_adj]]/20)*SIN(RADIANS(_10sept_0_30[[#This Row],[V_phase]])))*0.9</f>
        <v>6.6514102907435941E-4</v>
      </c>
    </row>
    <row r="299" spans="1:11" x14ac:dyDescent="0.25">
      <c r="A299">
        <v>116</v>
      </c>
      <c r="B299">
        <v>-17.420000000000002</v>
      </c>
      <c r="C299">
        <v>131.02000000000001</v>
      </c>
      <c r="D299">
        <v>-17.36</v>
      </c>
      <c r="E299">
        <v>131.08000000000001</v>
      </c>
      <c r="F299">
        <f>_10sept_0_30[[#This Row],[H_mag]]-40</f>
        <v>-57.42</v>
      </c>
      <c r="G299">
        <f>_10sept_0_30[[#This Row],[V_mag]]-40</f>
        <v>-57.36</v>
      </c>
      <c r="H299">
        <f>(10^(_10sept_0_30[[#This Row],[H_mag_adj]]/20)*COS(RADIANS(_10sept_0_30[[#This Row],[H_phase]])))*0.9</f>
        <v>-7.9498650706838632E-4</v>
      </c>
      <c r="I299">
        <f>(10^(_10sept_0_30[[#This Row],[H_mag_adj]]/20)*SIN(RADIANS(_10sept_0_30[[#This Row],[H_phase]])))*0.9</f>
        <v>9.1388288560465035E-4</v>
      </c>
      <c r="J299">
        <f>(10^(_10sept_0_30[[#This Row],[V_mag_adj]]/20)*COS(RADIANS(_10sept_0_30[[#This Row],[V_phase]])))*0.9</f>
        <v>-8.0146030081663401E-4</v>
      </c>
      <c r="K299">
        <f>(10^(_10sept_0_30[[#This Row],[V_mag_adj]]/20)*SIN(RADIANS(_10sept_0_30[[#This Row],[V_phase]])))*0.9</f>
        <v>9.1937883613180376E-4</v>
      </c>
    </row>
    <row r="300" spans="1:11" x14ac:dyDescent="0.25">
      <c r="A300">
        <v>117</v>
      </c>
      <c r="B300">
        <v>-17.190000000000001</v>
      </c>
      <c r="C300">
        <v>115.43</v>
      </c>
      <c r="D300">
        <v>-17.23</v>
      </c>
      <c r="E300">
        <v>115.55</v>
      </c>
      <c r="F300">
        <f>_10sept_0_30[[#This Row],[H_mag]]-40</f>
        <v>-57.19</v>
      </c>
      <c r="G300">
        <f>_10sept_0_30[[#This Row],[V_mag]]-40</f>
        <v>-57.230000000000004</v>
      </c>
      <c r="H300">
        <f>(10^(_10sept_0_30[[#This Row],[H_mag_adj]]/20)*COS(RADIANS(_10sept_0_30[[#This Row],[H_phase]])))*0.9</f>
        <v>-5.3408785354463301E-4</v>
      </c>
      <c r="I300">
        <f>(10^(_10sept_0_30[[#This Row],[H_mag_adj]]/20)*SIN(RADIANS(_10sept_0_30[[#This Row],[H_phase]])))*0.9</f>
        <v>1.1232681354577546E-3</v>
      </c>
      <c r="J300">
        <f>(10^(_10sept_0_30[[#This Row],[V_mag_adj]]/20)*COS(RADIANS(_10sept_0_30[[#This Row],[V_phase]])))*0.9</f>
        <v>-5.3397453326143923E-4</v>
      </c>
      <c r="K300">
        <f>(10^(_10sept_0_30[[#This Row],[V_mag_adj]]/20)*SIN(RADIANS(_10sept_0_30[[#This Row],[V_phase]])))*0.9</f>
        <v>1.1169912841784639E-3</v>
      </c>
    </row>
    <row r="301" spans="1:11" x14ac:dyDescent="0.25">
      <c r="A301">
        <v>118</v>
      </c>
      <c r="B301">
        <v>-17.07</v>
      </c>
      <c r="C301">
        <v>100.52</v>
      </c>
      <c r="D301">
        <v>-17.13</v>
      </c>
      <c r="E301">
        <v>100.68</v>
      </c>
      <c r="F301">
        <f>_10sept_0_30[[#This Row],[H_mag]]-40</f>
        <v>-57.07</v>
      </c>
      <c r="G301">
        <f>_10sept_0_30[[#This Row],[V_mag]]-40</f>
        <v>-57.129999999999995</v>
      </c>
      <c r="H301">
        <f>(10^(_10sept_0_30[[#This Row],[H_mag_adj]]/20)*COS(RADIANS(_10sept_0_30[[#This Row],[H_phase]])))*0.9</f>
        <v>-2.3024632304834456E-4</v>
      </c>
      <c r="I301">
        <f>(10^(_10sept_0_30[[#This Row],[H_mag_adj]]/20)*SIN(RADIANS(_10sept_0_30[[#This Row],[H_phase]])))*0.9</f>
        <v>1.2398824359429871E-3</v>
      </c>
      <c r="J301">
        <f>(10^(_10sept_0_30[[#This Row],[V_mag_adj]]/20)*COS(RADIANS(_10sept_0_30[[#This Row],[V_phase]])))*0.9</f>
        <v>-2.3209899237391929E-4</v>
      </c>
      <c r="K301">
        <f>(10^(_10sept_0_30[[#This Row],[V_mag_adj]]/20)*SIN(RADIANS(_10sept_0_30[[#This Row],[V_phase]])))*0.9</f>
        <v>1.2307038021131505E-3</v>
      </c>
    </row>
    <row r="302" spans="1:11" x14ac:dyDescent="0.25">
      <c r="A302">
        <v>119</v>
      </c>
      <c r="B302">
        <v>-16.97</v>
      </c>
      <c r="C302">
        <v>85.7</v>
      </c>
      <c r="D302">
        <v>-17.010000000000002</v>
      </c>
      <c r="E302">
        <v>85.52</v>
      </c>
      <c r="F302">
        <f>_10sept_0_30[[#This Row],[H_mag]]-40</f>
        <v>-56.97</v>
      </c>
      <c r="G302">
        <f>_10sept_0_30[[#This Row],[V_mag]]-40</f>
        <v>-57.010000000000005</v>
      </c>
      <c r="H302">
        <f>(10^(_10sept_0_30[[#This Row],[H_mag_adj]]/20)*COS(RADIANS(_10sept_0_30[[#This Row],[H_phase]])))*0.9</f>
        <v>9.5649030212540984E-5</v>
      </c>
      <c r="I302">
        <f>(10^(_10sept_0_30[[#This Row],[H_mag_adj]]/20)*SIN(RADIANS(_10sept_0_30[[#This Row],[H_phase]])))*0.9</f>
        <v>1.2720913651277047E-3</v>
      </c>
      <c r="J302">
        <f>(10^(_10sept_0_30[[#This Row],[V_mag_adj]]/20)*COS(RADIANS(_10sept_0_30[[#This Row],[V_phase]])))*0.9</f>
        <v>9.9187117584377061E-5</v>
      </c>
      <c r="K302">
        <f>(10^(_10sept_0_30[[#This Row],[V_mag_adj]]/20)*SIN(RADIANS(_10sept_0_30[[#This Row],[V_phase]])))*0.9</f>
        <v>1.2659412783715205E-3</v>
      </c>
    </row>
    <row r="303" spans="1:11" x14ac:dyDescent="0.25">
      <c r="A303">
        <v>120</v>
      </c>
      <c r="B303">
        <v>-16.91</v>
      </c>
      <c r="C303">
        <v>71.64</v>
      </c>
      <c r="D303">
        <v>-16.899999999999999</v>
      </c>
      <c r="E303">
        <v>71.819999999999993</v>
      </c>
      <c r="F303">
        <f>_10sept_0_30[[#This Row],[H_mag]]-40</f>
        <v>-56.91</v>
      </c>
      <c r="G303">
        <f>_10sept_0_30[[#This Row],[V_mag]]-40</f>
        <v>-56.9</v>
      </c>
      <c r="H303">
        <f>(10^(_10sept_0_30[[#This Row],[H_mag_adj]]/20)*COS(RADIANS(_10sept_0_30[[#This Row],[H_phase]])))*0.9</f>
        <v>4.0460801101403808E-4</v>
      </c>
      <c r="I303">
        <f>(10^(_10sept_0_30[[#This Row],[H_mag_adj]]/20)*SIN(RADIANS(_10sept_0_30[[#This Row],[H_phase]])))*0.9</f>
        <v>1.2191375805727972E-3</v>
      </c>
      <c r="J303">
        <f>(10^(_10sept_0_30[[#This Row],[V_mag_adj]]/20)*COS(RADIANS(_10sept_0_30[[#This Row],[V_phase]])))*0.9</f>
        <v>4.012376631062608E-4</v>
      </c>
      <c r="K303">
        <f>(10^(_10sept_0_30[[#This Row],[V_mag_adj]]/20)*SIN(RADIANS(_10sept_0_30[[#This Row],[V_phase]])))*0.9</f>
        <v>1.2218085254602476E-3</v>
      </c>
    </row>
    <row r="304" spans="1:11" x14ac:dyDescent="0.25">
      <c r="A304">
        <v>121</v>
      </c>
      <c r="B304">
        <v>-16.89</v>
      </c>
      <c r="C304">
        <v>57.77</v>
      </c>
      <c r="D304">
        <v>-16.940000000000001</v>
      </c>
      <c r="E304">
        <v>57.8</v>
      </c>
      <c r="F304">
        <f>_10sept_0_30[[#This Row],[H_mag]]-40</f>
        <v>-56.89</v>
      </c>
      <c r="G304">
        <f>_10sept_0_30[[#This Row],[V_mag]]-40</f>
        <v>-56.94</v>
      </c>
      <c r="H304">
        <f>(10^(_10sept_0_30[[#This Row],[H_mag_adj]]/20)*COS(RADIANS(_10sept_0_30[[#This Row],[H_phase]])))*0.9</f>
        <v>6.866410827890897E-4</v>
      </c>
      <c r="I304">
        <f>(10^(_10sept_0_30[[#This Row],[H_mag_adj]]/20)*SIN(RADIANS(_10sept_0_30[[#This Row],[H_phase]])))*0.9</f>
        <v>1.0891024649559882E-3</v>
      </c>
      <c r="J304">
        <f>(10^(_10sept_0_30[[#This Row],[V_mag_adj]]/20)*COS(RADIANS(_10sept_0_30[[#This Row],[V_phase]])))*0.9</f>
        <v>6.8213274068718531E-4</v>
      </c>
      <c r="K304">
        <f>(10^(_10sept_0_30[[#This Row],[V_mag_adj]]/20)*SIN(RADIANS(_10sept_0_30[[#This Row],[V_phase]])))*0.9</f>
        <v>1.083208409684852E-3</v>
      </c>
    </row>
    <row r="305" spans="1:11" x14ac:dyDescent="0.25">
      <c r="A305">
        <v>122</v>
      </c>
      <c r="B305">
        <v>-16.91</v>
      </c>
      <c r="C305">
        <v>43.77</v>
      </c>
      <c r="D305">
        <v>-16.899999999999999</v>
      </c>
      <c r="E305">
        <v>43.21</v>
      </c>
      <c r="F305">
        <f>_10sept_0_30[[#This Row],[H_mag]]-40</f>
        <v>-56.91</v>
      </c>
      <c r="G305">
        <f>_10sept_0_30[[#This Row],[V_mag]]-40</f>
        <v>-56.9</v>
      </c>
      <c r="H305">
        <f>(10^(_10sept_0_30[[#This Row],[H_mag_adj]]/20)*COS(RADIANS(_10sept_0_30[[#This Row],[H_phase]])))*0.9</f>
        <v>9.2758433820331026E-4</v>
      </c>
      <c r="I305">
        <f>(10^(_10sept_0_30[[#This Row],[H_mag_adj]]/20)*SIN(RADIANS(_10sept_0_30[[#This Row],[H_phase]])))*0.9</f>
        <v>8.885895444250715E-4</v>
      </c>
      <c r="J305">
        <f>(10^(_10sept_0_30[[#This Row],[V_mag_adj]]/20)*COS(RADIANS(_10sept_0_30[[#This Row],[V_phase]])))*0.9</f>
        <v>9.3730331992993119E-4</v>
      </c>
      <c r="K305">
        <f>(10^(_10sept_0_30[[#This Row],[V_mag_adj]]/20)*SIN(RADIANS(_10sept_0_30[[#This Row],[V_phase]])))*0.9</f>
        <v>8.804943052800777E-4</v>
      </c>
    </row>
    <row r="306" spans="1:11" x14ac:dyDescent="0.25">
      <c r="A306">
        <v>123</v>
      </c>
      <c r="B306">
        <v>-17.02</v>
      </c>
      <c r="C306">
        <v>29.24</v>
      </c>
      <c r="D306">
        <v>-16.97</v>
      </c>
      <c r="E306">
        <v>29.22</v>
      </c>
      <c r="F306">
        <f>_10sept_0_30[[#This Row],[H_mag]]-40</f>
        <v>-57.019999999999996</v>
      </c>
      <c r="G306">
        <f>_10sept_0_30[[#This Row],[V_mag]]-40</f>
        <v>-56.97</v>
      </c>
      <c r="H306">
        <f>(10^(_10sept_0_30[[#This Row],[H_mag_adj]]/20)*COS(RADIANS(_10sept_0_30[[#This Row],[H_phase]])))*0.9</f>
        <v>1.106747113997508E-3</v>
      </c>
      <c r="I306">
        <f>(10^(_10sept_0_30[[#This Row],[H_mag_adj]]/20)*SIN(RADIANS(_10sept_0_30[[#This Row],[H_phase]])))*0.9</f>
        <v>6.1955444370745524E-4</v>
      </c>
      <c r="J306">
        <f>(10^(_10sept_0_30[[#This Row],[V_mag_adj]]/20)*COS(RADIANS(_10sept_0_30[[#This Row],[V_phase]])))*0.9</f>
        <v>1.1133538808049976E-3</v>
      </c>
      <c r="K306">
        <f>(10^(_10sept_0_30[[#This Row],[V_mag_adj]]/20)*SIN(RADIANS(_10sept_0_30[[#This Row],[V_phase]])))*0.9</f>
        <v>6.2274257467232646E-4</v>
      </c>
    </row>
    <row r="307" spans="1:11" x14ac:dyDescent="0.25">
      <c r="A307">
        <v>124</v>
      </c>
      <c r="B307">
        <v>-16.989999999999998</v>
      </c>
      <c r="C307">
        <v>15.27</v>
      </c>
      <c r="D307">
        <v>-17</v>
      </c>
      <c r="E307">
        <v>15.24</v>
      </c>
      <c r="F307">
        <f>_10sept_0_30[[#This Row],[H_mag]]-40</f>
        <v>-56.989999999999995</v>
      </c>
      <c r="G307">
        <f>_10sept_0_30[[#This Row],[V_mag]]-40</f>
        <v>-57</v>
      </c>
      <c r="H307">
        <f>(10^(_10sept_0_30[[#This Row],[H_mag_adj]]/20)*COS(RADIANS(_10sept_0_30[[#This Row],[H_phase]])))*0.9</f>
        <v>1.2278144480368184E-3</v>
      </c>
      <c r="I307">
        <f>(10^(_10sept_0_30[[#This Row],[H_mag_adj]]/20)*SIN(RADIANS(_10sept_0_30[[#This Row],[H_phase]])))*0.9</f>
        <v>3.3520112707829985E-4</v>
      </c>
      <c r="J307">
        <f>(10^(_10sept_0_30[[#This Row],[V_mag_adj]]/20)*COS(RADIANS(_10sept_0_30[[#This Row],[V_phase]])))*0.9</f>
        <v>1.226576828651614E-3</v>
      </c>
      <c r="K307">
        <f>(10^(_10sept_0_30[[#This Row],[V_mag_adj]]/20)*SIN(RADIANS(_10sept_0_30[[#This Row],[V_phase]])))*0.9</f>
        <v>3.3417324629559758E-4</v>
      </c>
    </row>
    <row r="308" spans="1:11" x14ac:dyDescent="0.25">
      <c r="A308">
        <v>125</v>
      </c>
      <c r="B308">
        <v>-17.079999999999998</v>
      </c>
      <c r="C308">
        <v>1.85</v>
      </c>
      <c r="D308">
        <v>-17.05</v>
      </c>
      <c r="E308">
        <v>1.31</v>
      </c>
      <c r="F308">
        <f>_10sept_0_30[[#This Row],[H_mag]]-40</f>
        <v>-57.08</v>
      </c>
      <c r="G308">
        <f>_10sept_0_30[[#This Row],[V_mag]]-40</f>
        <v>-57.05</v>
      </c>
      <c r="H308">
        <f>(10^(_10sept_0_30[[#This Row],[H_mag_adj]]/20)*COS(RADIANS(_10sept_0_30[[#This Row],[H_phase]])))*0.9</f>
        <v>1.2589720325017499E-3</v>
      </c>
      <c r="I308">
        <f>(10^(_10sept_0_30[[#This Row],[H_mag_adj]]/20)*SIN(RADIANS(_10sept_0_30[[#This Row],[H_phase]])))*0.9</f>
        <v>4.0664565880673702E-5</v>
      </c>
      <c r="J308">
        <f>(10^(_10sept_0_30[[#This Row],[V_mag_adj]]/20)*COS(RADIANS(_10sept_0_30[[#This Row],[V_phase]])))*0.9</f>
        <v>1.2636563525854066E-3</v>
      </c>
      <c r="K308">
        <f>(10^(_10sept_0_30[[#This Row],[V_mag_adj]]/20)*SIN(RADIANS(_10sept_0_30[[#This Row],[V_phase]])))*0.9</f>
        <v>2.8897038318434713E-5</v>
      </c>
    </row>
    <row r="309" spans="1:11" x14ac:dyDescent="0.25">
      <c r="A309">
        <v>126</v>
      </c>
      <c r="B309">
        <v>-17.18</v>
      </c>
      <c r="C309">
        <v>-12.2</v>
      </c>
      <c r="D309">
        <v>-17.13</v>
      </c>
      <c r="E309">
        <v>-13.02</v>
      </c>
      <c r="F309">
        <f>_10sept_0_30[[#This Row],[H_mag]]-40</f>
        <v>-57.18</v>
      </c>
      <c r="G309">
        <f>_10sept_0_30[[#This Row],[V_mag]]-40</f>
        <v>-57.129999999999995</v>
      </c>
      <c r="H309">
        <f>(10^(_10sept_0_30[[#This Row],[H_mag_adj]]/20)*COS(RADIANS(_10sept_0_30[[#This Row],[H_phase]])))*0.9</f>
        <v>1.2170877926461904E-3</v>
      </c>
      <c r="I309">
        <f>(10^(_10sept_0_30[[#This Row],[H_mag_adj]]/20)*SIN(RADIANS(_10sept_0_30[[#This Row],[H_phase]])))*0.9</f>
        <v>-2.6314369507685759E-4</v>
      </c>
      <c r="J309">
        <f>(10^(_10sept_0_30[[#This Row],[V_mag_adj]]/20)*COS(RADIANS(_10sept_0_30[[#This Row],[V_phase]])))*0.9</f>
        <v>1.2202011090245708E-3</v>
      </c>
      <c r="K309">
        <f>(10^(_10sept_0_30[[#This Row],[V_mag_adj]]/20)*SIN(RADIANS(_10sept_0_30[[#This Row],[V_phase]])))*0.9</f>
        <v>-2.821542917128158E-4</v>
      </c>
    </row>
    <row r="310" spans="1:11" x14ac:dyDescent="0.25">
      <c r="A310">
        <v>127</v>
      </c>
      <c r="B310">
        <v>-17.21</v>
      </c>
      <c r="C310">
        <v>-25.96</v>
      </c>
      <c r="D310">
        <v>-17.239999999999998</v>
      </c>
      <c r="E310">
        <v>-26.03</v>
      </c>
      <c r="F310">
        <f>_10sept_0_30[[#This Row],[H_mag]]-40</f>
        <v>-57.21</v>
      </c>
      <c r="G310">
        <f>_10sept_0_30[[#This Row],[V_mag]]-40</f>
        <v>-57.239999999999995</v>
      </c>
      <c r="H310">
        <f>(10^(_10sept_0_30[[#This Row],[H_mag_adj]]/20)*COS(RADIANS(_10sept_0_30[[#This Row],[H_phase]])))*0.9</f>
        <v>1.1157077334289975E-3</v>
      </c>
      <c r="I310">
        <f>(10^(_10sept_0_30[[#This Row],[H_mag_adj]]/20)*SIN(RADIANS(_10sept_0_30[[#This Row],[H_phase]])))*0.9</f>
        <v>-5.4320314828303475E-4</v>
      </c>
      <c r="J310">
        <f>(10^(_10sept_0_30[[#This Row],[V_mag_adj]]/20)*COS(RADIANS(_10sept_0_30[[#This Row],[V_phase]])))*0.9</f>
        <v>1.1111986733033309E-3</v>
      </c>
      <c r="K310">
        <f>(10^(_10sept_0_30[[#This Row],[V_mag_adj]]/20)*SIN(RADIANS(_10sept_0_30[[#This Row],[V_phase]])))*0.9</f>
        <v>-5.4268821731903825E-4</v>
      </c>
    </row>
    <row r="311" spans="1:11" x14ac:dyDescent="0.25">
      <c r="A311">
        <v>128</v>
      </c>
      <c r="B311">
        <v>-17.329999999999998</v>
      </c>
      <c r="C311">
        <v>-38.49</v>
      </c>
      <c r="D311">
        <v>-17.29</v>
      </c>
      <c r="E311">
        <v>-38.74</v>
      </c>
      <c r="F311">
        <f>_10sept_0_30[[#This Row],[H_mag]]-40</f>
        <v>-57.33</v>
      </c>
      <c r="G311">
        <f>_10sept_0_30[[#This Row],[V_mag]]-40</f>
        <v>-57.29</v>
      </c>
      <c r="H311">
        <f>(10^(_10sept_0_30[[#This Row],[H_mag_adj]]/20)*COS(RADIANS(_10sept_0_30[[#This Row],[H_phase]])))*0.9</f>
        <v>9.5795952886164109E-4</v>
      </c>
      <c r="I311">
        <f>(10^(_10sept_0_30[[#This Row],[H_mag_adj]]/20)*SIN(RADIANS(_10sept_0_30[[#This Row],[H_phase]])))*0.9</f>
        <v>-7.617224707433969E-4</v>
      </c>
      <c r="J311">
        <f>(10^(_10sept_0_30[[#This Row],[V_mag_adj]]/20)*COS(RADIANS(_10sept_0_30[[#This Row],[V_phase]])))*0.9</f>
        <v>9.5903313605459292E-4</v>
      </c>
      <c r="K311">
        <f>(10^(_10sept_0_30[[#This Row],[V_mag_adj]]/20)*SIN(RADIANS(_10sept_0_30[[#This Row],[V_phase]])))*0.9</f>
        <v>-7.6943030452755995E-4</v>
      </c>
    </row>
    <row r="312" spans="1:11" x14ac:dyDescent="0.25">
      <c r="A312">
        <v>129</v>
      </c>
      <c r="B312">
        <v>-17.48</v>
      </c>
      <c r="C312">
        <v>-51.2</v>
      </c>
      <c r="D312">
        <v>-17.489999999999998</v>
      </c>
      <c r="E312">
        <v>-51.45</v>
      </c>
      <c r="F312">
        <f>_10sept_0_30[[#This Row],[H_mag]]-40</f>
        <v>-57.480000000000004</v>
      </c>
      <c r="G312">
        <f>_10sept_0_30[[#This Row],[V_mag]]-40</f>
        <v>-57.489999999999995</v>
      </c>
      <c r="H312">
        <f>(10^(_10sept_0_30[[#This Row],[H_mag_adj]]/20)*COS(RADIANS(_10sept_0_30[[#This Row],[H_phase]])))*0.9</f>
        <v>7.5376426042858471E-4</v>
      </c>
      <c r="I312">
        <f>(10^(_10sept_0_30[[#This Row],[H_mag_adj]]/20)*SIN(RADIANS(_10sept_0_30[[#This Row],[H_phase]])))*0.9</f>
        <v>-9.37493666821652E-4</v>
      </c>
      <c r="J312">
        <f>(10^(_10sept_0_30[[#This Row],[V_mag_adj]]/20)*COS(RADIANS(_10sept_0_30[[#This Row],[V_phase]])))*0.9</f>
        <v>7.4880392149089155E-4</v>
      </c>
      <c r="K312">
        <f>(10^(_10sept_0_30[[#This Row],[V_mag_adj]]/20)*SIN(RADIANS(_10sept_0_30[[#This Row],[V_phase]])))*0.9</f>
        <v>-9.3969116671000657E-4</v>
      </c>
    </row>
    <row r="313" spans="1:11" x14ac:dyDescent="0.25">
      <c r="A313">
        <v>130</v>
      </c>
      <c r="B313">
        <v>-17.690000000000001</v>
      </c>
      <c r="C313">
        <v>-64.150000000000006</v>
      </c>
      <c r="D313">
        <v>-17.71</v>
      </c>
      <c r="E313">
        <v>-63.91</v>
      </c>
      <c r="F313">
        <f>_10sept_0_30[[#This Row],[H_mag]]-40</f>
        <v>-57.69</v>
      </c>
      <c r="G313">
        <f>_10sept_0_30[[#This Row],[V_mag]]-40</f>
        <v>-57.71</v>
      </c>
      <c r="H313">
        <f>(10^(_10sept_0_30[[#This Row],[H_mag_adj]]/20)*COS(RADIANS(_10sept_0_30[[#This Row],[H_phase]])))*0.9</f>
        <v>5.1197121424991008E-4</v>
      </c>
      <c r="I313">
        <f>(10^(_10sept_0_30[[#This Row],[H_mag_adj]]/20)*SIN(RADIANS(_10sept_0_30[[#This Row],[H_phase]])))*0.9</f>
        <v>-1.056708979605729E-3</v>
      </c>
      <c r="J313">
        <f>(10^(_10sept_0_30[[#This Row],[V_mag_adj]]/20)*COS(RADIANS(_10sept_0_30[[#This Row],[V_phase]])))*0.9</f>
        <v>5.1520537098231228E-4</v>
      </c>
      <c r="K313">
        <f>(10^(_10sept_0_30[[#This Row],[V_mag_adj]]/20)*SIN(RADIANS(_10sept_0_30[[#This Row],[V_phase]])))*0.9</f>
        <v>-1.0521297657956994E-3</v>
      </c>
    </row>
    <row r="314" spans="1:11" x14ac:dyDescent="0.25">
      <c r="A314">
        <v>131</v>
      </c>
      <c r="B314">
        <v>-17.93</v>
      </c>
      <c r="C314">
        <v>-76.33</v>
      </c>
      <c r="D314">
        <v>-17.8</v>
      </c>
      <c r="E314">
        <v>-76.08</v>
      </c>
      <c r="F314">
        <f>_10sept_0_30[[#This Row],[H_mag]]-40</f>
        <v>-57.93</v>
      </c>
      <c r="G314">
        <f>_10sept_0_30[[#This Row],[V_mag]]-40</f>
        <v>-57.8</v>
      </c>
      <c r="H314">
        <f>(10^(_10sept_0_30[[#This Row],[H_mag_adj]]/20)*COS(RADIANS(_10sept_0_30[[#This Row],[H_phase]])))*0.9</f>
        <v>2.6993567382332717E-4</v>
      </c>
      <c r="I314">
        <f>(10^(_10sept_0_30[[#This Row],[H_mag_adj]]/20)*SIN(RADIANS(_10sept_0_30[[#This Row],[H_phase]])))*0.9</f>
        <v>-1.1098457985197509E-3</v>
      </c>
      <c r="J314">
        <f>(10^(_10sept_0_30[[#This Row],[V_mag_adj]]/20)*COS(RADIANS(_10sept_0_30[[#This Row],[V_phase]])))*0.9</f>
        <v>2.7891914828413793E-4</v>
      </c>
      <c r="K314">
        <f>(10^(_10sept_0_30[[#This Row],[V_mag_adj]]/20)*SIN(RADIANS(_10sept_0_30[[#This Row],[V_phase]])))*0.9</f>
        <v>-1.1253752724068871E-3</v>
      </c>
    </row>
    <row r="315" spans="1:11" x14ac:dyDescent="0.25">
      <c r="A315">
        <v>132</v>
      </c>
      <c r="B315">
        <v>-18.22</v>
      </c>
      <c r="C315">
        <v>-87.7</v>
      </c>
      <c r="D315">
        <v>-18.22</v>
      </c>
      <c r="E315">
        <v>-88.07</v>
      </c>
      <c r="F315">
        <f>_10sept_0_30[[#This Row],[H_mag]]-40</f>
        <v>-58.22</v>
      </c>
      <c r="G315">
        <f>_10sept_0_30[[#This Row],[V_mag]]-40</f>
        <v>-58.22</v>
      </c>
      <c r="H315">
        <f>(10^(_10sept_0_30[[#This Row],[H_mag_adj]]/20)*COS(RADIANS(_10sept_0_30[[#This Row],[H_phase]])))*0.9</f>
        <v>4.4333402914056432E-5</v>
      </c>
      <c r="I315">
        <f>(10^(_10sept_0_30[[#This Row],[H_mag_adj]]/20)*SIN(RADIANS(_10sept_0_30[[#This Row],[H_phase]])))*0.9</f>
        <v>-1.1038053601053585E-3</v>
      </c>
      <c r="J315">
        <f>(10^(_10sept_0_30[[#This Row],[V_mag_adj]]/20)*COS(RADIANS(_10sept_0_30[[#This Row],[V_phase]])))*0.9</f>
        <v>3.7204464062234879E-5</v>
      </c>
      <c r="K315">
        <f>(10^(_10sept_0_30[[#This Row],[V_mag_adj]]/20)*SIN(RADIANS(_10sept_0_30[[#This Row],[V_phase]])))*0.9</f>
        <v>-1.1040686353053881E-3</v>
      </c>
    </row>
    <row r="316" spans="1:11" x14ac:dyDescent="0.25">
      <c r="A316">
        <v>133</v>
      </c>
      <c r="B316">
        <v>-18.559999999999999</v>
      </c>
      <c r="C316">
        <v>-100.35</v>
      </c>
      <c r="D316">
        <v>-18.579999999999998</v>
      </c>
      <c r="E316">
        <v>-100.51</v>
      </c>
      <c r="F316">
        <f>_10sept_0_30[[#This Row],[H_mag]]-40</f>
        <v>-58.56</v>
      </c>
      <c r="G316">
        <f>_10sept_0_30[[#This Row],[V_mag]]-40</f>
        <v>-58.58</v>
      </c>
      <c r="H316">
        <f>(10^(_10sept_0_30[[#This Row],[H_mag_adj]]/20)*COS(RADIANS(_10sept_0_30[[#This Row],[H_phase]])))*0.9</f>
        <v>-1.9085156008306399E-4</v>
      </c>
      <c r="I316">
        <f>(10^(_10sept_0_30[[#This Row],[H_mag_adj]]/20)*SIN(RADIANS(_10sept_0_30[[#This Row],[H_phase]])))*0.9</f>
        <v>-1.0450036805674677E-3</v>
      </c>
      <c r="J316">
        <f>(10^(_10sept_0_30[[#This Row],[V_mag_adj]]/20)*COS(RADIANS(_10sept_0_30[[#This Row],[V_phase]])))*0.9</f>
        <v>-1.9332335656539146E-4</v>
      </c>
      <c r="K316">
        <f>(10^(_10sept_0_30[[#This Row],[V_mag_adj]]/20)*SIN(RADIANS(_10sept_0_30[[#This Row],[V_phase]])))*0.9</f>
        <v>-1.042064441957655E-3</v>
      </c>
    </row>
    <row r="317" spans="1:11" x14ac:dyDescent="0.25">
      <c r="A317">
        <v>134</v>
      </c>
      <c r="B317">
        <v>-18.95</v>
      </c>
      <c r="C317">
        <v>-113.15</v>
      </c>
      <c r="D317">
        <v>-18.989999999999998</v>
      </c>
      <c r="E317">
        <v>-113.11</v>
      </c>
      <c r="F317">
        <f>_10sept_0_30[[#This Row],[H_mag]]-40</f>
        <v>-58.95</v>
      </c>
      <c r="G317">
        <f>_10sept_0_30[[#This Row],[V_mag]]-40</f>
        <v>-58.989999999999995</v>
      </c>
      <c r="H317">
        <f>(10^(_10sept_0_30[[#This Row],[H_mag_adj]]/20)*COS(RADIANS(_10sept_0_30[[#This Row],[H_phase]])))*0.9</f>
        <v>-3.9929086110938617E-4</v>
      </c>
      <c r="I317">
        <f>(10^(_10sept_0_30[[#This Row],[H_mag_adj]]/20)*SIN(RADIANS(_10sept_0_30[[#This Row],[H_phase]])))*0.9</f>
        <v>-9.3386524930421213E-4</v>
      </c>
      <c r="J317">
        <f>(10^(_10sept_0_30[[#This Row],[V_mag_adj]]/20)*COS(RADIANS(_10sept_0_30[[#This Row],[V_phase]])))*0.9</f>
        <v>-3.9680722399585902E-4</v>
      </c>
      <c r="K317">
        <f>(10^(_10sept_0_30[[#This Row],[V_mag_adj]]/20)*SIN(RADIANS(_10sept_0_30[[#This Row],[V_phase]])))*0.9</f>
        <v>-9.2985177851265309E-4</v>
      </c>
    </row>
    <row r="318" spans="1:11" x14ac:dyDescent="0.25">
      <c r="A318">
        <v>135</v>
      </c>
      <c r="B318">
        <v>-19.39</v>
      </c>
      <c r="C318">
        <v>-126.48</v>
      </c>
      <c r="D318">
        <v>-19.38</v>
      </c>
      <c r="E318">
        <v>-126.84</v>
      </c>
      <c r="F318">
        <f>_10sept_0_30[[#This Row],[H_mag]]-40</f>
        <v>-59.39</v>
      </c>
      <c r="G318">
        <f>_10sept_0_30[[#This Row],[V_mag]]-40</f>
        <v>-59.379999999999995</v>
      </c>
      <c r="H318">
        <f>(10^(_10sept_0_30[[#This Row],[H_mag_adj]]/20)*COS(RADIANS(_10sept_0_30[[#This Row],[H_phase]])))*0.9</f>
        <v>-5.7401753567058993E-4</v>
      </c>
      <c r="I318">
        <f>(10^(_10sept_0_30[[#This Row],[H_mag_adj]]/20)*SIN(RADIANS(_10sept_0_30[[#This Row],[H_phase]])))*0.9</f>
        <v>-7.7630675881873825E-4</v>
      </c>
      <c r="J318">
        <f>(10^(_10sept_0_30[[#This Row],[V_mag_adj]]/20)*COS(RADIANS(_10sept_0_30[[#This Row],[V_phase]])))*0.9</f>
        <v>-5.7955070064244713E-4</v>
      </c>
      <c r="K318">
        <f>(10^(_10sept_0_30[[#This Row],[V_mag_adj]]/20)*SIN(RADIANS(_10sept_0_30[[#This Row],[V_phase]])))*0.9</f>
        <v>-7.7357489890761898E-4</v>
      </c>
    </row>
    <row r="319" spans="1:11" x14ac:dyDescent="0.25">
      <c r="A319">
        <v>136</v>
      </c>
      <c r="B319">
        <v>-19.760000000000002</v>
      </c>
      <c r="C319">
        <v>-139.22</v>
      </c>
      <c r="D319">
        <v>-19.850000000000001</v>
      </c>
      <c r="E319">
        <v>-139.62</v>
      </c>
      <c r="F319">
        <f>_10sept_0_30[[#This Row],[H_mag]]-40</f>
        <v>-59.760000000000005</v>
      </c>
      <c r="G319">
        <f>_10sept_0_30[[#This Row],[V_mag]]-40</f>
        <v>-59.85</v>
      </c>
      <c r="H319">
        <f>(10^(_10sept_0_30[[#This Row],[H_mag_adj]]/20)*COS(RADIANS(_10sept_0_30[[#This Row],[H_phase]])))*0.9</f>
        <v>-7.005939159263942E-4</v>
      </c>
      <c r="I319">
        <f>(10^(_10sept_0_30[[#This Row],[H_mag_adj]]/20)*SIN(RADIANS(_10sept_0_30[[#This Row],[H_phase]])))*0.9</f>
        <v>-6.0430981080070222E-4</v>
      </c>
      <c r="J319">
        <f>(10^(_10sept_0_30[[#This Row],[V_mag_adj]]/20)*COS(RADIANS(_10sept_0_30[[#This Row],[V_phase]])))*0.9</f>
        <v>-6.9753055715022789E-4</v>
      </c>
      <c r="K319">
        <f>(10^(_10sept_0_30[[#This Row],[V_mag_adj]]/20)*SIN(RADIANS(_10sept_0_30[[#This Row],[V_phase]])))*0.9</f>
        <v>-5.9322531710300419E-4</v>
      </c>
    </row>
    <row r="320" spans="1:11" x14ac:dyDescent="0.25">
      <c r="A320">
        <v>137</v>
      </c>
      <c r="B320">
        <v>-20.2</v>
      </c>
      <c r="C320">
        <v>-153.63999999999999</v>
      </c>
      <c r="D320">
        <v>-20.27</v>
      </c>
      <c r="E320">
        <v>-154.1</v>
      </c>
      <c r="F320">
        <f>_10sept_0_30[[#This Row],[H_mag]]-40</f>
        <v>-60.2</v>
      </c>
      <c r="G320">
        <f>_10sept_0_30[[#This Row],[V_mag]]-40</f>
        <v>-60.269999999999996</v>
      </c>
      <c r="H320">
        <f>(10^(_10sept_0_30[[#This Row],[H_mag_adj]]/20)*COS(RADIANS(_10sept_0_30[[#This Row],[H_phase]])))*0.9</f>
        <v>-7.8806340544395291E-4</v>
      </c>
      <c r="I320">
        <f>(10^(_10sept_0_30[[#This Row],[H_mag_adj]]/20)*SIN(RADIANS(_10sept_0_30[[#This Row],[H_phase]])))*0.9</f>
        <v>-3.9051256532593275E-4</v>
      </c>
      <c r="J320">
        <f>(10^(_10sept_0_30[[#This Row],[V_mag_adj]]/20)*COS(RADIANS(_10sept_0_30[[#This Row],[V_phase]])))*0.9</f>
        <v>-7.8482273063925549E-4</v>
      </c>
      <c r="K320">
        <f>(10^(_10sept_0_30[[#This Row],[V_mag_adj]]/20)*SIN(RADIANS(_10sept_0_30[[#This Row],[V_phase]])))*0.9</f>
        <v>-3.8108944229576895E-4</v>
      </c>
    </row>
    <row r="321" spans="1:11" x14ac:dyDescent="0.25">
      <c r="A321">
        <v>138</v>
      </c>
      <c r="B321">
        <v>-20.56</v>
      </c>
      <c r="C321">
        <v>-168.64</v>
      </c>
      <c r="D321">
        <v>-20.58</v>
      </c>
      <c r="E321">
        <v>-168.9</v>
      </c>
      <c r="F321">
        <f>_10sept_0_30[[#This Row],[H_mag]]-40</f>
        <v>-60.56</v>
      </c>
      <c r="G321">
        <f>_10sept_0_30[[#This Row],[V_mag]]-40</f>
        <v>-60.58</v>
      </c>
      <c r="H321">
        <f>(10^(_10sept_0_30[[#This Row],[H_mag_adj]]/20)*COS(RADIANS(_10sept_0_30[[#This Row],[H_phase]])))*0.9</f>
        <v>-8.2727474473081176E-4</v>
      </c>
      <c r="I321">
        <f>(10^(_10sept_0_30[[#This Row],[H_mag_adj]]/20)*SIN(RADIANS(_10sept_0_30[[#This Row],[H_phase]])))*0.9</f>
        <v>-1.6620690528249907E-4</v>
      </c>
      <c r="J321">
        <f>(10^(_10sept_0_30[[#This Row],[V_mag_adj]]/20)*COS(RADIANS(_10sept_0_30[[#This Row],[V_phase]])))*0.9</f>
        <v>-8.2611605330794151E-4</v>
      </c>
      <c r="K321">
        <f>(10^(_10sept_0_30[[#This Row],[V_mag_adj]]/20)*SIN(RADIANS(_10sept_0_30[[#This Row],[V_phase]])))*0.9</f>
        <v>-1.6207752589774096E-4</v>
      </c>
    </row>
    <row r="322" spans="1:11" x14ac:dyDescent="0.25">
      <c r="A322">
        <v>139</v>
      </c>
      <c r="B322">
        <v>-20.74</v>
      </c>
      <c r="C322">
        <v>176.37</v>
      </c>
      <c r="D322">
        <v>-20.76</v>
      </c>
      <c r="E322">
        <v>176.21</v>
      </c>
      <c r="F322">
        <f>_10sept_0_30[[#This Row],[H_mag]]-40</f>
        <v>-60.739999999999995</v>
      </c>
      <c r="G322">
        <f>_10sept_0_30[[#This Row],[V_mag]]-40</f>
        <v>-60.760000000000005</v>
      </c>
      <c r="H322">
        <f>(10^(_10sept_0_30[[#This Row],[H_mag_adj]]/20)*COS(RADIANS(_10sept_0_30[[#This Row],[H_phase]])))*0.9</f>
        <v>-8.2484114326880512E-4</v>
      </c>
      <c r="I322">
        <f>(10^(_10sept_0_30[[#This Row],[H_mag_adj]]/20)*SIN(RADIANS(_10sept_0_30[[#This Row],[H_phase]])))*0.9</f>
        <v>5.2328215716499931E-5</v>
      </c>
      <c r="J322">
        <f>(10^(_10sept_0_30[[#This Row],[V_mag_adj]]/20)*COS(RADIANS(_10sept_0_30[[#This Row],[V_phase]])))*0.9</f>
        <v>-8.2279506087068455E-4</v>
      </c>
      <c r="K322">
        <f>(10^(_10sept_0_30[[#This Row],[V_mag_adj]]/20)*SIN(RADIANS(_10sept_0_30[[#This Row],[V_phase]])))*0.9</f>
        <v>5.4505750958191899E-5</v>
      </c>
    </row>
    <row r="323" spans="1:11" x14ac:dyDescent="0.25">
      <c r="A323">
        <v>140</v>
      </c>
      <c r="B323">
        <v>-20.77</v>
      </c>
      <c r="C323">
        <v>162.13999999999999</v>
      </c>
      <c r="D323">
        <v>-20.88</v>
      </c>
      <c r="E323">
        <v>161.44999999999999</v>
      </c>
      <c r="F323">
        <f>_10sept_0_30[[#This Row],[H_mag]]-40</f>
        <v>-60.769999999999996</v>
      </c>
      <c r="G323">
        <f>_10sept_0_30[[#This Row],[V_mag]]-40</f>
        <v>-60.879999999999995</v>
      </c>
      <c r="H323">
        <f>(10^(_10sept_0_30[[#This Row],[H_mag_adj]]/20)*COS(RADIANS(_10sept_0_30[[#This Row],[H_phase]])))*0.9</f>
        <v>-7.8395692578749705E-4</v>
      </c>
      <c r="I323">
        <f>(10^(_10sept_0_30[[#This Row],[H_mag_adj]]/20)*SIN(RADIANS(_10sept_0_30[[#This Row],[H_phase]])))*0.9</f>
        <v>2.5260692198075325E-4</v>
      </c>
      <c r="J323">
        <f>(10^(_10sept_0_30[[#This Row],[V_mag_adj]]/20)*COS(RADIANS(_10sept_0_30[[#This Row],[V_phase]])))*0.9</f>
        <v>-7.7103146217457382E-4</v>
      </c>
      <c r="K323">
        <f>(10^(_10sept_0_30[[#This Row],[V_mag_adj]]/20)*SIN(RADIANS(_10sept_0_30[[#This Row],[V_phase]])))*0.9</f>
        <v>2.5873191750806264E-4</v>
      </c>
    </row>
    <row r="324" spans="1:11" x14ac:dyDescent="0.25">
      <c r="A324">
        <v>141</v>
      </c>
      <c r="B324">
        <v>-20.83</v>
      </c>
      <c r="C324">
        <v>147.94</v>
      </c>
      <c r="D324">
        <v>-20.83</v>
      </c>
      <c r="E324">
        <v>147.47999999999999</v>
      </c>
      <c r="F324">
        <f>_10sept_0_30[[#This Row],[H_mag]]-40</f>
        <v>-60.83</v>
      </c>
      <c r="G324">
        <f>_10sept_0_30[[#This Row],[V_mag]]-40</f>
        <v>-60.83</v>
      </c>
      <c r="H324">
        <f>(10^(_10sept_0_30[[#This Row],[H_mag_adj]]/20)*COS(RADIANS(_10sept_0_30[[#This Row],[H_phase]])))*0.9</f>
        <v>-6.9323179926673135E-4</v>
      </c>
      <c r="I324">
        <f>(10^(_10sept_0_30[[#This Row],[H_mag_adj]]/20)*SIN(RADIANS(_10sept_0_30[[#This Row],[H_phase]])))*0.9</f>
        <v>4.341893730193362E-4</v>
      </c>
      <c r="J324">
        <f>(10^(_10sept_0_30[[#This Row],[V_mag_adj]]/20)*COS(RADIANS(_10sept_0_30[[#This Row],[V_phase]])))*0.9</f>
        <v>-6.8972359929532034E-4</v>
      </c>
      <c r="K324">
        <f>(10^(_10sept_0_30[[#This Row],[V_mag_adj]]/20)*SIN(RADIANS(_10sept_0_30[[#This Row],[V_phase]])))*0.9</f>
        <v>4.3974094161519975E-4</v>
      </c>
    </row>
    <row r="325" spans="1:11" x14ac:dyDescent="0.25">
      <c r="A325">
        <v>142</v>
      </c>
      <c r="B325">
        <v>-20.78</v>
      </c>
      <c r="C325">
        <v>134.63</v>
      </c>
      <c r="D325">
        <v>-20.73</v>
      </c>
      <c r="E325">
        <v>134.34</v>
      </c>
      <c r="F325">
        <f>_10sept_0_30[[#This Row],[H_mag]]-40</f>
        <v>-60.78</v>
      </c>
      <c r="G325">
        <f>_10sept_0_30[[#This Row],[V_mag]]-40</f>
        <v>-60.730000000000004</v>
      </c>
      <c r="H325">
        <f>(10^(_10sept_0_30[[#This Row],[H_mag_adj]]/20)*COS(RADIANS(_10sept_0_30[[#This Row],[H_phase]])))*0.9</f>
        <v>-5.7796930016464716E-4</v>
      </c>
      <c r="I325">
        <f>(10^(_10sept_0_30[[#This Row],[H_mag_adj]]/20)*SIN(RADIANS(_10sept_0_30[[#This Row],[H_phase]])))*0.9</f>
        <v>5.8548264947348955E-4</v>
      </c>
      <c r="J325">
        <f>(10^(_10sept_0_30[[#This Row],[V_mag_adj]]/20)*COS(RADIANS(_10sept_0_30[[#This Row],[V_phase]])))*0.9</f>
        <v>-5.7831801820225023E-4</v>
      </c>
      <c r="K325">
        <f>(10^(_10sept_0_30[[#This Row],[V_mag_adj]]/20)*SIN(RADIANS(_10sept_0_30[[#This Row],[V_phase]])))*0.9</f>
        <v>5.9179737613684533E-4</v>
      </c>
    </row>
    <row r="326" spans="1:11" x14ac:dyDescent="0.25">
      <c r="A326">
        <v>143</v>
      </c>
      <c r="B326">
        <v>-20.65</v>
      </c>
      <c r="C326">
        <v>122.41</v>
      </c>
      <c r="D326">
        <v>-20.71</v>
      </c>
      <c r="E326">
        <v>122.28</v>
      </c>
      <c r="F326">
        <f>_10sept_0_30[[#This Row],[H_mag]]-40</f>
        <v>-60.65</v>
      </c>
      <c r="G326">
        <f>_10sept_0_30[[#This Row],[V_mag]]-40</f>
        <v>-60.71</v>
      </c>
      <c r="H326">
        <f>(10^(_10sept_0_30[[#This Row],[H_mag_adj]]/20)*COS(RADIANS(_10sept_0_30[[#This Row],[H_phase]])))*0.9</f>
        <v>-4.4759616156853652E-4</v>
      </c>
      <c r="I326">
        <f>(10^(_10sept_0_30[[#This Row],[H_mag_adj]]/20)*SIN(RADIANS(_10sept_0_30[[#This Row],[H_phase]])))*0.9</f>
        <v>7.0502667709714266E-4</v>
      </c>
      <c r="J326">
        <f>(10^(_10sept_0_30[[#This Row],[V_mag_adj]]/20)*COS(RADIANS(_10sept_0_30[[#This Row],[V_phase]])))*0.9</f>
        <v>-4.4292514559803715E-4</v>
      </c>
      <c r="K326">
        <f>(10^(_10sept_0_30[[#This Row],[V_mag_adj]]/20)*SIN(RADIANS(_10sept_0_30[[#This Row],[V_phase]])))*0.9</f>
        <v>7.0118007685356467E-4</v>
      </c>
    </row>
    <row r="327" spans="1:11" x14ac:dyDescent="0.25">
      <c r="A327">
        <v>144</v>
      </c>
      <c r="B327">
        <v>-20.78</v>
      </c>
      <c r="C327">
        <v>111.98</v>
      </c>
      <c r="D327">
        <v>-20.76</v>
      </c>
      <c r="E327">
        <v>111.98</v>
      </c>
      <c r="F327">
        <f>_10sept_0_30[[#This Row],[H_mag]]-40</f>
        <v>-60.78</v>
      </c>
      <c r="G327">
        <f>_10sept_0_30[[#This Row],[V_mag]]-40</f>
        <v>-60.760000000000005</v>
      </c>
      <c r="H327">
        <f>(10^(_10sept_0_30[[#This Row],[H_mag_adj]]/20)*COS(RADIANS(_10sept_0_30[[#This Row],[H_phase]])))*0.9</f>
        <v>-3.0792327786293404E-4</v>
      </c>
      <c r="I327">
        <f>(10^(_10sept_0_30[[#This Row],[H_mag_adj]]/20)*SIN(RADIANS(_10sept_0_30[[#This Row],[H_phase]])))*0.9</f>
        <v>7.6290346684063201E-4</v>
      </c>
      <c r="J327">
        <f>(10^(_10sept_0_30[[#This Row],[V_mag_adj]]/20)*COS(RADIANS(_10sept_0_30[[#This Row],[V_phase]])))*0.9</f>
        <v>-3.0863311432813534E-4</v>
      </c>
      <c r="K327">
        <f>(10^(_10sept_0_30[[#This Row],[V_mag_adj]]/20)*SIN(RADIANS(_10sept_0_30[[#This Row],[V_phase]])))*0.9</f>
        <v>7.6466214096215454E-4</v>
      </c>
    </row>
    <row r="328" spans="1:11" x14ac:dyDescent="0.25">
      <c r="A328">
        <v>145</v>
      </c>
      <c r="B328">
        <v>-20.84</v>
      </c>
      <c r="C328">
        <v>102.24</v>
      </c>
      <c r="D328">
        <v>-20.96</v>
      </c>
      <c r="E328">
        <v>101.8</v>
      </c>
      <c r="F328">
        <f>_10sept_0_30[[#This Row],[H_mag]]-40</f>
        <v>-60.84</v>
      </c>
      <c r="G328">
        <f>_10sept_0_30[[#This Row],[V_mag]]-40</f>
        <v>-60.96</v>
      </c>
      <c r="H328">
        <f>(10^(_10sept_0_30[[#This Row],[H_mag_adj]]/20)*COS(RADIANS(_10sept_0_30[[#This Row],[H_phase]])))*0.9</f>
        <v>-1.732179662378858E-4</v>
      </c>
      <c r="I328">
        <f>(10^(_10sept_0_30[[#This Row],[H_mag_adj]]/20)*SIN(RADIANS(_10sept_0_30[[#This Row],[H_phase]])))*0.9</f>
        <v>7.9846565945752498E-4</v>
      </c>
      <c r="J328">
        <f>(10^(_10sept_0_30[[#This Row],[V_mag_adj]]/20)*COS(RADIANS(_10sept_0_30[[#This Row],[V_phase]])))*0.9</f>
        <v>-1.6478870356182788E-4</v>
      </c>
      <c r="K328">
        <f>(10^(_10sept_0_30[[#This Row],[V_mag_adj]]/20)*SIN(RADIANS(_10sept_0_30[[#This Row],[V_phase]])))*0.9</f>
        <v>7.8879903303847383E-4</v>
      </c>
    </row>
    <row r="329" spans="1:11" x14ac:dyDescent="0.25">
      <c r="A329">
        <v>146</v>
      </c>
      <c r="B329">
        <v>-21.2</v>
      </c>
      <c r="C329">
        <v>93.23</v>
      </c>
      <c r="D329">
        <v>-21.17</v>
      </c>
      <c r="E329">
        <v>91.99</v>
      </c>
      <c r="F329">
        <f>_10sept_0_30[[#This Row],[H_mag]]-40</f>
        <v>-61.2</v>
      </c>
      <c r="G329">
        <f>_10sept_0_30[[#This Row],[V_mag]]-40</f>
        <v>-61.17</v>
      </c>
      <c r="H329">
        <f>(10^(_10sept_0_30[[#This Row],[H_mag_adj]]/20)*COS(RADIANS(_10sept_0_30[[#This Row],[H_phase]])))*0.9</f>
        <v>-4.4166434492454626E-5</v>
      </c>
      <c r="I329">
        <f>(10^(_10sept_0_30[[#This Row],[H_mag_adj]]/20)*SIN(RADIANS(_10sept_0_30[[#This Row],[H_phase]])))*0.9</f>
        <v>7.8262197888754779E-4</v>
      </c>
      <c r="J329">
        <f>(10^(_10sept_0_30[[#This Row],[V_mag_adj]]/20)*COS(RADIANS(_10sept_0_30[[#This Row],[V_phase]])))*0.9</f>
        <v>-2.7314020681197535E-5</v>
      </c>
      <c r="K329">
        <f>(10^(_10sept_0_30[[#This Row],[V_mag_adj]]/20)*SIN(RADIANS(_10sept_0_30[[#This Row],[V_phase]])))*0.9</f>
        <v>7.8610490964765986E-4</v>
      </c>
    </row>
    <row r="330" spans="1:11" x14ac:dyDescent="0.25">
      <c r="A330">
        <v>147</v>
      </c>
      <c r="B330">
        <v>-21.74</v>
      </c>
      <c r="C330">
        <v>83.86</v>
      </c>
      <c r="D330">
        <v>-21.78</v>
      </c>
      <c r="E330">
        <v>83.64</v>
      </c>
      <c r="F330">
        <f>_10sept_0_30[[#This Row],[H_mag]]-40</f>
        <v>-61.739999999999995</v>
      </c>
      <c r="G330">
        <f>_10sept_0_30[[#This Row],[V_mag]]-40</f>
        <v>-61.78</v>
      </c>
      <c r="H330">
        <f>(10^(_10sept_0_30[[#This Row],[H_mag_adj]]/20)*COS(RADIANS(_10sept_0_30[[#This Row],[H_phase]])))*0.9</f>
        <v>7.8787386295922675E-5</v>
      </c>
      <c r="I330">
        <f>(10^(_10sept_0_30[[#This Row],[H_mag_adj]]/20)*SIN(RADIANS(_10sept_0_30[[#This Row],[H_phase]])))*0.9</f>
        <v>7.3239270981355559E-4</v>
      </c>
      <c r="J330">
        <f>(10^(_10sept_0_30[[#This Row],[V_mag_adj]]/20)*COS(RADIANS(_10sept_0_30[[#This Row],[V_phase]])))*0.9</f>
        <v>8.1224071431715774E-5</v>
      </c>
      <c r="K330">
        <f>(10^(_10sept_0_30[[#This Row],[V_mag_adj]]/20)*SIN(RADIANS(_10sept_0_30[[#This Row],[V_phase]])))*0.9</f>
        <v>7.2872116563580118E-4</v>
      </c>
    </row>
    <row r="331" spans="1:11" x14ac:dyDescent="0.25">
      <c r="A331">
        <v>148</v>
      </c>
      <c r="B331">
        <v>-22.58</v>
      </c>
      <c r="C331">
        <v>74.95</v>
      </c>
      <c r="D331">
        <v>-22.61</v>
      </c>
      <c r="E331">
        <v>75.430000000000007</v>
      </c>
      <c r="F331">
        <f>_10sept_0_30[[#This Row],[H_mag]]-40</f>
        <v>-62.58</v>
      </c>
      <c r="G331">
        <f>_10sept_0_30[[#This Row],[V_mag]]-40</f>
        <v>-62.61</v>
      </c>
      <c r="H331">
        <f>(10^(_10sept_0_30[[#This Row],[H_mag_adj]]/20)*COS(RADIANS(_10sept_0_30[[#This Row],[H_phase]])))*0.9</f>
        <v>1.7364036875428112E-4</v>
      </c>
      <c r="I331">
        <f>(10^(_10sept_0_30[[#This Row],[H_mag_adj]]/20)*SIN(RADIANS(_10sept_0_30[[#This Row],[H_phase]])))*0.9</f>
        <v>6.4577995335585506E-4</v>
      </c>
      <c r="J331">
        <f>(10^(_10sept_0_30[[#This Row],[V_mag_adj]]/20)*COS(RADIANS(_10sept_0_30[[#This Row],[V_phase]])))*0.9</f>
        <v>1.6764424142592862E-4</v>
      </c>
      <c r="K331">
        <f>(10^(_10sept_0_30[[#This Row],[V_mag_adj]]/20)*SIN(RADIANS(_10sept_0_30[[#This Row],[V_phase]])))*0.9</f>
        <v>6.4498042598408825E-4</v>
      </c>
    </row>
    <row r="332" spans="1:11" x14ac:dyDescent="0.25">
      <c r="A332">
        <v>149</v>
      </c>
      <c r="B332">
        <v>-23.32</v>
      </c>
      <c r="C332">
        <v>67.33</v>
      </c>
      <c r="D332">
        <v>-23.48</v>
      </c>
      <c r="E332">
        <v>65.91</v>
      </c>
      <c r="F332">
        <f>_10sept_0_30[[#This Row],[H_mag]]-40</f>
        <v>-63.32</v>
      </c>
      <c r="G332">
        <f>_10sept_0_30[[#This Row],[V_mag]]-40</f>
        <v>-63.480000000000004</v>
      </c>
      <c r="H332">
        <f>(10^(_10sept_0_30[[#This Row],[H_mag_adj]]/20)*COS(RADIANS(_10sept_0_30[[#This Row],[H_phase]])))*0.9</f>
        <v>2.3669009293041815E-4</v>
      </c>
      <c r="I332">
        <f>(10^(_10sept_0_30[[#This Row],[H_mag_adj]]/20)*SIN(RADIANS(_10sept_0_30[[#This Row],[H_phase]])))*0.9</f>
        <v>5.666591000435679E-4</v>
      </c>
      <c r="J332">
        <f>(10^(_10sept_0_30[[#This Row],[V_mag_adj]]/20)*COS(RADIANS(_10sept_0_30[[#This Row],[V_phase]])))*0.9</f>
        <v>2.4608480493507057E-4</v>
      </c>
      <c r="K332">
        <f>(10^(_10sept_0_30[[#This Row],[V_mag_adj]]/20)*SIN(RADIANS(_10sept_0_30[[#This Row],[V_phase]])))*0.9</f>
        <v>5.5038716793354115E-4</v>
      </c>
    </row>
    <row r="333" spans="1:11" x14ac:dyDescent="0.25">
      <c r="A333">
        <v>150</v>
      </c>
      <c r="B333">
        <v>-24.52</v>
      </c>
      <c r="C333">
        <v>57.03</v>
      </c>
      <c r="D333">
        <v>-24.57</v>
      </c>
      <c r="E333">
        <v>56.96</v>
      </c>
      <c r="F333">
        <f>_10sept_0_30[[#This Row],[H_mag]]-40</f>
        <v>-64.52</v>
      </c>
      <c r="G333">
        <f>_10sept_0_30[[#This Row],[V_mag]]-40</f>
        <v>-64.569999999999993</v>
      </c>
      <c r="H333">
        <f>(10^(_10sept_0_30[[#This Row],[H_mag_adj]]/20)*COS(RADIANS(_10sept_0_30[[#This Row],[H_phase]])))*0.9</f>
        <v>2.9107232438919088E-4</v>
      </c>
      <c r="I333">
        <f>(10^(_10sept_0_30[[#This Row],[H_mag_adj]]/20)*SIN(RADIANS(_10sept_0_30[[#This Row],[H_phase]])))*0.9</f>
        <v>4.4872627458859404E-4</v>
      </c>
      <c r="J333">
        <f>(10^(_10sept_0_30[[#This Row],[V_mag_adj]]/20)*COS(RADIANS(_10sept_0_30[[#This Row],[V_phase]])))*0.9</f>
        <v>2.8994645046145082E-4</v>
      </c>
      <c r="K333">
        <f>(10^(_10sept_0_30[[#This Row],[V_mag_adj]]/20)*SIN(RADIANS(_10sept_0_30[[#This Row],[V_phase]])))*0.9</f>
        <v>4.4579671533386244E-4</v>
      </c>
    </row>
    <row r="334" spans="1:11" x14ac:dyDescent="0.25">
      <c r="A334">
        <v>151</v>
      </c>
      <c r="B334">
        <v>-25.88</v>
      </c>
      <c r="C334">
        <v>44.85</v>
      </c>
      <c r="D334">
        <v>-25.81</v>
      </c>
      <c r="E334">
        <v>45.61</v>
      </c>
      <c r="F334">
        <f>_10sept_0_30[[#This Row],[H_mag]]-40</f>
        <v>-65.88</v>
      </c>
      <c r="G334">
        <f>_10sept_0_30[[#This Row],[V_mag]]-40</f>
        <v>-65.81</v>
      </c>
      <c r="H334">
        <f>(10^(_10sept_0_30[[#This Row],[H_mag_adj]]/20)*COS(RADIANS(_10sept_0_30[[#This Row],[H_phase]])))*0.9</f>
        <v>3.2423621461773975E-4</v>
      </c>
      <c r="I334">
        <f>(10^(_10sept_0_30[[#This Row],[H_mag_adj]]/20)*SIN(RADIANS(_10sept_0_30[[#This Row],[H_phase]])))*0.9</f>
        <v>3.2254294686407477E-4</v>
      </c>
      <c r="J334">
        <f>(10^(_10sept_0_30[[#This Row],[V_mag_adj]]/20)*COS(RADIANS(_10sept_0_30[[#This Row],[V_phase]])))*0.9</f>
        <v>3.2251818872253363E-4</v>
      </c>
      <c r="K334">
        <f>(10^(_10sept_0_30[[#This Row],[V_mag_adj]]/20)*SIN(RADIANS(_10sept_0_30[[#This Row],[V_phase]])))*0.9</f>
        <v>3.29459739508905E-4</v>
      </c>
    </row>
    <row r="335" spans="1:11" x14ac:dyDescent="0.25">
      <c r="A335">
        <v>152</v>
      </c>
      <c r="B335">
        <v>-27.2</v>
      </c>
      <c r="C335">
        <v>32.46</v>
      </c>
      <c r="D335">
        <v>-27.14</v>
      </c>
      <c r="E335">
        <v>31.19</v>
      </c>
      <c r="F335">
        <f>_10sept_0_30[[#This Row],[H_mag]]-40</f>
        <v>-67.2</v>
      </c>
      <c r="G335">
        <f>_10sept_0_30[[#This Row],[V_mag]]-40</f>
        <v>-67.14</v>
      </c>
      <c r="H335">
        <f>(10^(_10sept_0_30[[#This Row],[H_mag_adj]]/20)*COS(RADIANS(_10sept_0_30[[#This Row],[H_phase]])))*0.9</f>
        <v>3.3148563192235577E-4</v>
      </c>
      <c r="I335">
        <f>(10^(_10sept_0_30[[#This Row],[H_mag_adj]]/20)*SIN(RADIANS(_10sept_0_30[[#This Row],[H_phase]])))*0.9</f>
        <v>2.1085443790458619E-4</v>
      </c>
      <c r="J335">
        <f>(10^(_10sept_0_30[[#This Row],[V_mag_adj]]/20)*COS(RADIANS(_10sept_0_30[[#This Row],[V_phase]])))*0.9</f>
        <v>3.3840713083218139E-4</v>
      </c>
      <c r="K335">
        <f>(10^(_10sept_0_30[[#This Row],[V_mag_adj]]/20)*SIN(RADIANS(_10sept_0_30[[#This Row],[V_phase]])))*0.9</f>
        <v>2.0486592562039523E-4</v>
      </c>
    </row>
    <row r="336" spans="1:11" x14ac:dyDescent="0.25">
      <c r="A336">
        <v>153</v>
      </c>
      <c r="B336">
        <v>-28.15</v>
      </c>
      <c r="C336">
        <v>16.5</v>
      </c>
      <c r="D336">
        <v>-27.96</v>
      </c>
      <c r="E336">
        <v>16.73</v>
      </c>
      <c r="F336">
        <f>_10sept_0_30[[#This Row],[H_mag]]-40</f>
        <v>-68.150000000000006</v>
      </c>
      <c r="G336">
        <f>_10sept_0_30[[#This Row],[V_mag]]-40</f>
        <v>-67.960000000000008</v>
      </c>
      <c r="H336">
        <f>(10^(_10sept_0_30[[#This Row],[H_mag_adj]]/20)*COS(RADIANS(_10sept_0_30[[#This Row],[H_phase]])))*0.9</f>
        <v>3.3765988929124066E-4</v>
      </c>
      <c r="I336">
        <f>(10^(_10sept_0_30[[#This Row],[H_mag_adj]]/20)*SIN(RADIANS(_10sept_0_30[[#This Row],[H_phase]])))*0.9</f>
        <v>1.0001941591546749E-4</v>
      </c>
      <c r="J336">
        <f>(10^(_10sept_0_30[[#This Row],[V_mag_adj]]/20)*COS(RADIANS(_10sept_0_30[[#This Row],[V_phase]])))*0.9</f>
        <v>3.4471426425702266E-4</v>
      </c>
      <c r="K336">
        <f>(10^(_10sept_0_30[[#This Row],[V_mag_adj]]/20)*SIN(RADIANS(_10sept_0_30[[#This Row],[V_phase]])))*0.9</f>
        <v>1.0361600424416729E-4</v>
      </c>
    </row>
    <row r="337" spans="1:11" x14ac:dyDescent="0.25">
      <c r="A337">
        <v>154</v>
      </c>
      <c r="B337">
        <v>-28.46</v>
      </c>
      <c r="C337">
        <v>-0.57999999999999996</v>
      </c>
      <c r="D337">
        <v>-28.52</v>
      </c>
      <c r="E337">
        <v>-0.81</v>
      </c>
      <c r="F337">
        <f>_10sept_0_30[[#This Row],[H_mag]]-40</f>
        <v>-68.460000000000008</v>
      </c>
      <c r="G337">
        <f>_10sept_0_30[[#This Row],[V_mag]]-40</f>
        <v>-68.52</v>
      </c>
      <c r="H337">
        <f>(10^(_10sept_0_30[[#This Row],[H_mag_adj]]/20)*COS(RADIANS(_10sept_0_30[[#This Row],[H_phase]])))*0.9</f>
        <v>3.3979756100077391E-4</v>
      </c>
      <c r="I337">
        <f>(10^(_10sept_0_30[[#This Row],[H_mag_adj]]/20)*SIN(RADIANS(_10sept_0_30[[#This Row],[H_phase]])))*0.9</f>
        <v>-3.4398575118846514E-6</v>
      </c>
      <c r="J337">
        <f>(10^(_10sept_0_30[[#This Row],[V_mag_adj]]/20)*COS(RADIANS(_10sept_0_30[[#This Row],[V_phase]])))*0.9</f>
        <v>3.3744197872190242E-4</v>
      </c>
      <c r="K337">
        <f>(10^(_10sept_0_30[[#This Row],[V_mag_adj]]/20)*SIN(RADIANS(_10sept_0_30[[#This Row],[V_phase]])))*0.9</f>
        <v>-4.7707914196916706E-6</v>
      </c>
    </row>
    <row r="338" spans="1:11" x14ac:dyDescent="0.25">
      <c r="A338">
        <v>155</v>
      </c>
      <c r="B338">
        <v>-28.44</v>
      </c>
      <c r="C338">
        <v>-17.45</v>
      </c>
      <c r="D338">
        <v>-28.43</v>
      </c>
      <c r="E338">
        <v>-17.25</v>
      </c>
      <c r="F338">
        <f>_10sept_0_30[[#This Row],[H_mag]]-40</f>
        <v>-68.44</v>
      </c>
      <c r="G338">
        <f>_10sept_0_30[[#This Row],[V_mag]]-40</f>
        <v>-68.430000000000007</v>
      </c>
      <c r="H338">
        <f>(10^(_10sept_0_30[[#This Row],[H_mag_adj]]/20)*COS(RADIANS(_10sept_0_30[[#This Row],[H_phase]])))*0.9</f>
        <v>3.2492365165434102E-4</v>
      </c>
      <c r="I338">
        <f>(10^(_10sept_0_30[[#This Row],[H_mag_adj]]/20)*SIN(RADIANS(_10sept_0_30[[#This Row],[H_phase]])))*0.9</f>
        <v>-1.0213638155312488E-4</v>
      </c>
      <c r="J338">
        <f>(10^(_10sept_0_30[[#This Row],[V_mag_adj]]/20)*COS(RADIANS(_10sept_0_30[[#This Row],[V_phase]])))*0.9</f>
        <v>3.2565290063080675E-4</v>
      </c>
      <c r="K338">
        <f>(10^(_10sept_0_30[[#This Row],[V_mag_adj]]/20)*SIN(RADIANS(_10sept_0_30[[#This Row],[V_phase]])))*0.9</f>
        <v>-1.0111791340997668E-4</v>
      </c>
    </row>
    <row r="339" spans="1:11" x14ac:dyDescent="0.25">
      <c r="A339">
        <v>156</v>
      </c>
      <c r="B339">
        <v>-28.35</v>
      </c>
      <c r="C339">
        <v>-31.39</v>
      </c>
      <c r="D339">
        <v>-28.1</v>
      </c>
      <c r="E339">
        <v>-31.18</v>
      </c>
      <c r="F339">
        <f>_10sept_0_30[[#This Row],[H_mag]]-40</f>
        <v>-68.349999999999994</v>
      </c>
      <c r="G339">
        <f>_10sept_0_30[[#This Row],[V_mag]]-40</f>
        <v>-68.099999999999994</v>
      </c>
      <c r="H339">
        <f>(10^(_10sept_0_30[[#This Row],[H_mag_adj]]/20)*COS(RADIANS(_10sept_0_30[[#This Row],[H_phase]])))*0.9</f>
        <v>2.937772359716346E-4</v>
      </c>
      <c r="I339">
        <f>(10^(_10sept_0_30[[#This Row],[H_mag_adj]]/20)*SIN(RADIANS(_10sept_0_30[[#This Row],[H_phase]])))*0.9</f>
        <v>-1.7925202022811584E-4</v>
      </c>
      <c r="J339">
        <f>(10^(_10sept_0_30[[#This Row],[V_mag_adj]]/20)*COS(RADIANS(_10sept_0_30[[#This Row],[V_phase]])))*0.9</f>
        <v>3.0302983127038452E-4</v>
      </c>
      <c r="K339">
        <f>(10^(_10sept_0_30[[#This Row],[V_mag_adj]]/20)*SIN(RADIANS(_10sept_0_30[[#This Row],[V_phase]])))*0.9</f>
        <v>-1.8337684557258915E-4</v>
      </c>
    </row>
    <row r="340" spans="1:11" x14ac:dyDescent="0.25">
      <c r="A340">
        <v>157</v>
      </c>
      <c r="B340">
        <v>-27.65</v>
      </c>
      <c r="C340">
        <v>-41.23</v>
      </c>
      <c r="D340">
        <v>-27.67</v>
      </c>
      <c r="E340">
        <v>-41.47</v>
      </c>
      <c r="F340">
        <f>_10sept_0_30[[#This Row],[H_mag]]-40</f>
        <v>-67.650000000000006</v>
      </c>
      <c r="G340">
        <f>_10sept_0_30[[#This Row],[V_mag]]-40</f>
        <v>-67.67</v>
      </c>
      <c r="H340">
        <f>(10^(_10sept_0_30[[#This Row],[H_mag_adj]]/20)*COS(RADIANS(_10sept_0_30[[#This Row],[H_phase]])))*0.9</f>
        <v>2.8054383305718125E-4</v>
      </c>
      <c r="I340">
        <f>(10^(_10sept_0_30[[#This Row],[H_mag_adj]]/20)*SIN(RADIANS(_10sept_0_30[[#This Row],[H_phase]])))*0.9</f>
        <v>-2.4585714773695032E-4</v>
      </c>
      <c r="J340">
        <f>(10^(_10sept_0_30[[#This Row],[V_mag_adj]]/20)*COS(RADIANS(_10sept_0_30[[#This Row],[V_phase]])))*0.9</f>
        <v>2.7886867217242518E-4</v>
      </c>
      <c r="K340">
        <f>(10^(_10sept_0_30[[#This Row],[V_mag_adj]]/20)*SIN(RADIANS(_10sept_0_30[[#This Row],[V_phase]])))*0.9</f>
        <v>-2.4646197313805111E-4</v>
      </c>
    </row>
    <row r="341" spans="1:11" x14ac:dyDescent="0.25">
      <c r="A341">
        <v>158</v>
      </c>
      <c r="B341">
        <v>-27.33</v>
      </c>
      <c r="C341">
        <v>-50.79</v>
      </c>
      <c r="D341">
        <v>-27.29</v>
      </c>
      <c r="E341">
        <v>-50.56</v>
      </c>
      <c r="F341">
        <f>_10sept_0_30[[#This Row],[H_mag]]-40</f>
        <v>-67.33</v>
      </c>
      <c r="G341">
        <f>_10sept_0_30[[#This Row],[V_mag]]-40</f>
        <v>-67.289999999999992</v>
      </c>
      <c r="H341">
        <f>(10^(_10sept_0_30[[#This Row],[H_mag_adj]]/20)*COS(RADIANS(_10sept_0_30[[#This Row],[H_phase]])))*0.9</f>
        <v>2.446654497582495E-4</v>
      </c>
      <c r="I341">
        <f>(10^(_10sept_0_30[[#This Row],[H_mag_adj]]/20)*SIN(RADIANS(_10sept_0_30[[#This Row],[H_phase]])))*0.9</f>
        <v>-2.9988260341643332E-4</v>
      </c>
      <c r="J341">
        <f>(10^(_10sept_0_30[[#This Row],[V_mag_adj]]/20)*COS(RADIANS(_10sept_0_30[[#This Row],[V_phase]])))*0.9</f>
        <v>2.4700215295619992E-4</v>
      </c>
      <c r="K341">
        <f>(10^(_10sept_0_30[[#This Row],[V_mag_adj]]/20)*SIN(RADIANS(_10sept_0_30[[#This Row],[V_phase]])))*0.9</f>
        <v>-3.0027769046769094E-4</v>
      </c>
    </row>
    <row r="342" spans="1:11" x14ac:dyDescent="0.25">
      <c r="A342">
        <v>159</v>
      </c>
      <c r="B342">
        <v>-27.09</v>
      </c>
      <c r="C342">
        <v>-58.93</v>
      </c>
      <c r="D342">
        <v>-27.23</v>
      </c>
      <c r="E342">
        <v>-57.4</v>
      </c>
      <c r="F342">
        <f>_10sept_0_30[[#This Row],[H_mag]]-40</f>
        <v>-67.09</v>
      </c>
      <c r="G342">
        <f>_10sept_0_30[[#This Row],[V_mag]]-40</f>
        <v>-67.23</v>
      </c>
      <c r="H342">
        <f>(10^(_10sept_0_30[[#This Row],[H_mag_adj]]/20)*COS(RADIANS(_10sept_0_30[[#This Row],[H_phase]])))*0.9</f>
        <v>2.0533532817862686E-4</v>
      </c>
      <c r="I342">
        <f>(10^(_10sept_0_30[[#This Row],[H_mag_adj]]/20)*SIN(RADIANS(_10sept_0_30[[#This Row],[H_phase]])))*0.9</f>
        <v>-3.4079157694928751E-4</v>
      </c>
      <c r="J342">
        <f>(10^(_10sept_0_30[[#This Row],[V_mag_adj]]/20)*COS(RADIANS(_10sept_0_30[[#This Row],[V_phase]])))*0.9</f>
        <v>2.1093398009228951E-4</v>
      </c>
      <c r="K342">
        <f>(10^(_10sept_0_30[[#This Row],[V_mag_adj]]/20)*SIN(RADIANS(_10sept_0_30[[#This Row],[V_phase]])))*0.9</f>
        <v>-3.2982827221550925E-4</v>
      </c>
    </row>
    <row r="343" spans="1:11" x14ac:dyDescent="0.25">
      <c r="A343">
        <v>160</v>
      </c>
      <c r="B343">
        <v>-27.21</v>
      </c>
      <c r="C343">
        <v>-65.44</v>
      </c>
      <c r="D343">
        <v>-27.3</v>
      </c>
      <c r="E343">
        <v>-63.95</v>
      </c>
      <c r="F343">
        <f>_10sept_0_30[[#This Row],[H_mag]]-40</f>
        <v>-67.210000000000008</v>
      </c>
      <c r="G343">
        <f>_10sept_0_30[[#This Row],[V_mag]]-40</f>
        <v>-67.3</v>
      </c>
      <c r="H343">
        <f>(10^(_10sept_0_30[[#This Row],[H_mag_adj]]/20)*COS(RADIANS(_10sept_0_30[[#This Row],[H_phase]])))*0.9</f>
        <v>1.6310453474078696E-4</v>
      </c>
      <c r="I343">
        <f>(10^(_10sept_0_30[[#This Row],[H_mag_adj]]/20)*SIN(RADIANS(_10sept_0_30[[#This Row],[H_phase]])))*0.9</f>
        <v>-3.5690930419474652E-4</v>
      </c>
      <c r="J343">
        <f>(10^(_10sept_0_30[[#This Row],[V_mag_adj]]/20)*COS(RADIANS(_10sept_0_30[[#This Row],[V_phase]])))*0.9</f>
        <v>1.7055351059508603E-4</v>
      </c>
      <c r="K343">
        <f>(10^(_10sept_0_30[[#This Row],[V_mag_adj]]/20)*SIN(RADIANS(_10sept_0_30[[#This Row],[V_phase]])))*0.9</f>
        <v>-3.4891339626529712E-4</v>
      </c>
    </row>
    <row r="344" spans="1:11" x14ac:dyDescent="0.25">
      <c r="A344">
        <v>161</v>
      </c>
      <c r="B344">
        <v>-27.2</v>
      </c>
      <c r="C344">
        <v>-71.650000000000006</v>
      </c>
      <c r="D344">
        <v>-27.34</v>
      </c>
      <c r="E344">
        <v>-71.09</v>
      </c>
      <c r="F344">
        <f>_10sept_0_30[[#This Row],[H_mag]]-40</f>
        <v>-67.2</v>
      </c>
      <c r="G344">
        <f>_10sept_0_30[[#This Row],[V_mag]]-40</f>
        <v>-67.34</v>
      </c>
      <c r="H344">
        <f>(10^(_10sept_0_30[[#This Row],[H_mag_adj]]/20)*COS(RADIANS(_10sept_0_30[[#This Row],[H_phase]])))*0.9</f>
        <v>1.2368186322619191E-4</v>
      </c>
      <c r="I344">
        <f>(10^(_10sept_0_30[[#This Row],[H_mag_adj]]/20)*SIN(RADIANS(_10sept_0_30[[#This Row],[H_phase]])))*0.9</f>
        <v>-3.728875364824093E-4</v>
      </c>
      <c r="J344">
        <f>(10^(_10sept_0_30[[#This Row],[V_mag_adj]]/20)*COS(RADIANS(_10sept_0_30[[#This Row],[V_phase]])))*0.9</f>
        <v>1.2528472916073608E-4</v>
      </c>
      <c r="K344">
        <f>(10^(_10sept_0_30[[#This Row],[V_mag_adj]]/20)*SIN(RADIANS(_10sept_0_30[[#This Row],[V_phase]])))*0.9</f>
        <v>-3.6571845126088219E-4</v>
      </c>
    </row>
    <row r="345" spans="1:11" x14ac:dyDescent="0.25">
      <c r="A345">
        <v>162</v>
      </c>
      <c r="B345">
        <v>-27.76</v>
      </c>
      <c r="C345">
        <v>-77.91</v>
      </c>
      <c r="D345">
        <v>-27.81</v>
      </c>
      <c r="E345">
        <v>-76.739999999999995</v>
      </c>
      <c r="F345">
        <f>_10sept_0_30[[#This Row],[H_mag]]-40</f>
        <v>-67.760000000000005</v>
      </c>
      <c r="G345">
        <f>_10sept_0_30[[#This Row],[V_mag]]-40</f>
        <v>-67.81</v>
      </c>
      <c r="H345">
        <f>(10^(_10sept_0_30[[#This Row],[H_mag_adj]]/20)*COS(RADIANS(_10sept_0_30[[#This Row],[H_phase]])))*0.9</f>
        <v>7.7146908759617223E-5</v>
      </c>
      <c r="I345">
        <f>(10^(_10sept_0_30[[#This Row],[H_mag_adj]]/20)*SIN(RADIANS(_10sept_0_30[[#This Row],[H_phase]])))*0.9</f>
        <v>-3.601648614551068E-4</v>
      </c>
      <c r="J345">
        <f>(10^(_10sept_0_30[[#This Row],[V_mag_adj]]/20)*COS(RADIANS(_10sept_0_30[[#This Row],[V_phase]])))*0.9</f>
        <v>8.4000069061790394E-5</v>
      </c>
      <c r="K345">
        <f>(10^(_10sept_0_30[[#This Row],[V_mag_adj]]/20)*SIN(RADIANS(_10sept_0_30[[#This Row],[V_phase]])))*0.9</f>
        <v>-3.5645666698582839E-4</v>
      </c>
    </row>
    <row r="346" spans="1:11" x14ac:dyDescent="0.25">
      <c r="A346">
        <v>163</v>
      </c>
      <c r="B346">
        <v>-28.46</v>
      </c>
      <c r="C346">
        <v>-83.98</v>
      </c>
      <c r="D346">
        <v>-28.66</v>
      </c>
      <c r="E346">
        <v>-82.91</v>
      </c>
      <c r="F346">
        <f>_10sept_0_30[[#This Row],[H_mag]]-40</f>
        <v>-68.460000000000008</v>
      </c>
      <c r="G346">
        <f>_10sept_0_30[[#This Row],[V_mag]]-40</f>
        <v>-68.66</v>
      </c>
      <c r="H346">
        <f>(10^(_10sept_0_30[[#This Row],[H_mag_adj]]/20)*COS(RADIANS(_10sept_0_30[[#This Row],[H_phase]])))*0.9</f>
        <v>3.5638302636002806E-5</v>
      </c>
      <c r="I346">
        <f>(10^(_10sept_0_30[[#This Row],[H_mag_adj]]/20)*SIN(RADIANS(_10sept_0_30[[#This Row],[H_phase]])))*0.9</f>
        <v>-3.379410103361257E-4</v>
      </c>
      <c r="J346">
        <f>(10^(_10sept_0_30[[#This Row],[V_mag_adj]]/20)*COS(RADIANS(_10sept_0_30[[#This Row],[V_phase]])))*0.9</f>
        <v>4.0988043402352121E-5</v>
      </c>
      <c r="K346">
        <f>(10^(_10sept_0_30[[#This Row],[V_mag_adj]]/20)*SIN(RADIANS(_10sept_0_30[[#This Row],[V_phase]])))*0.9</f>
        <v>-3.29540588665173E-4</v>
      </c>
    </row>
    <row r="347" spans="1:11" x14ac:dyDescent="0.25">
      <c r="A347">
        <v>164</v>
      </c>
      <c r="B347">
        <v>-29.92</v>
      </c>
      <c r="C347">
        <v>-91.43</v>
      </c>
      <c r="D347">
        <v>-29.61</v>
      </c>
      <c r="E347">
        <v>-91.07</v>
      </c>
      <c r="F347">
        <f>_10sept_0_30[[#This Row],[H_mag]]-40</f>
        <v>-69.92</v>
      </c>
      <c r="G347">
        <f>_10sept_0_30[[#This Row],[V_mag]]-40</f>
        <v>-69.61</v>
      </c>
      <c r="H347">
        <f>(10^(_10sept_0_30[[#This Row],[H_mag_adj]]/20)*COS(RADIANS(_10sept_0_30[[#This Row],[H_phase]])))*0.9</f>
        <v>-7.1682117451899742E-6</v>
      </c>
      <c r="I347">
        <f>(10^(_10sept_0_30[[#This Row],[H_mag_adj]]/20)*SIN(RADIANS(_10sept_0_30[[#This Row],[H_phase]])))*0.9</f>
        <v>-2.8714894945438928E-4</v>
      </c>
      <c r="J347">
        <f>(10^(_10sept_0_30[[#This Row],[V_mag_adj]]/20)*COS(RADIANS(_10sept_0_30[[#This Row],[V_phase]])))*0.9</f>
        <v>-5.5587662314319758E-6</v>
      </c>
      <c r="K347">
        <f>(10^(_10sept_0_30[[#This Row],[V_mag_adj]]/20)*SIN(RADIANS(_10sept_0_30[[#This Row],[V_phase]])))*0.9</f>
        <v>-2.9762319430115612E-4</v>
      </c>
    </row>
    <row r="348" spans="1:11" x14ac:dyDescent="0.25">
      <c r="A348">
        <v>165</v>
      </c>
      <c r="B348">
        <v>-31.13</v>
      </c>
      <c r="C348">
        <v>-100.5</v>
      </c>
      <c r="D348">
        <v>-31.19</v>
      </c>
      <c r="E348">
        <v>-100.5</v>
      </c>
      <c r="F348">
        <f>_10sept_0_30[[#This Row],[H_mag]]-40</f>
        <v>-71.13</v>
      </c>
      <c r="G348">
        <f>_10sept_0_30[[#This Row],[V_mag]]-40</f>
        <v>-71.19</v>
      </c>
      <c r="H348">
        <f>(10^(_10sept_0_30[[#This Row],[H_mag_adj]]/20)*COS(RADIANS(_10sept_0_30[[#This Row],[H_phase]])))*0.9</f>
        <v>-4.5538167781510761E-5</v>
      </c>
      <c r="I348">
        <f>(10^(_10sept_0_30[[#This Row],[H_mag_adj]]/20)*SIN(RADIANS(_10sept_0_30[[#This Row],[H_phase]])))*0.9</f>
        <v>-2.4570196635216764E-4</v>
      </c>
      <c r="J348">
        <f>(10^(_10sept_0_30[[#This Row],[V_mag_adj]]/20)*COS(RADIANS(_10sept_0_30[[#This Row],[V_phase]])))*0.9</f>
        <v>-4.5224685239503431E-5</v>
      </c>
      <c r="K348">
        <f>(10^(_10sept_0_30[[#This Row],[V_mag_adj]]/20)*SIN(RADIANS(_10sept_0_30[[#This Row],[V_phase]])))*0.9</f>
        <v>-2.4401056591291786E-4</v>
      </c>
    </row>
    <row r="349" spans="1:11" x14ac:dyDescent="0.25">
      <c r="A349">
        <v>166</v>
      </c>
      <c r="B349">
        <v>-33</v>
      </c>
      <c r="C349">
        <v>-110.3</v>
      </c>
      <c r="D349">
        <v>-32.86</v>
      </c>
      <c r="E349">
        <v>-113.27</v>
      </c>
      <c r="F349">
        <f>_10sept_0_30[[#This Row],[H_mag]]-40</f>
        <v>-73</v>
      </c>
      <c r="G349">
        <f>_10sept_0_30[[#This Row],[V_mag]]-40</f>
        <v>-72.86</v>
      </c>
      <c r="H349">
        <f>(10^(_10sept_0_30[[#This Row],[H_mag_adj]]/20)*COS(RADIANS(_10sept_0_30[[#This Row],[H_phase]])))*0.9</f>
        <v>-6.990229592100246E-5</v>
      </c>
      <c r="I349">
        <f>(10^(_10sept_0_30[[#This Row],[H_mag_adj]]/20)*SIN(RADIANS(_10sept_0_30[[#This Row],[H_phase]])))*0.9</f>
        <v>-1.8897046051904941E-4</v>
      </c>
      <c r="J349">
        <f>(10^(_10sept_0_30[[#This Row],[V_mag_adj]]/20)*COS(RADIANS(_10sept_0_30[[#This Row],[V_phase]])))*0.9</f>
        <v>-8.0892931039795672E-5</v>
      </c>
      <c r="K349">
        <f>(10^(_10sept_0_30[[#This Row],[V_mag_adj]]/20)*SIN(RADIANS(_10sept_0_30[[#This Row],[V_phase]])))*0.9</f>
        <v>-1.8810233144697262E-4</v>
      </c>
    </row>
    <row r="350" spans="1:11" x14ac:dyDescent="0.25">
      <c r="A350">
        <v>167</v>
      </c>
      <c r="B350">
        <v>-34.46</v>
      </c>
      <c r="C350">
        <v>-130.83000000000001</v>
      </c>
      <c r="D350">
        <v>-34.450000000000003</v>
      </c>
      <c r="E350">
        <v>-129.52000000000001</v>
      </c>
      <c r="F350">
        <f>_10sept_0_30[[#This Row],[H_mag]]-40</f>
        <v>-74.460000000000008</v>
      </c>
      <c r="G350">
        <f>_10sept_0_30[[#This Row],[V_mag]]-40</f>
        <v>-74.45</v>
      </c>
      <c r="H350">
        <f>(10^(_10sept_0_30[[#This Row],[H_mag_adj]]/20)*COS(RADIANS(_10sept_0_30[[#This Row],[H_phase]])))*0.9</f>
        <v>-1.1135215739026971E-4</v>
      </c>
      <c r="I350">
        <f>(10^(_10sept_0_30[[#This Row],[H_mag_adj]]/20)*SIN(RADIANS(_10sept_0_30[[#This Row],[H_phase]])))*0.9</f>
        <v>-1.2886624247585555E-4</v>
      </c>
      <c r="J350">
        <f>(10^(_10sept_0_30[[#This Row],[V_mag_adj]]/20)*COS(RADIANS(_10sept_0_30[[#This Row],[V_phase]])))*0.9</f>
        <v>-1.0850178218251601E-4</v>
      </c>
      <c r="K350">
        <f>(10^(_10sept_0_30[[#This Row],[V_mag_adj]]/20)*SIN(RADIANS(_10sept_0_30[[#This Row],[V_phase]])))*0.9</f>
        <v>-1.3152961632067195E-4</v>
      </c>
    </row>
    <row r="351" spans="1:11" x14ac:dyDescent="0.25">
      <c r="A351">
        <v>168</v>
      </c>
      <c r="B351">
        <v>-34.94</v>
      </c>
      <c r="C351">
        <v>-149.94</v>
      </c>
      <c r="D351">
        <v>-35.299999999999997</v>
      </c>
      <c r="E351">
        <v>-150.93</v>
      </c>
      <c r="F351">
        <f>_10sept_0_30[[#This Row],[H_mag]]-40</f>
        <v>-74.94</v>
      </c>
      <c r="G351">
        <f>_10sept_0_30[[#This Row],[V_mag]]-40</f>
        <v>-75.3</v>
      </c>
      <c r="H351">
        <f>(10^(_10sept_0_30[[#This Row],[H_mag_adj]]/20)*COS(RADIANS(_10sept_0_30[[#This Row],[H_phase]])))*0.9</f>
        <v>-1.39479457376375E-4</v>
      </c>
      <c r="I351">
        <f>(10^(_10sept_0_30[[#This Row],[H_mag_adj]]/20)*SIN(RADIANS(_10sept_0_30[[#This Row],[H_phase]])))*0.9</f>
        <v>-8.072337021263551E-5</v>
      </c>
      <c r="J351">
        <f>(10^(_10sept_0_30[[#This Row],[V_mag_adj]]/20)*COS(RADIANS(_10sept_0_30[[#This Row],[V_phase]])))*0.9</f>
        <v>-1.3513480926719473E-4</v>
      </c>
      <c r="K351">
        <f>(10^(_10sept_0_30[[#This Row],[V_mag_adj]]/20)*SIN(RADIANS(_10sept_0_30[[#This Row],[V_phase]])))*0.9</f>
        <v>-7.5122420490268056E-5</v>
      </c>
    </row>
    <row r="352" spans="1:11" x14ac:dyDescent="0.25">
      <c r="A352">
        <v>169</v>
      </c>
      <c r="B352">
        <v>-35.46</v>
      </c>
      <c r="C352">
        <v>-173.16</v>
      </c>
      <c r="D352">
        <v>-35.65</v>
      </c>
      <c r="E352">
        <v>-173.92</v>
      </c>
      <c r="F352">
        <f>_10sept_0_30[[#This Row],[H_mag]]-40</f>
        <v>-75.460000000000008</v>
      </c>
      <c r="G352">
        <f>_10sept_0_30[[#This Row],[V_mag]]-40</f>
        <v>-75.650000000000006</v>
      </c>
      <c r="H352">
        <f>(10^(_10sept_0_30[[#This Row],[H_mag_adj]]/20)*COS(RADIANS(_10sept_0_30[[#This Row],[H_phase]])))*0.9</f>
        <v>-1.5070942445337627E-4</v>
      </c>
      <c r="I352">
        <f>(10^(_10sept_0_30[[#This Row],[H_mag_adj]]/20)*SIN(RADIANS(_10sept_0_30[[#This Row],[H_phase]])))*0.9</f>
        <v>-1.8077730810588891E-5</v>
      </c>
      <c r="J352">
        <f>(10^(_10sept_0_30[[#This Row],[V_mag_adj]]/20)*COS(RADIANS(_10sept_0_30[[#This Row],[V_phase]])))*0.9</f>
        <v>-1.4767014327855777E-4</v>
      </c>
      <c r="K352">
        <f>(10^(_10sept_0_30[[#This Row],[V_mag_adj]]/20)*SIN(RADIANS(_10sept_0_30[[#This Row],[V_phase]])))*0.9</f>
        <v>-1.5729252350994215E-5</v>
      </c>
    </row>
    <row r="353" spans="1:11" x14ac:dyDescent="0.25">
      <c r="A353">
        <v>170</v>
      </c>
      <c r="B353">
        <v>-34.94</v>
      </c>
      <c r="C353">
        <v>168.22</v>
      </c>
      <c r="D353">
        <v>-34.75</v>
      </c>
      <c r="E353">
        <v>168.37</v>
      </c>
      <c r="F353">
        <f>_10sept_0_30[[#This Row],[H_mag]]-40</f>
        <v>-74.94</v>
      </c>
      <c r="G353">
        <f>_10sept_0_30[[#This Row],[V_mag]]-40</f>
        <v>-74.75</v>
      </c>
      <c r="H353">
        <f>(10^(_10sept_0_30[[#This Row],[H_mag_adj]]/20)*COS(RADIANS(_10sept_0_30[[#This Row],[H_phase]])))*0.9</f>
        <v>-1.5776040491406946E-4</v>
      </c>
      <c r="I353">
        <f>(10^(_10sept_0_30[[#This Row],[H_mag_adj]]/20)*SIN(RADIANS(_10sept_0_30[[#This Row],[H_phase]])))*0.9</f>
        <v>3.2900397715575886E-5</v>
      </c>
      <c r="J353">
        <f>(10^(_10sept_0_30[[#This Row],[V_mag_adj]]/20)*COS(RADIANS(_10sept_0_30[[#This Row],[V_phase]])))*0.9</f>
        <v>-1.613368499363906E-4</v>
      </c>
      <c r="K353">
        <f>(10^(_10sept_0_30[[#This Row],[V_mag_adj]]/20)*SIN(RADIANS(_10sept_0_30[[#This Row],[V_phase]])))*0.9</f>
        <v>3.3205743846308135E-5</v>
      </c>
    </row>
    <row r="354" spans="1:11" x14ac:dyDescent="0.25">
      <c r="A354">
        <v>171</v>
      </c>
      <c r="B354">
        <v>-34.049999999999997</v>
      </c>
      <c r="C354">
        <v>156.35</v>
      </c>
      <c r="D354">
        <v>-34.14</v>
      </c>
      <c r="E354">
        <v>153.83000000000001</v>
      </c>
      <c r="F354">
        <f>_10sept_0_30[[#This Row],[H_mag]]-40</f>
        <v>-74.05</v>
      </c>
      <c r="G354">
        <f>_10sept_0_30[[#This Row],[V_mag]]-40</f>
        <v>-74.14</v>
      </c>
      <c r="H354">
        <f>(10^(_10sept_0_30[[#This Row],[H_mag_adj]]/20)*COS(RADIANS(_10sept_0_30[[#This Row],[H_phase]])))*0.9</f>
        <v>-1.6354759099567492E-4</v>
      </c>
      <c r="I354">
        <f>(10^(_10sept_0_30[[#This Row],[H_mag_adj]]/20)*SIN(RADIANS(_10sept_0_30[[#This Row],[H_phase]])))*0.9</f>
        <v>7.1622214371166963E-5</v>
      </c>
      <c r="J354">
        <f>(10^(_10sept_0_30[[#This Row],[V_mag_adj]]/20)*COS(RADIANS(_10sept_0_30[[#This Row],[V_phase]])))*0.9</f>
        <v>-1.5858855660123909E-4</v>
      </c>
      <c r="K354">
        <f>(10^(_10sept_0_30[[#This Row],[V_mag_adj]]/20)*SIN(RADIANS(_10sept_0_30[[#This Row],[V_phase]])))*0.9</f>
        <v>7.7932128715075584E-5</v>
      </c>
    </row>
    <row r="355" spans="1:11" x14ac:dyDescent="0.25">
      <c r="A355">
        <v>172</v>
      </c>
      <c r="B355">
        <v>-33.57</v>
      </c>
      <c r="C355">
        <v>143.76</v>
      </c>
      <c r="D355">
        <v>-33.51</v>
      </c>
      <c r="E355">
        <v>145.61000000000001</v>
      </c>
      <c r="F355">
        <f>_10sept_0_30[[#This Row],[H_mag]]-40</f>
        <v>-73.569999999999993</v>
      </c>
      <c r="G355">
        <f>_10sept_0_30[[#This Row],[V_mag]]-40</f>
        <v>-73.509999999999991</v>
      </c>
      <c r="H355">
        <f>(10^(_10sept_0_30[[#This Row],[H_mag_adj]]/20)*COS(RADIANS(_10sept_0_30[[#This Row],[H_phase]])))*0.9</f>
        <v>-1.5218526948115714E-4</v>
      </c>
      <c r="I355">
        <f>(10^(_10sept_0_30[[#This Row],[H_mag_adj]]/20)*SIN(RADIANS(_10sept_0_30[[#This Row],[H_phase]])))*0.9</f>
        <v>1.1154602011462094E-4</v>
      </c>
      <c r="J355">
        <f>(10^(_10sept_0_30[[#This Row],[V_mag_adj]]/20)*COS(RADIANS(_10sept_0_30[[#This Row],[V_phase]])))*0.9</f>
        <v>-1.5678629305996457E-4</v>
      </c>
      <c r="K355">
        <f>(10^(_10sept_0_30[[#This Row],[V_mag_adj]]/20)*SIN(RADIANS(_10sept_0_30[[#This Row],[V_phase]])))*0.9</f>
        <v>1.0731362648197455E-4</v>
      </c>
    </row>
    <row r="356" spans="1:11" x14ac:dyDescent="0.25">
      <c r="A356">
        <v>173</v>
      </c>
      <c r="B356">
        <v>-33.15</v>
      </c>
      <c r="C356">
        <v>135.68</v>
      </c>
      <c r="D356">
        <v>-33.159999999999997</v>
      </c>
      <c r="E356">
        <v>134.58000000000001</v>
      </c>
      <c r="F356">
        <f>_10sept_0_30[[#This Row],[H_mag]]-40</f>
        <v>-73.150000000000006</v>
      </c>
      <c r="G356">
        <f>_10sept_0_30[[#This Row],[V_mag]]-40</f>
        <v>-73.16</v>
      </c>
      <c r="H356">
        <f>(10^(_10sept_0_30[[#This Row],[H_mag_adj]]/20)*COS(RADIANS(_10sept_0_30[[#This Row],[H_phase]])))*0.9</f>
        <v>-1.4168410398229729E-4</v>
      </c>
      <c r="I356">
        <f>(10^(_10sept_0_30[[#This Row],[H_mag_adj]]/20)*SIN(RADIANS(_10sept_0_30[[#This Row],[H_phase]])))*0.9</f>
        <v>1.3836031386581045E-4</v>
      </c>
      <c r="J356">
        <f>(10^(_10sept_0_30[[#This Row],[V_mag_adj]]/20)*COS(RADIANS(_10sept_0_30[[#This Row],[V_phase]])))*0.9</f>
        <v>-1.3884188948001938E-4</v>
      </c>
      <c r="K356">
        <f>(10^(_10sept_0_30[[#This Row],[V_mag_adj]]/20)*SIN(RADIANS(_10sept_0_30[[#This Row],[V_phase]])))*0.9</f>
        <v>1.4089248628241179E-4</v>
      </c>
    </row>
    <row r="357" spans="1:11" x14ac:dyDescent="0.25">
      <c r="A357">
        <v>174</v>
      </c>
      <c r="B357">
        <v>-33.049999999999997</v>
      </c>
      <c r="C357">
        <v>127.53</v>
      </c>
      <c r="D357">
        <v>-33.26</v>
      </c>
      <c r="E357">
        <v>127.7</v>
      </c>
      <c r="F357">
        <f>_10sept_0_30[[#This Row],[H_mag]]-40</f>
        <v>-73.05</v>
      </c>
      <c r="G357">
        <f>_10sept_0_30[[#This Row],[V_mag]]-40</f>
        <v>-73.259999999999991</v>
      </c>
      <c r="H357">
        <f>(10^(_10sept_0_30[[#This Row],[H_mag_adj]]/20)*COS(RADIANS(_10sept_0_30[[#This Row],[H_phase]])))*0.9</f>
        <v>-1.2203539888283068E-4</v>
      </c>
      <c r="I357">
        <f>(10^(_10sept_0_30[[#This Row],[H_mag_adj]]/20)*SIN(RADIANS(_10sept_0_30[[#This Row],[H_phase]])))*0.9</f>
        <v>1.5886732475464034E-4</v>
      </c>
      <c r="J357">
        <f>(10^(_10sept_0_30[[#This Row],[V_mag_adj]]/20)*COS(RADIANS(_10sept_0_30[[#This Row],[V_phase]])))*0.9</f>
        <v>-1.1957989690069316E-4</v>
      </c>
      <c r="K357">
        <f>(10^(_10sept_0_30[[#This Row],[V_mag_adj]]/20)*SIN(RADIANS(_10sept_0_30[[#This Row],[V_phase]])))*0.9</f>
        <v>1.5471830725408839E-4</v>
      </c>
    </row>
    <row r="358" spans="1:11" x14ac:dyDescent="0.25">
      <c r="A358">
        <v>175</v>
      </c>
      <c r="B358">
        <v>-33.6</v>
      </c>
      <c r="C358">
        <v>121.46</v>
      </c>
      <c r="D358">
        <v>-33.65</v>
      </c>
      <c r="E358">
        <v>121.95</v>
      </c>
      <c r="F358">
        <f>_10sept_0_30[[#This Row],[H_mag]]-40</f>
        <v>-73.599999999999994</v>
      </c>
      <c r="G358">
        <f>_10sept_0_30[[#This Row],[V_mag]]-40</f>
        <v>-73.650000000000006</v>
      </c>
      <c r="H358">
        <f>(10^(_10sept_0_30[[#This Row],[H_mag_adj]]/20)*COS(RADIANS(_10sept_0_30[[#This Row],[H_phase]])))*0.9</f>
        <v>-9.8136926952597982E-5</v>
      </c>
      <c r="I358">
        <f>(10^(_10sept_0_30[[#This Row],[H_mag_adj]]/20)*SIN(RADIANS(_10sept_0_30[[#This Row],[H_phase]])))*0.9</f>
        <v>1.6039615325734552E-4</v>
      </c>
      <c r="J358">
        <f>(10^(_10sept_0_30[[#This Row],[V_mag_adj]]/20)*COS(RADIANS(_10sept_0_30[[#This Row],[V_phase]])))*0.9</f>
        <v>-9.8933895919660748E-5</v>
      </c>
      <c r="K358">
        <f>(10^(_10sept_0_30[[#This Row],[V_mag_adj]]/20)*SIN(RADIANS(_10sept_0_30[[#This Row],[V_phase]])))*0.9</f>
        <v>1.5863520876907087E-4</v>
      </c>
    </row>
    <row r="359" spans="1:11" x14ac:dyDescent="0.25">
      <c r="A359">
        <v>176</v>
      </c>
      <c r="B359">
        <v>-34.58</v>
      </c>
      <c r="C359">
        <v>113.34</v>
      </c>
      <c r="D359">
        <v>-34.79</v>
      </c>
      <c r="E359">
        <v>113.57</v>
      </c>
      <c r="F359">
        <f>_10sept_0_30[[#This Row],[H_mag]]-40</f>
        <v>-74.58</v>
      </c>
      <c r="G359">
        <f>_10sept_0_30[[#This Row],[V_mag]]-40</f>
        <v>-74.789999999999992</v>
      </c>
      <c r="H359">
        <f>(10^(_10sept_0_30[[#This Row],[H_mag_adj]]/20)*COS(RADIANS(_10sept_0_30[[#This Row],[H_phase]])))*0.9</f>
        <v>-6.6549116607534774E-5</v>
      </c>
      <c r="I359">
        <f>(10^(_10sept_0_30[[#This Row],[H_mag_adj]]/20)*SIN(RADIANS(_10sept_0_30[[#This Row],[H_phase]])))*0.9</f>
        <v>1.5422884813378343E-4</v>
      </c>
      <c r="J359">
        <f>(10^(_10sept_0_30[[#This Row],[V_mag_adj]]/20)*COS(RADIANS(_10sept_0_30[[#This Row],[V_phase]])))*0.9</f>
        <v>-6.556324372990965E-5</v>
      </c>
      <c r="K359">
        <f>(10^(_10sept_0_30[[#This Row],[V_mag_adj]]/20)*SIN(RADIANS(_10sept_0_30[[#This Row],[V_phase]])))*0.9</f>
        <v>1.5028277390763701E-4</v>
      </c>
    </row>
    <row r="360" spans="1:11" x14ac:dyDescent="0.25">
      <c r="A360">
        <v>177</v>
      </c>
      <c r="B360">
        <v>-36.119999999999997</v>
      </c>
      <c r="C360">
        <v>107.86</v>
      </c>
      <c r="D360">
        <v>-35.880000000000003</v>
      </c>
      <c r="E360">
        <v>105.1</v>
      </c>
      <c r="F360">
        <f>_10sept_0_30[[#This Row],[H_mag]]-40</f>
        <v>-76.12</v>
      </c>
      <c r="G360">
        <f>_10sept_0_30[[#This Row],[V_mag]]-40</f>
        <v>-75.88</v>
      </c>
      <c r="H360">
        <f>(10^(_10sept_0_30[[#This Row],[H_mag_adj]]/20)*COS(RADIANS(_10sept_0_30[[#This Row],[H_phase]])))*0.9</f>
        <v>-4.314646771605253E-5</v>
      </c>
      <c r="I360">
        <f>(10^(_10sept_0_30[[#This Row],[H_mag_adj]]/20)*SIN(RADIANS(_10sept_0_30[[#This Row],[H_phase]])))*0.9</f>
        <v>1.3390358397163512E-4</v>
      </c>
      <c r="J360">
        <f>(10^(_10sept_0_30[[#This Row],[V_mag_adj]]/20)*COS(RADIANS(_10sept_0_30[[#This Row],[V_phase]])))*0.9</f>
        <v>-3.7675389738034889E-5</v>
      </c>
      <c r="K360">
        <f>(10^(_10sept_0_30[[#This Row],[V_mag_adj]]/20)*SIN(RADIANS(_10sept_0_30[[#This Row],[V_phase]])))*0.9</f>
        <v>1.3963120192932304E-4</v>
      </c>
    </row>
    <row r="361" spans="1:11" x14ac:dyDescent="0.25">
      <c r="A361">
        <v>178</v>
      </c>
      <c r="B361">
        <v>-37.74</v>
      </c>
      <c r="C361">
        <v>87.35</v>
      </c>
      <c r="D361">
        <v>-38.049999999999997</v>
      </c>
      <c r="E361">
        <v>88.66</v>
      </c>
      <c r="F361">
        <f>_10sept_0_30[[#This Row],[H_mag]]-40</f>
        <v>-77.740000000000009</v>
      </c>
      <c r="G361">
        <f>_10sept_0_30[[#This Row],[V_mag]]-40</f>
        <v>-78.05</v>
      </c>
      <c r="H361">
        <f>(10^(_10sept_0_30[[#This Row],[H_mag_adj]]/20)*COS(RADIANS(_10sept_0_30[[#This Row],[H_phase]])))*0.9</f>
        <v>5.3977268220619733E-6</v>
      </c>
      <c r="I361">
        <f>(10^(_10sept_0_30[[#This Row],[H_mag_adj]]/20)*SIN(RADIANS(_10sept_0_30[[#This Row],[H_phase]])))*0.9</f>
        <v>1.1662128639242981E-4</v>
      </c>
      <c r="J361">
        <f>(10^(_10sept_0_30[[#This Row],[V_mag_adj]]/20)*COS(RADIANS(_10sept_0_30[[#This Row],[V_phase]])))*0.9</f>
        <v>2.6344204173040035E-6</v>
      </c>
      <c r="K361">
        <f>(10^(_10sept_0_30[[#This Row],[V_mag_adj]]/20)*SIN(RADIANS(_10sept_0_30[[#This Row],[V_phase]])))*0.9</f>
        <v>1.1262212703079666E-4</v>
      </c>
    </row>
    <row r="362" spans="1:11" x14ac:dyDescent="0.25">
      <c r="A362">
        <v>179</v>
      </c>
      <c r="B362">
        <v>-39.42</v>
      </c>
      <c r="C362">
        <v>59.85</v>
      </c>
      <c r="D362">
        <v>-38.979999999999997</v>
      </c>
      <c r="E362">
        <v>62.31</v>
      </c>
      <c r="F362">
        <f>_10sept_0_30[[#This Row],[H_mag]]-40</f>
        <v>-79.42</v>
      </c>
      <c r="G362">
        <f>_10sept_0_30[[#This Row],[V_mag]]-40</f>
        <v>-78.97999999999999</v>
      </c>
      <c r="H362">
        <f>(10^(_10sept_0_30[[#This Row],[H_mag_adj]]/20)*COS(RADIANS(_10sept_0_30[[#This Row],[H_phase]])))*0.9</f>
        <v>4.8325447698506186E-5</v>
      </c>
      <c r="I362">
        <f>(10^(_10sept_0_30[[#This Row],[H_mag_adj]]/20)*SIN(RADIANS(_10sept_0_30[[#This Row],[H_phase]])))*0.9</f>
        <v>8.3198351044573346E-5</v>
      </c>
      <c r="J362">
        <f>(10^(_10sept_0_30[[#This Row],[V_mag_adj]]/20)*COS(RADIANS(_10sept_0_30[[#This Row],[V_phase]])))*0.9</f>
        <v>4.7033089486310209E-5</v>
      </c>
      <c r="K362">
        <f>(10^(_10sept_0_30[[#This Row],[V_mag_adj]]/20)*SIN(RADIANS(_10sept_0_30[[#This Row],[V_phase]])))*0.9</f>
        <v>8.962283697746397E-5</v>
      </c>
    </row>
    <row r="363" spans="1:11" x14ac:dyDescent="0.25">
      <c r="A363">
        <v>180</v>
      </c>
      <c r="B363">
        <v>-37.229999999999997</v>
      </c>
      <c r="C363">
        <v>33.71</v>
      </c>
      <c r="D363">
        <v>-37.450000000000003</v>
      </c>
      <c r="E363">
        <v>27.19</v>
      </c>
      <c r="F363">
        <f>_10sept_0_30[[#This Row],[H_mag]]-40</f>
        <v>-77.22999999999999</v>
      </c>
      <c r="G363">
        <f>_10sept_0_30[[#This Row],[V_mag]]-40</f>
        <v>-77.45</v>
      </c>
      <c r="H363">
        <f>(10^(_10sept_0_30[[#This Row],[H_mag_adj]]/20)*COS(RADIANS(_10sept_0_30[[#This Row],[H_phase]])))*0.9</f>
        <v>1.0298911503361797E-4</v>
      </c>
      <c r="I363">
        <f>(10^(_10sept_0_30[[#This Row],[H_mag_adj]]/20)*SIN(RADIANS(_10sept_0_30[[#This Row],[H_phase]])))*0.9</f>
        <v>6.8711174459592213E-5</v>
      </c>
      <c r="J363">
        <f>(10^(_10sept_0_30[[#This Row],[V_mag_adj]]/20)*COS(RADIANS(_10sept_0_30[[#This Row],[V_phase]])))*0.9</f>
        <v>1.0737089579383762E-4</v>
      </c>
      <c r="K363">
        <f>(10^(_10sept_0_30[[#This Row],[V_mag_adj]]/20)*SIN(RADIANS(_10sept_0_30[[#This Row],[V_phase]])))*0.9</f>
        <v>5.515745778199024E-5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-29.71</v>
      </c>
      <c r="C3">
        <v>37.94</v>
      </c>
      <c r="D3">
        <v>-29.9</v>
      </c>
      <c r="E3">
        <v>38.74</v>
      </c>
      <c r="F3">
        <f>_10sept_0_106[[#This Row],[H_mag]]-40</f>
        <v>-69.710000000000008</v>
      </c>
      <c r="G3">
        <f>_10sept_0_106[[#This Row],[V_mag]]-40</f>
        <v>-69.900000000000006</v>
      </c>
      <c r="H3">
        <f>(10^(_10sept_0_106[[#This Row],[H_mag_adj]]/20)*COS(RADIANS(_10sept_0_106[[#This Row],[H_phase]])))*0.6</f>
        <v>1.5471710617909938E-4</v>
      </c>
      <c r="I3">
        <f>(10^(_10sept_0_106[[#This Row],[H_mag_adj]]/20)*SIN(RADIANS(_10sept_0_106[[#This Row],[H_phase]])))*0.6</f>
        <v>1.2061754726233148E-4</v>
      </c>
      <c r="J3">
        <f>(10^(_10sept_0_106[[#This Row],[V_mag_adj]]/20)*COS(RADIANS(_10sept_0_106[[#This Row],[V_phase]])))*0.6</f>
        <v>1.4970708492014368E-4</v>
      </c>
      <c r="K3">
        <f>(10^(_10sept_0_106[[#This Row],[V_mag_adj]]/20)*SIN(RADIANS(_10sept_0_106[[#This Row],[V_phase]])))*0.6</f>
        <v>1.2010968506669231E-4</v>
      </c>
    </row>
    <row r="4" spans="1:11" x14ac:dyDescent="0.25">
      <c r="A4">
        <v>-179</v>
      </c>
      <c r="B4">
        <v>-32.39</v>
      </c>
      <c r="C4">
        <v>38.22</v>
      </c>
      <c r="D4">
        <v>-32.31</v>
      </c>
      <c r="E4">
        <v>37.33</v>
      </c>
      <c r="F4">
        <f>_10sept_0_106[[#This Row],[H_mag]]-40</f>
        <v>-72.39</v>
      </c>
      <c r="G4">
        <f>_10sept_0_106[[#This Row],[V_mag]]-40</f>
        <v>-72.31</v>
      </c>
      <c r="H4">
        <f>(10^(_10sept_0_106[[#This Row],[H_mag_adj]]/20)*COS(RADIANS(_10sept_0_106[[#This Row],[H_phase]])))*0.6</f>
        <v>1.1320754673520111E-4</v>
      </c>
      <c r="I4">
        <f>(10^(_10sept_0_106[[#This Row],[H_mag_adj]]/20)*SIN(RADIANS(_10sept_0_106[[#This Row],[H_phase]])))*0.6</f>
        <v>8.9149559978264926E-5</v>
      </c>
      <c r="J4">
        <f>(10^(_10sept_0_106[[#This Row],[V_mag_adj]]/20)*COS(RADIANS(_10sept_0_106[[#This Row],[V_phase]])))*0.6</f>
        <v>1.1563881504972634E-4</v>
      </c>
      <c r="K4">
        <f>(10^(_10sept_0_106[[#This Row],[V_mag_adj]]/20)*SIN(RADIANS(_10sept_0_106[[#This Row],[V_phase]])))*0.6</f>
        <v>8.8188894680493011E-5</v>
      </c>
    </row>
    <row r="5" spans="1:11" x14ac:dyDescent="0.25">
      <c r="A5">
        <v>-178</v>
      </c>
      <c r="B5">
        <v>-35.450000000000003</v>
      </c>
      <c r="C5">
        <v>36.450000000000003</v>
      </c>
      <c r="D5">
        <v>-35.79</v>
      </c>
      <c r="E5">
        <v>32.21</v>
      </c>
      <c r="F5">
        <f>_10sept_0_106[[#This Row],[H_mag]]-40</f>
        <v>-75.45</v>
      </c>
      <c r="G5">
        <f>_10sept_0_106[[#This Row],[V_mag]]-40</f>
        <v>-75.789999999999992</v>
      </c>
      <c r="H5">
        <f>(10^(_10sept_0_106[[#This Row],[H_mag_adj]]/20)*COS(RADIANS(_10sept_0_106[[#This Row],[H_phase]])))*0.6</f>
        <v>8.1491095777533754E-5</v>
      </c>
      <c r="I5">
        <f>(10^(_10sept_0_106[[#This Row],[H_mag_adj]]/20)*SIN(RADIANS(_10sept_0_106[[#This Row],[H_phase]])))*0.6</f>
        <v>6.0190257284637583E-5</v>
      </c>
      <c r="J5">
        <f>(10^(_10sept_0_106[[#This Row],[V_mag_adj]]/20)*COS(RADIANS(_10sept_0_106[[#This Row],[V_phase]])))*0.6</f>
        <v>8.2427669635286378E-5</v>
      </c>
      <c r="K5">
        <f>(10^(_10sept_0_106[[#This Row],[V_mag_adj]]/20)*SIN(RADIANS(_10sept_0_106[[#This Row],[V_phase]])))*0.6</f>
        <v>5.1927567509632826E-5</v>
      </c>
    </row>
    <row r="6" spans="1:11" x14ac:dyDescent="0.25">
      <c r="A6">
        <v>-177</v>
      </c>
      <c r="B6">
        <v>-38.76</v>
      </c>
      <c r="C6">
        <v>26.79</v>
      </c>
      <c r="D6">
        <v>-38.729999999999997</v>
      </c>
      <c r="E6">
        <v>23.87</v>
      </c>
      <c r="F6">
        <f>_10sept_0_106[[#This Row],[H_mag]]-40</f>
        <v>-78.759999999999991</v>
      </c>
      <c r="G6">
        <f>_10sept_0_106[[#This Row],[V_mag]]-40</f>
        <v>-78.72999999999999</v>
      </c>
      <c r="H6">
        <f>(10^(_10sept_0_106[[#This Row],[H_mag_adj]]/20)*COS(RADIANS(_10sept_0_106[[#This Row],[H_phase]])))*0.6</f>
        <v>6.1778806389998711E-5</v>
      </c>
      <c r="I6">
        <f>(10^(_10sept_0_106[[#This Row],[H_mag_adj]]/20)*SIN(RADIANS(_10sept_0_106[[#This Row],[H_phase]])))*0.6</f>
        <v>3.1193188130554745E-5</v>
      </c>
      <c r="J6">
        <f>(10^(_10sept_0_106[[#This Row],[V_mag_adj]]/20)*COS(RADIANS(_10sept_0_106[[#This Row],[V_phase]])))*0.6</f>
        <v>6.3506590184115945E-5</v>
      </c>
      <c r="K6">
        <f>(10^(_10sept_0_106[[#This Row],[V_mag_adj]]/20)*SIN(RADIANS(_10sept_0_106[[#This Row],[V_phase]])))*0.6</f>
        <v>2.8102474587126776E-5</v>
      </c>
    </row>
    <row r="7" spans="1:11" x14ac:dyDescent="0.25">
      <c r="A7">
        <v>-176</v>
      </c>
      <c r="B7">
        <v>-42.18</v>
      </c>
      <c r="C7">
        <v>-7.28</v>
      </c>
      <c r="D7">
        <v>-41.93</v>
      </c>
      <c r="E7">
        <v>-7.46</v>
      </c>
      <c r="F7">
        <f>_10sept_0_106[[#This Row],[H_mag]]-40</f>
        <v>-82.18</v>
      </c>
      <c r="G7">
        <f>_10sept_0_106[[#This Row],[V_mag]]-40</f>
        <v>-81.93</v>
      </c>
      <c r="H7">
        <f>(10^(_10sept_0_106[[#This Row],[H_mag_adj]]/20)*COS(RADIANS(_10sept_0_106[[#This Row],[H_phase]])))*0.6</f>
        <v>4.6305875583520149E-5</v>
      </c>
      <c r="I7">
        <f>(10^(_10sept_0_106[[#This Row],[H_mag_adj]]/20)*SIN(RADIANS(_10sept_0_106[[#This Row],[H_phase]])))*0.6</f>
        <v>-5.9154911510065884E-6</v>
      </c>
      <c r="J7">
        <f>(10^(_10sept_0_106[[#This Row],[V_mag_adj]]/20)*COS(RADIANS(_10sept_0_106[[#This Row],[V_phase]])))*0.6</f>
        <v>4.7638669683459816E-5</v>
      </c>
      <c r="K7">
        <f>(10^(_10sept_0_106[[#This Row],[V_mag_adj]]/20)*SIN(RADIANS(_10sept_0_106[[#This Row],[V_phase]])))*0.6</f>
        <v>-6.2379184426197907E-6</v>
      </c>
    </row>
    <row r="8" spans="1:11" x14ac:dyDescent="0.25">
      <c r="A8">
        <v>-175</v>
      </c>
      <c r="B8">
        <v>-39.86</v>
      </c>
      <c r="C8">
        <v>-45.95</v>
      </c>
      <c r="D8">
        <v>-39.76</v>
      </c>
      <c r="E8">
        <v>-46.61</v>
      </c>
      <c r="F8">
        <f>_10sept_0_106[[#This Row],[H_mag]]-40</f>
        <v>-79.86</v>
      </c>
      <c r="G8">
        <f>_10sept_0_106[[#This Row],[V_mag]]-40</f>
        <v>-79.759999999999991</v>
      </c>
      <c r="H8">
        <f>(10^(_10sept_0_106[[#This Row],[H_mag_adj]]/20)*COS(RADIANS(_10sept_0_106[[#This Row],[H_phase]])))*0.6</f>
        <v>4.2395000068605532E-5</v>
      </c>
      <c r="I8">
        <f>(10^(_10sept_0_106[[#This Row],[H_mag_adj]]/20)*SIN(RADIANS(_10sept_0_106[[#This Row],[H_phase]])))*0.6</f>
        <v>-4.3824707984468739E-5</v>
      </c>
      <c r="J8">
        <f>(10^(_10sept_0_106[[#This Row],[V_mag_adj]]/20)*COS(RADIANS(_10sept_0_106[[#This Row],[V_phase]])))*0.6</f>
        <v>4.2372407076328036E-5</v>
      </c>
      <c r="K8">
        <f>(10^(_10sept_0_106[[#This Row],[V_mag_adj]]/20)*SIN(RADIANS(_10sept_0_106[[#This Row],[V_phase]])))*0.6</f>
        <v>-4.4823232276656704E-5</v>
      </c>
    </row>
    <row r="9" spans="1:11" x14ac:dyDescent="0.25">
      <c r="A9">
        <v>-174</v>
      </c>
      <c r="B9">
        <v>-36.409999999999997</v>
      </c>
      <c r="C9">
        <v>-56.5</v>
      </c>
      <c r="D9">
        <v>-36.520000000000003</v>
      </c>
      <c r="E9">
        <v>-57.59</v>
      </c>
      <c r="F9">
        <f>_10sept_0_106[[#This Row],[H_mag]]-40</f>
        <v>-76.41</v>
      </c>
      <c r="G9">
        <f>_10sept_0_106[[#This Row],[V_mag]]-40</f>
        <v>-76.52000000000001</v>
      </c>
      <c r="H9">
        <f>(10^(_10sept_0_106[[#This Row],[H_mag_adj]]/20)*COS(RADIANS(_10sept_0_106[[#This Row],[H_phase]])))*0.6</f>
        <v>5.0065752432035422E-5</v>
      </c>
      <c r="I9">
        <f>(10^(_10sept_0_106[[#This Row],[H_mag_adj]]/20)*SIN(RADIANS(_10sept_0_106[[#This Row],[H_phase]])))*0.6</f>
        <v>-7.5641100769129941E-5</v>
      </c>
      <c r="J9">
        <f>(10^(_10sept_0_106[[#This Row],[V_mag_adj]]/20)*COS(RADIANS(_10sept_0_106[[#This Row],[V_phase]])))*0.6</f>
        <v>4.80059528735829E-5</v>
      </c>
      <c r="K9">
        <f>(10^(_10sept_0_106[[#This Row],[V_mag_adj]]/20)*SIN(RADIANS(_10sept_0_106[[#This Row],[V_phase]])))*0.6</f>
        <v>-7.5616102954809868E-5</v>
      </c>
    </row>
    <row r="10" spans="1:11" x14ac:dyDescent="0.25">
      <c r="A10">
        <v>-173</v>
      </c>
      <c r="B10">
        <v>-33.58</v>
      </c>
      <c r="C10">
        <v>-55.07</v>
      </c>
      <c r="D10">
        <v>-33.479999999999997</v>
      </c>
      <c r="E10">
        <v>-55.47</v>
      </c>
      <c r="F10">
        <f>_10sept_0_106[[#This Row],[H_mag]]-40</f>
        <v>-73.58</v>
      </c>
      <c r="G10">
        <f>_10sept_0_106[[#This Row],[V_mag]]-40</f>
        <v>-73.47999999999999</v>
      </c>
      <c r="H10">
        <f>(10^(_10sept_0_106[[#This Row],[H_mag_adj]]/20)*COS(RADIANS(_10sept_0_106[[#This Row],[H_phase]])))*0.6</f>
        <v>7.1942214699804562E-5</v>
      </c>
      <c r="I10">
        <f>(10^(_10sept_0_106[[#This Row],[H_mag_adj]]/20)*SIN(RADIANS(_10sept_0_106[[#This Row],[H_phase]])))*0.6</f>
        <v>-1.0301176080422427E-4</v>
      </c>
      <c r="J10">
        <f>(10^(_10sept_0_106[[#This Row],[V_mag_adj]]/20)*COS(RADIANS(_10sept_0_106[[#This Row],[V_phase]])))*0.6</f>
        <v>7.2046013499730679E-5</v>
      </c>
      <c r="K10">
        <f>(10^(_10sept_0_106[[#This Row],[V_mag_adj]]/20)*SIN(RADIANS(_10sept_0_106[[#This Row],[V_phase]])))*0.6</f>
        <v>-1.0471010446174425E-4</v>
      </c>
    </row>
    <row r="11" spans="1:11" x14ac:dyDescent="0.25">
      <c r="A11">
        <v>-172</v>
      </c>
      <c r="B11">
        <v>-31.74</v>
      </c>
      <c r="C11">
        <v>-52.73</v>
      </c>
      <c r="D11">
        <v>-31.82</v>
      </c>
      <c r="E11">
        <v>-52.34</v>
      </c>
      <c r="F11">
        <f>_10sept_0_106[[#This Row],[H_mag]]-40</f>
        <v>-71.739999999999995</v>
      </c>
      <c r="G11">
        <f>_10sept_0_106[[#This Row],[V_mag]]-40</f>
        <v>-71.819999999999993</v>
      </c>
      <c r="H11">
        <f>(10^(_10sept_0_106[[#This Row],[H_mag_adj]]/20)*COS(RADIANS(_10sept_0_106[[#This Row],[H_phase]])))*0.6</f>
        <v>9.4040926514041352E-5</v>
      </c>
      <c r="I11">
        <f>(10^(_10sept_0_106[[#This Row],[H_mag_adj]]/20)*SIN(RADIANS(_10sept_0_106[[#This Row],[H_phase]])))*0.6</f>
        <v>-1.2358054086050759E-4</v>
      </c>
      <c r="J11">
        <f>(10^(_10sept_0_106[[#This Row],[V_mag_adj]]/20)*COS(RADIANS(_10sept_0_106[[#This Row],[V_phase]])))*0.6</f>
        <v>9.4010063114536698E-5</v>
      </c>
      <c r="K11">
        <f>(10^(_10sept_0_106[[#This Row],[V_mag_adj]]/20)*SIN(RADIANS(_10sept_0_106[[#This Row],[V_phase]])))*0.6</f>
        <v>-1.2181046826113083E-4</v>
      </c>
    </row>
    <row r="12" spans="1:11" x14ac:dyDescent="0.25">
      <c r="A12">
        <v>-171</v>
      </c>
      <c r="B12">
        <v>-30.08</v>
      </c>
      <c r="C12">
        <v>-46.54</v>
      </c>
      <c r="D12">
        <v>-30.1</v>
      </c>
      <c r="E12">
        <v>-47.17</v>
      </c>
      <c r="F12">
        <f>_10sept_0_106[[#This Row],[H_mag]]-40</f>
        <v>-70.08</v>
      </c>
      <c r="G12">
        <f>_10sept_0_106[[#This Row],[V_mag]]-40</f>
        <v>-70.099999999999994</v>
      </c>
      <c r="H12">
        <f>(10^(_10sept_0_106[[#This Row],[H_mag_adj]]/20)*COS(RADIANS(_10sept_0_106[[#This Row],[H_phase]])))*0.6</f>
        <v>1.2931345934895589E-4</v>
      </c>
      <c r="I12">
        <f>(10^(_10sept_0_106[[#This Row],[H_mag_adj]]/20)*SIN(RADIANS(_10sept_0_106[[#This Row],[H_phase]])))*0.6</f>
        <v>-1.3645862076074663E-4</v>
      </c>
      <c r="J12">
        <f>(10^(_10sept_0_106[[#This Row],[V_mag_adj]]/20)*COS(RADIANS(_10sept_0_106[[#This Row],[V_phase]])))*0.6</f>
        <v>1.2751128771431507E-4</v>
      </c>
      <c r="K12">
        <f>(10^(_10sept_0_106[[#This Row],[V_mag_adj]]/20)*SIN(RADIANS(_10sept_0_106[[#This Row],[V_phase]])))*0.6</f>
        <v>-1.3755512153259264E-4</v>
      </c>
    </row>
    <row r="13" spans="1:11" x14ac:dyDescent="0.25">
      <c r="A13">
        <v>-170</v>
      </c>
      <c r="B13">
        <v>-28.94</v>
      </c>
      <c r="C13">
        <v>-40.299999999999997</v>
      </c>
      <c r="D13">
        <v>-28.94</v>
      </c>
      <c r="E13">
        <v>-40.18</v>
      </c>
      <c r="F13">
        <f>_10sept_0_106[[#This Row],[H_mag]]-40</f>
        <v>-68.94</v>
      </c>
      <c r="G13">
        <f>_10sept_0_106[[#This Row],[V_mag]]-40</f>
        <v>-68.94</v>
      </c>
      <c r="H13">
        <f>(10^(_10sept_0_106[[#This Row],[H_mag_adj]]/20)*COS(RADIANS(_10sept_0_106[[#This Row],[H_phase]])))*0.6</f>
        <v>1.6348840723138166E-4</v>
      </c>
      <c r="I13">
        <f>(10^(_10sept_0_106[[#This Row],[H_mag_adj]]/20)*SIN(RADIANS(_10sept_0_106[[#This Row],[H_phase]])))*0.6</f>
        <v>-1.3864825212801725E-4</v>
      </c>
      <c r="J13">
        <f>(10^(_10sept_0_106[[#This Row],[V_mag_adj]]/20)*COS(RADIANS(_10sept_0_106[[#This Row],[V_phase]])))*0.6</f>
        <v>1.6377843266922968E-4</v>
      </c>
      <c r="K13">
        <f>(10^(_10sept_0_106[[#This Row],[V_mag_adj]]/20)*SIN(RADIANS(_10sept_0_106[[#This Row],[V_phase]])))*0.6</f>
        <v>-1.3830553896940979E-4</v>
      </c>
    </row>
    <row r="14" spans="1:11" x14ac:dyDescent="0.25">
      <c r="A14">
        <v>-169</v>
      </c>
      <c r="B14">
        <v>-27.94</v>
      </c>
      <c r="C14">
        <v>-32.270000000000003</v>
      </c>
      <c r="D14">
        <v>-27.89</v>
      </c>
      <c r="E14">
        <v>-33.06</v>
      </c>
      <c r="F14">
        <f>_10sept_0_106[[#This Row],[H_mag]]-40</f>
        <v>-67.94</v>
      </c>
      <c r="G14">
        <f>_10sept_0_106[[#This Row],[V_mag]]-40</f>
        <v>-67.89</v>
      </c>
      <c r="H14">
        <f>(10^(_10sept_0_106[[#This Row],[H_mag_adj]]/20)*COS(RADIANS(_10sept_0_106[[#This Row],[H_phase]])))*0.6</f>
        <v>2.0336966829424951E-4</v>
      </c>
      <c r="I14">
        <f>(10^(_10sept_0_106[[#This Row],[H_mag_adj]]/20)*SIN(RADIANS(_10sept_0_106[[#This Row],[H_phase]])))*0.6</f>
        <v>-1.2841597691233946E-4</v>
      </c>
      <c r="J14">
        <f>(10^(_10sept_0_106[[#This Row],[V_mag_adj]]/20)*COS(RADIANS(_10sept_0_106[[#This Row],[V_phase]])))*0.6</f>
        <v>2.0274351352525427E-4</v>
      </c>
      <c r="K14">
        <f>(10^(_10sept_0_106[[#This Row],[V_mag_adj]]/20)*SIN(RADIANS(_10sept_0_106[[#This Row],[V_phase]])))*0.6</f>
        <v>-1.3196523379455834E-4</v>
      </c>
    </row>
    <row r="15" spans="1:11" x14ac:dyDescent="0.25">
      <c r="A15">
        <v>-168</v>
      </c>
      <c r="B15">
        <v>-27.24</v>
      </c>
      <c r="C15">
        <v>-24.32</v>
      </c>
      <c r="D15">
        <v>-27.23</v>
      </c>
      <c r="E15">
        <v>-26.5</v>
      </c>
      <c r="F15">
        <f>_10sept_0_106[[#This Row],[H_mag]]-40</f>
        <v>-67.239999999999995</v>
      </c>
      <c r="G15">
        <f>_10sept_0_106[[#This Row],[V_mag]]-40</f>
        <v>-67.23</v>
      </c>
      <c r="H15">
        <f>(10^(_10sept_0_106[[#This Row],[H_mag_adj]]/20)*COS(RADIANS(_10sept_0_106[[#This Row],[H_phase]])))*0.6</f>
        <v>2.3757096145817004E-4</v>
      </c>
      <c r="I15">
        <f>(10^(_10sept_0_106[[#This Row],[H_mag_adj]]/20)*SIN(RADIANS(_10sept_0_106[[#This Row],[H_phase]])))*0.6</f>
        <v>-1.0736725217359021E-4</v>
      </c>
      <c r="J15">
        <f>(10^(_10sept_0_106[[#This Row],[V_mag_adj]]/20)*COS(RADIANS(_10sept_0_106[[#This Row],[V_phase]])))*0.6</f>
        <v>2.3358364641302607E-4</v>
      </c>
      <c r="K15">
        <f>(10^(_10sept_0_106[[#This Row],[V_mag_adj]]/20)*SIN(RADIANS(_10sept_0_106[[#This Row],[V_phase]])))*0.6</f>
        <v>-1.1646051004359068E-4</v>
      </c>
    </row>
    <row r="16" spans="1:11" x14ac:dyDescent="0.25">
      <c r="A16">
        <v>-167</v>
      </c>
      <c r="B16">
        <v>-26.79</v>
      </c>
      <c r="C16">
        <v>-18.03</v>
      </c>
      <c r="D16">
        <v>-26.87</v>
      </c>
      <c r="E16">
        <v>-17.62</v>
      </c>
      <c r="F16">
        <f>_10sept_0_106[[#This Row],[H_mag]]-40</f>
        <v>-66.789999999999992</v>
      </c>
      <c r="G16">
        <f>_10sept_0_106[[#This Row],[V_mag]]-40</f>
        <v>-66.87</v>
      </c>
      <c r="H16">
        <f>(10^(_10sept_0_106[[#This Row],[H_mag_adj]]/20)*COS(RADIANS(_10sept_0_106[[#This Row],[H_phase]])))*0.6</f>
        <v>2.6108602405558717E-4</v>
      </c>
      <c r="I16">
        <f>(10^(_10sept_0_106[[#This Row],[H_mag_adj]]/20)*SIN(RADIANS(_10sept_0_106[[#This Row],[H_phase]])))*0.6</f>
        <v>-8.4983153939339706E-5</v>
      </c>
      <c r="J16">
        <f>(10^(_10sept_0_106[[#This Row],[V_mag_adj]]/20)*COS(RADIANS(_10sept_0_106[[#This Row],[V_phase]])))*0.6</f>
        <v>2.5928829591739556E-4</v>
      </c>
      <c r="K16">
        <f>(10^(_10sept_0_106[[#This Row],[V_mag_adj]]/20)*SIN(RADIANS(_10sept_0_106[[#This Row],[V_phase]])))*0.6</f>
        <v>-8.2350719824917726E-5</v>
      </c>
    </row>
    <row r="17" spans="1:11" x14ac:dyDescent="0.25">
      <c r="A17">
        <v>-166</v>
      </c>
      <c r="B17">
        <v>-26.94</v>
      </c>
      <c r="C17">
        <v>-9.2100000000000009</v>
      </c>
      <c r="D17">
        <v>-26.93</v>
      </c>
      <c r="E17">
        <v>-10.95</v>
      </c>
      <c r="F17">
        <f>_10sept_0_106[[#This Row],[H_mag]]-40</f>
        <v>-66.94</v>
      </c>
      <c r="G17">
        <f>_10sept_0_106[[#This Row],[V_mag]]-40</f>
        <v>-66.930000000000007</v>
      </c>
      <c r="H17">
        <f>(10^(_10sept_0_106[[#This Row],[H_mag_adj]]/20)*COS(RADIANS(_10sept_0_106[[#This Row],[H_phase]])))*0.6</f>
        <v>2.6638886904360444E-4</v>
      </c>
      <c r="I17">
        <f>(10^(_10sept_0_106[[#This Row],[H_mag_adj]]/20)*SIN(RADIANS(_10sept_0_106[[#This Row],[H_phase]])))*0.6</f>
        <v>-4.3193296726310228E-5</v>
      </c>
      <c r="J17">
        <f>(10^(_10sept_0_106[[#This Row],[V_mag_adj]]/20)*COS(RADIANS(_10sept_0_106[[#This Row],[V_phase]])))*0.6</f>
        <v>2.6525973053924818E-4</v>
      </c>
      <c r="K17">
        <f>(10^(_10sept_0_106[[#This Row],[V_mag_adj]]/20)*SIN(RADIANS(_10sept_0_106[[#This Row],[V_phase]])))*0.6</f>
        <v>-5.1321080045254861E-5</v>
      </c>
    </row>
    <row r="18" spans="1:11" x14ac:dyDescent="0.25">
      <c r="A18">
        <v>-165</v>
      </c>
      <c r="B18">
        <v>-27.37</v>
      </c>
      <c r="C18">
        <v>-1.7</v>
      </c>
      <c r="D18">
        <v>-27.25</v>
      </c>
      <c r="E18">
        <v>-2.67</v>
      </c>
      <c r="F18">
        <f>_10sept_0_106[[#This Row],[H_mag]]-40</f>
        <v>-67.37</v>
      </c>
      <c r="G18">
        <f>_10sept_0_106[[#This Row],[V_mag]]-40</f>
        <v>-67.25</v>
      </c>
      <c r="H18">
        <f>(10^(_10sept_0_106[[#This Row],[H_mag_adj]]/20)*COS(RADIANS(_10sept_0_106[[#This Row],[H_phase]])))*0.6</f>
        <v>2.5672020919495806E-4</v>
      </c>
      <c r="I18">
        <f>(10^(_10sept_0_106[[#This Row],[H_mag_adj]]/20)*SIN(RADIANS(_10sept_0_106[[#This Row],[H_phase]])))*0.6</f>
        <v>-7.6192779356392923E-6</v>
      </c>
      <c r="J18">
        <f>(10^(_10sept_0_106[[#This Row],[V_mag_adj]]/20)*COS(RADIANS(_10sept_0_106[[#This Row],[V_phase]])))*0.6</f>
        <v>2.6012346202062718E-4</v>
      </c>
      <c r="K18">
        <f>(10^(_10sept_0_106[[#This Row],[V_mag_adj]]/20)*SIN(RADIANS(_10sept_0_106[[#This Row],[V_phase]])))*0.6</f>
        <v>-1.2130611197958963E-5</v>
      </c>
    </row>
    <row r="19" spans="1:11" x14ac:dyDescent="0.25">
      <c r="A19">
        <v>-164</v>
      </c>
      <c r="B19">
        <v>-28.4</v>
      </c>
      <c r="C19">
        <v>6.05</v>
      </c>
      <c r="D19">
        <v>-28.48</v>
      </c>
      <c r="E19">
        <v>5.78</v>
      </c>
      <c r="F19">
        <f>_10sept_0_106[[#This Row],[H_mag]]-40</f>
        <v>-68.400000000000006</v>
      </c>
      <c r="G19">
        <f>_10sept_0_106[[#This Row],[V_mag]]-40</f>
        <v>-68.48</v>
      </c>
      <c r="H19">
        <f>(10^(_10sept_0_106[[#This Row],[H_mag_adj]]/20)*COS(RADIANS(_10sept_0_106[[#This Row],[H_phase]])))*0.6</f>
        <v>2.2684311289933128E-4</v>
      </c>
      <c r="I19">
        <f>(10^(_10sept_0_106[[#This Row],[H_mag_adj]]/20)*SIN(RADIANS(_10sept_0_106[[#This Row],[H_phase]])))*0.6</f>
        <v>2.4042335098621775E-5</v>
      </c>
      <c r="J19">
        <f>(10^(_10sept_0_106[[#This Row],[V_mag_adj]]/20)*COS(RADIANS(_10sept_0_106[[#This Row],[V_phase]])))*0.6</f>
        <v>2.2487316483546662E-4</v>
      </c>
      <c r="K19">
        <f>(10^(_10sept_0_106[[#This Row],[V_mag_adj]]/20)*SIN(RADIANS(_10sept_0_106[[#This Row],[V_phase]])))*0.6</f>
        <v>2.276248048188614E-5</v>
      </c>
    </row>
    <row r="20" spans="1:11" x14ac:dyDescent="0.25">
      <c r="A20">
        <v>-163</v>
      </c>
      <c r="B20">
        <v>-30.26</v>
      </c>
      <c r="C20">
        <v>16.91</v>
      </c>
      <c r="D20">
        <v>-30.28</v>
      </c>
      <c r="E20">
        <v>16.59</v>
      </c>
      <c r="F20">
        <f>_10sept_0_106[[#This Row],[H_mag]]-40</f>
        <v>-70.260000000000005</v>
      </c>
      <c r="G20">
        <f>_10sept_0_106[[#This Row],[V_mag]]-40</f>
        <v>-70.28</v>
      </c>
      <c r="H20">
        <f>(10^(_10sept_0_106[[#This Row],[H_mag_adj]]/20)*COS(RADIANS(_10sept_0_106[[#This Row],[H_phase]])))*0.6</f>
        <v>1.761795702150783E-4</v>
      </c>
      <c r="I20">
        <f>(10^(_10sept_0_106[[#This Row],[H_mag_adj]]/20)*SIN(RADIANS(_10sept_0_106[[#This Row],[H_phase]])))*0.6</f>
        <v>5.35610354049698E-5</v>
      </c>
      <c r="J20">
        <f>(10^(_10sept_0_106[[#This Row],[V_mag_adj]]/20)*COS(RADIANS(_10sept_0_106[[#This Row],[V_phase]])))*0.6</f>
        <v>1.7607007870204983E-4</v>
      </c>
      <c r="K20">
        <f>(10^(_10sept_0_106[[#This Row],[V_mag_adj]]/20)*SIN(RADIANS(_10sept_0_106[[#This Row],[V_phase]])))*0.6</f>
        <v>5.2455310838709053E-5</v>
      </c>
    </row>
    <row r="21" spans="1:11" x14ac:dyDescent="0.25">
      <c r="A21">
        <v>-162</v>
      </c>
      <c r="B21">
        <v>-33.54</v>
      </c>
      <c r="C21">
        <v>31.15</v>
      </c>
      <c r="D21">
        <v>-33.53</v>
      </c>
      <c r="E21">
        <v>32.340000000000003</v>
      </c>
      <c r="F21">
        <f>_10sept_0_106[[#This Row],[H_mag]]-40</f>
        <v>-73.539999999999992</v>
      </c>
      <c r="G21">
        <f>_10sept_0_106[[#This Row],[V_mag]]-40</f>
        <v>-73.53</v>
      </c>
      <c r="H21">
        <f>(10^(_10sept_0_106[[#This Row],[H_mag_adj]]/20)*COS(RADIANS(_10sept_0_106[[#This Row],[H_phase]])))*0.6</f>
        <v>1.0802683473165726E-4</v>
      </c>
      <c r="I21">
        <f>(10^(_10sept_0_106[[#This Row],[H_mag_adj]]/20)*SIN(RADIANS(_10sept_0_106[[#This Row],[H_phase]])))*0.6</f>
        <v>6.5294596889128295E-5</v>
      </c>
      <c r="J21">
        <f>(10^(_10sept_0_106[[#This Row],[V_mag_adj]]/20)*COS(RADIANS(_10sept_0_106[[#This Row],[V_phase]])))*0.6</f>
        <v>1.0677035576554366E-4</v>
      </c>
      <c r="K21">
        <f>(10^(_10sept_0_106[[#This Row],[V_mag_adj]]/20)*SIN(RADIANS(_10sept_0_106[[#This Row],[V_phase]])))*0.6</f>
        <v>6.76017922190737E-5</v>
      </c>
    </row>
    <row r="22" spans="1:11" x14ac:dyDescent="0.25">
      <c r="A22">
        <v>-161</v>
      </c>
      <c r="B22">
        <v>-37.950000000000003</v>
      </c>
      <c r="C22">
        <v>56.99</v>
      </c>
      <c r="D22">
        <v>-38.229999999999997</v>
      </c>
      <c r="E22">
        <v>57.9</v>
      </c>
      <c r="F22">
        <f>_10sept_0_106[[#This Row],[H_mag]]-40</f>
        <v>-77.95</v>
      </c>
      <c r="G22">
        <f>_10sept_0_106[[#This Row],[V_mag]]-40</f>
        <v>-78.22999999999999</v>
      </c>
      <c r="H22">
        <f>(10^(_10sept_0_106[[#This Row],[H_mag_adj]]/20)*COS(RADIANS(_10sept_0_106[[#This Row],[H_phase]])))*0.6</f>
        <v>4.138821652135965E-5</v>
      </c>
      <c r="I22">
        <f>(10^(_10sept_0_106[[#This Row],[H_mag_adj]]/20)*SIN(RADIANS(_10sept_0_106[[#This Row],[H_phase]])))*0.6</f>
        <v>6.3707918971390038E-5</v>
      </c>
      <c r="J22">
        <f>(10^(_10sept_0_106[[#This Row],[V_mag_adj]]/20)*COS(RADIANS(_10sept_0_106[[#This Row],[V_phase]])))*0.6</f>
        <v>3.9090537272040232E-5</v>
      </c>
      <c r="K22">
        <f>(10^(_10sept_0_106[[#This Row],[V_mag_adj]]/20)*SIN(RADIANS(_10sept_0_106[[#This Row],[V_phase]])))*0.6</f>
        <v>6.2315655927762831E-5</v>
      </c>
    </row>
    <row r="23" spans="1:11" x14ac:dyDescent="0.25">
      <c r="A23">
        <v>-160</v>
      </c>
      <c r="B23">
        <v>-41.09</v>
      </c>
      <c r="C23">
        <v>125.14</v>
      </c>
      <c r="D23">
        <v>-40.549999999999997</v>
      </c>
      <c r="E23">
        <v>124.86</v>
      </c>
      <c r="F23">
        <f>_10sept_0_106[[#This Row],[H_mag]]-40</f>
        <v>-81.09</v>
      </c>
      <c r="G23">
        <f>_10sept_0_106[[#This Row],[V_mag]]-40</f>
        <v>-80.55</v>
      </c>
      <c r="H23">
        <f>(10^(_10sept_0_106[[#This Row],[H_mag_adj]]/20)*COS(RADIANS(_10sept_0_106[[#This Row],[H_phase]])))*0.6</f>
        <v>-3.0461700547412349E-5</v>
      </c>
      <c r="I23">
        <f>(10^(_10sept_0_106[[#This Row],[H_mag_adj]]/20)*SIN(RADIANS(_10sept_0_106[[#This Row],[H_phase]])))*0.6</f>
        <v>4.3278359297726074E-5</v>
      </c>
      <c r="J23">
        <f>(10^(_10sept_0_106[[#This Row],[V_mag_adj]]/20)*COS(RADIANS(_10sept_0_106[[#This Row],[V_phase]])))*0.6</f>
        <v>-3.2190155702798326E-5</v>
      </c>
      <c r="K23">
        <f>(10^(_10sept_0_106[[#This Row],[V_mag_adj]]/20)*SIN(RADIANS(_10sept_0_106[[#This Row],[V_phase]])))*0.6</f>
        <v>4.6212225857000736E-5</v>
      </c>
    </row>
    <row r="24" spans="1:11" x14ac:dyDescent="0.25">
      <c r="A24">
        <v>-159</v>
      </c>
      <c r="B24">
        <v>-35.799999999999997</v>
      </c>
      <c r="C24">
        <v>174.73</v>
      </c>
      <c r="D24">
        <v>-35.5</v>
      </c>
      <c r="E24">
        <v>170.51</v>
      </c>
      <c r="F24">
        <f>_10sept_0_106[[#This Row],[H_mag]]-40</f>
        <v>-75.8</v>
      </c>
      <c r="G24">
        <f>_10sept_0_106[[#This Row],[V_mag]]-40</f>
        <v>-75.5</v>
      </c>
      <c r="H24">
        <f>(10^(_10sept_0_106[[#This Row],[H_mag_adj]]/20)*COS(RADIANS(_10sept_0_106[[#This Row],[H_phase]])))*0.6</f>
        <v>-9.6897275243314988E-5</v>
      </c>
      <c r="I24">
        <f>(10^(_10sept_0_106[[#This Row],[H_mag_adj]]/20)*SIN(RADIANS(_10sept_0_106[[#This Row],[H_phase]])))*0.6</f>
        <v>8.9377190179937779E-6</v>
      </c>
      <c r="J24">
        <f>(10^(_10sept_0_106[[#This Row],[V_mag_adj]]/20)*COS(RADIANS(_10sept_0_106[[#This Row],[V_phase]])))*0.6</f>
        <v>-9.9349713941507869E-5</v>
      </c>
      <c r="K24">
        <f>(10^(_10sept_0_106[[#This Row],[V_mag_adj]]/20)*SIN(RADIANS(_10sept_0_106[[#This Row],[V_phase]])))*0.6</f>
        <v>1.6607615490869384E-5</v>
      </c>
    </row>
    <row r="25" spans="1:11" x14ac:dyDescent="0.25">
      <c r="A25">
        <v>-158</v>
      </c>
      <c r="B25">
        <v>-32.090000000000003</v>
      </c>
      <c r="C25">
        <v>-171.03</v>
      </c>
      <c r="D25">
        <v>-31.85</v>
      </c>
      <c r="E25">
        <v>-172.6</v>
      </c>
      <c r="F25">
        <f>_10sept_0_106[[#This Row],[H_mag]]-40</f>
        <v>-72.09</v>
      </c>
      <c r="G25">
        <f>_10sept_0_106[[#This Row],[V_mag]]-40</f>
        <v>-71.849999999999994</v>
      </c>
      <c r="H25">
        <f>(10^(_10sept_0_106[[#This Row],[H_mag_adj]]/20)*COS(RADIANS(_10sept_0_106[[#This Row],[H_phase]])))*0.6</f>
        <v>-1.4733540879471416E-4</v>
      </c>
      <c r="I25">
        <f>(10^(_10sept_0_106[[#This Row],[H_mag_adj]]/20)*SIN(RADIANS(_10sept_0_106[[#This Row],[H_phase]])))*0.6</f>
        <v>-2.3256562950647035E-5</v>
      </c>
      <c r="J25">
        <f>(10^(_10sept_0_106[[#This Row],[V_mag_adj]]/20)*COS(RADIANS(_10sept_0_106[[#This Row],[V_phase]])))*0.6</f>
        <v>-1.5206138247979211E-4</v>
      </c>
      <c r="K25">
        <f>(10^(_10sept_0_106[[#This Row],[V_mag_adj]]/20)*SIN(RADIANS(_10sept_0_106[[#This Row],[V_phase]])))*0.6</f>
        <v>-1.9749325397170333E-5</v>
      </c>
    </row>
    <row r="26" spans="1:11" x14ac:dyDescent="0.25">
      <c r="A26">
        <v>-157</v>
      </c>
      <c r="B26">
        <v>-29.47</v>
      </c>
      <c r="C26">
        <v>-161.15</v>
      </c>
      <c r="D26">
        <v>-29.68</v>
      </c>
      <c r="E26">
        <v>-163.52000000000001</v>
      </c>
      <c r="F26">
        <f>_10sept_0_106[[#This Row],[H_mag]]-40</f>
        <v>-69.47</v>
      </c>
      <c r="G26">
        <f>_10sept_0_106[[#This Row],[V_mag]]-40</f>
        <v>-69.680000000000007</v>
      </c>
      <c r="H26">
        <f>(10^(_10sept_0_106[[#This Row],[H_mag_adj]]/20)*COS(RADIANS(_10sept_0_106[[#This Row],[H_phase]])))*0.6</f>
        <v>-1.9085834154320842E-4</v>
      </c>
      <c r="I26">
        <f>(10^(_10sept_0_106[[#This Row],[H_mag_adj]]/20)*SIN(RADIANS(_10sept_0_106[[#This Row],[H_phase]])))*0.6</f>
        <v>-6.5159392197876542E-5</v>
      </c>
      <c r="J26">
        <f>(10^(_10sept_0_106[[#This Row],[V_mag_adj]]/20)*COS(RADIANS(_10sept_0_106[[#This Row],[V_phase]])))*0.6</f>
        <v>-1.8877005010459525E-4</v>
      </c>
      <c r="K26">
        <f>(10^(_10sept_0_106[[#This Row],[V_mag_adj]]/20)*SIN(RADIANS(_10sept_0_106[[#This Row],[V_phase]])))*0.6</f>
        <v>-5.5844568887068329E-5</v>
      </c>
    </row>
    <row r="27" spans="1:11" x14ac:dyDescent="0.25">
      <c r="A27">
        <v>-156</v>
      </c>
      <c r="B27">
        <v>-28.3</v>
      </c>
      <c r="C27">
        <v>-156.09</v>
      </c>
      <c r="D27">
        <v>-28.21</v>
      </c>
      <c r="E27">
        <v>-156.51</v>
      </c>
      <c r="F27">
        <f>_10sept_0_106[[#This Row],[H_mag]]-40</f>
        <v>-68.3</v>
      </c>
      <c r="G27">
        <f>_10sept_0_106[[#This Row],[V_mag]]-40</f>
        <v>-68.210000000000008</v>
      </c>
      <c r="H27">
        <f>(10^(_10sept_0_106[[#This Row],[H_mag_adj]]/20)*COS(RADIANS(_10sept_0_106[[#This Row],[H_phase]])))*0.6</f>
        <v>-2.1095241470118258E-4</v>
      </c>
      <c r="I27">
        <f>(10^(_10sept_0_106[[#This Row],[H_mag_adj]]/20)*SIN(RADIANS(_10sept_0_106[[#This Row],[H_phase]])))*0.6</f>
        <v>-9.3525294470510066E-5</v>
      </c>
      <c r="J27">
        <f>(10^(_10sept_0_106[[#This Row],[V_mag_adj]]/20)*COS(RADIANS(_10sept_0_106[[#This Row],[V_phase]])))*0.6</f>
        <v>-2.1383657359995241E-4</v>
      </c>
      <c r="K27">
        <f>(10^(_10sept_0_106[[#This Row],[V_mag_adj]]/20)*SIN(RADIANS(_10sept_0_106[[#This Row],[V_phase]])))*0.6</f>
        <v>-9.2934414190553262E-5</v>
      </c>
    </row>
    <row r="28" spans="1:11" x14ac:dyDescent="0.25">
      <c r="A28">
        <v>-155</v>
      </c>
      <c r="B28">
        <v>-27.61</v>
      </c>
      <c r="C28">
        <v>-151.88999999999999</v>
      </c>
      <c r="D28">
        <v>-27.48</v>
      </c>
      <c r="E28">
        <v>-151.55000000000001</v>
      </c>
      <c r="F28">
        <f>_10sept_0_106[[#This Row],[H_mag]]-40</f>
        <v>-67.61</v>
      </c>
      <c r="G28">
        <f>_10sept_0_106[[#This Row],[V_mag]]-40</f>
        <v>-67.48</v>
      </c>
      <c r="H28">
        <f>(10^(_10sept_0_106[[#This Row],[H_mag_adj]]/20)*COS(RADIANS(_10sept_0_106[[#This Row],[H_phase]])))*0.6</f>
        <v>-2.2036459432316324E-4</v>
      </c>
      <c r="I28">
        <f>(10^(_10sept_0_106[[#This Row],[H_mag_adj]]/20)*SIN(RADIANS(_10sept_0_106[[#This Row],[H_phase]])))*0.6</f>
        <v>-1.1771316616222898E-4</v>
      </c>
      <c r="J28">
        <f>(10^(_10sept_0_106[[#This Row],[V_mag_adj]]/20)*COS(RADIANS(_10sept_0_106[[#This Row],[V_phase]])))*0.6</f>
        <v>-2.2297456126320762E-4</v>
      </c>
      <c r="K28">
        <f>(10^(_10sept_0_106[[#This Row],[V_mag_adj]]/20)*SIN(RADIANS(_10sept_0_106[[#This Row],[V_phase]])))*0.6</f>
        <v>-1.208134832051199E-4</v>
      </c>
    </row>
    <row r="29" spans="1:11" x14ac:dyDescent="0.25">
      <c r="A29">
        <v>-154</v>
      </c>
      <c r="B29">
        <v>-27.45</v>
      </c>
      <c r="C29">
        <v>-149.66999999999999</v>
      </c>
      <c r="D29">
        <v>-27.39</v>
      </c>
      <c r="E29">
        <v>-150.24</v>
      </c>
      <c r="F29">
        <f>_10sept_0_106[[#This Row],[H_mag]]-40</f>
        <v>-67.45</v>
      </c>
      <c r="G29">
        <f>_10sept_0_106[[#This Row],[V_mag]]-40</f>
        <v>-67.39</v>
      </c>
      <c r="H29">
        <f>(10^(_10sept_0_106[[#This Row],[H_mag_adj]]/20)*COS(RADIANS(_10sept_0_106[[#This Row],[H_phase]])))*0.6</f>
        <v>-2.1964842689365448E-4</v>
      </c>
      <c r="I29">
        <f>(10^(_10sept_0_106[[#This Row],[H_mag_adj]]/20)*SIN(RADIANS(_10sept_0_106[[#This Row],[H_phase]])))*0.6</f>
        <v>-1.2850650375673288E-4</v>
      </c>
      <c r="J29">
        <f>(10^(_10sept_0_106[[#This Row],[V_mag_adj]]/20)*COS(RADIANS(_10sept_0_106[[#This Row],[V_phase]])))*0.6</f>
        <v>-2.2244728401580943E-4</v>
      </c>
      <c r="K29">
        <f>(10^(_10sept_0_106[[#This Row],[V_mag_adj]]/20)*SIN(RADIANS(_10sept_0_106[[#This Row],[V_phase]])))*0.6</f>
        <v>-1.2719060939195444E-4</v>
      </c>
    </row>
    <row r="30" spans="1:11" x14ac:dyDescent="0.25">
      <c r="A30">
        <v>-153</v>
      </c>
      <c r="B30">
        <v>-27.88</v>
      </c>
      <c r="C30">
        <v>-151.08000000000001</v>
      </c>
      <c r="D30">
        <v>-27.78</v>
      </c>
      <c r="E30">
        <v>-151.25</v>
      </c>
      <c r="F30">
        <f>_10sept_0_106[[#This Row],[H_mag]]-40</f>
        <v>-67.88</v>
      </c>
      <c r="G30">
        <f>_10sept_0_106[[#This Row],[V_mag]]-40</f>
        <v>-67.78</v>
      </c>
      <c r="H30">
        <f>(10^(_10sept_0_106[[#This Row],[H_mag_adj]]/20)*COS(RADIANS(_10sept_0_106[[#This Row],[H_phase]])))*0.6</f>
        <v>-2.119854645503198E-4</v>
      </c>
      <c r="I30">
        <f>(10^(_10sept_0_106[[#This Row],[H_mag_adj]]/20)*SIN(RADIANS(_10sept_0_106[[#This Row],[H_phase]])))*0.6</f>
        <v>-1.1711882852221139E-4</v>
      </c>
      <c r="J30">
        <f>(10^(_10sept_0_106[[#This Row],[V_mag_adj]]/20)*COS(RADIANS(_10sept_0_106[[#This Row],[V_phase]])))*0.6</f>
        <v>-2.147907185231646E-4</v>
      </c>
      <c r="K30">
        <f>(10^(_10sept_0_106[[#This Row],[V_mag_adj]]/20)*SIN(RADIANS(_10sept_0_106[[#This Row],[V_phase]])))*0.6</f>
        <v>-1.1783822337484865E-4</v>
      </c>
    </row>
    <row r="31" spans="1:11" x14ac:dyDescent="0.25">
      <c r="A31">
        <v>-152</v>
      </c>
      <c r="B31">
        <v>-28.43</v>
      </c>
      <c r="C31">
        <v>-154.84</v>
      </c>
      <c r="D31">
        <v>-28.34</v>
      </c>
      <c r="E31">
        <v>-156.46</v>
      </c>
      <c r="F31">
        <f>_10sept_0_106[[#This Row],[H_mag]]-40</f>
        <v>-68.430000000000007</v>
      </c>
      <c r="G31">
        <f>_10sept_0_106[[#This Row],[V_mag]]-40</f>
        <v>-68.34</v>
      </c>
      <c r="H31">
        <f>(10^(_10sept_0_106[[#This Row],[H_mag_adj]]/20)*COS(RADIANS(_10sept_0_106[[#This Row],[H_phase]])))*0.6</f>
        <v>-2.0575925102049762E-4</v>
      </c>
      <c r="I31">
        <f>(10^(_10sept_0_106[[#This Row],[H_mag_adj]]/20)*SIN(RADIANS(_10sept_0_106[[#This Row],[H_phase]])))*0.6</f>
        <v>-9.6647556721394948E-5</v>
      </c>
      <c r="J31">
        <f>(10^(_10sept_0_106[[#This Row],[V_mag_adj]]/20)*COS(RADIANS(_10sept_0_106[[#This Row],[V_phase]])))*0.6</f>
        <v>-2.1057997891656523E-4</v>
      </c>
      <c r="K31">
        <f>(10^(_10sept_0_106[[#This Row],[V_mag_adj]]/20)*SIN(RADIANS(_10sept_0_106[[#This Row],[V_phase]])))*0.6</f>
        <v>-9.1737640878276276E-5</v>
      </c>
    </row>
    <row r="32" spans="1:11" x14ac:dyDescent="0.25">
      <c r="A32">
        <v>-151</v>
      </c>
      <c r="B32">
        <v>-28.89</v>
      </c>
      <c r="C32">
        <v>-163.57</v>
      </c>
      <c r="D32">
        <v>-28.79</v>
      </c>
      <c r="E32">
        <v>-163.16999999999999</v>
      </c>
      <c r="F32">
        <f>_10sept_0_106[[#This Row],[H_mag]]-40</f>
        <v>-68.89</v>
      </c>
      <c r="G32">
        <f>_10sept_0_106[[#This Row],[V_mag]]-40</f>
        <v>-68.789999999999992</v>
      </c>
      <c r="H32">
        <f>(10^(_10sept_0_106[[#This Row],[H_mag_adj]]/20)*COS(RADIANS(_10sept_0_106[[#This Row],[H_phase]])))*0.6</f>
        <v>-2.0679737912630299E-4</v>
      </c>
      <c r="I32">
        <f>(10^(_10sept_0_106[[#This Row],[H_mag_adj]]/20)*SIN(RADIANS(_10sept_0_106[[#This Row],[H_phase]])))*0.6</f>
        <v>-6.0981454857843574E-5</v>
      </c>
      <c r="J32">
        <f>(10^(_10sept_0_106[[#This Row],[V_mag_adj]]/20)*COS(RADIANS(_10sept_0_106[[#This Row],[V_phase]])))*0.6</f>
        <v>-2.0875622495719642E-4</v>
      </c>
      <c r="K32">
        <f>(10^(_10sept_0_106[[#This Row],[V_mag_adj]]/20)*SIN(RADIANS(_10sept_0_106[[#This Row],[V_phase]])))*0.6</f>
        <v>-6.3146507206155502E-5</v>
      </c>
    </row>
    <row r="33" spans="1:11" x14ac:dyDescent="0.25">
      <c r="A33">
        <v>-150</v>
      </c>
      <c r="B33">
        <v>-28.88</v>
      </c>
      <c r="C33">
        <v>-172.5</v>
      </c>
      <c r="D33">
        <v>-28.86</v>
      </c>
      <c r="E33">
        <v>-173.97</v>
      </c>
      <c r="F33">
        <f>_10sept_0_106[[#This Row],[H_mag]]-40</f>
        <v>-68.88</v>
      </c>
      <c r="G33">
        <f>_10sept_0_106[[#This Row],[V_mag]]-40</f>
        <v>-68.86</v>
      </c>
      <c r="H33">
        <f>(10^(_10sept_0_106[[#This Row],[H_mag_adj]]/20)*COS(RADIANS(_10sept_0_106[[#This Row],[H_phase]])))*0.6</f>
        <v>-2.1400297783368298E-4</v>
      </c>
      <c r="I33">
        <f>(10^(_10sept_0_106[[#This Row],[H_mag_adj]]/20)*SIN(RADIANS(_10sept_0_106[[#This Row],[H_phase]])))*0.6</f>
        <v>-2.8174026522944473E-5</v>
      </c>
      <c r="J33">
        <f>(10^(_10sept_0_106[[#This Row],[V_mag_adj]]/20)*COS(RADIANS(_10sept_0_106[[#This Row],[V_phase]])))*0.6</f>
        <v>-2.1515014290641923E-4</v>
      </c>
      <c r="K33">
        <f>(10^(_10sept_0_106[[#This Row],[V_mag_adj]]/20)*SIN(RADIANS(_10sept_0_106[[#This Row],[V_phase]])))*0.6</f>
        <v>-2.2727094326941997E-5</v>
      </c>
    </row>
    <row r="34" spans="1:11" x14ac:dyDescent="0.25">
      <c r="A34">
        <v>-149</v>
      </c>
      <c r="B34">
        <v>-28.37</v>
      </c>
      <c r="C34">
        <v>176.9</v>
      </c>
      <c r="D34">
        <v>-28.34</v>
      </c>
      <c r="E34">
        <v>177.35</v>
      </c>
      <c r="F34">
        <f>_10sept_0_106[[#This Row],[H_mag]]-40</f>
        <v>-68.37</v>
      </c>
      <c r="G34">
        <f>_10sept_0_106[[#This Row],[V_mag]]-40</f>
        <v>-68.34</v>
      </c>
      <c r="H34">
        <f>(10^(_10sept_0_106[[#This Row],[H_mag_adj]]/20)*COS(RADIANS(_10sept_0_106[[#This Row],[H_phase]])))*0.6</f>
        <v>-2.2856791619596566E-4</v>
      </c>
      <c r="I34">
        <f>(10^(_10sept_0_106[[#This Row],[H_mag_adj]]/20)*SIN(RADIANS(_10sept_0_106[[#This Row],[H_phase]])))*0.6</f>
        <v>1.2378795853579698E-5</v>
      </c>
      <c r="J34">
        <f>(10^(_10sept_0_106[[#This Row],[V_mag_adj]]/20)*COS(RADIANS(_10sept_0_106[[#This Row],[V_phase]])))*0.6</f>
        <v>-2.294492109513612E-4</v>
      </c>
      <c r="K34">
        <f>(10^(_10sept_0_106[[#This Row],[V_mag_adj]]/20)*SIN(RADIANS(_10sept_0_106[[#This Row],[V_phase]])))*0.6</f>
        <v>1.0619880800196015E-5</v>
      </c>
    </row>
    <row r="35" spans="1:11" x14ac:dyDescent="0.25">
      <c r="A35">
        <v>-148</v>
      </c>
      <c r="B35">
        <v>-27.78</v>
      </c>
      <c r="C35">
        <v>170.54</v>
      </c>
      <c r="D35">
        <v>-27.62</v>
      </c>
      <c r="E35">
        <v>170.55</v>
      </c>
      <c r="F35">
        <f>_10sept_0_106[[#This Row],[H_mag]]-40</f>
        <v>-67.78</v>
      </c>
      <c r="G35">
        <f>_10sept_0_106[[#This Row],[V_mag]]-40</f>
        <v>-67.62</v>
      </c>
      <c r="H35">
        <f>(10^(_10sept_0_106[[#This Row],[H_mag_adj]]/20)*COS(RADIANS(_10sept_0_106[[#This Row],[H_phase]])))*0.6</f>
        <v>-2.4165988920698923E-4</v>
      </c>
      <c r="I35">
        <f>(10^(_10sept_0_106[[#This Row],[H_mag_adj]]/20)*SIN(RADIANS(_10sept_0_106[[#This Row],[H_phase]])))*0.6</f>
        <v>4.0266581681386384E-5</v>
      </c>
      <c r="J35">
        <f>(10^(_10sept_0_106[[#This Row],[V_mag_adj]]/20)*COS(RADIANS(_10sept_0_106[[#This Row],[V_phase]])))*0.6</f>
        <v>-2.4615983673686423E-4</v>
      </c>
      <c r="K35">
        <f>(10^(_10sept_0_106[[#This Row],[V_mag_adj]]/20)*SIN(RADIANS(_10sept_0_106[[#This Row],[V_phase]])))*0.6</f>
        <v>4.0972230954926435E-5</v>
      </c>
    </row>
    <row r="36" spans="1:11" x14ac:dyDescent="0.25">
      <c r="A36">
        <v>-147</v>
      </c>
      <c r="B36">
        <v>-26.79</v>
      </c>
      <c r="C36">
        <v>169.17</v>
      </c>
      <c r="D36">
        <v>-26.89</v>
      </c>
      <c r="E36">
        <v>167.95</v>
      </c>
      <c r="F36">
        <f>_10sept_0_106[[#This Row],[H_mag]]-40</f>
        <v>-66.789999999999992</v>
      </c>
      <c r="G36">
        <f>_10sept_0_106[[#This Row],[V_mag]]-40</f>
        <v>-66.89</v>
      </c>
      <c r="H36">
        <f>(10^(_10sept_0_106[[#This Row],[H_mag_adj]]/20)*COS(RADIANS(_10sept_0_106[[#This Row],[H_phase]])))*0.6</f>
        <v>-2.6967849625500392E-4</v>
      </c>
      <c r="I36">
        <f>(10^(_10sept_0_106[[#This Row],[H_mag_adj]]/20)*SIN(RADIANS(_10sept_0_106[[#This Row],[H_phase]])))*0.6</f>
        <v>5.1590280753955917E-5</v>
      </c>
      <c r="J36">
        <f>(10^(_10sept_0_106[[#This Row],[V_mag_adj]]/20)*COS(RADIANS(_10sept_0_106[[#This Row],[V_phase]])))*0.6</f>
        <v>-2.6544522292360016E-4</v>
      </c>
      <c r="K36">
        <f>(10^(_10sept_0_106[[#This Row],[V_mag_adj]]/20)*SIN(RADIANS(_10sept_0_106[[#This Row],[V_phase]])))*0.6</f>
        <v>5.6664279304764834E-5</v>
      </c>
    </row>
    <row r="37" spans="1:11" x14ac:dyDescent="0.25">
      <c r="A37">
        <v>-146</v>
      </c>
      <c r="B37">
        <v>-26.1</v>
      </c>
      <c r="C37">
        <v>169.76</v>
      </c>
      <c r="D37">
        <v>-26.31</v>
      </c>
      <c r="E37">
        <v>169.54</v>
      </c>
      <c r="F37">
        <f>_10sept_0_106[[#This Row],[H_mag]]-40</f>
        <v>-66.099999999999994</v>
      </c>
      <c r="G37">
        <f>_10sept_0_106[[#This Row],[V_mag]]-40</f>
        <v>-66.31</v>
      </c>
      <c r="H37">
        <f>(10^(_10sept_0_106[[#This Row],[H_mag_adj]]/20)*COS(RADIANS(_10sept_0_106[[#This Row],[H_phase]])))*0.6</f>
        <v>-2.9253511870982763E-4</v>
      </c>
      <c r="I37">
        <f>(10^(_10sept_0_106[[#This Row],[H_mag_adj]]/20)*SIN(RADIANS(_10sept_0_106[[#This Row],[H_phase]])))*0.6</f>
        <v>5.284624192965898E-5</v>
      </c>
      <c r="J37">
        <f>(10^(_10sept_0_106[[#This Row],[V_mag_adj]]/20)*COS(RADIANS(_10sept_0_106[[#This Row],[V_phase]])))*0.6</f>
        <v>-2.8534709626365252E-4</v>
      </c>
      <c r="K37">
        <f>(10^(_10sept_0_106[[#This Row],[V_mag_adj]]/20)*SIN(RADIANS(_10sept_0_106[[#This Row],[V_phase]])))*0.6</f>
        <v>5.2679932095993381E-5</v>
      </c>
    </row>
    <row r="38" spans="1:11" x14ac:dyDescent="0.25">
      <c r="A38">
        <v>-145</v>
      </c>
      <c r="B38">
        <v>-25.95</v>
      </c>
      <c r="C38">
        <v>175.16</v>
      </c>
      <c r="D38">
        <v>-26.07</v>
      </c>
      <c r="E38">
        <v>175.64</v>
      </c>
      <c r="F38">
        <f>_10sept_0_106[[#This Row],[H_mag]]-40</f>
        <v>-65.95</v>
      </c>
      <c r="G38">
        <f>_10sept_0_106[[#This Row],[V_mag]]-40</f>
        <v>-66.069999999999993</v>
      </c>
      <c r="H38">
        <f>(10^(_10sept_0_106[[#This Row],[H_mag_adj]]/20)*COS(RADIANS(_10sept_0_106[[#This Row],[H_phase]])))*0.6</f>
        <v>-3.0136990053235545E-4</v>
      </c>
      <c r="I38">
        <f>(10^(_10sept_0_106[[#This Row],[H_mag_adj]]/20)*SIN(RADIANS(_10sept_0_106[[#This Row],[H_phase]])))*0.6</f>
        <v>2.5518629526150059E-5</v>
      </c>
      <c r="J38">
        <f>(10^(_10sept_0_106[[#This Row],[V_mag_adj]]/20)*COS(RADIANS(_10sept_0_106[[#This Row],[V_phase]])))*0.6</f>
        <v>-2.974353686685567E-4</v>
      </c>
      <c r="K38">
        <f>(10^(_10sept_0_106[[#This Row],[V_mag_adj]]/20)*SIN(RADIANS(_10sept_0_106[[#This Row],[V_phase]])))*0.6</f>
        <v>2.2677537026327179E-5</v>
      </c>
    </row>
    <row r="39" spans="1:11" x14ac:dyDescent="0.25">
      <c r="A39">
        <v>-144</v>
      </c>
      <c r="B39">
        <v>-26.01</v>
      </c>
      <c r="C39">
        <v>-176.31</v>
      </c>
      <c r="D39">
        <v>-26.03</v>
      </c>
      <c r="E39">
        <v>-175.43</v>
      </c>
      <c r="F39">
        <f>_10sept_0_106[[#This Row],[H_mag]]-40</f>
        <v>-66.010000000000005</v>
      </c>
      <c r="G39">
        <f>_10sept_0_106[[#This Row],[V_mag]]-40</f>
        <v>-66.03</v>
      </c>
      <c r="H39">
        <f>(10^(_10sept_0_106[[#This Row],[H_mag_adj]]/20)*COS(RADIANS(_10sept_0_106[[#This Row],[H_phase]])))*0.6</f>
        <v>-2.9974363188865771E-4</v>
      </c>
      <c r="I39">
        <f>(10^(_10sept_0_106[[#This Row],[H_mag_adj]]/20)*SIN(RADIANS(_10sept_0_106[[#This Row],[H_phase]])))*0.6</f>
        <v>-1.9331017856094501E-5</v>
      </c>
      <c r="J39">
        <f>(10^(_10sept_0_106[[#This Row],[V_mag_adj]]/20)*COS(RADIANS(_10sept_0_106[[#This Row],[V_phase]])))*0.6</f>
        <v>-2.9872275993396045E-4</v>
      </c>
      <c r="K39">
        <f>(10^(_10sept_0_106[[#This Row],[V_mag_adj]]/20)*SIN(RADIANS(_10sept_0_106[[#This Row],[V_phase]])))*0.6</f>
        <v>-2.3877245808168364E-5</v>
      </c>
    </row>
    <row r="40" spans="1:11" x14ac:dyDescent="0.25">
      <c r="A40">
        <v>-143</v>
      </c>
      <c r="B40">
        <v>-26.14</v>
      </c>
      <c r="C40">
        <v>-162.72</v>
      </c>
      <c r="D40">
        <v>-26.13</v>
      </c>
      <c r="E40">
        <v>-162.49</v>
      </c>
      <c r="F40">
        <f>_10sept_0_106[[#This Row],[H_mag]]-40</f>
        <v>-66.14</v>
      </c>
      <c r="G40">
        <f>_10sept_0_106[[#This Row],[V_mag]]-40</f>
        <v>-66.13</v>
      </c>
      <c r="H40">
        <f>(10^(_10sept_0_106[[#This Row],[H_mag_adj]]/20)*COS(RADIANS(_10sept_0_106[[#This Row],[H_phase]])))*0.6</f>
        <v>-2.8254850787663976E-4</v>
      </c>
      <c r="I40">
        <f>(10^(_10sept_0_106[[#This Row],[H_mag_adj]]/20)*SIN(RADIANS(_10sept_0_106[[#This Row],[H_phase]])))*0.6</f>
        <v>-8.7895876031481945E-5</v>
      </c>
      <c r="J40">
        <f>(10^(_10sept_0_106[[#This Row],[V_mag_adj]]/20)*COS(RADIANS(_10sept_0_106[[#This Row],[V_phase]])))*0.6</f>
        <v>-2.8251846988177449E-4</v>
      </c>
      <c r="K40">
        <f>(10^(_10sept_0_106[[#This Row],[V_mag_adj]]/20)*SIN(RADIANS(_10sept_0_106[[#This Row],[V_phase]])))*0.6</f>
        <v>-8.9131945097904394E-5</v>
      </c>
    </row>
    <row r="41" spans="1:11" x14ac:dyDescent="0.25">
      <c r="A41">
        <v>-142</v>
      </c>
      <c r="B41">
        <v>-26.25</v>
      </c>
      <c r="C41">
        <v>-146.81</v>
      </c>
      <c r="D41">
        <v>-26.38</v>
      </c>
      <c r="E41">
        <v>-147.16</v>
      </c>
      <c r="F41">
        <f>_10sept_0_106[[#This Row],[H_mag]]-40</f>
        <v>-66.25</v>
      </c>
      <c r="G41">
        <f>_10sept_0_106[[#This Row],[V_mag]]-40</f>
        <v>-66.38</v>
      </c>
      <c r="H41">
        <f>(10^(_10sept_0_106[[#This Row],[H_mag_adj]]/20)*COS(RADIANS(_10sept_0_106[[#This Row],[H_phase]])))*0.6</f>
        <v>-2.4451414745173603E-4</v>
      </c>
      <c r="I41">
        <f>(10^(_10sept_0_106[[#This Row],[H_mag_adj]]/20)*SIN(RADIANS(_10sept_0_106[[#This Row],[H_phase]])))*0.6</f>
        <v>-1.5994463135651099E-4</v>
      </c>
      <c r="J41">
        <f>(10^(_10sept_0_106[[#This Row],[V_mag_adj]]/20)*COS(RADIANS(_10sept_0_106[[#This Row],[V_phase]])))*0.6</f>
        <v>-2.4183983393474994E-4</v>
      </c>
      <c r="K41">
        <f>(10^(_10sept_0_106[[#This Row],[V_mag_adj]]/20)*SIN(RADIANS(_10sept_0_106[[#This Row],[V_phase]])))*0.6</f>
        <v>-1.5609420280432828E-4</v>
      </c>
    </row>
    <row r="42" spans="1:11" x14ac:dyDescent="0.25">
      <c r="A42">
        <v>-141</v>
      </c>
      <c r="B42">
        <v>-26.14</v>
      </c>
      <c r="C42">
        <v>-127.88</v>
      </c>
      <c r="D42">
        <v>-26.1</v>
      </c>
      <c r="E42">
        <v>-127.99</v>
      </c>
      <c r="F42">
        <f>_10sept_0_106[[#This Row],[H_mag]]-40</f>
        <v>-66.14</v>
      </c>
      <c r="G42">
        <f>_10sept_0_106[[#This Row],[V_mag]]-40</f>
        <v>-66.099999999999994</v>
      </c>
      <c r="H42">
        <f>(10^(_10sept_0_106[[#This Row],[H_mag_adj]]/20)*COS(RADIANS(_10sept_0_106[[#This Row],[H_phase]])))*0.6</f>
        <v>-1.8168810567700515E-4</v>
      </c>
      <c r="I42">
        <f>(10^(_10sept_0_106[[#This Row],[H_mag_adj]]/20)*SIN(RADIANS(_10sept_0_106[[#This Row],[H_phase]])))*0.6</f>
        <v>-2.3355679519585507E-4</v>
      </c>
      <c r="J42">
        <f>(10^(_10sept_0_106[[#This Row],[V_mag_adj]]/20)*COS(RADIANS(_10sept_0_106[[#This Row],[V_phase]])))*0.6</f>
        <v>-1.8297686977045513E-4</v>
      </c>
      <c r="K42">
        <f>(10^(_10sept_0_106[[#This Row],[V_mag_adj]]/20)*SIN(RADIANS(_10sept_0_106[[#This Row],[V_phase]])))*0.6</f>
        <v>-2.3428398599491791E-4</v>
      </c>
    </row>
    <row r="43" spans="1:11" x14ac:dyDescent="0.25">
      <c r="A43">
        <v>-140</v>
      </c>
      <c r="B43">
        <v>-25.51</v>
      </c>
      <c r="C43">
        <v>-110.04</v>
      </c>
      <c r="D43">
        <v>-25.55</v>
      </c>
      <c r="E43">
        <v>-110.02</v>
      </c>
      <c r="F43">
        <f>_10sept_0_106[[#This Row],[H_mag]]-40</f>
        <v>-65.510000000000005</v>
      </c>
      <c r="G43">
        <f>_10sept_0_106[[#This Row],[V_mag]]-40</f>
        <v>-65.55</v>
      </c>
      <c r="H43">
        <f>(10^(_10sept_0_106[[#This Row],[H_mag_adj]]/20)*COS(RADIANS(_10sept_0_106[[#This Row],[H_phase]])))*0.6</f>
        <v>-1.0902724853520468E-4</v>
      </c>
      <c r="I43">
        <f>(10^(_10sept_0_106[[#This Row],[H_mag_adj]]/20)*SIN(RADIANS(_10sept_0_106[[#This Row],[H_phase]])))*0.6</f>
        <v>-2.98900466662741E-4</v>
      </c>
      <c r="J43">
        <f>(10^(_10sept_0_106[[#This Row],[V_mag_adj]]/20)*COS(RADIANS(_10sept_0_106[[#This Row],[V_phase]])))*0.6</f>
        <v>-1.08422450655727E-4</v>
      </c>
      <c r="K43">
        <f>(10^(_10sept_0_106[[#This Row],[V_mag_adj]]/20)*SIN(RADIANS(_10sept_0_106[[#This Row],[V_phase]])))*0.6</f>
        <v>-2.9756500846786076E-4</v>
      </c>
    </row>
    <row r="44" spans="1:11" x14ac:dyDescent="0.25">
      <c r="A44">
        <v>-139</v>
      </c>
      <c r="B44">
        <v>-24.77</v>
      </c>
      <c r="C44">
        <v>-93.43</v>
      </c>
      <c r="D44">
        <v>-24.85</v>
      </c>
      <c r="E44">
        <v>-93.59</v>
      </c>
      <c r="F44">
        <f>_10sept_0_106[[#This Row],[H_mag]]-40</f>
        <v>-64.77</v>
      </c>
      <c r="G44">
        <f>_10sept_0_106[[#This Row],[V_mag]]-40</f>
        <v>-64.849999999999994</v>
      </c>
      <c r="H44">
        <f>(10^(_10sept_0_106[[#This Row],[H_mag_adj]]/20)*COS(RADIANS(_10sept_0_106[[#This Row],[H_phase]])))*0.6</f>
        <v>-2.0728281760338143E-5</v>
      </c>
      <c r="I44">
        <f>(10^(_10sept_0_106[[#This Row],[H_mag_adj]]/20)*SIN(RADIANS(_10sept_0_106[[#This Row],[H_phase]])))*0.6</f>
        <v>-3.4583789111378263E-4</v>
      </c>
      <c r="J44">
        <f>(10^(_10sept_0_106[[#This Row],[V_mag_adj]]/20)*COS(RADIANS(_10sept_0_106[[#This Row],[V_phase]])))*0.6</f>
        <v>-2.149506983161678E-5</v>
      </c>
      <c r="K44">
        <f>(10^(_10sept_0_106[[#This Row],[V_mag_adj]]/20)*SIN(RADIANS(_10sept_0_106[[#This Row],[V_phase]])))*0.6</f>
        <v>-3.426085406543679E-4</v>
      </c>
    </row>
    <row r="45" spans="1:11" x14ac:dyDescent="0.25">
      <c r="A45">
        <v>-138</v>
      </c>
      <c r="B45">
        <v>-24.05</v>
      </c>
      <c r="C45">
        <v>-77.53</v>
      </c>
      <c r="D45">
        <v>-24.14</v>
      </c>
      <c r="E45">
        <v>-77.22</v>
      </c>
      <c r="F45">
        <f>_10sept_0_106[[#This Row],[H_mag]]-40</f>
        <v>-64.05</v>
      </c>
      <c r="G45">
        <f>_10sept_0_106[[#This Row],[V_mag]]-40</f>
        <v>-64.14</v>
      </c>
      <c r="H45">
        <f>(10^(_10sept_0_106[[#This Row],[H_mag_adj]]/20)*COS(RADIANS(_10sept_0_106[[#This Row],[H_phase]])))*0.6</f>
        <v>8.1275754690599209E-5</v>
      </c>
      <c r="I45">
        <f>(10^(_10sept_0_106[[#This Row],[H_mag_adj]]/20)*SIN(RADIANS(_10sept_0_106[[#This Row],[H_phase]])))*0.6</f>
        <v>-3.6752180733060389E-4</v>
      </c>
      <c r="J45">
        <f>(10^(_10sept_0_106[[#This Row],[V_mag_adj]]/20)*COS(RADIANS(_10sept_0_106[[#This Row],[V_phase]])))*0.6</f>
        <v>8.2404752960732981E-5</v>
      </c>
      <c r="K45">
        <f>(10^(_10sept_0_106[[#This Row],[V_mag_adj]]/20)*SIN(RADIANS(_10sept_0_106[[#This Row],[V_phase]])))*0.6</f>
        <v>-3.6329280952030743E-4</v>
      </c>
    </row>
    <row r="46" spans="1:11" x14ac:dyDescent="0.25">
      <c r="A46">
        <v>-137</v>
      </c>
      <c r="B46">
        <v>-23.75</v>
      </c>
      <c r="C46">
        <v>-63.09</v>
      </c>
      <c r="D46">
        <v>-23.85</v>
      </c>
      <c r="E46">
        <v>-63.47</v>
      </c>
      <c r="F46">
        <f>_10sept_0_106[[#This Row],[H_mag]]-40</f>
        <v>-63.75</v>
      </c>
      <c r="G46">
        <f>_10sept_0_106[[#This Row],[V_mag]]-40</f>
        <v>-63.85</v>
      </c>
      <c r="H46">
        <f>(10^(_10sept_0_106[[#This Row],[H_mag_adj]]/20)*COS(RADIANS(_10sept_0_106[[#This Row],[H_phase]])))*0.6</f>
        <v>1.7634231612712417E-4</v>
      </c>
      <c r="I46">
        <f>(10^(_10sept_0_106[[#This Row],[H_mag_adj]]/20)*SIN(RADIANS(_10sept_0_106[[#This Row],[H_phase]])))*0.6</f>
        <v>-3.4743938863809149E-4</v>
      </c>
      <c r="J46">
        <f>(10^(_10sept_0_106[[#This Row],[V_mag_adj]]/20)*COS(RADIANS(_10sept_0_106[[#This Row],[V_phase]])))*0.6</f>
        <v>1.7204199694935106E-4</v>
      </c>
      <c r="K46">
        <f>(10^(_10sept_0_106[[#This Row],[V_mag_adj]]/20)*SIN(RADIANS(_10sept_0_106[[#This Row],[V_phase]])))*0.6</f>
        <v>-3.4461087934178474E-4</v>
      </c>
    </row>
    <row r="47" spans="1:11" x14ac:dyDescent="0.25">
      <c r="A47">
        <v>-136</v>
      </c>
      <c r="B47">
        <v>-23.56</v>
      </c>
      <c r="C47">
        <v>-50.69</v>
      </c>
      <c r="D47">
        <v>-23.6</v>
      </c>
      <c r="E47">
        <v>-49.87</v>
      </c>
      <c r="F47">
        <f>_10sept_0_106[[#This Row],[H_mag]]-40</f>
        <v>-63.56</v>
      </c>
      <c r="G47">
        <f>_10sept_0_106[[#This Row],[V_mag]]-40</f>
        <v>-63.6</v>
      </c>
      <c r="H47">
        <f>(10^(_10sept_0_106[[#This Row],[H_mag_adj]]/20)*COS(RADIANS(_10sept_0_106[[#This Row],[H_phase]])))*0.6</f>
        <v>2.522950825574473E-4</v>
      </c>
      <c r="I47">
        <f>(10^(_10sept_0_106[[#This Row],[H_mag_adj]]/20)*SIN(RADIANS(_10sept_0_106[[#This Row],[H_phase]])))*0.6</f>
        <v>-3.0813461697720685E-4</v>
      </c>
      <c r="J47">
        <f>(10^(_10sept_0_106[[#This Row],[V_mag_adj]]/20)*COS(RADIANS(_10sept_0_106[[#This Row],[V_phase]])))*0.6</f>
        <v>2.554996914817459E-4</v>
      </c>
      <c r="K47">
        <f>(10^(_10sept_0_106[[#This Row],[V_mag_adj]]/20)*SIN(RADIANS(_10sept_0_106[[#This Row],[V_phase]])))*0.6</f>
        <v>-3.0309339692443342E-4</v>
      </c>
    </row>
    <row r="48" spans="1:11" x14ac:dyDescent="0.25">
      <c r="A48">
        <v>-135</v>
      </c>
      <c r="B48">
        <v>-23.82</v>
      </c>
      <c r="C48">
        <v>-36.82</v>
      </c>
      <c r="D48">
        <v>-23.9</v>
      </c>
      <c r="E48">
        <v>-36.590000000000003</v>
      </c>
      <c r="F48">
        <f>_10sept_0_106[[#This Row],[H_mag]]-40</f>
        <v>-63.82</v>
      </c>
      <c r="G48">
        <f>_10sept_0_106[[#This Row],[V_mag]]-40</f>
        <v>-63.9</v>
      </c>
      <c r="H48">
        <f>(10^(_10sept_0_106[[#This Row],[H_mag_adj]]/20)*COS(RADIANS(_10sept_0_106[[#This Row],[H_phase]])))*0.6</f>
        <v>3.0940308763963159E-4</v>
      </c>
      <c r="I48">
        <f>(10^(_10sept_0_106[[#This Row],[H_mag_adj]]/20)*SIN(RADIANS(_10sept_0_106[[#This Row],[H_phase]])))*0.6</f>
        <v>-2.3163157105073775E-4</v>
      </c>
      <c r="J48">
        <f>(10^(_10sept_0_106[[#This Row],[V_mag_adj]]/20)*COS(RADIANS(_10sept_0_106[[#This Row],[V_phase]])))*0.6</f>
        <v>3.07485294564014E-4</v>
      </c>
      <c r="K48">
        <f>(10^(_10sept_0_106[[#This Row],[V_mag_adj]]/20)*SIN(RADIANS(_10sept_0_106[[#This Row],[V_phase]])))*0.6</f>
        <v>-2.2827547751863732E-4</v>
      </c>
    </row>
    <row r="49" spans="1:11" x14ac:dyDescent="0.25">
      <c r="A49">
        <v>-134</v>
      </c>
      <c r="B49">
        <v>-24.32</v>
      </c>
      <c r="C49">
        <v>-24.14</v>
      </c>
      <c r="D49">
        <v>-24.28</v>
      </c>
      <c r="E49">
        <v>-23.58</v>
      </c>
      <c r="F49">
        <f>_10sept_0_106[[#This Row],[H_mag]]-40</f>
        <v>-64.319999999999993</v>
      </c>
      <c r="G49">
        <f>_10sept_0_106[[#This Row],[V_mag]]-40</f>
        <v>-64.28</v>
      </c>
      <c r="H49">
        <f>(10^(_10sept_0_106[[#This Row],[H_mag_adj]]/20)*COS(RADIANS(_10sept_0_106[[#This Row],[H_phase]])))*0.6</f>
        <v>3.329717509059784E-4</v>
      </c>
      <c r="I49">
        <f>(10^(_10sept_0_106[[#This Row],[H_mag_adj]]/20)*SIN(RADIANS(_10sept_0_106[[#This Row],[H_phase]])))*0.6</f>
        <v>-1.4922452150870796E-4</v>
      </c>
      <c r="J49">
        <f>(10^(_10sept_0_106[[#This Row],[V_mag_adj]]/20)*COS(RADIANS(_10sept_0_106[[#This Row],[V_phase]])))*0.6</f>
        <v>3.3595790728239652E-4</v>
      </c>
      <c r="K49">
        <f>(10^(_10sept_0_106[[#This Row],[V_mag_adj]]/20)*SIN(RADIANS(_10sept_0_106[[#This Row],[V_phase]])))*0.6</f>
        <v>-1.4663676667497799E-4</v>
      </c>
    </row>
    <row r="50" spans="1:11" x14ac:dyDescent="0.25">
      <c r="A50">
        <v>-133</v>
      </c>
      <c r="B50">
        <v>-24.95</v>
      </c>
      <c r="C50">
        <v>-11.97</v>
      </c>
      <c r="D50">
        <v>-25.04</v>
      </c>
      <c r="E50">
        <v>-11.33</v>
      </c>
      <c r="F50">
        <f>_10sept_0_106[[#This Row],[H_mag]]-40</f>
        <v>-64.95</v>
      </c>
      <c r="G50">
        <f>_10sept_0_106[[#This Row],[V_mag]]-40</f>
        <v>-65.039999999999992</v>
      </c>
      <c r="H50">
        <f>(10^(_10sept_0_106[[#This Row],[H_mag_adj]]/20)*COS(RADIANS(_10sept_0_106[[#This Row],[H_phase]])))*0.6</f>
        <v>3.3197388177055241E-4</v>
      </c>
      <c r="I50">
        <f>(10^(_10sept_0_106[[#This Row],[H_mag_adj]]/20)*SIN(RADIANS(_10sept_0_106[[#This Row],[H_phase]])))*0.6</f>
        <v>-7.0381572667008353E-5</v>
      </c>
      <c r="J50">
        <f>(10^(_10sept_0_106[[#This Row],[V_mag_adj]]/20)*COS(RADIANS(_10sept_0_106[[#This Row],[V_phase]])))*0.6</f>
        <v>3.2930940268669656E-4</v>
      </c>
      <c r="K50">
        <f>(10^(_10sept_0_106[[#This Row],[V_mag_adj]]/20)*SIN(RADIANS(_10sept_0_106[[#This Row],[V_phase]])))*0.6</f>
        <v>-6.5981841270853074E-5</v>
      </c>
    </row>
    <row r="51" spans="1:11" x14ac:dyDescent="0.25">
      <c r="A51">
        <v>-132</v>
      </c>
      <c r="B51">
        <v>-25.82</v>
      </c>
      <c r="C51">
        <v>0.64</v>
      </c>
      <c r="D51">
        <v>-25.9</v>
      </c>
      <c r="E51">
        <v>0.43</v>
      </c>
      <c r="F51">
        <f>_10sept_0_106[[#This Row],[H_mag]]-40</f>
        <v>-65.819999999999993</v>
      </c>
      <c r="G51">
        <f>_10sept_0_106[[#This Row],[V_mag]]-40</f>
        <v>-65.900000000000006</v>
      </c>
      <c r="H51">
        <f>(10^(_10sept_0_106[[#This Row],[H_mag_adj]]/20)*COS(RADIANS(_10sept_0_106[[#This Row],[H_phase]])))*0.6</f>
        <v>3.0698994856173222E-4</v>
      </c>
      <c r="I51">
        <f>(10^(_10sept_0_106[[#This Row],[H_mag_adj]]/20)*SIN(RADIANS(_10sept_0_106[[#This Row],[H_phase]])))*0.6</f>
        <v>3.4292532639854478E-6</v>
      </c>
      <c r="J51">
        <f>(10^(_10sept_0_106[[#This Row],[V_mag_adj]]/20)*COS(RADIANS(_10sept_0_106[[#This Row],[V_phase]])))*0.6</f>
        <v>3.0418585831799887E-4</v>
      </c>
      <c r="K51">
        <f>(10^(_10sept_0_106[[#This Row],[V_mag_adj]]/20)*SIN(RADIANS(_10sept_0_106[[#This Row],[V_phase]])))*0.6</f>
        <v>2.2829321104996482E-6</v>
      </c>
    </row>
    <row r="52" spans="1:11" x14ac:dyDescent="0.25">
      <c r="A52">
        <v>-131</v>
      </c>
      <c r="B52">
        <v>-26.99</v>
      </c>
      <c r="C52">
        <v>12.17</v>
      </c>
      <c r="D52">
        <v>-26.91</v>
      </c>
      <c r="E52">
        <v>12.82</v>
      </c>
      <c r="F52">
        <f>_10sept_0_106[[#This Row],[H_mag]]-40</f>
        <v>-66.989999999999995</v>
      </c>
      <c r="G52">
        <f>_10sept_0_106[[#This Row],[V_mag]]-40</f>
        <v>-66.91</v>
      </c>
      <c r="H52">
        <f>(10^(_10sept_0_106[[#This Row],[H_mag_adj]]/20)*COS(RADIANS(_10sept_0_106[[#This Row],[H_phase]])))*0.6</f>
        <v>2.6228880224650231E-4</v>
      </c>
      <c r="I52">
        <f>(10^(_10sept_0_106[[#This Row],[H_mag_adj]]/20)*SIN(RADIANS(_10sept_0_106[[#This Row],[H_phase]])))*0.6</f>
        <v>5.6565108705578621E-5</v>
      </c>
      <c r="J52">
        <f>(10^(_10sept_0_106[[#This Row],[V_mag_adj]]/20)*COS(RADIANS(_10sept_0_106[[#This Row],[V_phase]])))*0.6</f>
        <v>2.6405106167698151E-4</v>
      </c>
      <c r="K52">
        <f>(10^(_10sept_0_106[[#This Row],[V_mag_adj]]/20)*SIN(RADIANS(_10sept_0_106[[#This Row],[V_phase]])))*0.6</f>
        <v>6.0087865868781611E-5</v>
      </c>
    </row>
    <row r="53" spans="1:11" x14ac:dyDescent="0.25">
      <c r="A53">
        <v>-130</v>
      </c>
      <c r="B53">
        <v>-28.09</v>
      </c>
      <c r="C53">
        <v>23.71</v>
      </c>
      <c r="D53">
        <v>-28.25</v>
      </c>
      <c r="E53">
        <v>23.57</v>
      </c>
      <c r="F53">
        <f>_10sept_0_106[[#This Row],[H_mag]]-40</f>
        <v>-68.09</v>
      </c>
      <c r="G53">
        <f>_10sept_0_106[[#This Row],[V_mag]]-40</f>
        <v>-68.25</v>
      </c>
      <c r="H53">
        <f>(10^(_10sept_0_106[[#This Row],[H_mag_adj]]/20)*COS(RADIANS(_10sept_0_106[[#This Row],[H_phase]])))*0.6</f>
        <v>2.1644793256612264E-4</v>
      </c>
      <c r="I53">
        <f>(10^(_10sept_0_106[[#This Row],[H_mag_adj]]/20)*SIN(RADIANS(_10sept_0_106[[#This Row],[H_phase]])))*0.6</f>
        <v>9.5059059780444279E-5</v>
      </c>
      <c r="J53">
        <f>(10^(_10sept_0_106[[#This Row],[V_mag_adj]]/20)*COS(RADIANS(_10sept_0_106[[#This Row],[V_phase]])))*0.6</f>
        <v>2.1272471162228049E-4</v>
      </c>
      <c r="K53">
        <f>(10^(_10sept_0_106[[#This Row],[V_mag_adj]]/20)*SIN(RADIANS(_10sept_0_106[[#This Row],[V_phase]])))*0.6</f>
        <v>9.2804529440200693E-5</v>
      </c>
    </row>
    <row r="54" spans="1:11" x14ac:dyDescent="0.25">
      <c r="A54">
        <v>-129</v>
      </c>
      <c r="B54">
        <v>-29.91</v>
      </c>
      <c r="C54">
        <v>32.42</v>
      </c>
      <c r="D54">
        <v>-30.09</v>
      </c>
      <c r="E54">
        <v>33.51</v>
      </c>
      <c r="F54">
        <f>_10sept_0_106[[#This Row],[H_mag]]-40</f>
        <v>-69.91</v>
      </c>
      <c r="G54">
        <f>_10sept_0_106[[#This Row],[V_mag]]-40</f>
        <v>-70.09</v>
      </c>
      <c r="H54">
        <f>(10^(_10sept_0_106[[#This Row],[H_mag_adj]]/20)*COS(RADIANS(_10sept_0_106[[#This Row],[H_phase]])))*0.6</f>
        <v>1.6183265535899338E-4</v>
      </c>
      <c r="I54">
        <f>(10^(_10sept_0_106[[#This Row],[H_mag_adj]]/20)*SIN(RADIANS(_10sept_0_106[[#This Row],[H_phase]])))*0.6</f>
        <v>1.0278138485608024E-4</v>
      </c>
      <c r="J54">
        <f>(10^(_10sept_0_106[[#This Row],[V_mag_adj]]/20)*COS(RADIANS(_10sept_0_106[[#This Row],[V_phase]])))*0.6</f>
        <v>1.5656967883724213E-4</v>
      </c>
      <c r="K54">
        <f>(10^(_10sept_0_106[[#This Row],[V_mag_adj]]/20)*SIN(RADIANS(_10sept_0_106[[#This Row],[V_phase]])))*0.6</f>
        <v>1.0367051241079059E-4</v>
      </c>
    </row>
    <row r="55" spans="1:11" x14ac:dyDescent="0.25">
      <c r="A55">
        <v>-128</v>
      </c>
      <c r="B55">
        <v>-32.26</v>
      </c>
      <c r="C55">
        <v>36.64</v>
      </c>
      <c r="D55">
        <v>-32.26</v>
      </c>
      <c r="E55">
        <v>37.75</v>
      </c>
      <c r="F55">
        <f>_10sept_0_106[[#This Row],[H_mag]]-40</f>
        <v>-72.259999999999991</v>
      </c>
      <c r="G55">
        <f>_10sept_0_106[[#This Row],[V_mag]]-40</f>
        <v>-72.259999999999991</v>
      </c>
      <c r="H55">
        <f>(10^(_10sept_0_106[[#This Row],[H_mag_adj]]/20)*COS(RADIANS(_10sept_0_106[[#This Row],[H_phase]])))*0.6</f>
        <v>1.1736611558807817E-4</v>
      </c>
      <c r="I55">
        <f>(10^(_10sept_0_106[[#This Row],[H_mag_adj]]/20)*SIN(RADIANS(_10sept_0_106[[#This Row],[H_phase]])))*0.6</f>
        <v>8.7290965293817846E-5</v>
      </c>
      <c r="J55">
        <f>(10^(_10sept_0_106[[#This Row],[V_mag_adj]]/20)*COS(RADIANS(_10sept_0_106[[#This Row],[V_phase]])))*0.6</f>
        <v>1.156530958106472E-4</v>
      </c>
      <c r="K55">
        <f>(10^(_10sept_0_106[[#This Row],[V_mag_adj]]/20)*SIN(RADIANS(_10sept_0_106[[#This Row],[V_phase]])))*0.6</f>
        <v>8.9548194507616397E-5</v>
      </c>
    </row>
    <row r="56" spans="1:11" x14ac:dyDescent="0.25">
      <c r="A56">
        <v>-127</v>
      </c>
      <c r="B56">
        <v>-35</v>
      </c>
      <c r="C56">
        <v>33.18</v>
      </c>
      <c r="D56">
        <v>-35.35</v>
      </c>
      <c r="E56">
        <v>35.17</v>
      </c>
      <c r="F56">
        <f>_10sept_0_106[[#This Row],[H_mag]]-40</f>
        <v>-75</v>
      </c>
      <c r="G56">
        <f>_10sept_0_106[[#This Row],[V_mag]]-40</f>
        <v>-75.349999999999994</v>
      </c>
      <c r="H56">
        <f>(10^(_10sept_0_106[[#This Row],[H_mag_adj]]/20)*COS(RADIANS(_10sept_0_106[[#This Row],[H_phase]])))*0.6</f>
        <v>8.9300433093594911E-5</v>
      </c>
      <c r="I56">
        <f>(10^(_10sept_0_106[[#This Row],[H_mag_adj]]/20)*SIN(RADIANS(_10sept_0_106[[#This Row],[H_phase]])))*0.6</f>
        <v>5.839205618834218E-5</v>
      </c>
      <c r="J56">
        <f>(10^(_10sept_0_106[[#This Row],[V_mag_adj]]/20)*COS(RADIANS(_10sept_0_106[[#This Row],[V_phase]])))*0.6</f>
        <v>8.3774268654232434E-5</v>
      </c>
      <c r="K56">
        <f>(10^(_10sept_0_106[[#This Row],[V_mag_adj]]/20)*SIN(RADIANS(_10sept_0_106[[#This Row],[V_phase]])))*0.6</f>
        <v>5.9030578193447326E-5</v>
      </c>
    </row>
    <row r="57" spans="1:11" x14ac:dyDescent="0.25">
      <c r="A57">
        <v>-126</v>
      </c>
      <c r="B57">
        <v>-36.619999999999997</v>
      </c>
      <c r="C57">
        <v>18.309999999999999</v>
      </c>
      <c r="D57">
        <v>-36.79</v>
      </c>
      <c r="E57">
        <v>17.98</v>
      </c>
      <c r="F57">
        <f>_10sept_0_106[[#This Row],[H_mag]]-40</f>
        <v>-76.62</v>
      </c>
      <c r="G57">
        <f>_10sept_0_106[[#This Row],[V_mag]]-40</f>
        <v>-76.789999999999992</v>
      </c>
      <c r="H57">
        <f>(10^(_10sept_0_106[[#This Row],[H_mag_adj]]/20)*COS(RADIANS(_10sept_0_106[[#This Row],[H_phase]])))*0.6</f>
        <v>8.4059549230435968E-5</v>
      </c>
      <c r="I57">
        <f>(10^(_10sept_0_106[[#This Row],[H_mag_adj]]/20)*SIN(RADIANS(_10sept_0_106[[#This Row],[H_phase]])))*0.6</f>
        <v>2.7816314702836896E-5</v>
      </c>
      <c r="J57">
        <f>(10^(_10sept_0_106[[#This Row],[V_mag_adj]]/20)*COS(RADIANS(_10sept_0_106[[#This Row],[V_phase]])))*0.6</f>
        <v>8.258607070270183E-5</v>
      </c>
      <c r="K57">
        <f>(10^(_10sept_0_106[[#This Row],[V_mag_adj]]/20)*SIN(RADIANS(_10sept_0_106[[#This Row],[V_phase]])))*0.6</f>
        <v>2.6801973191381722E-5</v>
      </c>
    </row>
    <row r="58" spans="1:11" x14ac:dyDescent="0.25">
      <c r="A58">
        <v>-125</v>
      </c>
      <c r="B58">
        <v>-35.49</v>
      </c>
      <c r="C58">
        <v>0.64</v>
      </c>
      <c r="D58">
        <v>-35.840000000000003</v>
      </c>
      <c r="E58">
        <v>2.31</v>
      </c>
      <c r="F58">
        <f>_10sept_0_106[[#This Row],[H_mag]]-40</f>
        <v>-75.490000000000009</v>
      </c>
      <c r="G58">
        <f>_10sept_0_106[[#This Row],[V_mag]]-40</f>
        <v>-75.84</v>
      </c>
      <c r="H58">
        <f>(10^(_10sept_0_106[[#This Row],[H_mag_adj]]/20)*COS(RADIANS(_10sept_0_106[[#This Row],[H_phase]])))*0.6</f>
        <v>1.0083798437250377E-4</v>
      </c>
      <c r="I58">
        <f>(10^(_10sept_0_106[[#This Row],[H_mag_adj]]/20)*SIN(RADIANS(_10sept_0_106[[#This Row],[H_phase]])))*0.6</f>
        <v>1.1264179451581812E-6</v>
      </c>
      <c r="J58">
        <f>(10^(_10sept_0_106[[#This Row],[V_mag_adj]]/20)*COS(RADIANS(_10sept_0_106[[#This Row],[V_phase]])))*0.6</f>
        <v>9.6782801378118185E-5</v>
      </c>
      <c r="K58">
        <f>(10^(_10sept_0_106[[#This Row],[V_mag_adj]]/20)*SIN(RADIANS(_10sept_0_106[[#This Row],[V_phase]])))*0.6</f>
        <v>3.9041180053542593E-6</v>
      </c>
    </row>
    <row r="59" spans="1:11" x14ac:dyDescent="0.25">
      <c r="A59">
        <v>-124</v>
      </c>
      <c r="B59">
        <v>-33.270000000000003</v>
      </c>
      <c r="C59">
        <v>-1.84</v>
      </c>
      <c r="D59">
        <v>-33.479999999999997</v>
      </c>
      <c r="E59">
        <v>-0.02</v>
      </c>
      <c r="F59">
        <f>_10sept_0_106[[#This Row],[H_mag]]-40</f>
        <v>-73.27000000000001</v>
      </c>
      <c r="G59">
        <f>_10sept_0_106[[#This Row],[V_mag]]-40</f>
        <v>-73.47999999999999</v>
      </c>
      <c r="H59">
        <f>(10^(_10sept_0_106[[#This Row],[H_mag_adj]]/20)*COS(RADIANS(_10sept_0_106[[#This Row],[H_phase]])))*0.6</f>
        <v>1.3014493330024433E-4</v>
      </c>
      <c r="I59">
        <f>(10^(_10sept_0_106[[#This Row],[H_mag_adj]]/20)*SIN(RADIANS(_10sept_0_106[[#This Row],[H_phase]])))*0.6</f>
        <v>-4.1809193445001881E-6</v>
      </c>
      <c r="J59">
        <f>(10^(_10sept_0_106[[#This Row],[V_mag_adj]]/20)*COS(RADIANS(_10sept_0_106[[#This Row],[V_phase]])))*0.6</f>
        <v>1.2710166037143379E-4</v>
      </c>
      <c r="K59">
        <f>(10^(_10sept_0_106[[#This Row],[V_mag_adj]]/20)*SIN(RADIANS(_10sept_0_106[[#This Row],[V_phase]])))*0.6</f>
        <v>-4.4366850966651147E-8</v>
      </c>
    </row>
    <row r="60" spans="1:11" x14ac:dyDescent="0.25">
      <c r="A60">
        <v>-123</v>
      </c>
      <c r="B60">
        <v>-31.51</v>
      </c>
      <c r="C60">
        <v>7.52</v>
      </c>
      <c r="D60">
        <v>-31.62</v>
      </c>
      <c r="E60">
        <v>8.15</v>
      </c>
      <c r="F60">
        <f>_10sept_0_106[[#This Row],[H_mag]]-40</f>
        <v>-71.510000000000005</v>
      </c>
      <c r="G60">
        <f>_10sept_0_106[[#This Row],[V_mag]]-40</f>
        <v>-71.62</v>
      </c>
      <c r="H60">
        <f>(10^(_10sept_0_106[[#This Row],[H_mag_adj]]/20)*COS(RADIANS(_10sept_0_106[[#This Row],[H_phase]])))*0.6</f>
        <v>1.5808833719070114E-4</v>
      </c>
      <c r="I60">
        <f>(10^(_10sept_0_106[[#This Row],[H_mag_adj]]/20)*SIN(RADIANS(_10sept_0_106[[#This Row],[H_phase]])))*0.6</f>
        <v>2.086886670966402E-5</v>
      </c>
      <c r="J60">
        <f>(10^(_10sept_0_106[[#This Row],[V_mag_adj]]/20)*COS(RADIANS(_10sept_0_106[[#This Row],[V_phase]])))*0.6</f>
        <v>1.5586288674573776E-4</v>
      </c>
      <c r="K60">
        <f>(10^(_10sept_0_106[[#This Row],[V_mag_adj]]/20)*SIN(RADIANS(_10sept_0_106[[#This Row],[V_phase]])))*0.6</f>
        <v>2.2321362048028166E-5</v>
      </c>
    </row>
    <row r="61" spans="1:11" x14ac:dyDescent="0.25">
      <c r="A61">
        <v>-122</v>
      </c>
      <c r="B61">
        <v>-30.1</v>
      </c>
      <c r="C61">
        <v>19.87</v>
      </c>
      <c r="D61">
        <v>-30.26</v>
      </c>
      <c r="E61">
        <v>19.25</v>
      </c>
      <c r="F61">
        <f>_10sept_0_106[[#This Row],[H_mag]]-40</f>
        <v>-70.099999999999994</v>
      </c>
      <c r="G61">
        <f>_10sept_0_106[[#This Row],[V_mag]]-40</f>
        <v>-70.260000000000005</v>
      </c>
      <c r="H61">
        <f>(10^(_10sept_0_106[[#This Row],[H_mag_adj]]/20)*COS(RADIANS(_10sept_0_106[[#This Row],[H_phase]])))*0.6</f>
        <v>1.7639832282892305E-4</v>
      </c>
      <c r="I61">
        <f>(10^(_10sept_0_106[[#This Row],[H_mag_adj]]/20)*SIN(RADIANS(_10sept_0_106[[#This Row],[H_phase]])))*0.6</f>
        <v>6.3750856131915704E-5</v>
      </c>
      <c r="J61">
        <f>(10^(_10sept_0_106[[#This Row],[V_mag_adj]]/20)*COS(RADIANS(_10sept_0_106[[#This Row],[V_phase]])))*0.6</f>
        <v>1.7384579775504694E-4</v>
      </c>
      <c r="K61">
        <f>(10^(_10sept_0_106[[#This Row],[V_mag_adj]]/20)*SIN(RADIANS(_10sept_0_106[[#This Row],[V_phase]])))*0.6</f>
        <v>6.0709670380701652E-5</v>
      </c>
    </row>
    <row r="62" spans="1:11" x14ac:dyDescent="0.25">
      <c r="A62">
        <v>-121</v>
      </c>
      <c r="B62">
        <v>-28.93</v>
      </c>
      <c r="C62">
        <v>35.35</v>
      </c>
      <c r="D62">
        <v>-29.12</v>
      </c>
      <c r="E62">
        <v>35.19</v>
      </c>
      <c r="F62">
        <f>_10sept_0_106[[#This Row],[H_mag]]-40</f>
        <v>-68.930000000000007</v>
      </c>
      <c r="G62">
        <f>_10sept_0_106[[#This Row],[V_mag]]-40</f>
        <v>-69.12</v>
      </c>
      <c r="H62">
        <f>(10^(_10sept_0_106[[#This Row],[H_mag_adj]]/20)*COS(RADIANS(_10sept_0_106[[#This Row],[H_phase]])))*0.6</f>
        <v>1.7504352116287048E-4</v>
      </c>
      <c r="I62">
        <f>(10^(_10sept_0_106[[#This Row],[H_mag_adj]]/20)*SIN(RADIANS(_10sept_0_106[[#This Row],[H_phase]])))*0.6</f>
        <v>1.2416719634659722E-4</v>
      </c>
      <c r="J62">
        <f>(10^(_10sept_0_106[[#This Row],[V_mag_adj]]/20)*COS(RADIANS(_10sept_0_106[[#This Row],[V_phase]])))*0.6</f>
        <v>1.7159466618514994E-4</v>
      </c>
      <c r="K62">
        <f>(10^(_10sept_0_106[[#This Row],[V_mag_adj]]/20)*SIN(RADIANS(_10sept_0_106[[#This Row],[V_phase]])))*0.6</f>
        <v>1.2100187482162659E-4</v>
      </c>
    </row>
    <row r="63" spans="1:11" x14ac:dyDescent="0.25">
      <c r="A63">
        <v>-120</v>
      </c>
      <c r="B63">
        <v>-27.78</v>
      </c>
      <c r="C63">
        <v>51.55</v>
      </c>
      <c r="D63">
        <v>-28.02</v>
      </c>
      <c r="E63">
        <v>50.58</v>
      </c>
      <c r="F63">
        <f>_10sept_0_106[[#This Row],[H_mag]]-40</f>
        <v>-67.78</v>
      </c>
      <c r="G63">
        <f>_10sept_0_106[[#This Row],[V_mag]]-40</f>
        <v>-68.02</v>
      </c>
      <c r="H63">
        <f>(10^(_10sept_0_106[[#This Row],[H_mag_adj]]/20)*COS(RADIANS(_10sept_0_106[[#This Row],[H_phase]])))*0.6</f>
        <v>1.523435004721447E-4</v>
      </c>
      <c r="I63">
        <f>(10^(_10sept_0_106[[#This Row],[H_mag_adj]]/20)*SIN(RADIANS(_10sept_0_106[[#This Row],[H_phase]])))*0.6</f>
        <v>1.9186546723090039E-4</v>
      </c>
      <c r="J63">
        <f>(10^(_10sept_0_106[[#This Row],[V_mag_adj]]/20)*COS(RADIANS(_10sept_0_106[[#This Row],[V_phase]])))*0.6</f>
        <v>1.513300302578571E-4</v>
      </c>
      <c r="K63">
        <f>(10^(_10sept_0_106[[#This Row],[V_mag_adj]]/20)*SIN(RADIANS(_10sept_0_106[[#This Row],[V_phase]])))*0.6</f>
        <v>1.8410113430213454E-4</v>
      </c>
    </row>
    <row r="64" spans="1:11" x14ac:dyDescent="0.25">
      <c r="A64">
        <v>-119</v>
      </c>
      <c r="B64">
        <v>-26.83</v>
      </c>
      <c r="C64">
        <v>67.430000000000007</v>
      </c>
      <c r="D64">
        <v>-26.9</v>
      </c>
      <c r="E64">
        <v>67.34</v>
      </c>
      <c r="F64">
        <f>_10sept_0_106[[#This Row],[H_mag]]-40</f>
        <v>-66.83</v>
      </c>
      <c r="G64">
        <f>_10sept_0_106[[#This Row],[V_mag]]-40</f>
        <v>-66.900000000000006</v>
      </c>
      <c r="H64">
        <f>(10^(_10sept_0_106[[#This Row],[H_mag_adj]]/20)*COS(RADIANS(_10sept_0_106[[#This Row],[H_phase]])))*0.6</f>
        <v>1.0489859264670795E-4</v>
      </c>
      <c r="I64">
        <f>(10^(_10sept_0_106[[#This Row],[H_mag_adj]]/20)*SIN(RADIANS(_10sept_0_106[[#This Row],[H_phase]])))*0.6</f>
        <v>2.5237506193979774E-4</v>
      </c>
      <c r="J64">
        <f>(10^(_10sept_0_106[[#This Row],[V_mag_adj]]/20)*COS(RADIANS(_10sept_0_106[[#This Row],[V_phase]])))*0.6</f>
        <v>1.0444972650543795E-4</v>
      </c>
      <c r="K64">
        <f>(10^(_10sept_0_106[[#This Row],[V_mag_adj]]/20)*SIN(RADIANS(_10sept_0_106[[#This Row],[V_phase]])))*0.6</f>
        <v>2.5018557240784713E-4</v>
      </c>
    </row>
    <row r="65" spans="1:11" x14ac:dyDescent="0.25">
      <c r="A65">
        <v>-118</v>
      </c>
      <c r="B65">
        <v>-26.01</v>
      </c>
      <c r="C65">
        <v>84.67</v>
      </c>
      <c r="D65">
        <v>-26.22</v>
      </c>
      <c r="E65">
        <v>84.18</v>
      </c>
      <c r="F65">
        <f>_10sept_0_106[[#This Row],[H_mag]]-40</f>
        <v>-66.010000000000005</v>
      </c>
      <c r="G65">
        <f>_10sept_0_106[[#This Row],[V_mag]]-40</f>
        <v>-66.22</v>
      </c>
      <c r="H65">
        <f>(10^(_10sept_0_106[[#This Row],[H_mag_adj]]/20)*COS(RADIANS(_10sept_0_106[[#This Row],[H_phase]])))*0.6</f>
        <v>2.7901609741564852E-5</v>
      </c>
      <c r="I65">
        <f>(10^(_10sept_0_106[[#This Row],[H_mag_adj]]/20)*SIN(RADIANS(_10sept_0_106[[#This Row],[H_phase]])))*0.6</f>
        <v>2.9906760654237565E-4</v>
      </c>
      <c r="J65">
        <f>(10^(_10sept_0_106[[#This Row],[V_mag_adj]]/20)*COS(RADIANS(_10sept_0_106[[#This Row],[V_phase]])))*0.6</f>
        <v>2.973065620641296E-5</v>
      </c>
      <c r="K65">
        <f>(10^(_10sept_0_106[[#This Row],[V_mag_adj]]/20)*SIN(RADIANS(_10sept_0_106[[#This Row],[V_phase]])))*0.6</f>
        <v>2.9168012319390299E-4</v>
      </c>
    </row>
    <row r="66" spans="1:11" x14ac:dyDescent="0.25">
      <c r="A66">
        <v>-117</v>
      </c>
      <c r="B66">
        <v>-25.64</v>
      </c>
      <c r="C66">
        <v>102.06</v>
      </c>
      <c r="D66">
        <v>-25.66</v>
      </c>
      <c r="E66">
        <v>101.06</v>
      </c>
      <c r="F66">
        <f>_10sept_0_106[[#This Row],[H_mag]]-40</f>
        <v>-65.64</v>
      </c>
      <c r="G66">
        <f>_10sept_0_106[[#This Row],[V_mag]]-40</f>
        <v>-65.66</v>
      </c>
      <c r="H66">
        <f>(10^(_10sept_0_106[[#This Row],[H_mag_adj]]/20)*COS(RADIANS(_10sept_0_106[[#This Row],[H_phase]])))*0.6</f>
        <v>-6.5488387734814491E-5</v>
      </c>
      <c r="I66">
        <f>(10^(_10sept_0_106[[#This Row],[H_mag_adj]]/20)*SIN(RADIANS(_10sept_0_106[[#This Row],[H_phase]])))*0.6</f>
        <v>3.0651993614279615E-4</v>
      </c>
      <c r="J66">
        <f>(10^(_10sept_0_106[[#This Row],[V_mag_adj]]/20)*COS(RADIANS(_10sept_0_106[[#This Row],[V_phase]])))*0.6</f>
        <v>-5.9990610390080433E-5</v>
      </c>
      <c r="K66">
        <f>(10^(_10sept_0_106[[#This Row],[V_mag_adj]]/20)*SIN(RADIANS(_10sept_0_106[[#This Row],[V_phase]])))*0.6</f>
        <v>3.0690868404662712E-4</v>
      </c>
    </row>
    <row r="67" spans="1:11" x14ac:dyDescent="0.25">
      <c r="A67">
        <v>-116</v>
      </c>
      <c r="B67">
        <v>-25.58</v>
      </c>
      <c r="C67">
        <v>119.7</v>
      </c>
      <c r="D67">
        <v>-25.51</v>
      </c>
      <c r="E67">
        <v>118.73</v>
      </c>
      <c r="F67">
        <f>_10sept_0_106[[#This Row],[H_mag]]-40</f>
        <v>-65.58</v>
      </c>
      <c r="G67">
        <f>_10sept_0_106[[#This Row],[V_mag]]-40</f>
        <v>-65.510000000000005</v>
      </c>
      <c r="H67">
        <f>(10^(_10sept_0_106[[#This Row],[H_mag_adj]]/20)*COS(RADIANS(_10sept_0_106[[#This Row],[H_phase]])))*0.6</f>
        <v>-1.5637188862703647E-4</v>
      </c>
      <c r="I67">
        <f>(10^(_10sept_0_106[[#This Row],[H_mag_adj]]/20)*SIN(RADIANS(_10sept_0_106[[#This Row],[H_phase]])))*0.6</f>
        <v>2.7414910483535769E-4</v>
      </c>
      <c r="J67">
        <f>(10^(_10sept_0_106[[#This Row],[V_mag_adj]]/20)*COS(RADIANS(_10sept_0_106[[#This Row],[V_phase]])))*0.6</f>
        <v>-1.5293600669891486E-4</v>
      </c>
      <c r="K67">
        <f>(10^(_10sept_0_106[[#This Row],[V_mag_adj]]/20)*SIN(RADIANS(_10sept_0_106[[#This Row],[V_phase]])))*0.6</f>
        <v>2.7899642963549032E-4</v>
      </c>
    </row>
    <row r="68" spans="1:11" x14ac:dyDescent="0.25">
      <c r="A68">
        <v>-115</v>
      </c>
      <c r="B68">
        <v>-25.37</v>
      </c>
      <c r="C68">
        <v>139.85</v>
      </c>
      <c r="D68">
        <v>-25.53</v>
      </c>
      <c r="E68">
        <v>139.43</v>
      </c>
      <c r="F68">
        <f>_10sept_0_106[[#This Row],[H_mag]]-40</f>
        <v>-65.37</v>
      </c>
      <c r="G68">
        <f>_10sept_0_106[[#This Row],[V_mag]]-40</f>
        <v>-65.53</v>
      </c>
      <c r="H68">
        <f>(10^(_10sept_0_106[[#This Row],[H_mag_adj]]/20)*COS(RADIANS(_10sept_0_106[[#This Row],[H_phase]])))*0.6</f>
        <v>-2.4714318387453378E-4</v>
      </c>
      <c r="I68">
        <f>(10^(_10sept_0_106[[#This Row],[H_mag_adj]]/20)*SIN(RADIANS(_10sept_0_106[[#This Row],[H_phase]])))*0.6</f>
        <v>2.0848276241713199E-4</v>
      </c>
      <c r="J68">
        <f>(10^(_10sept_0_106[[#This Row],[V_mag_adj]]/20)*COS(RADIANS(_10sept_0_106[[#This Row],[V_phase]])))*0.6</f>
        <v>-2.4112544239447388E-4</v>
      </c>
      <c r="K68">
        <f>(10^(_10sept_0_106[[#This Row],[V_mag_adj]]/20)*SIN(RADIANS(_10sept_0_106[[#This Row],[V_phase]])))*0.6</f>
        <v>2.0645059587442741E-4</v>
      </c>
    </row>
    <row r="69" spans="1:11" x14ac:dyDescent="0.25">
      <c r="A69">
        <v>-114</v>
      </c>
      <c r="B69">
        <v>-25.07</v>
      </c>
      <c r="C69">
        <v>162.12</v>
      </c>
      <c r="D69">
        <v>-25.24</v>
      </c>
      <c r="E69">
        <v>160.65</v>
      </c>
      <c r="F69">
        <f>_10sept_0_106[[#This Row],[H_mag]]-40</f>
        <v>-65.069999999999993</v>
      </c>
      <c r="G69">
        <f>_10sept_0_106[[#This Row],[V_mag]]-40</f>
        <v>-65.239999999999995</v>
      </c>
      <c r="H69">
        <f>(10^(_10sept_0_106[[#This Row],[H_mag_adj]]/20)*COS(RADIANS(_10sept_0_106[[#This Row],[H_phase]])))*0.6</f>
        <v>-3.1853126413563404E-4</v>
      </c>
      <c r="I69">
        <f>(10^(_10sept_0_106[[#This Row],[H_mag_adj]]/20)*SIN(RADIANS(_10sept_0_106[[#This Row],[H_phase]])))*0.6</f>
        <v>1.0276002094185967E-4</v>
      </c>
      <c r="J69">
        <f>(10^(_10sept_0_106[[#This Row],[V_mag_adj]]/20)*COS(RADIANS(_10sept_0_106[[#This Row],[V_phase]])))*0.6</f>
        <v>-3.0966972894483445E-4</v>
      </c>
      <c r="K69">
        <f>(10^(_10sept_0_106[[#This Row],[V_mag_adj]]/20)*SIN(RADIANS(_10sept_0_106[[#This Row],[V_phase]])))*0.6</f>
        <v>1.0874826846036522E-4</v>
      </c>
    </row>
    <row r="70" spans="1:11" x14ac:dyDescent="0.25">
      <c r="A70">
        <v>-113</v>
      </c>
      <c r="B70">
        <v>-24.56</v>
      </c>
      <c r="C70">
        <v>-175.57</v>
      </c>
      <c r="D70">
        <v>-24.61</v>
      </c>
      <c r="E70">
        <v>-176.89</v>
      </c>
      <c r="F70">
        <f>_10sept_0_106[[#This Row],[H_mag]]-40</f>
        <v>-64.56</v>
      </c>
      <c r="G70">
        <f>_10sept_0_106[[#This Row],[V_mag]]-40</f>
        <v>-64.61</v>
      </c>
      <c r="H70">
        <f>(10^(_10sept_0_106[[#This Row],[H_mag_adj]]/20)*COS(RADIANS(_10sept_0_106[[#This Row],[H_phase]])))*0.6</f>
        <v>-3.5387658695528888E-4</v>
      </c>
      <c r="I70">
        <f>(10^(_10sept_0_106[[#This Row],[H_mag_adj]]/20)*SIN(RADIANS(_10sept_0_106[[#This Row],[H_phase]])))*0.6</f>
        <v>-2.7415713287896004E-5</v>
      </c>
      <c r="J70">
        <f>(10^(_10sept_0_106[[#This Row],[V_mag_adj]]/20)*COS(RADIANS(_10sept_0_106[[#This Row],[V_phase]])))*0.6</f>
        <v>-3.5237992370665478E-4</v>
      </c>
      <c r="K70">
        <f>(10^(_10sept_0_106[[#This Row],[V_mag_adj]]/20)*SIN(RADIANS(_10sept_0_106[[#This Row],[V_phase]])))*0.6</f>
        <v>-1.9145897364596632E-5</v>
      </c>
    </row>
    <row r="71" spans="1:11" x14ac:dyDescent="0.25">
      <c r="A71">
        <v>-112</v>
      </c>
      <c r="B71">
        <v>-23.79</v>
      </c>
      <c r="C71">
        <v>-154.94</v>
      </c>
      <c r="D71">
        <v>-23.74</v>
      </c>
      <c r="E71">
        <v>-155.86000000000001</v>
      </c>
      <c r="F71">
        <f>_10sept_0_106[[#This Row],[H_mag]]-40</f>
        <v>-63.79</v>
      </c>
      <c r="G71">
        <f>_10sept_0_106[[#This Row],[V_mag]]-40</f>
        <v>-63.739999999999995</v>
      </c>
      <c r="H71">
        <f>(10^(_10sept_0_106[[#This Row],[H_mag_adj]]/20)*COS(RADIANS(_10sept_0_106[[#This Row],[H_phase]])))*0.6</f>
        <v>-3.5132948478844306E-4</v>
      </c>
      <c r="I71">
        <f>(10^(_10sept_0_106[[#This Row],[H_mag_adj]]/20)*SIN(RADIANS(_10sept_0_106[[#This Row],[H_phase]])))*0.6</f>
        <v>-1.6427575935320119E-4</v>
      </c>
      <c r="J71">
        <f>(10^(_10sept_0_106[[#This Row],[V_mag_adj]]/20)*COS(RADIANS(_10sept_0_106[[#This Row],[V_phase]])))*0.6</f>
        <v>-3.559650749493477E-4</v>
      </c>
      <c r="K71">
        <f>(10^(_10sept_0_106[[#This Row],[V_mag_adj]]/20)*SIN(RADIANS(_10sept_0_106[[#This Row],[V_phase]])))*0.6</f>
        <v>-1.5952920281855055E-4</v>
      </c>
    </row>
    <row r="72" spans="1:11" x14ac:dyDescent="0.25">
      <c r="A72">
        <v>-111</v>
      </c>
      <c r="B72">
        <v>-22.88</v>
      </c>
      <c r="C72">
        <v>-136.03</v>
      </c>
      <c r="D72">
        <v>-22.94</v>
      </c>
      <c r="E72">
        <v>-136.41999999999999</v>
      </c>
      <c r="F72">
        <f>_10sept_0_106[[#This Row],[H_mag]]-40</f>
        <v>-62.879999999999995</v>
      </c>
      <c r="G72">
        <f>_10sept_0_106[[#This Row],[V_mag]]-40</f>
        <v>-62.94</v>
      </c>
      <c r="H72">
        <f>(10^(_10sept_0_106[[#This Row],[H_mag_adj]]/20)*COS(RADIANS(_10sept_0_106[[#This Row],[H_phase]])))*0.6</f>
        <v>-3.0995940548853338E-4</v>
      </c>
      <c r="I72">
        <f>(10^(_10sept_0_106[[#This Row],[H_mag_adj]]/20)*SIN(RADIANS(_10sept_0_106[[#This Row],[H_phase]])))*0.6</f>
        <v>-2.9901083424957556E-4</v>
      </c>
      <c r="J72">
        <f>(10^(_10sept_0_106[[#This Row],[V_mag_adj]]/20)*COS(RADIANS(_10sept_0_106[[#This Row],[V_phase]])))*0.6</f>
        <v>-3.0983980449728938E-4</v>
      </c>
      <c r="K72">
        <f>(10^(_10sept_0_106[[#This Row],[V_mag_adj]]/20)*SIN(RADIANS(_10sept_0_106[[#This Row],[V_phase]])))*0.6</f>
        <v>-2.9485029230252315E-4</v>
      </c>
    </row>
    <row r="73" spans="1:11" x14ac:dyDescent="0.25">
      <c r="A73">
        <v>-110</v>
      </c>
      <c r="B73">
        <v>-22.03</v>
      </c>
      <c r="C73">
        <v>-118.46</v>
      </c>
      <c r="D73">
        <v>-22.14</v>
      </c>
      <c r="E73">
        <v>-118.78</v>
      </c>
      <c r="F73">
        <f>_10sept_0_106[[#This Row],[H_mag]]-40</f>
        <v>-62.03</v>
      </c>
      <c r="G73">
        <f>_10sept_0_106[[#This Row],[V_mag]]-40</f>
        <v>-62.14</v>
      </c>
      <c r="H73">
        <f>(10^(_10sept_0_106[[#This Row],[H_mag_adj]]/20)*COS(RADIANS(_10sept_0_106[[#This Row],[H_phase]])))*0.6</f>
        <v>-2.2633685211009304E-4</v>
      </c>
      <c r="I73">
        <f>(10^(_10sept_0_106[[#This Row],[H_mag_adj]]/20)*SIN(RADIANS(_10sept_0_106[[#This Row],[H_phase]])))*0.6</f>
        <v>-4.1755553003035924E-4</v>
      </c>
      <c r="J73">
        <f>(10^(_10sept_0_106[[#This Row],[V_mag_adj]]/20)*COS(RADIANS(_10sept_0_106[[#This Row],[V_phase]])))*0.6</f>
        <v>-2.2578777153776022E-4</v>
      </c>
      <c r="K73">
        <f>(10^(_10sept_0_106[[#This Row],[V_mag_adj]]/20)*SIN(RADIANS(_10sept_0_106[[#This Row],[V_phase]])))*0.6</f>
        <v>-4.1104623972251303E-4</v>
      </c>
    </row>
    <row r="74" spans="1:11" x14ac:dyDescent="0.25">
      <c r="A74">
        <v>-109</v>
      </c>
      <c r="B74">
        <v>-21.36</v>
      </c>
      <c r="C74">
        <v>-101</v>
      </c>
      <c r="D74">
        <v>-21.33</v>
      </c>
      <c r="E74">
        <v>-101.3</v>
      </c>
      <c r="F74">
        <f>_10sept_0_106[[#This Row],[H_mag]]-40</f>
        <v>-61.36</v>
      </c>
      <c r="G74">
        <f>_10sept_0_106[[#This Row],[V_mag]]-40</f>
        <v>-61.33</v>
      </c>
      <c r="H74">
        <f>(10^(_10sept_0_106[[#This Row],[H_mag_adj]]/20)*COS(RADIANS(_10sept_0_106[[#This Row],[H_phase]])))*0.6</f>
        <v>-9.7892652279270409E-5</v>
      </c>
      <c r="I74">
        <f>(10^(_10sept_0_106[[#This Row],[H_mag_adj]]/20)*SIN(RADIANS(_10sept_0_106[[#This Row],[H_phase]])))*0.6</f>
        <v>-5.0361403741730568E-4</v>
      </c>
      <c r="J74">
        <f>(10^(_10sept_0_106[[#This Row],[V_mag_adj]]/20)*COS(RADIANS(_10sept_0_106[[#This Row],[V_phase]])))*0.6</f>
        <v>-1.0087602773588262E-4</v>
      </c>
      <c r="K74">
        <f>(10^(_10sept_0_106[[#This Row],[V_mag_adj]]/20)*SIN(RADIANS(_10sept_0_106[[#This Row],[V_phase]])))*0.6</f>
        <v>-5.0483520293887374E-4</v>
      </c>
    </row>
    <row r="75" spans="1:11" x14ac:dyDescent="0.25">
      <c r="A75">
        <v>-108</v>
      </c>
      <c r="B75">
        <v>-20.8</v>
      </c>
      <c r="C75">
        <v>-84.59</v>
      </c>
      <c r="D75">
        <v>-20.8</v>
      </c>
      <c r="E75">
        <v>-84.67</v>
      </c>
      <c r="F75">
        <f>_10sept_0_106[[#This Row],[H_mag]]-40</f>
        <v>-60.8</v>
      </c>
      <c r="G75">
        <f>_10sept_0_106[[#This Row],[V_mag]]-40</f>
        <v>-60.8</v>
      </c>
      <c r="H75">
        <f>(10^(_10sept_0_106[[#This Row],[H_mag_adj]]/20)*COS(RADIANS(_10sept_0_106[[#This Row],[H_phase]])))*0.6</f>
        <v>5.1591762001914686E-5</v>
      </c>
      <c r="I75">
        <f>(10^(_10sept_0_106[[#This Row],[H_mag_adj]]/20)*SIN(RADIANS(_10sept_0_106[[#This Row],[H_phase]])))*0.6</f>
        <v>-5.4476898561729692E-4</v>
      </c>
      <c r="J75">
        <f>(10^(_10sept_0_106[[#This Row],[V_mag_adj]]/20)*COS(RADIANS(_10sept_0_106[[#This Row],[V_phase]])))*0.6</f>
        <v>5.0831070961734476E-5</v>
      </c>
      <c r="K75">
        <f>(10^(_10sept_0_106[[#This Row],[V_mag_adj]]/20)*SIN(RADIANS(_10sept_0_106[[#This Row],[V_phase]])))*0.6</f>
        <v>-5.4484049025549115E-4</v>
      </c>
    </row>
    <row r="76" spans="1:11" x14ac:dyDescent="0.25">
      <c r="A76">
        <v>-107</v>
      </c>
      <c r="B76">
        <v>-20.399999999999999</v>
      </c>
      <c r="C76">
        <v>-68.7</v>
      </c>
      <c r="D76">
        <v>-20.49</v>
      </c>
      <c r="E76">
        <v>-68.930000000000007</v>
      </c>
      <c r="F76">
        <f>_10sept_0_106[[#This Row],[H_mag]]-40</f>
        <v>-60.4</v>
      </c>
      <c r="G76">
        <f>_10sept_0_106[[#This Row],[V_mag]]-40</f>
        <v>-60.489999999999995</v>
      </c>
      <c r="H76">
        <f>(10^(_10sept_0_106[[#This Row],[H_mag_adj]]/20)*COS(RADIANS(_10sept_0_106[[#This Row],[H_phase]])))*0.6</f>
        <v>2.0814133917891484E-4</v>
      </c>
      <c r="I76">
        <f>(10^(_10sept_0_106[[#This Row],[H_mag_adj]]/20)*SIN(RADIANS(_10sept_0_106[[#This Row],[H_phase]])))*0.6</f>
        <v>-5.3385492888324544E-4</v>
      </c>
      <c r="J76">
        <f>(10^(_10sept_0_106[[#This Row],[V_mag_adj]]/20)*COS(RADIANS(_10sept_0_106[[#This Row],[V_phase]])))*0.6</f>
        <v>2.0387319550475638E-4</v>
      </c>
      <c r="K76">
        <f>(10^(_10sept_0_106[[#This Row],[V_mag_adj]]/20)*SIN(RADIANS(_10sept_0_106[[#This Row],[V_phase]])))*0.6</f>
        <v>-5.2917454048609098E-4</v>
      </c>
    </row>
    <row r="77" spans="1:11" x14ac:dyDescent="0.25">
      <c r="A77">
        <v>-106</v>
      </c>
      <c r="B77">
        <v>-20.309999999999999</v>
      </c>
      <c r="C77">
        <v>-52.03</v>
      </c>
      <c r="D77">
        <v>-20.329999999999998</v>
      </c>
      <c r="E77">
        <v>-52.27</v>
      </c>
      <c r="F77">
        <f>_10sept_0_106[[#This Row],[H_mag]]-40</f>
        <v>-60.31</v>
      </c>
      <c r="G77">
        <f>_10sept_0_106[[#This Row],[V_mag]]-40</f>
        <v>-60.33</v>
      </c>
      <c r="H77">
        <f>(10^(_10sept_0_106[[#This Row],[H_mag_adj]]/20)*COS(RADIANS(_10sept_0_106[[#This Row],[H_phase]])))*0.6</f>
        <v>3.5620664610905181E-4</v>
      </c>
      <c r="I77">
        <f>(10^(_10sept_0_106[[#This Row],[H_mag_adj]]/20)*SIN(RADIANS(_10sept_0_106[[#This Row],[H_phase]])))*0.6</f>
        <v>-4.5641610448817269E-4</v>
      </c>
      <c r="J77">
        <f>(10^(_10sept_0_106[[#This Row],[V_mag_adj]]/20)*COS(RADIANS(_10sept_0_106[[#This Row],[V_phase]])))*0.6</f>
        <v>3.5347684711464165E-4</v>
      </c>
      <c r="K77">
        <f>(10^(_10sept_0_106[[#This Row],[V_mag_adj]]/20)*SIN(RADIANS(_10sept_0_106[[#This Row],[V_phase]])))*0.6</f>
        <v>-4.568510205422093E-4</v>
      </c>
    </row>
    <row r="78" spans="1:11" x14ac:dyDescent="0.25">
      <c r="A78">
        <v>-105</v>
      </c>
      <c r="B78">
        <v>-20.41</v>
      </c>
      <c r="C78">
        <v>-33.99</v>
      </c>
      <c r="D78">
        <v>-20.48</v>
      </c>
      <c r="E78">
        <v>-34</v>
      </c>
      <c r="F78">
        <f>_10sept_0_106[[#This Row],[H_mag]]-40</f>
        <v>-60.41</v>
      </c>
      <c r="G78">
        <f>_10sept_0_106[[#This Row],[V_mag]]-40</f>
        <v>-60.480000000000004</v>
      </c>
      <c r="H78">
        <f>(10^(_10sept_0_106[[#This Row],[H_mag_adj]]/20)*COS(RADIANS(_10sept_0_106[[#This Row],[H_phase]])))*0.6</f>
        <v>4.7454410322595716E-4</v>
      </c>
      <c r="I78">
        <f>(10^(_10sept_0_106[[#This Row],[H_mag_adj]]/20)*SIN(RADIANS(_10sept_0_106[[#This Row],[H_phase]])))*0.6</f>
        <v>-3.1996354830055674E-4</v>
      </c>
      <c r="J78">
        <f>(10^(_10sept_0_106[[#This Row],[V_mag_adj]]/20)*COS(RADIANS(_10sept_0_106[[#This Row],[V_phase]])))*0.6</f>
        <v>4.7067969559204186E-4</v>
      </c>
      <c r="K78">
        <f>(10^(_10sept_0_106[[#This Row],[V_mag_adj]]/20)*SIN(RADIANS(_10sept_0_106[[#This Row],[V_phase]])))*0.6</f>
        <v>-3.1747746338163307E-4</v>
      </c>
    </row>
    <row r="79" spans="1:11" x14ac:dyDescent="0.25">
      <c r="A79">
        <v>-104</v>
      </c>
      <c r="B79">
        <v>-20.58</v>
      </c>
      <c r="C79">
        <v>-15.68</v>
      </c>
      <c r="D79">
        <v>-20.61</v>
      </c>
      <c r="E79">
        <v>-15.63</v>
      </c>
      <c r="F79">
        <f>_10sept_0_106[[#This Row],[H_mag]]-40</f>
        <v>-60.58</v>
      </c>
      <c r="G79">
        <f>_10sept_0_106[[#This Row],[V_mag]]-40</f>
        <v>-60.61</v>
      </c>
      <c r="H79">
        <f>(10^(_10sept_0_106[[#This Row],[H_mag_adj]]/20)*COS(RADIANS(_10sept_0_106[[#This Row],[H_phase]])))*0.6</f>
        <v>5.4035737389771194E-4</v>
      </c>
      <c r="I79">
        <f>(10^(_10sept_0_106[[#This Row],[H_mag_adj]]/20)*SIN(RADIANS(_10sept_0_106[[#This Row],[H_phase]])))*0.6</f>
        <v>-1.5168410449432405E-4</v>
      </c>
      <c r="J79">
        <f>(10^(_10sept_0_106[[#This Row],[V_mag_adj]]/20)*COS(RADIANS(_10sept_0_106[[#This Row],[V_phase]])))*0.6</f>
        <v>5.3862597286717748E-4</v>
      </c>
      <c r="K79">
        <f>(10^(_10sept_0_106[[#This Row],[V_mag_adj]]/20)*SIN(RADIANS(_10sept_0_106[[#This Row],[V_phase]])))*0.6</f>
        <v>-1.5069112746261736E-4</v>
      </c>
    </row>
    <row r="80" spans="1:11" x14ac:dyDescent="0.25">
      <c r="A80">
        <v>-103</v>
      </c>
      <c r="B80">
        <v>-20.6</v>
      </c>
      <c r="C80">
        <v>5.12</v>
      </c>
      <c r="D80">
        <v>-20.62</v>
      </c>
      <c r="E80">
        <v>5.24</v>
      </c>
      <c r="F80">
        <f>_10sept_0_106[[#This Row],[H_mag]]-40</f>
        <v>-60.6</v>
      </c>
      <c r="G80">
        <f>_10sept_0_106[[#This Row],[V_mag]]-40</f>
        <v>-60.620000000000005</v>
      </c>
      <c r="H80">
        <f>(10^(_10sept_0_106[[#This Row],[H_mag_adj]]/20)*COS(RADIANS(_10sept_0_106[[#This Row],[H_phase]])))*0.6</f>
        <v>5.5771835555211771E-4</v>
      </c>
      <c r="I80">
        <f>(10^(_10sept_0_106[[#This Row],[H_mag_adj]]/20)*SIN(RADIANS(_10sept_0_106[[#This Row],[H_phase]])))*0.6</f>
        <v>4.9971274392692981E-5</v>
      </c>
      <c r="J80">
        <f>(10^(_10sept_0_106[[#This Row],[V_mag_adj]]/20)*COS(RADIANS(_10sept_0_106[[#This Row],[V_phase]])))*0.6</f>
        <v>5.5632999972425861E-4</v>
      </c>
      <c r="K80">
        <f>(10^(_10sept_0_106[[#This Row],[V_mag_adj]]/20)*SIN(RADIANS(_10sept_0_106[[#This Row],[V_phase]])))*0.6</f>
        <v>5.1021629528697588E-5</v>
      </c>
    </row>
    <row r="81" spans="1:11" x14ac:dyDescent="0.25">
      <c r="A81">
        <v>-102</v>
      </c>
      <c r="B81">
        <v>-20.420000000000002</v>
      </c>
      <c r="C81">
        <v>27.09</v>
      </c>
      <c r="D81">
        <v>-20.38</v>
      </c>
      <c r="E81">
        <v>26.72</v>
      </c>
      <c r="F81">
        <f>_10sept_0_106[[#This Row],[H_mag]]-40</f>
        <v>-60.42</v>
      </c>
      <c r="G81">
        <f>_10sept_0_106[[#This Row],[V_mag]]-40</f>
        <v>-60.379999999999995</v>
      </c>
      <c r="H81">
        <f>(10^(_10sept_0_106[[#This Row],[H_mag_adj]]/20)*COS(RADIANS(_10sept_0_106[[#This Row],[H_phase]])))*0.6</f>
        <v>5.0896025220080877E-4</v>
      </c>
      <c r="I81">
        <f>(10^(_10sept_0_106[[#This Row],[H_mag_adj]]/20)*SIN(RADIANS(_10sept_0_106[[#This Row],[H_phase]])))*0.6</f>
        <v>2.6033603773553102E-4</v>
      </c>
      <c r="J81">
        <f>(10^(_10sept_0_106[[#This Row],[V_mag_adj]]/20)*COS(RADIANS(_10sept_0_106[[#This Row],[V_phase]])))*0.6</f>
        <v>5.1298776967382165E-4</v>
      </c>
      <c r="K81">
        <f>(10^(_10sept_0_106[[#This Row],[V_mag_adj]]/20)*SIN(RADIANS(_10sept_0_106[[#This Row],[V_phase]])))*0.6</f>
        <v>2.5823037119788626E-4</v>
      </c>
    </row>
    <row r="82" spans="1:11" x14ac:dyDescent="0.25">
      <c r="A82">
        <v>-101</v>
      </c>
      <c r="B82">
        <v>-19.98</v>
      </c>
      <c r="C82">
        <v>47.41</v>
      </c>
      <c r="D82">
        <v>-19.89</v>
      </c>
      <c r="E82">
        <v>47.62</v>
      </c>
      <c r="F82">
        <f>_10sept_0_106[[#This Row],[H_mag]]-40</f>
        <v>-59.980000000000004</v>
      </c>
      <c r="G82">
        <f>_10sept_0_106[[#This Row],[V_mag]]-40</f>
        <v>-59.89</v>
      </c>
      <c r="H82">
        <f>(10^(_10sept_0_106[[#This Row],[H_mag_adj]]/20)*COS(RADIANS(_10sept_0_106[[#This Row],[H_phase]])))*0.6</f>
        <v>4.0698453016221485E-4</v>
      </c>
      <c r="I82">
        <f>(10^(_10sept_0_106[[#This Row],[H_mag_adj]]/20)*SIN(RADIANS(_10sept_0_106[[#This Row],[H_phase]])))*0.6</f>
        <v>4.4274741863602408E-4</v>
      </c>
      <c r="J82">
        <f>(10^(_10sept_0_106[[#This Row],[V_mag_adj]]/20)*COS(RADIANS(_10sept_0_106[[#This Row],[V_phase]])))*0.6</f>
        <v>4.0958106347393234E-4</v>
      </c>
      <c r="K82">
        <f>(10^(_10sept_0_106[[#This Row],[V_mag_adj]]/20)*SIN(RADIANS(_10sept_0_106[[#This Row],[V_phase]])))*0.6</f>
        <v>4.4886305917737202E-4</v>
      </c>
    </row>
    <row r="83" spans="1:11" x14ac:dyDescent="0.25">
      <c r="A83">
        <v>-100</v>
      </c>
      <c r="B83">
        <v>-19.25</v>
      </c>
      <c r="C83">
        <v>66.819999999999993</v>
      </c>
      <c r="D83">
        <v>-19.25</v>
      </c>
      <c r="E83">
        <v>66.650000000000006</v>
      </c>
      <c r="F83">
        <f>_10sept_0_106[[#This Row],[H_mag]]-40</f>
        <v>-59.25</v>
      </c>
      <c r="G83">
        <f>_10sept_0_106[[#This Row],[V_mag]]-40</f>
        <v>-59.25</v>
      </c>
      <c r="H83">
        <f>(10^(_10sept_0_106[[#This Row],[H_mag_adj]]/20)*COS(RADIANS(_10sept_0_106[[#This Row],[H_phase]])))*0.6</f>
        <v>2.5747173668372493E-4</v>
      </c>
      <c r="I83">
        <f>(10^(_10sept_0_106[[#This Row],[H_mag_adj]]/20)*SIN(RADIANS(_10sept_0_106[[#This Row],[H_phase]])))*0.6</f>
        <v>6.0130616717807999E-4</v>
      </c>
      <c r="J83">
        <f>(10^(_10sept_0_106[[#This Row],[V_mag_adj]]/20)*COS(RADIANS(_10sept_0_106[[#This Row],[V_phase]])))*0.6</f>
        <v>2.592547120609691E-4</v>
      </c>
      <c r="K83">
        <f>(10^(_10sept_0_106[[#This Row],[V_mag_adj]]/20)*SIN(RADIANS(_10sept_0_106[[#This Row],[V_phase]])))*0.6</f>
        <v>6.0053958749736942E-4</v>
      </c>
    </row>
    <row r="84" spans="1:11" x14ac:dyDescent="0.25">
      <c r="A84">
        <v>-99</v>
      </c>
      <c r="B84">
        <v>-18.579999999999998</v>
      </c>
      <c r="C84">
        <v>85.37</v>
      </c>
      <c r="D84">
        <v>-18.579999999999998</v>
      </c>
      <c r="E84">
        <v>84.76</v>
      </c>
      <c r="F84">
        <f>_10sept_0_106[[#This Row],[H_mag]]-40</f>
        <v>-58.58</v>
      </c>
      <c r="G84">
        <f>_10sept_0_106[[#This Row],[V_mag]]-40</f>
        <v>-58.58</v>
      </c>
      <c r="H84">
        <f>(10^(_10sept_0_106[[#This Row],[H_mag_adj]]/20)*COS(RADIANS(_10sept_0_106[[#This Row],[H_phase]])))*0.6</f>
        <v>5.7034395786148744E-5</v>
      </c>
      <c r="I84">
        <f>(10^(_10sept_0_106[[#This Row],[H_mag_adj]]/20)*SIN(RADIANS(_10sept_0_106[[#This Row],[H_phase]])))*0.6</f>
        <v>7.0425789032937936E-4</v>
      </c>
      <c r="J84">
        <f>(10^(_10sept_0_106[[#This Row],[V_mag_adj]]/20)*COS(RADIANS(_10sept_0_106[[#This Row],[V_phase]])))*0.6</f>
        <v>6.4528909372151206E-5</v>
      </c>
      <c r="K84">
        <f>(10^(_10sept_0_106[[#This Row],[V_mag_adj]]/20)*SIN(RADIANS(_10sept_0_106[[#This Row],[V_phase]])))*0.6</f>
        <v>7.0361077183988586E-4</v>
      </c>
    </row>
    <row r="85" spans="1:11" x14ac:dyDescent="0.25">
      <c r="A85">
        <v>-98</v>
      </c>
      <c r="B85">
        <v>-18.13</v>
      </c>
      <c r="C85">
        <v>101.55</v>
      </c>
      <c r="D85">
        <v>-18.100000000000001</v>
      </c>
      <c r="E85">
        <v>100.65</v>
      </c>
      <c r="F85">
        <f>_10sept_0_106[[#This Row],[H_mag]]-40</f>
        <v>-58.129999999999995</v>
      </c>
      <c r="G85">
        <f>_10sept_0_106[[#This Row],[V_mag]]-40</f>
        <v>-58.1</v>
      </c>
      <c r="H85">
        <f>(10^(_10sept_0_106[[#This Row],[H_mag_adj]]/20)*COS(RADIANS(_10sept_0_106[[#This Row],[H_phase]])))*0.6</f>
        <v>-1.4899277992735523E-4</v>
      </c>
      <c r="I85">
        <f>(10^(_10sept_0_106[[#This Row],[H_mag_adj]]/20)*SIN(RADIANS(_10sept_0_106[[#This Row],[H_phase]])))*0.6</f>
        <v>7.2906571860060132E-4</v>
      </c>
      <c r="J85">
        <f>(10^(_10sept_0_106[[#This Row],[V_mag_adj]]/20)*COS(RADIANS(_10sept_0_106[[#This Row],[V_phase]])))*0.6</f>
        <v>-1.379985403833757E-4</v>
      </c>
      <c r="K85">
        <f>(10^(_10sept_0_106[[#This Row],[V_mag_adj]]/20)*SIN(RADIANS(_10sept_0_106[[#This Row],[V_phase]])))*0.6</f>
        <v>7.3384629566452771E-4</v>
      </c>
    </row>
    <row r="86" spans="1:11" x14ac:dyDescent="0.25">
      <c r="A86">
        <v>-97</v>
      </c>
      <c r="B86">
        <v>-17.87</v>
      </c>
      <c r="C86">
        <v>117.04</v>
      </c>
      <c r="D86">
        <v>-17.850000000000001</v>
      </c>
      <c r="E86">
        <v>116.69</v>
      </c>
      <c r="F86">
        <f>_10sept_0_106[[#This Row],[H_mag]]-40</f>
        <v>-57.870000000000005</v>
      </c>
      <c r="G86">
        <f>_10sept_0_106[[#This Row],[V_mag]]-40</f>
        <v>-57.85</v>
      </c>
      <c r="H86">
        <f>(10^(_10sept_0_106[[#This Row],[H_mag_adj]]/20)*COS(RADIANS(_10sept_0_106[[#This Row],[H_phase]])))*0.6</f>
        <v>-3.4857204584650965E-4</v>
      </c>
      <c r="I86">
        <f>(10^(_10sept_0_106[[#This Row],[H_mag_adj]]/20)*SIN(RADIANS(_10sept_0_106[[#This Row],[H_phase]])))*0.6</f>
        <v>6.8293208307732738E-4</v>
      </c>
      <c r="J86">
        <f>(10^(_10sept_0_106[[#This Row],[V_mag_adj]]/20)*COS(RADIANS(_10sept_0_106[[#This Row],[V_phase]])))*0.6</f>
        <v>-3.4518768316327823E-4</v>
      </c>
      <c r="K86">
        <f>(10^(_10sept_0_106[[#This Row],[V_mag_adj]]/20)*SIN(RADIANS(_10sept_0_106[[#This Row],[V_phase]])))*0.6</f>
        <v>6.8662783350531423E-4</v>
      </c>
    </row>
    <row r="87" spans="1:11" x14ac:dyDescent="0.25">
      <c r="A87">
        <v>-96</v>
      </c>
      <c r="B87">
        <v>-17.72</v>
      </c>
      <c r="C87">
        <v>133.03</v>
      </c>
      <c r="D87">
        <v>-17.72</v>
      </c>
      <c r="E87">
        <v>132.4</v>
      </c>
      <c r="F87">
        <f>_10sept_0_106[[#This Row],[H_mag]]-40</f>
        <v>-57.72</v>
      </c>
      <c r="G87">
        <f>_10sept_0_106[[#This Row],[V_mag]]-40</f>
        <v>-57.72</v>
      </c>
      <c r="H87">
        <f>(10^(_10sept_0_106[[#This Row],[H_mag_adj]]/20)*COS(RADIANS(_10sept_0_106[[#This Row],[H_phase]])))*0.6</f>
        <v>-5.3232676803681455E-4</v>
      </c>
      <c r="I87">
        <f>(10^(_10sept_0_106[[#This Row],[H_mag_adj]]/20)*SIN(RADIANS(_10sept_0_106[[#This Row],[H_phase]])))*0.6</f>
        <v>5.7025165271400462E-4</v>
      </c>
      <c r="J87">
        <f>(10^(_10sept_0_106[[#This Row],[V_mag_adj]]/20)*COS(RADIANS(_10sept_0_106[[#This Row],[V_phase]])))*0.6</f>
        <v>-5.2602447043894154E-4</v>
      </c>
      <c r="K87">
        <f>(10^(_10sept_0_106[[#This Row],[V_mag_adj]]/20)*SIN(RADIANS(_10sept_0_106[[#This Row],[V_phase]])))*0.6</f>
        <v>5.760703011707906E-4</v>
      </c>
    </row>
    <row r="88" spans="1:11" x14ac:dyDescent="0.25">
      <c r="A88">
        <v>-95</v>
      </c>
      <c r="B88">
        <v>-17.75</v>
      </c>
      <c r="C88">
        <v>148.75</v>
      </c>
      <c r="D88">
        <v>-17.760000000000002</v>
      </c>
      <c r="E88">
        <v>148.44999999999999</v>
      </c>
      <c r="F88">
        <f>_10sept_0_106[[#This Row],[H_mag]]-40</f>
        <v>-57.75</v>
      </c>
      <c r="G88">
        <f>_10sept_0_106[[#This Row],[V_mag]]-40</f>
        <v>-57.760000000000005</v>
      </c>
      <c r="H88">
        <f>(10^(_10sept_0_106[[#This Row],[H_mag_adj]]/20)*COS(RADIANS(_10sept_0_106[[#This Row],[H_phase]])))*0.6</f>
        <v>-6.6461876302819592E-4</v>
      </c>
      <c r="I88">
        <f>(10^(_10sept_0_106[[#This Row],[H_mag_adj]]/20)*SIN(RADIANS(_10sept_0_106[[#This Row],[H_phase]])))*0.6</f>
        <v>4.0330056577568969E-4</v>
      </c>
      <c r="J88">
        <f>(10^(_10sept_0_106[[#This Row],[V_mag_adj]]/20)*COS(RADIANS(_10sept_0_106[[#This Row],[V_phase]])))*0.6</f>
        <v>-6.6173569532401136E-4</v>
      </c>
      <c r="K88">
        <f>(10^(_10sept_0_106[[#This Row],[V_mag_adj]]/20)*SIN(RADIANS(_10sept_0_106[[#This Row],[V_phase]])))*0.6</f>
        <v>4.0630690974134698E-4</v>
      </c>
    </row>
    <row r="89" spans="1:11" x14ac:dyDescent="0.25">
      <c r="A89">
        <v>-94</v>
      </c>
      <c r="B89">
        <v>-17.760000000000002</v>
      </c>
      <c r="C89">
        <v>165.42</v>
      </c>
      <c r="D89">
        <v>-17.82</v>
      </c>
      <c r="E89">
        <v>164.56</v>
      </c>
      <c r="F89">
        <f>_10sept_0_106[[#This Row],[H_mag]]-40</f>
        <v>-57.760000000000005</v>
      </c>
      <c r="G89">
        <f>_10sept_0_106[[#This Row],[V_mag]]-40</f>
        <v>-57.82</v>
      </c>
      <c r="H89">
        <f>(10^(_10sept_0_106[[#This Row],[H_mag_adj]]/20)*COS(RADIANS(_10sept_0_106[[#This Row],[H_phase]])))*0.6</f>
        <v>-7.5151138956778261E-4</v>
      </c>
      <c r="I89">
        <f>(10^(_10sept_0_106[[#This Row],[H_mag_adj]]/20)*SIN(RADIANS(_10sept_0_106[[#This Row],[H_phase]])))*0.6</f>
        <v>1.9547395406912017E-4</v>
      </c>
      <c r="J89">
        <f>(10^(_10sept_0_106[[#This Row],[V_mag_adj]]/20)*COS(RADIANS(_10sept_0_106[[#This Row],[V_phase]])))*0.6</f>
        <v>-7.4334022601339473E-4</v>
      </c>
      <c r="K89">
        <f>(10^(_10sept_0_106[[#This Row],[V_mag_adj]]/20)*SIN(RADIANS(_10sept_0_106[[#This Row],[V_phase]])))*0.6</f>
        <v>2.0530844052985201E-4</v>
      </c>
    </row>
    <row r="90" spans="1:11" x14ac:dyDescent="0.25">
      <c r="A90">
        <v>-93</v>
      </c>
      <c r="B90">
        <v>-17.850000000000001</v>
      </c>
      <c r="C90">
        <v>-176.77</v>
      </c>
      <c r="D90">
        <v>-17.829999999999998</v>
      </c>
      <c r="E90">
        <v>-177.23</v>
      </c>
      <c r="F90">
        <f>_10sept_0_106[[#This Row],[H_mag]]-40</f>
        <v>-57.85</v>
      </c>
      <c r="G90">
        <f>_10sept_0_106[[#This Row],[V_mag]]-40</f>
        <v>-57.83</v>
      </c>
      <c r="H90">
        <f>(10^(_10sept_0_106[[#This Row],[H_mag_adj]]/20)*COS(RADIANS(_10sept_0_106[[#This Row],[H_phase]])))*0.6</f>
        <v>-7.6729219630159145E-4</v>
      </c>
      <c r="I90">
        <f>(10^(_10sept_0_106[[#This Row],[H_mag_adj]]/20)*SIN(RADIANS(_10sept_0_106[[#This Row],[H_phase]])))*0.6</f>
        <v>-4.3301314604908433E-5</v>
      </c>
      <c r="J90">
        <f>(10^(_10sept_0_106[[#This Row],[V_mag_adj]]/20)*COS(RADIANS(_10sept_0_106[[#This Row],[V_phase]])))*0.6</f>
        <v>-7.693846448192566E-4</v>
      </c>
      <c r="K90">
        <f>(10^(_10sept_0_106[[#This Row],[V_mag_adj]]/20)*SIN(RADIANS(_10sept_0_106[[#This Row],[V_phase]])))*0.6</f>
        <v>-3.722538469283102E-5</v>
      </c>
    </row>
    <row r="91" spans="1:11" x14ac:dyDescent="0.25">
      <c r="A91">
        <v>-92</v>
      </c>
      <c r="B91">
        <v>-17.87</v>
      </c>
      <c r="C91">
        <v>-158.78</v>
      </c>
      <c r="D91">
        <v>-17.87</v>
      </c>
      <c r="E91">
        <v>-159.35</v>
      </c>
      <c r="F91">
        <f>_10sept_0_106[[#This Row],[H_mag]]-40</f>
        <v>-57.870000000000005</v>
      </c>
      <c r="G91">
        <f>_10sept_0_106[[#This Row],[V_mag]]-40</f>
        <v>-57.870000000000005</v>
      </c>
      <c r="H91">
        <f>(10^(_10sept_0_106[[#This Row],[H_mag_adj]]/20)*COS(RADIANS(_10sept_0_106[[#This Row],[H_phase]])))*0.6</f>
        <v>-7.1475827268122115E-4</v>
      </c>
      <c r="I91">
        <f>(10^(_10sept_0_106[[#This Row],[H_mag_adj]]/20)*SIN(RADIANS(_10sept_0_106[[#This Row],[H_phase]])))*0.6</f>
        <v>-2.7752353571492973E-4</v>
      </c>
      <c r="J91">
        <f>(10^(_10sept_0_106[[#This Row],[V_mag_adj]]/20)*COS(RADIANS(_10sept_0_106[[#This Row],[V_phase]])))*0.6</f>
        <v>-7.1748376623389121E-4</v>
      </c>
      <c r="K91">
        <f>(10^(_10sept_0_106[[#This Row],[V_mag_adj]]/20)*SIN(RADIANS(_10sept_0_106[[#This Row],[V_phase]])))*0.6</f>
        <v>-2.7039923526665094E-4</v>
      </c>
    </row>
    <row r="92" spans="1:11" x14ac:dyDescent="0.25">
      <c r="A92">
        <v>-91</v>
      </c>
      <c r="B92">
        <v>-18.010000000000002</v>
      </c>
      <c r="C92">
        <v>-141.72999999999999</v>
      </c>
      <c r="D92">
        <v>-18.05</v>
      </c>
      <c r="E92">
        <v>-141.71</v>
      </c>
      <c r="F92">
        <f>_10sept_0_106[[#This Row],[H_mag]]-40</f>
        <v>-58.010000000000005</v>
      </c>
      <c r="G92">
        <f>_10sept_0_106[[#This Row],[V_mag]]-40</f>
        <v>-58.05</v>
      </c>
      <c r="H92">
        <f>(10^(_10sept_0_106[[#This Row],[H_mag_adj]]/20)*COS(RADIANS(_10sept_0_106[[#This Row],[H_phase]])))*0.6</f>
        <v>-5.9234763437454867E-4</v>
      </c>
      <c r="I92">
        <f>(10^(_10sept_0_106[[#This Row],[H_mag_adj]]/20)*SIN(RADIANS(_10sept_0_106[[#This Row],[H_phase]])))*0.6</f>
        <v>-4.6730458395805702E-4</v>
      </c>
      <c r="J92">
        <f>(10^(_10sept_0_106[[#This Row],[V_mag_adj]]/20)*COS(RADIANS(_10sept_0_106[[#This Row],[V_phase]])))*0.6</f>
        <v>-5.8946363768967031E-4</v>
      </c>
      <c r="K92">
        <f>(10^(_10sept_0_106[[#This Row],[V_mag_adj]]/20)*SIN(RADIANS(_10sept_0_106[[#This Row],[V_phase]])))*0.6</f>
        <v>-4.6536330439839559E-4</v>
      </c>
    </row>
    <row r="93" spans="1:11" x14ac:dyDescent="0.25">
      <c r="A93">
        <v>-90</v>
      </c>
      <c r="B93">
        <v>-18.21</v>
      </c>
      <c r="C93">
        <v>-122.45</v>
      </c>
      <c r="D93">
        <v>-18.260000000000002</v>
      </c>
      <c r="E93">
        <v>-123.14</v>
      </c>
      <c r="F93">
        <f>_10sept_0_106[[#This Row],[H_mag]]-40</f>
        <v>-58.21</v>
      </c>
      <c r="G93">
        <f>_10sept_0_106[[#This Row],[V_mag]]-40</f>
        <v>-58.260000000000005</v>
      </c>
      <c r="H93">
        <f>(10^(_10sept_0_106[[#This Row],[H_mag_adj]]/20)*COS(RADIANS(_10sept_0_106[[#This Row],[H_phase]])))*0.6</f>
        <v>-3.9561459073739999E-4</v>
      </c>
      <c r="I93">
        <f>(10^(_10sept_0_106[[#This Row],[H_mag_adj]]/20)*SIN(RADIANS(_10sept_0_106[[#This Row],[H_phase]])))*0.6</f>
        <v>-6.2218803515880379E-4</v>
      </c>
      <c r="J93">
        <f>(10^(_10sept_0_106[[#This Row],[V_mag_adj]]/20)*COS(RADIANS(_10sept_0_106[[#This Row],[V_phase]])))*0.6</f>
        <v>-4.0076494955156191E-4</v>
      </c>
      <c r="K93">
        <f>(10^(_10sept_0_106[[#This Row],[V_mag_adj]]/20)*SIN(RADIANS(_10sept_0_106[[#This Row],[V_phase]])))*0.6</f>
        <v>-6.1383502886310729E-4</v>
      </c>
    </row>
    <row r="94" spans="1:11" x14ac:dyDescent="0.25">
      <c r="A94">
        <v>-89</v>
      </c>
      <c r="B94">
        <v>-18.37</v>
      </c>
      <c r="C94">
        <v>-101.85</v>
      </c>
      <c r="D94">
        <v>-18.440000000000001</v>
      </c>
      <c r="E94">
        <v>-102.55</v>
      </c>
      <c r="F94">
        <f>_10sept_0_106[[#This Row],[H_mag]]-40</f>
        <v>-58.370000000000005</v>
      </c>
      <c r="G94">
        <f>_10sept_0_106[[#This Row],[V_mag]]-40</f>
        <v>-58.44</v>
      </c>
      <c r="H94">
        <f>(10^(_10sept_0_106[[#This Row],[H_mag_adj]]/20)*COS(RADIANS(_10sept_0_106[[#This Row],[H_phase]])))*0.6</f>
        <v>-1.4864365436910015E-4</v>
      </c>
      <c r="I94">
        <f>(10^(_10sept_0_106[[#This Row],[H_mag_adj]]/20)*SIN(RADIANS(_10sept_0_106[[#This Row],[H_phase]])))*0.6</f>
        <v>-7.0842807187837065E-4</v>
      </c>
      <c r="J94">
        <f>(10^(_10sept_0_106[[#This Row],[V_mag_adj]]/20)*COS(RADIANS(_10sept_0_106[[#This Row],[V_phase]])))*0.6</f>
        <v>-1.5602493456694808E-4</v>
      </c>
      <c r="K94">
        <f>(10^(_10sept_0_106[[#This Row],[V_mag_adj]]/20)*SIN(RADIANS(_10sept_0_106[[#This Row],[V_phase]])))*0.6</f>
        <v>-7.008879108187379E-4</v>
      </c>
    </row>
    <row r="95" spans="1:11" x14ac:dyDescent="0.25">
      <c r="A95">
        <v>-88</v>
      </c>
      <c r="B95">
        <v>-18.36</v>
      </c>
      <c r="C95">
        <v>-81.91</v>
      </c>
      <c r="D95">
        <v>-18.38</v>
      </c>
      <c r="E95">
        <v>-81.66</v>
      </c>
      <c r="F95">
        <f>_10sept_0_106[[#This Row],[H_mag]]-40</f>
        <v>-58.36</v>
      </c>
      <c r="G95">
        <f>_10sept_0_106[[#This Row],[V_mag]]-40</f>
        <v>-58.379999999999995</v>
      </c>
      <c r="H95">
        <f>(10^(_10sept_0_106[[#This Row],[H_mag_adj]]/20)*COS(RADIANS(_10sept_0_106[[#This Row],[H_phase]])))*0.6</f>
        <v>1.0198425269447384E-4</v>
      </c>
      <c r="I95">
        <f>(10^(_10sept_0_106[[#This Row],[H_mag_adj]]/20)*SIN(RADIANS(_10sept_0_106[[#This Row],[H_phase]])))*0.6</f>
        <v>-7.1747637306149271E-4</v>
      </c>
      <c r="J95">
        <f>(10^(_10sept_0_106[[#This Row],[V_mag_adj]]/20)*COS(RADIANS(_10sept_0_106[[#This Row],[V_phase]])))*0.6</f>
        <v>1.0487209804433632E-4</v>
      </c>
      <c r="K95">
        <f>(10^(_10sept_0_106[[#This Row],[V_mag_adj]]/20)*SIN(RADIANS(_10sept_0_106[[#This Row],[V_phase]])))*0.6</f>
        <v>-7.1537544365414616E-4</v>
      </c>
    </row>
    <row r="96" spans="1:11" x14ac:dyDescent="0.25">
      <c r="A96">
        <v>-87</v>
      </c>
      <c r="B96">
        <v>-17.989999999999998</v>
      </c>
      <c r="C96">
        <v>-60.02</v>
      </c>
      <c r="D96">
        <v>-18.02</v>
      </c>
      <c r="E96">
        <v>-59.77</v>
      </c>
      <c r="F96">
        <f>_10sept_0_106[[#This Row],[H_mag]]-40</f>
        <v>-57.989999999999995</v>
      </c>
      <c r="G96">
        <f>_10sept_0_106[[#This Row],[V_mag]]-40</f>
        <v>-58.019999999999996</v>
      </c>
      <c r="H96">
        <f>(10^(_10sept_0_106[[#This Row],[H_mag_adj]]/20)*COS(RADIANS(_10sept_0_106[[#This Row],[H_phase]])))*0.6</f>
        <v>3.7788406148395664E-4</v>
      </c>
      <c r="I96">
        <f>(10^(_10sept_0_106[[#This Row],[H_mag_adj]]/20)*SIN(RADIANS(_10sept_0_106[[#This Row],[H_phase]])))*0.6</f>
        <v>-6.5504233876260943E-4</v>
      </c>
      <c r="J96">
        <f>(10^(_10sept_0_106[[#This Row],[V_mag_adj]]/20)*COS(RADIANS(_10sept_0_106[[#This Row],[V_phase]])))*0.6</f>
        <v>3.7942586037896997E-4</v>
      </c>
      <c r="K96">
        <f>(10^(_10sept_0_106[[#This Row],[V_mag_adj]]/20)*SIN(RADIANS(_10sept_0_106[[#This Row],[V_phase]])))*0.6</f>
        <v>-6.5113445122143808E-4</v>
      </c>
    </row>
    <row r="97" spans="1:11" x14ac:dyDescent="0.25">
      <c r="A97">
        <v>-86</v>
      </c>
      <c r="B97">
        <v>-17.260000000000002</v>
      </c>
      <c r="C97">
        <v>-38.869999999999997</v>
      </c>
      <c r="D97">
        <v>-17.309999999999999</v>
      </c>
      <c r="E97">
        <v>-38.630000000000003</v>
      </c>
      <c r="F97">
        <f>_10sept_0_106[[#This Row],[H_mag]]-40</f>
        <v>-57.260000000000005</v>
      </c>
      <c r="G97">
        <f>_10sept_0_106[[#This Row],[V_mag]]-40</f>
        <v>-57.31</v>
      </c>
      <c r="H97">
        <f>(10^(_10sept_0_106[[#This Row],[H_mag_adj]]/20)*COS(RADIANS(_10sept_0_106[[#This Row],[H_phase]])))*0.6</f>
        <v>6.4039796553538007E-4</v>
      </c>
      <c r="I97">
        <f>(10^(_10sept_0_106[[#This Row],[H_mag_adj]]/20)*SIN(RADIANS(_10sept_0_106[[#This Row],[H_phase]])))*0.6</f>
        <v>-5.1618262251583089E-4</v>
      </c>
      <c r="J97">
        <f>(10^(_10sept_0_106[[#This Row],[V_mag_adj]]/20)*COS(RADIANS(_10sept_0_106[[#This Row],[V_phase]])))*0.6</f>
        <v>6.3886630629817907E-4</v>
      </c>
      <c r="K97">
        <f>(10^(_10sept_0_106[[#This Row],[V_mag_adj]]/20)*SIN(RADIANS(_10sept_0_106[[#This Row],[V_phase]])))*0.6</f>
        <v>-5.1054818235885609E-4</v>
      </c>
    </row>
    <row r="98" spans="1:11" x14ac:dyDescent="0.25">
      <c r="A98">
        <v>-85</v>
      </c>
      <c r="B98">
        <v>-16.36</v>
      </c>
      <c r="C98">
        <v>-18.84</v>
      </c>
      <c r="D98">
        <v>-16.440000000000001</v>
      </c>
      <c r="E98">
        <v>-19.41</v>
      </c>
      <c r="F98">
        <f>_10sept_0_106[[#This Row],[H_mag]]-40</f>
        <v>-56.36</v>
      </c>
      <c r="G98">
        <f>_10sept_0_106[[#This Row],[V_mag]]-40</f>
        <v>-56.44</v>
      </c>
      <c r="H98">
        <f>(10^(_10sept_0_106[[#This Row],[H_mag_adj]]/20)*COS(RADIANS(_10sept_0_106[[#This Row],[H_phase]])))*0.6</f>
        <v>8.6344964671824966E-4</v>
      </c>
      <c r="I98">
        <f>(10^(_10sept_0_106[[#This Row],[H_mag_adj]]/20)*SIN(RADIANS(_10sept_0_106[[#This Row],[H_phase]])))*0.6</f>
        <v>-2.9461505739751737E-4</v>
      </c>
      <c r="J98">
        <f>(10^(_10sept_0_106[[#This Row],[V_mag_adj]]/20)*COS(RADIANS(_10sept_0_106[[#This Row],[V_phase]])))*0.6</f>
        <v>8.5258713431693011E-4</v>
      </c>
      <c r="K98">
        <f>(10^(_10sept_0_106[[#This Row],[V_mag_adj]]/20)*SIN(RADIANS(_10sept_0_106[[#This Row],[V_phase]])))*0.6</f>
        <v>-3.0041059414644323E-4</v>
      </c>
    </row>
    <row r="99" spans="1:11" x14ac:dyDescent="0.25">
      <c r="A99">
        <v>-84</v>
      </c>
      <c r="B99">
        <v>-15.57</v>
      </c>
      <c r="C99">
        <v>-2.5499999999999998</v>
      </c>
      <c r="D99">
        <v>-15.58</v>
      </c>
      <c r="E99">
        <v>-2.02</v>
      </c>
      <c r="F99">
        <f>_10sept_0_106[[#This Row],[H_mag]]-40</f>
        <v>-55.57</v>
      </c>
      <c r="G99">
        <f>_10sept_0_106[[#This Row],[V_mag]]-40</f>
        <v>-55.58</v>
      </c>
      <c r="H99">
        <f>(10^(_10sept_0_106[[#This Row],[H_mag_adj]]/20)*COS(RADIANS(_10sept_0_106[[#This Row],[H_phase]])))*0.6</f>
        <v>9.9820786760803693E-4</v>
      </c>
      <c r="I99">
        <f>(10^(_10sept_0_106[[#This Row],[H_mag_adj]]/20)*SIN(RADIANS(_10sept_0_106[[#This Row],[H_phase]])))*0.6</f>
        <v>-4.4455491450174861E-5</v>
      </c>
      <c r="J99">
        <f>(10^(_10sept_0_106[[#This Row],[V_mag_adj]]/20)*COS(RADIANS(_10sept_0_106[[#This Row],[V_phase]])))*0.6</f>
        <v>9.9742738739142856E-4</v>
      </c>
      <c r="K99">
        <f>(10^(_10sept_0_106[[#This Row],[V_mag_adj]]/20)*SIN(RADIANS(_10sept_0_106[[#This Row],[V_phase]])))*0.6</f>
        <v>-3.5179528559275066E-5</v>
      </c>
    </row>
    <row r="100" spans="1:11" x14ac:dyDescent="0.25">
      <c r="A100">
        <v>-83</v>
      </c>
      <c r="B100">
        <v>-14.84</v>
      </c>
      <c r="C100">
        <v>14.15</v>
      </c>
      <c r="D100">
        <v>-14.85</v>
      </c>
      <c r="E100">
        <v>15</v>
      </c>
      <c r="F100">
        <f>_10sept_0_106[[#This Row],[H_mag]]-40</f>
        <v>-54.84</v>
      </c>
      <c r="G100">
        <f>_10sept_0_106[[#This Row],[V_mag]]-40</f>
        <v>-54.85</v>
      </c>
      <c r="H100">
        <f>(10^(_10sept_0_106[[#This Row],[H_mag_adj]]/20)*COS(RADIANS(_10sept_0_106[[#This Row],[H_phase]])))*0.6</f>
        <v>1.0538293900275819E-3</v>
      </c>
      <c r="I100">
        <f>(10^(_10sept_0_106[[#This Row],[H_mag_adj]]/20)*SIN(RADIANS(_10sept_0_106[[#This Row],[H_phase]])))*0.6</f>
        <v>2.6568152348501925E-4</v>
      </c>
      <c r="J100">
        <f>(10^(_10sept_0_106[[#This Row],[V_mag_adj]]/20)*COS(RADIANS(_10sept_0_106[[#This Row],[V_phase]])))*0.6</f>
        <v>1.0485642060481799E-3</v>
      </c>
      <c r="K100">
        <f>(10^(_10sept_0_106[[#This Row],[V_mag_adj]]/20)*SIN(RADIANS(_10sept_0_106[[#This Row],[V_phase]])))*0.6</f>
        <v>2.8096193222279113E-4</v>
      </c>
    </row>
    <row r="101" spans="1:11" x14ac:dyDescent="0.25">
      <c r="A101">
        <v>-82</v>
      </c>
      <c r="B101">
        <v>-14.26</v>
      </c>
      <c r="C101">
        <v>30.25</v>
      </c>
      <c r="D101">
        <v>-14.3</v>
      </c>
      <c r="E101">
        <v>30.57</v>
      </c>
      <c r="F101">
        <f>_10sept_0_106[[#This Row],[H_mag]]-40</f>
        <v>-54.26</v>
      </c>
      <c r="G101">
        <f>_10sept_0_106[[#This Row],[V_mag]]-40</f>
        <v>-54.3</v>
      </c>
      <c r="H101">
        <f>(10^(_10sept_0_106[[#This Row],[H_mag_adj]]/20)*COS(RADIANS(_10sept_0_106[[#This Row],[H_phase]])))*0.6</f>
        <v>1.0036500273088221E-3</v>
      </c>
      <c r="I101">
        <f>(10^(_10sept_0_106[[#This Row],[H_mag_adj]]/20)*SIN(RADIANS(_10sept_0_106[[#This Row],[H_phase]])))*0.6</f>
        <v>5.8531139640941401E-4</v>
      </c>
      <c r="J101">
        <f>(10^(_10sept_0_106[[#This Row],[V_mag_adj]]/20)*COS(RADIANS(_10sept_0_106[[#This Row],[V_phase]])))*0.6</f>
        <v>9.9576913399155361E-4</v>
      </c>
      <c r="K101">
        <f>(10^(_10sept_0_106[[#This Row],[V_mag_adj]]/20)*SIN(RADIANS(_10sept_0_106[[#This Row],[V_phase]])))*0.6</f>
        <v>5.8819270357556496E-4</v>
      </c>
    </row>
    <row r="102" spans="1:11" x14ac:dyDescent="0.25">
      <c r="A102">
        <v>-81</v>
      </c>
      <c r="B102">
        <v>-13.71</v>
      </c>
      <c r="C102">
        <v>46.66</v>
      </c>
      <c r="D102">
        <v>-13.84</v>
      </c>
      <c r="E102">
        <v>45.23</v>
      </c>
      <c r="F102">
        <f>_10sept_0_106[[#This Row],[H_mag]]-40</f>
        <v>-53.71</v>
      </c>
      <c r="G102">
        <f>_10sept_0_106[[#This Row],[V_mag]]-40</f>
        <v>-53.84</v>
      </c>
      <c r="H102">
        <f>(10^(_10sept_0_106[[#This Row],[H_mag_adj]]/20)*COS(RADIANS(_10sept_0_106[[#This Row],[H_phase]])))*0.6</f>
        <v>8.4953616346252207E-4</v>
      </c>
      <c r="I102">
        <f>(10^(_10sept_0_106[[#This Row],[H_mag_adj]]/20)*SIN(RADIANS(_10sept_0_106[[#This Row],[H_phase]])))*0.6</f>
        <v>9.0024585211532615E-4</v>
      </c>
      <c r="J102">
        <f>(10^(_10sept_0_106[[#This Row],[V_mag_adj]]/20)*COS(RADIANS(_10sept_0_106[[#This Row],[V_phase]])))*0.6</f>
        <v>8.5878779888687296E-4</v>
      </c>
      <c r="K102">
        <f>(10^(_10sept_0_106[[#This Row],[V_mag_adj]]/20)*SIN(RADIANS(_10sept_0_106[[#This Row],[V_phase]])))*0.6</f>
        <v>8.6571041558226554E-4</v>
      </c>
    </row>
    <row r="103" spans="1:11" x14ac:dyDescent="0.25">
      <c r="A103">
        <v>-80</v>
      </c>
      <c r="B103">
        <v>-13.29</v>
      </c>
      <c r="C103">
        <v>62.1</v>
      </c>
      <c r="D103">
        <v>-13.36</v>
      </c>
      <c r="E103">
        <v>61.43</v>
      </c>
      <c r="F103">
        <f>_10sept_0_106[[#This Row],[H_mag]]-40</f>
        <v>-53.29</v>
      </c>
      <c r="G103">
        <f>_10sept_0_106[[#This Row],[V_mag]]-40</f>
        <v>-53.36</v>
      </c>
      <c r="H103">
        <f>(10^(_10sept_0_106[[#This Row],[H_mag_adj]]/20)*COS(RADIANS(_10sept_0_106[[#This Row],[H_phase]])))*0.6</f>
        <v>6.0789975399583025E-4</v>
      </c>
      <c r="I103">
        <f>(10^(_10sept_0_106[[#This Row],[H_mag_adj]]/20)*SIN(RADIANS(_10sept_0_106[[#This Row],[H_phase]])))*0.6</f>
        <v>1.1481228439565009E-3</v>
      </c>
      <c r="J103">
        <f>(10^(_10sept_0_106[[#This Row],[V_mag_adj]]/20)*COS(RADIANS(_10sept_0_106[[#This Row],[V_phase]])))*0.6</f>
        <v>6.1629686305360656E-4</v>
      </c>
      <c r="K103">
        <f>(10^(_10sept_0_106[[#This Row],[V_mag_adj]]/20)*SIN(RADIANS(_10sept_0_106[[#This Row],[V_phase]])))*0.6</f>
        <v>1.1317780016450434E-3</v>
      </c>
    </row>
    <row r="104" spans="1:11" x14ac:dyDescent="0.25">
      <c r="A104">
        <v>-79</v>
      </c>
      <c r="B104">
        <v>-12.85</v>
      </c>
      <c r="C104">
        <v>77.150000000000006</v>
      </c>
      <c r="D104">
        <v>-12.91</v>
      </c>
      <c r="E104">
        <v>76.87</v>
      </c>
      <c r="F104">
        <f>_10sept_0_106[[#This Row],[H_mag]]-40</f>
        <v>-52.85</v>
      </c>
      <c r="G104">
        <f>_10sept_0_106[[#This Row],[V_mag]]-40</f>
        <v>-52.91</v>
      </c>
      <c r="H104">
        <f>(10^(_10sept_0_106[[#This Row],[H_mag_adj]]/20)*COS(RADIANS(_10sept_0_106[[#This Row],[H_phase]])))*0.6</f>
        <v>3.0393789059661783E-4</v>
      </c>
      <c r="I104">
        <f>(10^(_10sept_0_106[[#This Row],[H_mag_adj]]/20)*SIN(RADIANS(_10sept_0_106[[#This Row],[H_phase]])))*0.6</f>
        <v>1.3324045552323574E-3</v>
      </c>
      <c r="J104">
        <f>(10^(_10sept_0_106[[#This Row],[V_mag_adj]]/20)*COS(RADIANS(_10sept_0_106[[#This Row],[V_phase]])))*0.6</f>
        <v>3.0830849994552121E-4</v>
      </c>
      <c r="K104">
        <f>(10^(_10sept_0_106[[#This Row],[V_mag_adj]]/20)*SIN(RADIANS(_10sept_0_106[[#This Row],[V_phase]])))*0.6</f>
        <v>1.3217414561125221E-3</v>
      </c>
    </row>
    <row r="105" spans="1:11" x14ac:dyDescent="0.25">
      <c r="A105">
        <v>-78</v>
      </c>
      <c r="B105">
        <v>-12.42</v>
      </c>
      <c r="C105">
        <v>92.13</v>
      </c>
      <c r="D105">
        <v>-12.46</v>
      </c>
      <c r="E105">
        <v>92.04</v>
      </c>
      <c r="F105">
        <f>_10sept_0_106[[#This Row],[H_mag]]-40</f>
        <v>-52.42</v>
      </c>
      <c r="G105">
        <f>_10sept_0_106[[#This Row],[V_mag]]-40</f>
        <v>-52.46</v>
      </c>
      <c r="H105">
        <f>(10^(_10sept_0_106[[#This Row],[H_mag_adj]]/20)*COS(RADIANS(_10sept_0_106[[#This Row],[H_phase]])))*0.6</f>
        <v>-5.3371349355913428E-5</v>
      </c>
      <c r="I105">
        <f>(10^(_10sept_0_106[[#This Row],[H_mag_adj]]/20)*SIN(RADIANS(_10sept_0_106[[#This Row],[H_phase]])))*0.6</f>
        <v>1.4349972859266709E-3</v>
      </c>
      <c r="J105">
        <f>(10^(_10sept_0_106[[#This Row],[V_mag_adj]]/20)*COS(RADIANS(_10sept_0_106[[#This Row],[V_phase]])))*0.6</f>
        <v>-5.0882333791270874E-5</v>
      </c>
      <c r="K105">
        <f>(10^(_10sept_0_106[[#This Row],[V_mag_adj]]/20)*SIN(RADIANS(_10sept_0_106[[#This Row],[V_phase]])))*0.6</f>
        <v>1.4284857603696017E-3</v>
      </c>
    </row>
    <row r="106" spans="1:11" x14ac:dyDescent="0.25">
      <c r="A106">
        <v>-77</v>
      </c>
      <c r="B106">
        <v>-11.98</v>
      </c>
      <c r="C106">
        <v>107.12</v>
      </c>
      <c r="D106">
        <v>-12.04</v>
      </c>
      <c r="E106">
        <v>106.86</v>
      </c>
      <c r="F106">
        <f>_10sept_0_106[[#This Row],[H_mag]]-40</f>
        <v>-51.980000000000004</v>
      </c>
      <c r="G106">
        <f>_10sept_0_106[[#This Row],[V_mag]]-40</f>
        <v>-52.04</v>
      </c>
      <c r="H106">
        <f>(10^(_10sept_0_106[[#This Row],[H_mag_adj]]/20)*COS(RADIANS(_10sept_0_106[[#This Row],[H_phase]])))*0.6</f>
        <v>-4.4468308916385775E-4</v>
      </c>
      <c r="I106">
        <f>(10^(_10sept_0_106[[#This Row],[H_mag_adj]]/20)*SIN(RADIANS(_10sept_0_106[[#This Row],[H_phase]])))*0.6</f>
        <v>1.4436716769184812E-3</v>
      </c>
      <c r="J106">
        <f>(10^(_10sept_0_106[[#This Row],[V_mag_adj]]/20)*COS(RADIANS(_10sept_0_106[[#This Row],[V_phase]])))*0.6</f>
        <v>-4.3511131138281278E-4</v>
      </c>
      <c r="K106">
        <f>(10^(_10sept_0_106[[#This Row],[V_mag_adj]]/20)*SIN(RADIANS(_10sept_0_106[[#This Row],[V_phase]])))*0.6</f>
        <v>1.4357227589960378E-3</v>
      </c>
    </row>
    <row r="107" spans="1:11" x14ac:dyDescent="0.25">
      <c r="A107">
        <v>-76</v>
      </c>
      <c r="B107">
        <v>-11.57</v>
      </c>
      <c r="C107">
        <v>122.2</v>
      </c>
      <c r="D107">
        <v>-11.61</v>
      </c>
      <c r="E107">
        <v>121.36</v>
      </c>
      <c r="F107">
        <f>_10sept_0_106[[#This Row],[H_mag]]-40</f>
        <v>-51.57</v>
      </c>
      <c r="G107">
        <f>_10sept_0_106[[#This Row],[V_mag]]-40</f>
        <v>-51.61</v>
      </c>
      <c r="H107">
        <f>(10^(_10sept_0_106[[#This Row],[H_mag_adj]]/20)*COS(RADIANS(_10sept_0_106[[#This Row],[H_phase]])))*0.6</f>
        <v>-8.4387405768077941E-4</v>
      </c>
      <c r="I107">
        <f>(10^(_10sept_0_106[[#This Row],[H_mag_adj]]/20)*SIN(RADIANS(_10sept_0_106[[#This Row],[H_phase]])))*0.6</f>
        <v>1.3400492623676713E-3</v>
      </c>
      <c r="J107">
        <f>(10^(_10sept_0_106[[#This Row],[V_mag_adj]]/20)*COS(RADIANS(_10sept_0_106[[#This Row],[V_phase]])))*0.6</f>
        <v>-8.2035135466673238E-4</v>
      </c>
      <c r="K107">
        <f>(10^(_10sept_0_106[[#This Row],[V_mag_adj]]/20)*SIN(RADIANS(_10sept_0_106[[#This Row],[V_phase]])))*0.6</f>
        <v>1.346063500998868E-3</v>
      </c>
    </row>
    <row r="108" spans="1:11" x14ac:dyDescent="0.25">
      <c r="A108">
        <v>-75</v>
      </c>
      <c r="B108">
        <v>-11.23</v>
      </c>
      <c r="C108">
        <v>136.13</v>
      </c>
      <c r="D108">
        <v>-11.23</v>
      </c>
      <c r="E108">
        <v>136.02000000000001</v>
      </c>
      <c r="F108">
        <f>_10sept_0_106[[#This Row],[H_mag]]-40</f>
        <v>-51.230000000000004</v>
      </c>
      <c r="G108">
        <f>_10sept_0_106[[#This Row],[V_mag]]-40</f>
        <v>-51.230000000000004</v>
      </c>
      <c r="H108">
        <f>(10^(_10sept_0_106[[#This Row],[H_mag_adj]]/20)*COS(RADIANS(_10sept_0_106[[#This Row],[H_phase]])))*0.6</f>
        <v>-1.1872297108024854E-3</v>
      </c>
      <c r="I108">
        <f>(10^(_10sept_0_106[[#This Row],[H_mag_adj]]/20)*SIN(RADIANS(_10sept_0_106[[#This Row],[H_phase]])))*0.6</f>
        <v>1.1412999795098681E-3</v>
      </c>
      <c r="J108">
        <f>(10^(_10sept_0_106[[#This Row],[V_mag_adj]]/20)*COS(RADIANS(_10sept_0_106[[#This Row],[V_phase]])))*0.6</f>
        <v>-1.1850363854980571E-3</v>
      </c>
      <c r="K108">
        <f>(10^(_10sept_0_106[[#This Row],[V_mag_adj]]/20)*SIN(RADIANS(_10sept_0_106[[#This Row],[V_phase]])))*0.6</f>
        <v>1.1435771921855906E-3</v>
      </c>
    </row>
    <row r="109" spans="1:11" x14ac:dyDescent="0.25">
      <c r="A109">
        <v>-74</v>
      </c>
      <c r="B109">
        <v>-10.83</v>
      </c>
      <c r="C109">
        <v>150.91999999999999</v>
      </c>
      <c r="D109">
        <v>-10.86</v>
      </c>
      <c r="E109">
        <v>150.63</v>
      </c>
      <c r="F109">
        <f>_10sept_0_106[[#This Row],[H_mag]]-40</f>
        <v>-50.83</v>
      </c>
      <c r="G109">
        <f>_10sept_0_106[[#This Row],[V_mag]]-40</f>
        <v>-50.86</v>
      </c>
      <c r="H109">
        <f>(10^(_10sept_0_106[[#This Row],[H_mag_adj]]/20)*COS(RADIANS(_10sept_0_106[[#This Row],[H_phase]])))*0.6</f>
        <v>-1.5070714000842637E-3</v>
      </c>
      <c r="I109">
        <f>(10^(_10sept_0_106[[#This Row],[H_mag_adj]]/20)*SIN(RADIANS(_10sept_0_106[[#This Row],[H_phase]])))*0.6</f>
        <v>8.3813627383969946E-4</v>
      </c>
      <c r="J109">
        <f>(10^(_10sept_0_106[[#This Row],[V_mag_adj]]/20)*COS(RADIANS(_10sept_0_106[[#This Row],[V_phase]])))*0.6</f>
        <v>-1.4976283568297105E-3</v>
      </c>
      <c r="K109">
        <f>(10^(_10sept_0_106[[#This Row],[V_mag_adj]]/20)*SIN(RADIANS(_10sept_0_106[[#This Row],[V_phase]])))*0.6</f>
        <v>8.4283738906557808E-4</v>
      </c>
    </row>
    <row r="110" spans="1:11" x14ac:dyDescent="0.25">
      <c r="A110">
        <v>-73</v>
      </c>
      <c r="B110">
        <v>-10.41</v>
      </c>
      <c r="C110">
        <v>166.67</v>
      </c>
      <c r="D110">
        <v>-10.43</v>
      </c>
      <c r="E110">
        <v>166</v>
      </c>
      <c r="F110">
        <f>_10sept_0_106[[#This Row],[H_mag]]-40</f>
        <v>-50.41</v>
      </c>
      <c r="G110">
        <f>_10sept_0_106[[#This Row],[V_mag]]-40</f>
        <v>-50.43</v>
      </c>
      <c r="H110">
        <f>(10^(_10sept_0_106[[#This Row],[H_mag_adj]]/20)*COS(RADIANS(_10sept_0_106[[#This Row],[H_phase]])))*0.6</f>
        <v>-1.7611246888880852E-3</v>
      </c>
      <c r="I110">
        <f>(10^(_10sept_0_106[[#This Row],[H_mag_adj]]/20)*SIN(RADIANS(_10sept_0_106[[#This Row],[H_phase]])))*0.6</f>
        <v>4.172860070322847E-4</v>
      </c>
      <c r="J110">
        <f>(10^(_10sept_0_106[[#This Row],[V_mag_adj]]/20)*COS(RADIANS(_10sept_0_106[[#This Row],[V_phase]])))*0.6</f>
        <v>-1.7520857961707275E-3</v>
      </c>
      <c r="K110">
        <f>(10^(_10sept_0_106[[#This Row],[V_mag_adj]]/20)*SIN(RADIANS(_10sept_0_106[[#This Row],[V_phase]])))*0.6</f>
        <v>4.3684405236915164E-4</v>
      </c>
    </row>
    <row r="111" spans="1:11" x14ac:dyDescent="0.25">
      <c r="A111">
        <v>-72</v>
      </c>
      <c r="B111">
        <v>-10.050000000000001</v>
      </c>
      <c r="C111">
        <v>-179.36</v>
      </c>
      <c r="D111">
        <v>-10.039999999999999</v>
      </c>
      <c r="E111">
        <v>-179.28</v>
      </c>
      <c r="F111">
        <f>_10sept_0_106[[#This Row],[H_mag]]-40</f>
        <v>-50.05</v>
      </c>
      <c r="G111">
        <f>_10sept_0_106[[#This Row],[V_mag]]-40</f>
        <v>-50.04</v>
      </c>
      <c r="H111">
        <f>(10^(_10sept_0_106[[#This Row],[H_mag_adj]]/20)*COS(RADIANS(_10sept_0_106[[#This Row],[H_phase]])))*0.6</f>
        <v>-1.8863581643612899E-3</v>
      </c>
      <c r="I111">
        <f>(10^(_10sept_0_106[[#This Row],[H_mag_adj]]/20)*SIN(RADIANS(_10sept_0_106[[#This Row],[H_phase]])))*0.6</f>
        <v>-2.1071699325949345E-5</v>
      </c>
      <c r="J111">
        <f>(10^(_10sept_0_106[[#This Row],[V_mag_adj]]/20)*COS(RADIANS(_10sept_0_106[[#This Row],[V_phase]])))*0.6</f>
        <v>-1.888499868676194E-3</v>
      </c>
      <c r="K111">
        <f>(10^(_10sept_0_106[[#This Row],[V_mag_adj]]/20)*SIN(RADIANS(_10sept_0_106[[#This Row],[V_phase]])))*0.6</f>
        <v>-2.3732838514652277E-5</v>
      </c>
    </row>
    <row r="112" spans="1:11" x14ac:dyDescent="0.25">
      <c r="A112">
        <v>-71</v>
      </c>
      <c r="B112">
        <v>-9.61</v>
      </c>
      <c r="C112">
        <v>-165.36</v>
      </c>
      <c r="D112">
        <v>-9.6</v>
      </c>
      <c r="E112">
        <v>-164.94</v>
      </c>
      <c r="F112">
        <f>_10sept_0_106[[#This Row],[H_mag]]-40</f>
        <v>-49.61</v>
      </c>
      <c r="G112">
        <f>_10sept_0_106[[#This Row],[V_mag]]-40</f>
        <v>-49.6</v>
      </c>
      <c r="H112">
        <f>(10^(_10sept_0_106[[#This Row],[H_mag_adj]]/20)*COS(RADIANS(_10sept_0_106[[#This Row],[H_phase]])))*0.6</f>
        <v>-1.9200698038149345E-3</v>
      </c>
      <c r="I112">
        <f>(10^(_10sept_0_106[[#This Row],[H_mag_adj]]/20)*SIN(RADIANS(_10sept_0_106[[#This Row],[H_phase]])))*0.6</f>
        <v>-5.0157239463273062E-4</v>
      </c>
      <c r="J112">
        <f>(10^(_10sept_0_106[[#This Row],[V_mag_adj]]/20)*COS(RADIANS(_10sept_0_106[[#This Row],[V_phase]])))*0.6</f>
        <v>-1.9185490725231302E-3</v>
      </c>
      <c r="K112">
        <f>(10^(_10sept_0_106[[#This Row],[V_mag_adj]]/20)*SIN(RADIANS(_10sept_0_106[[#This Row],[V_phase]])))*0.6</f>
        <v>-5.1622762657194305E-4</v>
      </c>
    </row>
    <row r="113" spans="1:11" x14ac:dyDescent="0.25">
      <c r="A113">
        <v>-70</v>
      </c>
      <c r="B113">
        <v>-9.16</v>
      </c>
      <c r="C113">
        <v>-150.76</v>
      </c>
      <c r="D113">
        <v>-9.19</v>
      </c>
      <c r="E113">
        <v>-150.84</v>
      </c>
      <c r="F113">
        <f>_10sept_0_106[[#This Row],[H_mag]]-40</f>
        <v>-49.16</v>
      </c>
      <c r="G113">
        <f>_10sept_0_106[[#This Row],[V_mag]]-40</f>
        <v>-49.19</v>
      </c>
      <c r="H113">
        <f>(10^(_10sept_0_106[[#This Row],[H_mag_adj]]/20)*COS(RADIANS(_10sept_0_106[[#This Row],[H_phase]])))*0.6</f>
        <v>-1.8237157093963748E-3</v>
      </c>
      <c r="I113">
        <f>(10^(_10sept_0_106[[#This Row],[H_mag_adj]]/20)*SIN(RADIANS(_10sept_0_106[[#This Row],[H_phase]])))*0.6</f>
        <v>-1.020911785109171E-3</v>
      </c>
      <c r="J113">
        <f>(10^(_10sept_0_106[[#This Row],[V_mag_adj]]/20)*COS(RADIANS(_10sept_0_106[[#This Row],[V_phase]])))*0.6</f>
        <v>-1.8188464586115869E-3</v>
      </c>
      <c r="K113">
        <f>(10^(_10sept_0_106[[#This Row],[V_mag_adj]]/20)*SIN(RADIANS(_10sept_0_106[[#This Row],[V_phase]])))*0.6</f>
        <v>-1.0148531644206258E-3</v>
      </c>
    </row>
    <row r="114" spans="1:11" x14ac:dyDescent="0.25">
      <c r="A114">
        <v>-69</v>
      </c>
      <c r="B114">
        <v>-8.75</v>
      </c>
      <c r="C114">
        <v>-136.79</v>
      </c>
      <c r="D114">
        <v>-8.74</v>
      </c>
      <c r="E114">
        <v>-136.56</v>
      </c>
      <c r="F114">
        <f>_10sept_0_106[[#This Row],[H_mag]]-40</f>
        <v>-48.75</v>
      </c>
      <c r="G114">
        <f>_10sept_0_106[[#This Row],[V_mag]]-40</f>
        <v>-48.74</v>
      </c>
      <c r="H114">
        <f>(10^(_10sept_0_106[[#This Row],[H_mag_adj]]/20)*COS(RADIANS(_10sept_0_106[[#This Row],[H_phase]])))*0.6</f>
        <v>-1.5969410922796374E-3</v>
      </c>
      <c r="I114">
        <f>(10^(_10sept_0_106[[#This Row],[H_mag_adj]]/20)*SIN(RADIANS(_10sept_0_106[[#This Row],[H_phase]])))*0.6</f>
        <v>-1.5001520934814171E-3</v>
      </c>
      <c r="J114">
        <f>(10^(_10sept_0_106[[#This Row],[V_mag_adj]]/20)*COS(RADIANS(_10sept_0_106[[#This Row],[V_phase]])))*0.6</f>
        <v>-1.5927388985052264E-3</v>
      </c>
      <c r="K114">
        <f>(10^(_10sept_0_106[[#This Row],[V_mag_adj]]/20)*SIN(RADIANS(_10sept_0_106[[#This Row],[V_phase]])))*0.6</f>
        <v>-1.5082860009810932E-3</v>
      </c>
    </row>
    <row r="115" spans="1:11" x14ac:dyDescent="0.25">
      <c r="A115">
        <v>-68</v>
      </c>
      <c r="B115">
        <v>-8.3000000000000007</v>
      </c>
      <c r="C115">
        <v>-122.59</v>
      </c>
      <c r="D115">
        <v>-8.3699999999999992</v>
      </c>
      <c r="E115">
        <v>-123.24</v>
      </c>
      <c r="F115">
        <f>_10sept_0_106[[#This Row],[H_mag]]-40</f>
        <v>-48.3</v>
      </c>
      <c r="G115">
        <f>_10sept_0_106[[#This Row],[V_mag]]-40</f>
        <v>-48.37</v>
      </c>
      <c r="H115">
        <f>(10^(_10sept_0_106[[#This Row],[H_mag_adj]]/20)*COS(RADIANS(_10sept_0_106[[#This Row],[H_phase]])))*0.6</f>
        <v>-1.2429015866967403E-3</v>
      </c>
      <c r="I115">
        <f>(10^(_10sept_0_106[[#This Row],[H_mag_adj]]/20)*SIN(RADIANS(_10sept_0_106[[#This Row],[H_phase]])))*0.6</f>
        <v>-1.9442185687808514E-3</v>
      </c>
      <c r="J115">
        <f>(10^(_10sept_0_106[[#This Row],[V_mag_adj]]/20)*COS(RADIANS(_10sept_0_106[[#This Row],[V_phase]])))*0.6</f>
        <v>-1.2547248498595205E-3</v>
      </c>
      <c r="K115">
        <f>(10^(_10sept_0_106[[#This Row],[V_mag_adj]]/20)*SIN(RADIANS(_10sept_0_106[[#This Row],[V_phase]])))*0.6</f>
        <v>-1.9145020870294403E-3</v>
      </c>
    </row>
    <row r="116" spans="1:11" x14ac:dyDescent="0.25">
      <c r="A116">
        <v>-67</v>
      </c>
      <c r="B116">
        <v>-7.95</v>
      </c>
      <c r="C116">
        <v>-109.3</v>
      </c>
      <c r="D116">
        <v>-8</v>
      </c>
      <c r="E116">
        <v>-109.88</v>
      </c>
      <c r="F116">
        <f>_10sept_0_106[[#This Row],[H_mag]]-40</f>
        <v>-47.95</v>
      </c>
      <c r="G116">
        <f>_10sept_0_106[[#This Row],[V_mag]]-40</f>
        <v>-48</v>
      </c>
      <c r="H116">
        <f>(10^(_10sept_0_106[[#This Row],[H_mag_adj]]/20)*COS(RADIANS(_10sept_0_106[[#This Row],[H_phase]])))*0.6</f>
        <v>-7.9403862122594466E-4</v>
      </c>
      <c r="I116">
        <f>(10^(_10sept_0_106[[#This Row],[H_mag_adj]]/20)*SIN(RADIANS(_10sept_0_106[[#This Row],[H_phase]])))*0.6</f>
        <v>-2.2674183721769891E-3</v>
      </c>
      <c r="J116">
        <f>(10^(_10sept_0_106[[#This Row],[V_mag_adj]]/20)*COS(RADIANS(_10sept_0_106[[#This Row],[V_phase]])))*0.6</f>
        <v>-8.1226118205568031E-4</v>
      </c>
      <c r="K116">
        <f>(10^(_10sept_0_106[[#This Row],[V_mag_adj]]/20)*SIN(RADIANS(_10sept_0_106[[#This Row],[V_phase]])))*0.6</f>
        <v>-2.2462963439816917E-3</v>
      </c>
    </row>
    <row r="117" spans="1:11" x14ac:dyDescent="0.25">
      <c r="A117">
        <v>-66</v>
      </c>
      <c r="B117">
        <v>-7.66</v>
      </c>
      <c r="C117">
        <v>-96.27</v>
      </c>
      <c r="D117">
        <v>-7.68</v>
      </c>
      <c r="E117">
        <v>-96.28</v>
      </c>
      <c r="F117">
        <f>_10sept_0_106[[#This Row],[H_mag]]-40</f>
        <v>-47.66</v>
      </c>
      <c r="G117">
        <f>_10sept_0_106[[#This Row],[V_mag]]-40</f>
        <v>-47.68</v>
      </c>
      <c r="H117">
        <f>(10^(_10sept_0_106[[#This Row],[H_mag_adj]]/20)*COS(RADIANS(_10sept_0_106[[#This Row],[H_phase]])))*0.6</f>
        <v>-2.712870134990485E-4</v>
      </c>
      <c r="I117">
        <f>(10^(_10sept_0_106[[#This Row],[H_mag_adj]]/20)*SIN(RADIANS(_10sept_0_106[[#This Row],[H_phase]])))*0.6</f>
        <v>-2.4691394580576222E-3</v>
      </c>
      <c r="J117">
        <f>(10^(_10sept_0_106[[#This Row],[V_mag_adj]]/20)*COS(RADIANS(_10sept_0_106[[#This Row],[V_phase]])))*0.6</f>
        <v>-2.7109302154135331E-4</v>
      </c>
      <c r="K117">
        <f>(10^(_10sept_0_106[[#This Row],[V_mag_adj]]/20)*SIN(RADIANS(_10sept_0_106[[#This Row],[V_phase]])))*0.6</f>
        <v>-2.4634133177529947E-3</v>
      </c>
    </row>
    <row r="118" spans="1:11" x14ac:dyDescent="0.25">
      <c r="A118">
        <v>-65</v>
      </c>
      <c r="B118">
        <v>-7.38</v>
      </c>
      <c r="C118">
        <v>-83.06</v>
      </c>
      <c r="D118">
        <v>-7.4</v>
      </c>
      <c r="E118">
        <v>-82.75</v>
      </c>
      <c r="F118">
        <f>_10sept_0_106[[#This Row],[H_mag]]-40</f>
        <v>-47.38</v>
      </c>
      <c r="G118">
        <f>_10sept_0_106[[#This Row],[V_mag]]-40</f>
        <v>-47.4</v>
      </c>
      <c r="H118">
        <f>(10^(_10sept_0_106[[#This Row],[H_mag_adj]]/20)*COS(RADIANS(_10sept_0_106[[#This Row],[H_phase]])))*0.6</f>
        <v>3.0997424585883028E-4</v>
      </c>
      <c r="I118">
        <f>(10^(_10sept_0_106[[#This Row],[H_mag_adj]]/20)*SIN(RADIANS(_10sept_0_106[[#This Row],[H_phase]])))*0.6</f>
        <v>-2.5465813839377124E-3</v>
      </c>
      <c r="J118">
        <f>(10^(_10sept_0_106[[#This Row],[V_mag_adj]]/20)*COS(RADIANS(_10sept_0_106[[#This Row],[V_phase]])))*0.6</f>
        <v>3.2300337316331561E-4</v>
      </c>
      <c r="K118">
        <f>(10^(_10sept_0_106[[#This Row],[V_mag_adj]]/20)*SIN(RADIANS(_10sept_0_106[[#This Row],[V_phase]])))*0.6</f>
        <v>-2.5390139644990246E-3</v>
      </c>
    </row>
    <row r="119" spans="1:11" x14ac:dyDescent="0.25">
      <c r="A119">
        <v>-64</v>
      </c>
      <c r="B119">
        <v>-7.11</v>
      </c>
      <c r="C119">
        <v>-69.900000000000006</v>
      </c>
      <c r="D119">
        <v>-7.12</v>
      </c>
      <c r="E119">
        <v>-69.819999999999993</v>
      </c>
      <c r="F119">
        <f>_10sept_0_106[[#This Row],[H_mag]]-40</f>
        <v>-47.11</v>
      </c>
      <c r="G119">
        <f>_10sept_0_106[[#This Row],[V_mag]]-40</f>
        <v>-47.12</v>
      </c>
      <c r="H119">
        <f>(10^(_10sept_0_106[[#This Row],[H_mag_adj]]/20)*COS(RADIANS(_10sept_0_106[[#This Row],[H_phase]])))*0.6</f>
        <v>9.0945214202113774E-4</v>
      </c>
      <c r="I119">
        <f>(10^(_10sept_0_106[[#This Row],[H_mag_adj]]/20)*SIN(RADIANS(_10sept_0_106[[#This Row],[H_phase]])))*0.6</f>
        <v>-2.4851947801359025E-3</v>
      </c>
      <c r="J119">
        <f>(10^(_10sept_0_106[[#This Row],[V_mag_adj]]/20)*COS(RADIANS(_10sept_0_106[[#This Row],[V_phase]])))*0.6</f>
        <v>9.1187080627386664E-4</v>
      </c>
      <c r="K119">
        <f>(10^(_10sept_0_106[[#This Row],[V_mag_adj]]/20)*SIN(RADIANS(_10sept_0_106[[#This Row],[V_phase]])))*0.6</f>
        <v>-2.4810644473692014E-3</v>
      </c>
    </row>
    <row r="120" spans="1:11" x14ac:dyDescent="0.25">
      <c r="A120">
        <v>-63</v>
      </c>
      <c r="B120">
        <v>-6.88</v>
      </c>
      <c r="C120">
        <v>-57.66</v>
      </c>
      <c r="D120">
        <v>-6.9</v>
      </c>
      <c r="E120">
        <v>-56.8</v>
      </c>
      <c r="F120">
        <f>_10sept_0_106[[#This Row],[H_mag]]-40</f>
        <v>-46.88</v>
      </c>
      <c r="G120">
        <f>_10sept_0_106[[#This Row],[V_mag]]-40</f>
        <v>-46.9</v>
      </c>
      <c r="H120">
        <f>(10^(_10sept_0_106[[#This Row],[H_mag_adj]]/20)*COS(RADIANS(_10sept_0_106[[#This Row],[H_phase]])))*0.6</f>
        <v>1.4536445014046173E-3</v>
      </c>
      <c r="I120">
        <f>(10^(_10sept_0_106[[#This Row],[H_mag_adj]]/20)*SIN(RADIANS(_10sept_0_106[[#This Row],[H_phase]])))*0.6</f>
        <v>-2.2958879561747222E-3</v>
      </c>
      <c r="J120">
        <f>(10^(_10sept_0_106[[#This Row],[V_mag_adj]]/20)*COS(RADIANS(_10sept_0_106[[#This Row],[V_phase]])))*0.6</f>
        <v>1.4845181847372184E-3</v>
      </c>
      <c r="K120">
        <f>(10^(_10sept_0_106[[#This Row],[V_mag_adj]]/20)*SIN(RADIANS(_10sept_0_106[[#This Row],[V_phase]])))*0.6</f>
        <v>-2.2685815744633965E-3</v>
      </c>
    </row>
    <row r="121" spans="1:11" x14ac:dyDescent="0.25">
      <c r="A121">
        <v>-62</v>
      </c>
      <c r="B121">
        <v>-6.63</v>
      </c>
      <c r="C121">
        <v>-44.04</v>
      </c>
      <c r="D121">
        <v>-6.66</v>
      </c>
      <c r="E121">
        <v>-43.93</v>
      </c>
      <c r="F121">
        <f>_10sept_0_106[[#This Row],[H_mag]]-40</f>
        <v>-46.63</v>
      </c>
      <c r="G121">
        <f>_10sept_0_106[[#This Row],[V_mag]]-40</f>
        <v>-46.66</v>
      </c>
      <c r="H121">
        <f>(10^(_10sept_0_106[[#This Row],[H_mag_adj]]/20)*COS(RADIANS(_10sept_0_106[[#This Row],[H_phase]])))*0.6</f>
        <v>2.0104456827303887E-3</v>
      </c>
      <c r="I121">
        <f>(10^(_10sept_0_106[[#This Row],[H_mag_adj]]/20)*SIN(RADIANS(_10sept_0_106[[#This Row],[H_phase]])))*0.6</f>
        <v>-1.9441791071555638E-3</v>
      </c>
      <c r="J121">
        <f>(10^(_10sept_0_106[[#This Row],[V_mag_adj]]/20)*COS(RADIANS(_10sept_0_106[[#This Row],[V_phase]])))*0.6</f>
        <v>2.0072298188722531E-3</v>
      </c>
      <c r="K121">
        <f>(10^(_10sept_0_106[[#This Row],[V_mag_adj]]/20)*SIN(RADIANS(_10sept_0_106[[#This Row],[V_phase]])))*0.6</f>
        <v>-1.9336256946936897E-3</v>
      </c>
    </row>
    <row r="122" spans="1:11" x14ac:dyDescent="0.25">
      <c r="A122">
        <v>-61</v>
      </c>
      <c r="B122">
        <v>-6.41</v>
      </c>
      <c r="C122">
        <v>-30.72</v>
      </c>
      <c r="D122">
        <v>-6.44</v>
      </c>
      <c r="E122">
        <v>-30.52</v>
      </c>
      <c r="F122">
        <f>_10sept_0_106[[#This Row],[H_mag]]-40</f>
        <v>-46.41</v>
      </c>
      <c r="G122">
        <f>_10sept_0_106[[#This Row],[V_mag]]-40</f>
        <v>-46.44</v>
      </c>
      <c r="H122">
        <f>(10^(_10sept_0_106[[#This Row],[H_mag_adj]]/20)*COS(RADIANS(_10sept_0_106[[#This Row],[H_phase]])))*0.6</f>
        <v>2.4659544236371408E-3</v>
      </c>
      <c r="I122">
        <f>(10^(_10sept_0_106[[#This Row],[H_mag_adj]]/20)*SIN(RADIANS(_10sept_0_106[[#This Row],[H_phase]])))*0.6</f>
        <v>-1.4653410772567448E-3</v>
      </c>
      <c r="J122">
        <f>(10^(_10sept_0_106[[#This Row],[V_mag_adj]]/20)*COS(RADIANS(_10sept_0_106[[#This Row],[V_phase]])))*0.6</f>
        <v>2.4625343975670832E-3</v>
      </c>
      <c r="K122">
        <f>(10^(_10sept_0_106[[#This Row],[V_mag_adj]]/20)*SIN(RADIANS(_10sept_0_106[[#This Row],[V_phase]])))*0.6</f>
        <v>-1.4517016937307307E-3</v>
      </c>
    </row>
    <row r="123" spans="1:11" x14ac:dyDescent="0.25">
      <c r="A123">
        <v>-60</v>
      </c>
      <c r="B123">
        <v>-6.23</v>
      </c>
      <c r="C123">
        <v>-18.399999999999999</v>
      </c>
      <c r="D123">
        <v>-6.22</v>
      </c>
      <c r="E123">
        <v>-17.61</v>
      </c>
      <c r="F123">
        <f>_10sept_0_106[[#This Row],[H_mag]]-40</f>
        <v>-46.230000000000004</v>
      </c>
      <c r="G123">
        <f>_10sept_0_106[[#This Row],[V_mag]]-40</f>
        <v>-46.22</v>
      </c>
      <c r="H123">
        <f>(10^(_10sept_0_106[[#This Row],[H_mag_adj]]/20)*COS(RADIANS(_10sept_0_106[[#This Row],[H_phase]])))*0.6</f>
        <v>2.7788219315697475E-3</v>
      </c>
      <c r="I123">
        <f>(10^(_10sept_0_106[[#This Row],[H_mag_adj]]/20)*SIN(RADIANS(_10sept_0_106[[#This Row],[H_phase]])))*0.6</f>
        <v>-9.2439102241326557E-4</v>
      </c>
      <c r="J123">
        <f>(10^(_10sept_0_106[[#This Row],[V_mag_adj]]/20)*COS(RADIANS(_10sept_0_106[[#This Row],[V_phase]])))*0.6</f>
        <v>2.794518442382861E-3</v>
      </c>
      <c r="K123">
        <f>(10^(_10sept_0_106[[#This Row],[V_mag_adj]]/20)*SIN(RADIANS(_10sept_0_106[[#This Row],[V_phase]])))*0.6</f>
        <v>-8.8701031204237331E-4</v>
      </c>
    </row>
    <row r="124" spans="1:11" x14ac:dyDescent="0.25">
      <c r="A124">
        <v>-59</v>
      </c>
      <c r="B124">
        <v>-6</v>
      </c>
      <c r="C124">
        <v>-5.44</v>
      </c>
      <c r="D124">
        <v>-6.04</v>
      </c>
      <c r="E124">
        <v>-5.44</v>
      </c>
      <c r="F124">
        <f>_10sept_0_106[[#This Row],[H_mag]]-40</f>
        <v>-46</v>
      </c>
      <c r="G124">
        <f>_10sept_0_106[[#This Row],[V_mag]]-40</f>
        <v>-46.04</v>
      </c>
      <c r="H124">
        <f>(10^(_10sept_0_106[[#This Row],[H_mag_adj]]/20)*COS(RADIANS(_10sept_0_106[[#This Row],[H_phase]])))*0.6</f>
        <v>2.9935793841163291E-3</v>
      </c>
      <c r="I124">
        <f>(10^(_10sept_0_106[[#This Row],[H_mag_adj]]/20)*SIN(RADIANS(_10sept_0_106[[#This Row],[H_phase]])))*0.6</f>
        <v>-2.8508529325130272E-4</v>
      </c>
      <c r="J124">
        <f>(10^(_10sept_0_106[[#This Row],[V_mag_adj]]/20)*COS(RADIANS(_10sept_0_106[[#This Row],[V_phase]])))*0.6</f>
        <v>2.9798251362212402E-3</v>
      </c>
      <c r="K124">
        <f>(10^(_10sept_0_106[[#This Row],[V_mag_adj]]/20)*SIN(RADIANS(_10sept_0_106[[#This Row],[V_phase]])))*0.6</f>
        <v>-2.837754453095953E-4</v>
      </c>
    </row>
    <row r="125" spans="1:11" x14ac:dyDescent="0.25">
      <c r="A125">
        <v>-58</v>
      </c>
      <c r="B125">
        <v>-5.81</v>
      </c>
      <c r="C125">
        <v>7.08</v>
      </c>
      <c r="D125">
        <v>-5.84</v>
      </c>
      <c r="E125">
        <v>7.47</v>
      </c>
      <c r="F125">
        <f>_10sept_0_106[[#This Row],[H_mag]]-40</f>
        <v>-45.81</v>
      </c>
      <c r="G125">
        <f>_10sept_0_106[[#This Row],[V_mag]]-40</f>
        <v>-45.84</v>
      </c>
      <c r="H125">
        <f>(10^(_10sept_0_106[[#This Row],[H_mag_adj]]/20)*COS(RADIANS(_10sept_0_106[[#This Row],[H_phase]])))*0.6</f>
        <v>3.0501912800766384E-3</v>
      </c>
      <c r="I125">
        <f>(10^(_10sept_0_106[[#This Row],[H_mag_adj]]/20)*SIN(RADIANS(_10sept_0_106[[#This Row],[H_phase]])))*0.6</f>
        <v>3.7884021846737865E-4</v>
      </c>
      <c r="J125">
        <f>(10^(_10sept_0_106[[#This Row],[V_mag_adj]]/20)*COS(RADIANS(_10sept_0_106[[#This Row],[V_phase]])))*0.6</f>
        <v>3.0370342750414168E-3</v>
      </c>
      <c r="K125">
        <f>(10^(_10sept_0_106[[#This Row],[V_mag_adj]]/20)*SIN(RADIANS(_10sept_0_106[[#This Row],[V_phase]])))*0.6</f>
        <v>3.9821550976784176E-4</v>
      </c>
    </row>
    <row r="126" spans="1:11" x14ac:dyDescent="0.25">
      <c r="A126">
        <v>-57</v>
      </c>
      <c r="B126">
        <v>-5.56</v>
      </c>
      <c r="C126">
        <v>20.81</v>
      </c>
      <c r="D126">
        <v>-5.59</v>
      </c>
      <c r="E126">
        <v>20.94</v>
      </c>
      <c r="F126">
        <f>_10sept_0_106[[#This Row],[H_mag]]-40</f>
        <v>-45.56</v>
      </c>
      <c r="G126">
        <f>_10sept_0_106[[#This Row],[V_mag]]-40</f>
        <v>-45.59</v>
      </c>
      <c r="H126">
        <f>(10^(_10sept_0_106[[#This Row],[H_mag_adj]]/20)*COS(RADIANS(_10sept_0_106[[#This Row],[H_phase]])))*0.6</f>
        <v>2.9570119664232898E-3</v>
      </c>
      <c r="I126">
        <f>(10^(_10sept_0_106[[#This Row],[H_mag_adj]]/20)*SIN(RADIANS(_10sept_0_106[[#This Row],[H_phase]])))*0.6</f>
        <v>1.1238540805473347E-3</v>
      </c>
      <c r="J126">
        <f>(10^(_10sept_0_106[[#This Row],[V_mag_adj]]/20)*COS(RADIANS(_10sept_0_106[[#This Row],[V_phase]])))*0.6</f>
        <v>2.9442676911303205E-3</v>
      </c>
      <c r="K126">
        <f>(10^(_10sept_0_106[[#This Row],[V_mag_adj]]/20)*SIN(RADIANS(_10sept_0_106[[#This Row],[V_phase]])))*0.6</f>
        <v>1.1266623475377875E-3</v>
      </c>
    </row>
    <row r="127" spans="1:11" x14ac:dyDescent="0.25">
      <c r="A127">
        <v>-56</v>
      </c>
      <c r="B127">
        <v>-5.32</v>
      </c>
      <c r="C127">
        <v>33.04</v>
      </c>
      <c r="D127">
        <v>-5.35</v>
      </c>
      <c r="E127">
        <v>32.950000000000003</v>
      </c>
      <c r="F127">
        <f>_10sept_0_106[[#This Row],[H_mag]]-40</f>
        <v>-45.32</v>
      </c>
      <c r="G127">
        <f>_10sept_0_106[[#This Row],[V_mag]]-40</f>
        <v>-45.35</v>
      </c>
      <c r="H127">
        <f>(10^(_10sept_0_106[[#This Row],[H_mag_adj]]/20)*COS(RADIANS(_10sept_0_106[[#This Row],[H_phase]])))*0.6</f>
        <v>2.7261239936770625E-3</v>
      </c>
      <c r="I127">
        <f>(10^(_10sept_0_106[[#This Row],[H_mag_adj]]/20)*SIN(RADIANS(_10sept_0_106[[#This Row],[H_phase]])))*0.6</f>
        <v>1.7730726770664885E-3</v>
      </c>
      <c r="J127">
        <f>(10^(_10sept_0_106[[#This Row],[V_mag_adj]]/20)*COS(RADIANS(_10sept_0_106[[#This Row],[V_phase]])))*0.6</f>
        <v>2.7194967169612886E-3</v>
      </c>
      <c r="K127">
        <f>(10^(_10sept_0_106[[#This Row],[V_mag_adj]]/20)*SIN(RADIANS(_10sept_0_106[[#This Row],[V_phase]])))*0.6</f>
        <v>1.7626896654944582E-3</v>
      </c>
    </row>
    <row r="128" spans="1:11" x14ac:dyDescent="0.25">
      <c r="A128">
        <v>-55</v>
      </c>
      <c r="B128">
        <v>-5.07</v>
      </c>
      <c r="C128">
        <v>44.91</v>
      </c>
      <c r="D128">
        <v>-5.08</v>
      </c>
      <c r="E128">
        <v>45.37</v>
      </c>
      <c r="F128">
        <f>_10sept_0_106[[#This Row],[H_mag]]-40</f>
        <v>-45.07</v>
      </c>
      <c r="G128">
        <f>_10sept_0_106[[#This Row],[V_mag]]-40</f>
        <v>-45.08</v>
      </c>
      <c r="H128">
        <f>(10^(_10sept_0_106[[#This Row],[H_mag_adj]]/20)*COS(RADIANS(_10sept_0_106[[#This Row],[H_phase]])))*0.6</f>
        <v>2.3703767040659362E-3</v>
      </c>
      <c r="I128">
        <f>(10^(_10sept_0_106[[#This Row],[H_mag_adj]]/20)*SIN(RADIANS(_10sept_0_106[[#This Row],[H_phase]])))*0.6</f>
        <v>2.3629416189155329E-3</v>
      </c>
      <c r="J128">
        <f>(10^(_10sept_0_106[[#This Row],[V_mag_adj]]/20)*COS(RADIANS(_10sept_0_106[[#This Row],[V_phase]])))*0.6</f>
        <v>2.3486240928162084E-3</v>
      </c>
      <c r="K128">
        <f>(10^(_10sept_0_106[[#This Row],[V_mag_adj]]/20)*SIN(RADIANS(_10sept_0_106[[#This Row],[V_phase]])))*0.6</f>
        <v>2.3791551836534965E-3</v>
      </c>
    </row>
    <row r="129" spans="1:11" x14ac:dyDescent="0.25">
      <c r="A129">
        <v>-54</v>
      </c>
      <c r="B129">
        <v>-4.8099999999999996</v>
      </c>
      <c r="C129">
        <v>56.85</v>
      </c>
      <c r="D129">
        <v>-4.8099999999999996</v>
      </c>
      <c r="E129">
        <v>57.38</v>
      </c>
      <c r="F129">
        <f>_10sept_0_106[[#This Row],[H_mag]]-40</f>
        <v>-44.81</v>
      </c>
      <c r="G129">
        <f>_10sept_0_106[[#This Row],[V_mag]]-40</f>
        <v>-44.81</v>
      </c>
      <c r="H129">
        <f>(10^(_10sept_0_106[[#This Row],[H_mag_adj]]/20)*COS(RADIANS(_10sept_0_106[[#This Row],[H_phase]])))*0.6</f>
        <v>1.8858441859708095E-3</v>
      </c>
      <c r="I129">
        <f>(10^(_10sept_0_106[[#This Row],[H_mag_adj]]/20)*SIN(RADIANS(_10sept_0_106[[#This Row],[H_phase]])))*0.6</f>
        <v>2.887368210596878E-3</v>
      </c>
      <c r="J129">
        <f>(10^(_10sept_0_106[[#This Row],[V_mag_adj]]/20)*COS(RADIANS(_10sept_0_106[[#This Row],[V_phase]])))*0.6</f>
        <v>1.8590550209422077E-3</v>
      </c>
      <c r="K129">
        <f>(10^(_10sept_0_106[[#This Row],[V_mag_adj]]/20)*SIN(RADIANS(_10sept_0_106[[#This Row],[V_phase]])))*0.6</f>
        <v>2.9046889517528192E-3</v>
      </c>
    </row>
    <row r="130" spans="1:11" x14ac:dyDescent="0.25">
      <c r="A130">
        <v>-53</v>
      </c>
      <c r="B130">
        <v>-4.54</v>
      </c>
      <c r="C130">
        <v>69.09</v>
      </c>
      <c r="D130">
        <v>-4.5599999999999996</v>
      </c>
      <c r="E130">
        <v>69.22</v>
      </c>
      <c r="F130">
        <f>_10sept_0_106[[#This Row],[H_mag]]-40</f>
        <v>-44.54</v>
      </c>
      <c r="G130">
        <f>_10sept_0_106[[#This Row],[V_mag]]-40</f>
        <v>-44.56</v>
      </c>
      <c r="H130">
        <f>(10^(_10sept_0_106[[#This Row],[H_mag_adj]]/20)*COS(RADIANS(_10sept_0_106[[#This Row],[H_phase]])))*0.6</f>
        <v>1.2696940017385126E-3</v>
      </c>
      <c r="I130">
        <f>(10^(_10sept_0_106[[#This Row],[H_mag_adj]]/20)*SIN(RADIANS(_10sept_0_106[[#This Row],[H_phase]])))*0.6</f>
        <v>3.3232593941743332E-3</v>
      </c>
      <c r="J130">
        <f>(10^(_10sept_0_106[[#This Row],[V_mag_adj]]/20)*COS(RADIANS(_10sept_0_106[[#This Row],[V_phase]])))*0.6</f>
        <v>1.2592476380082389E-3</v>
      </c>
      <c r="K130">
        <f>(10^(_10sept_0_106[[#This Row],[V_mag_adj]]/20)*SIN(RADIANS(_10sept_0_106[[#This Row],[V_phase]])))*0.6</f>
        <v>3.3184817913002782E-3</v>
      </c>
    </row>
    <row r="131" spans="1:11" x14ac:dyDescent="0.25">
      <c r="A131">
        <v>-52</v>
      </c>
      <c r="B131">
        <v>-4.32</v>
      </c>
      <c r="C131">
        <v>80.349999999999994</v>
      </c>
      <c r="D131">
        <v>-4.32</v>
      </c>
      <c r="E131">
        <v>80.709999999999994</v>
      </c>
      <c r="F131">
        <f>_10sept_0_106[[#This Row],[H_mag]]-40</f>
        <v>-44.32</v>
      </c>
      <c r="G131">
        <f>_10sept_0_106[[#This Row],[V_mag]]-40</f>
        <v>-44.32</v>
      </c>
      <c r="H131">
        <f>(10^(_10sept_0_106[[#This Row],[H_mag_adj]]/20)*COS(RADIANS(_10sept_0_106[[#This Row],[H_phase]])))*0.6</f>
        <v>6.1164683606181687E-4</v>
      </c>
      <c r="I131">
        <f>(10^(_10sept_0_106[[#This Row],[H_mag_adj]]/20)*SIN(RADIANS(_10sept_0_106[[#This Row],[H_phase]])))*0.6</f>
        <v>3.5971798148028587E-3</v>
      </c>
      <c r="J131">
        <f>(10^(_10sept_0_106[[#This Row],[V_mag_adj]]/20)*COS(RADIANS(_10sept_0_106[[#This Row],[V_phase]])))*0.6</f>
        <v>5.890331640305181E-4</v>
      </c>
      <c r="K131">
        <f>(10^(_10sept_0_106[[#This Row],[V_mag_adj]]/20)*SIN(RADIANS(_10sept_0_106[[#This Row],[V_phase]])))*0.6</f>
        <v>3.6009518746800482E-3</v>
      </c>
    </row>
    <row r="132" spans="1:11" x14ac:dyDescent="0.25">
      <c r="A132">
        <v>-51</v>
      </c>
      <c r="B132">
        <v>-4.1500000000000004</v>
      </c>
      <c r="C132">
        <v>91.25</v>
      </c>
      <c r="D132">
        <v>-4.17</v>
      </c>
      <c r="E132">
        <v>91.51</v>
      </c>
      <c r="F132">
        <f>_10sept_0_106[[#This Row],[H_mag]]-40</f>
        <v>-44.15</v>
      </c>
      <c r="G132">
        <f>_10sept_0_106[[#This Row],[V_mag]]-40</f>
        <v>-44.17</v>
      </c>
      <c r="H132">
        <f>(10^(_10sept_0_106[[#This Row],[H_mag_adj]]/20)*COS(RADIANS(_10sept_0_106[[#This Row],[H_phase]])))*0.6</f>
        <v>-8.1171613529738948E-5</v>
      </c>
      <c r="I132">
        <f>(10^(_10sept_0_106[[#This Row],[H_mag_adj]]/20)*SIN(RADIANS(_10sept_0_106[[#This Row],[H_phase]])))*0.6</f>
        <v>3.7200423818539623E-3</v>
      </c>
      <c r="J132">
        <f>(10^(_10sept_0_106[[#This Row],[V_mag_adj]]/20)*COS(RADIANS(_10sept_0_106[[#This Row],[V_phase]])))*0.6</f>
        <v>-9.7826223958235984E-5</v>
      </c>
      <c r="K132">
        <f>(10^(_10sept_0_106[[#This Row],[V_mag_adj]]/20)*SIN(RADIANS(_10sept_0_106[[#This Row],[V_phase]])))*0.6</f>
        <v>3.7110808114768508E-3</v>
      </c>
    </row>
    <row r="133" spans="1:11" x14ac:dyDescent="0.25">
      <c r="A133">
        <v>-50</v>
      </c>
      <c r="B133">
        <v>-4.0199999999999996</v>
      </c>
      <c r="C133">
        <v>102.52</v>
      </c>
      <c r="D133">
        <v>-4.05</v>
      </c>
      <c r="E133">
        <v>102.73</v>
      </c>
      <c r="F133">
        <f>_10sept_0_106[[#This Row],[H_mag]]-40</f>
        <v>-44.019999999999996</v>
      </c>
      <c r="G133">
        <f>_10sept_0_106[[#This Row],[V_mag]]-40</f>
        <v>-44.05</v>
      </c>
      <c r="H133">
        <f>(10^(_10sept_0_106[[#This Row],[H_mag_adj]]/20)*COS(RADIANS(_10sept_0_106[[#This Row],[H_phase]])))*0.6</f>
        <v>-8.187875838048085E-4</v>
      </c>
      <c r="I133">
        <f>(10^(_10sept_0_106[[#This Row],[H_mag_adj]]/20)*SIN(RADIANS(_10sept_0_106[[#This Row],[H_phase]])))*0.6</f>
        <v>3.6872206505446517E-3</v>
      </c>
      <c r="J133">
        <f>(10^(_10sept_0_106[[#This Row],[V_mag_adj]]/20)*COS(RADIANS(_10sept_0_106[[#This Row],[V_phase]])))*0.6</f>
        <v>-8.2942673206293596E-4</v>
      </c>
      <c r="K133">
        <f>(10^(_10sept_0_106[[#This Row],[V_mag_adj]]/20)*SIN(RADIANS(_10sept_0_106[[#This Row],[V_phase]])))*0.6</f>
        <v>3.6714920689751469E-3</v>
      </c>
    </row>
    <row r="134" spans="1:11" x14ac:dyDescent="0.25">
      <c r="A134">
        <v>-49</v>
      </c>
      <c r="B134">
        <v>-3.93</v>
      </c>
      <c r="C134">
        <v>113.75</v>
      </c>
      <c r="D134">
        <v>-3.93</v>
      </c>
      <c r="E134">
        <v>114.48</v>
      </c>
      <c r="F134">
        <f>_10sept_0_106[[#This Row],[H_mag]]-40</f>
        <v>-43.93</v>
      </c>
      <c r="G134">
        <f>_10sept_0_106[[#This Row],[V_mag]]-40</f>
        <v>-43.93</v>
      </c>
      <c r="H134">
        <f>(10^(_10sept_0_106[[#This Row],[H_mag_adj]]/20)*COS(RADIANS(_10sept_0_106[[#This Row],[H_phase]])))*0.6</f>
        <v>-1.5370331351428222E-3</v>
      </c>
      <c r="I134">
        <f>(10^(_10sept_0_106[[#This Row],[H_mag_adj]]/20)*SIN(RADIANS(_10sept_0_106[[#This Row],[H_phase]])))*0.6</f>
        <v>3.4931735202507401E-3</v>
      </c>
      <c r="J134">
        <f>(10^(_10sept_0_106[[#This Row],[V_mag_adj]]/20)*COS(RADIANS(_10sept_0_106[[#This Row],[V_phase]])))*0.6</f>
        <v>-1.5814133658159449E-3</v>
      </c>
      <c r="K134">
        <f>(10^(_10sept_0_106[[#This Row],[V_mag_adj]]/20)*SIN(RADIANS(_10sept_0_106[[#This Row],[V_phase]])))*0.6</f>
        <v>3.4733073384782126E-3</v>
      </c>
    </row>
    <row r="135" spans="1:11" x14ac:dyDescent="0.25">
      <c r="A135">
        <v>-48</v>
      </c>
      <c r="B135">
        <v>-3.84</v>
      </c>
      <c r="C135">
        <v>124.7</v>
      </c>
      <c r="D135">
        <v>-3.87</v>
      </c>
      <c r="E135">
        <v>124.82</v>
      </c>
      <c r="F135">
        <f>_10sept_0_106[[#This Row],[H_mag]]-40</f>
        <v>-43.84</v>
      </c>
      <c r="G135">
        <f>_10sept_0_106[[#This Row],[V_mag]]-40</f>
        <v>-43.87</v>
      </c>
      <c r="H135">
        <f>(10^(_10sept_0_106[[#This Row],[H_mag_adj]]/20)*COS(RADIANS(_10sept_0_106[[#This Row],[H_phase]])))*0.6</f>
        <v>-2.1952137445745384E-3</v>
      </c>
      <c r="I135">
        <f>(10^(_10sept_0_106[[#This Row],[H_mag_adj]]/20)*SIN(RADIANS(_10sept_0_106[[#This Row],[H_phase]])))*0.6</f>
        <v>3.1702912622150058E-3</v>
      </c>
      <c r="J135">
        <f>(10^(_10sept_0_106[[#This Row],[V_mag_adj]]/20)*COS(RADIANS(_10sept_0_106[[#This Row],[V_phase]])))*0.6</f>
        <v>-2.1942569694663305E-3</v>
      </c>
      <c r="K135">
        <f>(10^(_10sept_0_106[[#This Row],[V_mag_adj]]/20)*SIN(RADIANS(_10sept_0_106[[#This Row],[V_phase]])))*0.6</f>
        <v>3.1547716334889087E-3</v>
      </c>
    </row>
    <row r="136" spans="1:11" x14ac:dyDescent="0.25">
      <c r="A136">
        <v>-47</v>
      </c>
      <c r="B136">
        <v>-3.7</v>
      </c>
      <c r="C136">
        <v>136.05000000000001</v>
      </c>
      <c r="D136">
        <v>-3.75</v>
      </c>
      <c r="E136">
        <v>136.08000000000001</v>
      </c>
      <c r="F136">
        <f>_10sept_0_106[[#This Row],[H_mag]]-40</f>
        <v>-43.7</v>
      </c>
      <c r="G136">
        <f>_10sept_0_106[[#This Row],[V_mag]]-40</f>
        <v>-43.75</v>
      </c>
      <c r="H136">
        <f>(10^(_10sept_0_106[[#This Row],[H_mag_adj]]/20)*COS(RADIANS(_10sept_0_106[[#This Row],[H_phase]])))*0.6</f>
        <v>-2.8213113156327387E-3</v>
      </c>
      <c r="I136">
        <f>(10^(_10sept_0_106[[#This Row],[H_mag_adj]]/20)*SIN(RADIANS(_10sept_0_106[[#This Row],[H_phase]])))*0.6</f>
        <v>2.7197546097286036E-3</v>
      </c>
      <c r="J136">
        <f>(10^(_10sept_0_106[[#This Row],[V_mag_adj]]/20)*COS(RADIANS(_10sept_0_106[[#This Row],[V_phase]])))*0.6</f>
        <v>-2.8065326989246716E-3</v>
      </c>
      <c r="K136">
        <f>(10^(_10sept_0_106[[#This Row],[V_mag_adj]]/20)*SIN(RADIANS(_10sept_0_106[[#This Row],[V_phase]])))*0.6</f>
        <v>2.7026742928617105E-3</v>
      </c>
    </row>
    <row r="137" spans="1:11" x14ac:dyDescent="0.25">
      <c r="A137">
        <v>-46</v>
      </c>
      <c r="B137">
        <v>-3.55</v>
      </c>
      <c r="C137">
        <v>147.51</v>
      </c>
      <c r="D137">
        <v>-3.59</v>
      </c>
      <c r="E137">
        <v>147.66999999999999</v>
      </c>
      <c r="F137">
        <f>_10sept_0_106[[#This Row],[H_mag]]-40</f>
        <v>-43.55</v>
      </c>
      <c r="G137">
        <f>_10sept_0_106[[#This Row],[V_mag]]-40</f>
        <v>-43.59</v>
      </c>
      <c r="H137">
        <f>(10^(_10sept_0_106[[#This Row],[H_mag_adj]]/20)*COS(RADIANS(_10sept_0_106[[#This Row],[H_phase]])))*0.6</f>
        <v>-3.3630143619393501E-3</v>
      </c>
      <c r="I137">
        <f>(10^(_10sept_0_106[[#This Row],[H_mag_adj]]/20)*SIN(RADIANS(_10sept_0_106[[#This Row],[H_phase]])))*0.6</f>
        <v>2.1416513502689758E-3</v>
      </c>
      <c r="J137">
        <f>(10^(_10sept_0_106[[#This Row],[V_mag_adj]]/20)*COS(RADIANS(_10sept_0_106[[#This Row],[V_phase]])))*0.6</f>
        <v>-3.3535027946362231E-3</v>
      </c>
      <c r="K137">
        <f>(10^(_10sept_0_106[[#This Row],[V_mag_adj]]/20)*SIN(RADIANS(_10sept_0_106[[#This Row],[V_phase]])))*0.6</f>
        <v>2.1224548975335412E-3</v>
      </c>
    </row>
    <row r="138" spans="1:11" x14ac:dyDescent="0.25">
      <c r="A138">
        <v>-45</v>
      </c>
      <c r="B138">
        <v>-3.41</v>
      </c>
      <c r="C138">
        <v>158.25</v>
      </c>
      <c r="D138">
        <v>-3.45</v>
      </c>
      <c r="E138">
        <v>158.52000000000001</v>
      </c>
      <c r="F138">
        <f>_10sept_0_106[[#This Row],[H_mag]]-40</f>
        <v>-43.41</v>
      </c>
      <c r="G138">
        <f>_10sept_0_106[[#This Row],[V_mag]]-40</f>
        <v>-43.45</v>
      </c>
      <c r="H138">
        <f>(10^(_10sept_0_106[[#This Row],[H_mag_adj]]/20)*COS(RADIANS(_10sept_0_106[[#This Row],[H_phase]])))*0.6</f>
        <v>-3.763378711519918E-3</v>
      </c>
      <c r="I138">
        <f>(10^(_10sept_0_106[[#This Row],[H_mag_adj]]/20)*SIN(RADIANS(_10sept_0_106[[#This Row],[H_phase]])))*0.6</f>
        <v>1.501435862075148E-3</v>
      </c>
      <c r="J138">
        <f>(10^(_10sept_0_106[[#This Row],[V_mag_adj]]/20)*COS(RADIANS(_10sept_0_106[[#This Row],[V_phase]])))*0.6</f>
        <v>-3.7530887785822628E-3</v>
      </c>
      <c r="K138">
        <f>(10^(_10sept_0_106[[#This Row],[V_mag_adj]]/20)*SIN(RADIANS(_10sept_0_106[[#This Row],[V_phase]])))*0.6</f>
        <v>1.4768678402541841E-3</v>
      </c>
    </row>
    <row r="139" spans="1:11" x14ac:dyDescent="0.25">
      <c r="A139">
        <v>-44</v>
      </c>
      <c r="B139">
        <v>-3.3</v>
      </c>
      <c r="C139">
        <v>168.55</v>
      </c>
      <c r="D139">
        <v>-3.32</v>
      </c>
      <c r="E139">
        <v>168.74</v>
      </c>
      <c r="F139">
        <f>_10sept_0_106[[#This Row],[H_mag]]-40</f>
        <v>-43.3</v>
      </c>
      <c r="G139">
        <f>_10sept_0_106[[#This Row],[V_mag]]-40</f>
        <v>-43.32</v>
      </c>
      <c r="H139">
        <f>(10^(_10sept_0_106[[#This Row],[H_mag_adj]]/20)*COS(RADIANS(_10sept_0_106[[#This Row],[H_phase]])))*0.6</f>
        <v>-4.0218039096904419E-3</v>
      </c>
      <c r="I139">
        <f>(10^(_10sept_0_106[[#This Row],[H_mag_adj]]/20)*SIN(RADIANS(_10sept_0_106[[#This Row],[H_phase]])))*0.6</f>
        <v>8.1459093926816294E-4</v>
      </c>
      <c r="J139">
        <f>(10^(_10sept_0_106[[#This Row],[V_mag_adj]]/20)*COS(RADIANS(_10sept_0_106[[#This Row],[V_phase]])))*0.6</f>
        <v>-4.0152270231215738E-3</v>
      </c>
      <c r="K139">
        <f>(10^(_10sept_0_106[[#This Row],[V_mag_adj]]/20)*SIN(RADIANS(_10sept_0_106[[#This Row],[V_phase]])))*0.6</f>
        <v>7.9940685487476582E-4</v>
      </c>
    </row>
    <row r="140" spans="1:11" x14ac:dyDescent="0.25">
      <c r="A140">
        <v>-43</v>
      </c>
      <c r="B140">
        <v>-3.22</v>
      </c>
      <c r="C140">
        <v>178.48</v>
      </c>
      <c r="D140">
        <v>-3.25</v>
      </c>
      <c r="E140">
        <v>179.06</v>
      </c>
      <c r="F140">
        <f>_10sept_0_106[[#This Row],[H_mag]]-40</f>
        <v>-43.22</v>
      </c>
      <c r="G140">
        <f>_10sept_0_106[[#This Row],[V_mag]]-40</f>
        <v>-43.25</v>
      </c>
      <c r="H140">
        <f>(10^(_10sept_0_106[[#This Row],[H_mag_adj]]/20)*COS(RADIANS(_10sept_0_106[[#This Row],[H_phase]])))*0.6</f>
        <v>-4.1399815608587614E-3</v>
      </c>
      <c r="I140">
        <f>(10^(_10sept_0_106[[#This Row],[H_mag_adj]]/20)*SIN(RADIANS(_10sept_0_106[[#This Row],[H_phase]])))*0.6</f>
        <v>1.0985536283857684E-4</v>
      </c>
      <c r="J140">
        <f>(10^(_10sept_0_106[[#This Row],[V_mag_adj]]/20)*COS(RADIANS(_10sept_0_106[[#This Row],[V_phase]])))*0.6</f>
        <v>-4.1266040532878965E-3</v>
      </c>
      <c r="K140">
        <f>(10^(_10sept_0_106[[#This Row],[V_mag_adj]]/20)*SIN(RADIANS(_10sept_0_106[[#This Row],[V_phase]])))*0.6</f>
        <v>6.7707532824428263E-5</v>
      </c>
    </row>
    <row r="141" spans="1:11" x14ac:dyDescent="0.25">
      <c r="A141">
        <v>-42</v>
      </c>
      <c r="B141">
        <v>-3.22</v>
      </c>
      <c r="C141">
        <v>-171.42</v>
      </c>
      <c r="D141">
        <v>-3.22</v>
      </c>
      <c r="E141">
        <v>-170.51</v>
      </c>
      <c r="F141">
        <f>_10sept_0_106[[#This Row],[H_mag]]-40</f>
        <v>-43.22</v>
      </c>
      <c r="G141">
        <f>_10sept_0_106[[#This Row],[V_mag]]-40</f>
        <v>-43.22</v>
      </c>
      <c r="H141">
        <f>(10^(_10sept_0_106[[#This Row],[H_mag_adj]]/20)*COS(RADIANS(_10sept_0_106[[#This Row],[H_phase]])))*0.6</f>
        <v>-4.0950899870256302E-3</v>
      </c>
      <c r="I141">
        <f>(10^(_10sept_0_106[[#This Row],[H_mag_adj]]/20)*SIN(RADIANS(_10sept_0_106[[#This Row],[H_phase]])))*0.6</f>
        <v>-6.1786205835717277E-4</v>
      </c>
      <c r="J141">
        <f>(10^(_10sept_0_106[[#This Row],[V_mag_adj]]/20)*COS(RADIANS(_10sept_0_106[[#This Row],[V_phase]])))*0.6</f>
        <v>-4.0847607178865052E-3</v>
      </c>
      <c r="K141">
        <f>(10^(_10sept_0_106[[#This Row],[V_mag_adj]]/20)*SIN(RADIANS(_10sept_0_106[[#This Row],[V_phase]])))*0.6</f>
        <v>-6.8282164772820941E-4</v>
      </c>
    </row>
    <row r="142" spans="1:11" x14ac:dyDescent="0.25">
      <c r="A142">
        <v>-41</v>
      </c>
      <c r="B142">
        <v>-3.28</v>
      </c>
      <c r="C142">
        <v>-161.22</v>
      </c>
      <c r="D142">
        <v>-3.26</v>
      </c>
      <c r="E142">
        <v>-159.93</v>
      </c>
      <c r="F142">
        <f>_10sept_0_106[[#This Row],[H_mag]]-40</f>
        <v>-43.28</v>
      </c>
      <c r="G142">
        <f>_10sept_0_106[[#This Row],[V_mag]]-40</f>
        <v>-43.26</v>
      </c>
      <c r="H142">
        <f>(10^(_10sept_0_106[[#This Row],[H_mag_adj]]/20)*COS(RADIANS(_10sept_0_106[[#This Row],[H_phase]])))*0.6</f>
        <v>-3.8939639685610194E-3</v>
      </c>
      <c r="I142">
        <f>(10^(_10sept_0_106[[#This Row],[H_mag_adj]]/20)*SIN(RADIANS(_10sept_0_106[[#This Row],[H_phase]])))*0.6</f>
        <v>-1.32409687007267E-3</v>
      </c>
      <c r="J142">
        <f>(10^(_10sept_0_106[[#This Row],[V_mag_adj]]/20)*COS(RADIANS(_10sept_0_106[[#This Row],[V_phase]])))*0.6</f>
        <v>-3.8720733918972882E-3</v>
      </c>
      <c r="K142">
        <f>(10^(_10sept_0_106[[#This Row],[V_mag_adj]]/20)*SIN(RADIANS(_10sept_0_106[[#This Row],[V_phase]])))*0.6</f>
        <v>-1.4146791626550119E-3</v>
      </c>
    </row>
    <row r="143" spans="1:11" x14ac:dyDescent="0.25">
      <c r="A143">
        <v>-40</v>
      </c>
      <c r="B143">
        <v>-3.34</v>
      </c>
      <c r="C143">
        <v>-150.9</v>
      </c>
      <c r="D143">
        <v>-3.37</v>
      </c>
      <c r="E143">
        <v>-150.63</v>
      </c>
      <c r="F143">
        <f>_10sept_0_106[[#This Row],[H_mag]]-40</f>
        <v>-43.34</v>
      </c>
      <c r="G143">
        <f>_10sept_0_106[[#This Row],[V_mag]]-40</f>
        <v>-43.37</v>
      </c>
      <c r="H143">
        <f>(10^(_10sept_0_106[[#This Row],[H_mag_adj]]/20)*COS(RADIANS(_10sept_0_106[[#This Row],[H_phase]])))*0.6</f>
        <v>-3.5690241355215467E-3</v>
      </c>
      <c r="I143">
        <f>(10^(_10sept_0_106[[#This Row],[H_mag_adj]]/20)*SIN(RADIANS(_10sept_0_106[[#This Row],[H_phase]])))*0.6</f>
        <v>-1.9864933502458564E-3</v>
      </c>
      <c r="J143">
        <f>(10^(_10sept_0_106[[#This Row],[V_mag_adj]]/20)*COS(RADIANS(_10sept_0_106[[#This Row],[V_phase]])))*0.6</f>
        <v>-3.5473501166265768E-3</v>
      </c>
      <c r="K143">
        <f>(10^(_10sept_0_106[[#This Row],[V_mag_adj]]/20)*SIN(RADIANS(_10sept_0_106[[#This Row],[V_phase]])))*0.6</f>
        <v>-1.9963826784958377E-3</v>
      </c>
    </row>
    <row r="144" spans="1:11" x14ac:dyDescent="0.25">
      <c r="A144">
        <v>-39</v>
      </c>
      <c r="B144">
        <v>-3.43</v>
      </c>
      <c r="C144">
        <v>-140.59</v>
      </c>
      <c r="D144">
        <v>-3.44</v>
      </c>
      <c r="E144">
        <v>-139.99</v>
      </c>
      <c r="F144">
        <f>_10sept_0_106[[#This Row],[H_mag]]-40</f>
        <v>-43.43</v>
      </c>
      <c r="G144">
        <f>_10sept_0_106[[#This Row],[V_mag]]-40</f>
        <v>-43.44</v>
      </c>
      <c r="H144">
        <f>(10^(_10sept_0_106[[#This Row],[H_mag_adj]]/20)*COS(RADIANS(_10sept_0_106[[#This Row],[H_phase]])))*0.6</f>
        <v>-3.1233363764889121E-3</v>
      </c>
      <c r="I144">
        <f>(10^(_10sept_0_106[[#This Row],[H_mag_adj]]/20)*SIN(RADIANS(_10sept_0_106[[#This Row],[H_phase]])))*0.6</f>
        <v>-2.5664504824189382E-3</v>
      </c>
      <c r="J144">
        <f>(10^(_10sept_0_106[[#This Row],[V_mag_adj]]/20)*COS(RADIANS(_10sept_0_106[[#This Row],[V_phase]])))*0.6</f>
        <v>-3.0927271224400065E-3</v>
      </c>
      <c r="K144">
        <f>(10^(_10sept_0_106[[#This Row],[V_mag_adj]]/20)*SIN(RADIANS(_10sept_0_106[[#This Row],[V_phase]])))*0.6</f>
        <v>-2.5960261598555385E-3</v>
      </c>
    </row>
    <row r="145" spans="1:11" x14ac:dyDescent="0.25">
      <c r="A145">
        <v>-38</v>
      </c>
      <c r="B145">
        <v>-3.45</v>
      </c>
      <c r="C145">
        <v>-129.72999999999999</v>
      </c>
      <c r="D145">
        <v>-3.49</v>
      </c>
      <c r="E145">
        <v>-129.24</v>
      </c>
      <c r="F145">
        <f>_10sept_0_106[[#This Row],[H_mag]]-40</f>
        <v>-43.45</v>
      </c>
      <c r="G145">
        <f>_10sept_0_106[[#This Row],[V_mag]]-40</f>
        <v>-43.49</v>
      </c>
      <c r="H145">
        <f>(10^(_10sept_0_106[[#This Row],[H_mag_adj]]/20)*COS(RADIANS(_10sept_0_106[[#This Row],[H_phase]])))*0.6</f>
        <v>-2.5779116653773197E-3</v>
      </c>
      <c r="I145">
        <f>(10^(_10sept_0_106[[#This Row],[H_mag_adj]]/20)*SIN(RADIANS(_10sept_0_106[[#This Row],[H_phase]])))*0.6</f>
        <v>-3.1018035790502099E-3</v>
      </c>
      <c r="J145">
        <f>(10^(_10sept_0_106[[#This Row],[V_mag_adj]]/20)*COS(RADIANS(_10sept_0_106[[#This Row],[V_phase]])))*0.6</f>
        <v>-2.5395686249083077E-3</v>
      </c>
      <c r="K145">
        <f>(10^(_10sept_0_106[[#This Row],[V_mag_adj]]/20)*SIN(RADIANS(_10sept_0_106[[#This Row],[V_phase]])))*0.6</f>
        <v>-3.1093842074806938E-3</v>
      </c>
    </row>
    <row r="146" spans="1:11" x14ac:dyDescent="0.25">
      <c r="A146">
        <v>-37</v>
      </c>
      <c r="B146">
        <v>-3.41</v>
      </c>
      <c r="C146">
        <v>-118.36</v>
      </c>
      <c r="D146">
        <v>-3.4</v>
      </c>
      <c r="E146">
        <v>-117.56</v>
      </c>
      <c r="F146">
        <f>_10sept_0_106[[#This Row],[H_mag]]-40</f>
        <v>-43.41</v>
      </c>
      <c r="G146">
        <f>_10sept_0_106[[#This Row],[V_mag]]-40</f>
        <v>-43.4</v>
      </c>
      <c r="H146">
        <f>(10^(_10sept_0_106[[#This Row],[H_mag_adj]]/20)*COS(RADIANS(_10sept_0_106[[#This Row],[H_phase]])))*0.6</f>
        <v>-1.9246598519270304E-3</v>
      </c>
      <c r="I146">
        <f>(10^(_10sept_0_106[[#This Row],[H_mag_adj]]/20)*SIN(RADIANS(_10sept_0_106[[#This Row],[H_phase]])))*0.6</f>
        <v>-3.5655312968233617E-3</v>
      </c>
      <c r="J146">
        <f>(10^(_10sept_0_106[[#This Row],[V_mag_adj]]/20)*COS(RADIANS(_10sept_0_106[[#This Row],[V_phase]])))*0.6</f>
        <v>-1.8768492119580231E-3</v>
      </c>
      <c r="K146">
        <f>(10^(_10sept_0_106[[#This Row],[V_mag_adj]]/20)*SIN(RADIANS(_10sept_0_106[[#This Row],[V_phase]])))*0.6</f>
        <v>-3.5961940800946805E-3</v>
      </c>
    </row>
    <row r="147" spans="1:11" x14ac:dyDescent="0.25">
      <c r="A147">
        <v>-36</v>
      </c>
      <c r="B147">
        <v>-3.27</v>
      </c>
      <c r="C147">
        <v>-107.77</v>
      </c>
      <c r="D147">
        <v>-3.32</v>
      </c>
      <c r="E147">
        <v>-107.82</v>
      </c>
      <c r="F147">
        <f>_10sept_0_106[[#This Row],[H_mag]]-40</f>
        <v>-43.27</v>
      </c>
      <c r="G147">
        <f>_10sept_0_106[[#This Row],[V_mag]]-40</f>
        <v>-43.32</v>
      </c>
      <c r="H147">
        <f>(10^(_10sept_0_106[[#This Row],[H_mag_adj]]/20)*COS(RADIANS(_10sept_0_106[[#This Row],[H_phase]])))*0.6</f>
        <v>-1.2566985832827961E-3</v>
      </c>
      <c r="I147">
        <f>(10^(_10sept_0_106[[#This Row],[H_mag_adj]]/20)*SIN(RADIANS(_10sept_0_106[[#This Row],[H_phase]])))*0.6</f>
        <v>-3.9212105810661705E-3</v>
      </c>
      <c r="J147">
        <f>(10^(_10sept_0_106[[#This Row],[V_mag_adj]]/20)*COS(RADIANS(_10sept_0_106[[#This Row],[V_phase]])))*0.6</f>
        <v>-1.2528870104529333E-3</v>
      </c>
      <c r="K147">
        <f>(10^(_10sept_0_106[[#This Row],[V_mag_adj]]/20)*SIN(RADIANS(_10sept_0_106[[#This Row],[V_phase]])))*0.6</f>
        <v>-3.8976112563806073E-3</v>
      </c>
    </row>
    <row r="148" spans="1:11" x14ac:dyDescent="0.25">
      <c r="A148">
        <v>-35</v>
      </c>
      <c r="B148">
        <v>-3.14</v>
      </c>
      <c r="C148">
        <v>-98.19</v>
      </c>
      <c r="D148">
        <v>-3.15</v>
      </c>
      <c r="E148">
        <v>-97.4</v>
      </c>
      <c r="F148">
        <f>_10sept_0_106[[#This Row],[H_mag]]-40</f>
        <v>-43.14</v>
      </c>
      <c r="G148">
        <f>_10sept_0_106[[#This Row],[V_mag]]-40</f>
        <v>-43.15</v>
      </c>
      <c r="H148">
        <f>(10^(_10sept_0_106[[#This Row],[H_mag_adj]]/20)*COS(RADIANS(_10sept_0_106[[#This Row],[H_phase]])))*0.6</f>
        <v>-5.9543252503227353E-4</v>
      </c>
      <c r="I148">
        <f>(10^(_10sept_0_106[[#This Row],[H_mag_adj]]/20)*SIN(RADIANS(_10sept_0_106[[#This Row],[H_phase]])))*0.6</f>
        <v>-4.1371301785138506E-3</v>
      </c>
      <c r="J148">
        <f>(10^(_10sept_0_106[[#This Row],[V_mag_adj]]/20)*COS(RADIANS(_10sept_0_106[[#This Row],[V_phase]])))*0.6</f>
        <v>-5.3771514092532092E-4</v>
      </c>
      <c r="K148">
        <f>(10^(_10sept_0_106[[#This Row],[V_mag_adj]]/20)*SIN(RADIANS(_10sept_0_106[[#This Row],[V_phase]])))*0.6</f>
        <v>-4.1401772498586634E-3</v>
      </c>
    </row>
    <row r="149" spans="1:11" x14ac:dyDescent="0.25">
      <c r="A149">
        <v>-34</v>
      </c>
      <c r="B149">
        <v>-2.96</v>
      </c>
      <c r="C149">
        <v>-88.33</v>
      </c>
      <c r="D149">
        <v>-2.98</v>
      </c>
      <c r="E149">
        <v>-87.89</v>
      </c>
      <c r="F149">
        <f>_10sept_0_106[[#This Row],[H_mag]]-40</f>
        <v>-42.96</v>
      </c>
      <c r="G149">
        <f>_10sept_0_106[[#This Row],[V_mag]]-40</f>
        <v>-42.98</v>
      </c>
      <c r="H149">
        <f>(10^(_10sept_0_106[[#This Row],[H_mag_adj]]/20)*COS(RADIANS(_10sept_0_106[[#This Row],[H_phase]])))*0.6</f>
        <v>1.2436082517870226E-4</v>
      </c>
      <c r="I149">
        <f>(10^(_10sept_0_106[[#This Row],[H_mag_adj]]/20)*SIN(RADIANS(_10sept_0_106[[#This Row],[H_phase]])))*0.6</f>
        <v>-4.2654685812080406E-3</v>
      </c>
      <c r="J149">
        <f>(10^(_10sept_0_106[[#This Row],[V_mag_adj]]/20)*COS(RADIANS(_10sept_0_106[[#This Row],[V_phase]])))*0.6</f>
        <v>1.567519328752995E-4</v>
      </c>
      <c r="K149">
        <f>(10^(_10sept_0_106[[#This Row],[V_mag_adj]]/20)*SIN(RADIANS(_10sept_0_106[[#This Row],[V_phase]])))*0.6</f>
        <v>-4.254579973147106E-3</v>
      </c>
    </row>
    <row r="150" spans="1:11" x14ac:dyDescent="0.25">
      <c r="A150">
        <v>-33</v>
      </c>
      <c r="B150">
        <v>-2.83</v>
      </c>
      <c r="C150">
        <v>-79.19</v>
      </c>
      <c r="D150">
        <v>-2.84</v>
      </c>
      <c r="E150">
        <v>-78.599999999999994</v>
      </c>
      <c r="F150">
        <f>_10sept_0_106[[#This Row],[H_mag]]-40</f>
        <v>-42.83</v>
      </c>
      <c r="G150">
        <f>_10sept_0_106[[#This Row],[V_mag]]-40</f>
        <v>-42.84</v>
      </c>
      <c r="H150">
        <f>(10^(_10sept_0_106[[#This Row],[H_mag_adj]]/20)*COS(RADIANS(_10sept_0_106[[#This Row],[H_phase]])))*0.6</f>
        <v>8.1240894058598402E-4</v>
      </c>
      <c r="I150">
        <f>(10^(_10sept_0_106[[#This Row],[H_mag_adj]]/20)*SIN(RADIANS(_10sept_0_106[[#This Row],[H_phase]])))*0.6</f>
        <v>-4.2547621923015684E-3</v>
      </c>
      <c r="J150">
        <f>(10^(_10sept_0_106[[#This Row],[V_mag_adj]]/20)*COS(RADIANS(_10sept_0_106[[#This Row],[V_phase]])))*0.6</f>
        <v>8.5519311877672725E-4</v>
      </c>
      <c r="K150">
        <f>(10^(_10sept_0_106[[#This Row],[V_mag_adj]]/20)*SIN(RADIANS(_10sept_0_106[[#This Row],[V_phase]])))*0.6</f>
        <v>-4.2412852538827733E-3</v>
      </c>
    </row>
    <row r="151" spans="1:11" x14ac:dyDescent="0.25">
      <c r="A151">
        <v>-32</v>
      </c>
      <c r="B151">
        <v>-2.74</v>
      </c>
      <c r="C151">
        <v>-70.849999999999994</v>
      </c>
      <c r="D151">
        <v>-2.73</v>
      </c>
      <c r="E151">
        <v>-69.97</v>
      </c>
      <c r="F151">
        <f>_10sept_0_106[[#This Row],[H_mag]]-40</f>
        <v>-42.74</v>
      </c>
      <c r="G151">
        <f>_10sept_0_106[[#This Row],[V_mag]]-40</f>
        <v>-42.73</v>
      </c>
      <c r="H151">
        <f>(10^(_10sept_0_106[[#This Row],[H_mag_adj]]/20)*COS(RADIANS(_10sept_0_106[[#This Row],[H_phase]])))*0.6</f>
        <v>1.4357579444032372E-3</v>
      </c>
      <c r="I151">
        <f>(10^(_10sept_0_106[[#This Row],[H_mag_adj]]/20)*SIN(RADIANS(_10sept_0_106[[#This Row],[H_phase]])))*0.6</f>
        <v>-4.134549123990131E-3</v>
      </c>
      <c r="J151">
        <f>(10^(_10sept_0_106[[#This Row],[V_mag_adj]]/20)*COS(RADIANS(_10sept_0_106[[#This Row],[V_phase]])))*0.6</f>
        <v>1.5008151053743639E-3</v>
      </c>
      <c r="K151">
        <f>(10^(_10sept_0_106[[#This Row],[V_mag_adj]]/20)*SIN(RADIANS(_10sept_0_106[[#This Row],[V_phase]])))*0.6</f>
        <v>-4.1167475337983116E-3</v>
      </c>
    </row>
    <row r="152" spans="1:11" x14ac:dyDescent="0.25">
      <c r="A152">
        <v>-31</v>
      </c>
      <c r="B152">
        <v>-2.67</v>
      </c>
      <c r="C152">
        <v>-62.13</v>
      </c>
      <c r="D152">
        <v>-2.68</v>
      </c>
      <c r="E152">
        <v>-61.61</v>
      </c>
      <c r="F152">
        <f>_10sept_0_106[[#This Row],[H_mag]]-40</f>
        <v>-42.67</v>
      </c>
      <c r="G152">
        <f>_10sept_0_106[[#This Row],[V_mag]]-40</f>
        <v>-42.68</v>
      </c>
      <c r="H152">
        <f>(10^(_10sept_0_106[[#This Row],[H_mag_adj]]/20)*COS(RADIANS(_10sept_0_106[[#This Row],[H_phase]])))*0.6</f>
        <v>2.0625392369328375E-3</v>
      </c>
      <c r="I152">
        <f>(10^(_10sept_0_106[[#This Row],[H_mag_adj]]/20)*SIN(RADIANS(_10sept_0_106[[#This Row],[H_phase]])))*0.6</f>
        <v>-3.9003958160875657E-3</v>
      </c>
      <c r="J152">
        <f>(10^(_10sept_0_106[[#This Row],[V_mag_adj]]/20)*COS(RADIANS(_10sept_0_106[[#This Row],[V_phase]])))*0.6</f>
        <v>2.0954388245599778E-3</v>
      </c>
      <c r="K152">
        <f>(10^(_10sept_0_106[[#This Row],[V_mag_adj]]/20)*SIN(RADIANS(_10sept_0_106[[#This Row],[V_phase]])))*0.6</f>
        <v>-3.8770502373674863E-3</v>
      </c>
    </row>
    <row r="153" spans="1:11" x14ac:dyDescent="0.25">
      <c r="A153">
        <v>-30</v>
      </c>
      <c r="B153">
        <v>-2.63</v>
      </c>
      <c r="C153">
        <v>-53.55</v>
      </c>
      <c r="D153">
        <v>-2.64</v>
      </c>
      <c r="E153">
        <v>-52.87</v>
      </c>
      <c r="F153">
        <f>_10sept_0_106[[#This Row],[H_mag]]-40</f>
        <v>-42.63</v>
      </c>
      <c r="G153">
        <f>_10sept_0_106[[#This Row],[V_mag]]-40</f>
        <v>-42.64</v>
      </c>
      <c r="H153">
        <f>(10^(_10sept_0_106[[#This Row],[H_mag_adj]]/20)*COS(RADIANS(_10sept_0_106[[#This Row],[H_phase]])))*0.6</f>
        <v>2.6334568077191482E-3</v>
      </c>
      <c r="I153">
        <f>(10^(_10sept_0_106[[#This Row],[H_mag_adj]]/20)*SIN(RADIANS(_10sept_0_106[[#This Row],[H_phase]])))*0.6</f>
        <v>-3.565415577623935E-3</v>
      </c>
      <c r="J153">
        <f>(10^(_10sept_0_106[[#This Row],[V_mag_adj]]/20)*COS(RADIANS(_10sept_0_106[[#This Row],[V_phase]])))*0.6</f>
        <v>2.6725069433407005E-3</v>
      </c>
      <c r="K153">
        <f>(10^(_10sept_0_106[[#This Row],[V_mag_adj]]/20)*SIN(RADIANS(_10sept_0_106[[#This Row],[V_phase]])))*0.6</f>
        <v>-3.5298444923428127E-3</v>
      </c>
    </row>
    <row r="154" spans="1:11" x14ac:dyDescent="0.25">
      <c r="A154">
        <v>-29</v>
      </c>
      <c r="B154">
        <v>-2.59</v>
      </c>
      <c r="C154">
        <v>-45.3</v>
      </c>
      <c r="D154">
        <v>-2.6</v>
      </c>
      <c r="E154">
        <v>-44.43</v>
      </c>
      <c r="F154">
        <f>_10sept_0_106[[#This Row],[H_mag]]-40</f>
        <v>-42.59</v>
      </c>
      <c r="G154">
        <f>_10sept_0_106[[#This Row],[V_mag]]-40</f>
        <v>-42.6</v>
      </c>
      <c r="H154">
        <f>(10^(_10sept_0_106[[#This Row],[H_mag_adj]]/20)*COS(RADIANS(_10sept_0_106[[#This Row],[H_phase]])))*0.6</f>
        <v>3.132206191830834E-3</v>
      </c>
      <c r="I154">
        <f>(10^(_10sept_0_106[[#This Row],[H_mag_adj]]/20)*SIN(RADIANS(_10sept_0_106[[#This Row],[H_phase]])))*0.6</f>
        <v>-3.1651795276810258E-3</v>
      </c>
      <c r="J154">
        <f>(10^(_10sept_0_106[[#This Row],[V_mag_adj]]/20)*COS(RADIANS(_10sept_0_106[[#This Row],[V_phase]])))*0.6</f>
        <v>3.1762456093860575E-3</v>
      </c>
      <c r="K154">
        <f>(10^(_10sept_0_106[[#This Row],[V_mag_adj]]/20)*SIN(RADIANS(_10sept_0_106[[#This Row],[V_phase]])))*0.6</f>
        <v>-3.1136691037633186E-3</v>
      </c>
    </row>
    <row r="155" spans="1:11" x14ac:dyDescent="0.25">
      <c r="A155">
        <v>-28</v>
      </c>
      <c r="B155">
        <v>-2.54</v>
      </c>
      <c r="C155">
        <v>-37.270000000000003</v>
      </c>
      <c r="D155">
        <v>-2.57</v>
      </c>
      <c r="E155">
        <v>-36.94</v>
      </c>
      <c r="F155">
        <f>_10sept_0_106[[#This Row],[H_mag]]-40</f>
        <v>-42.54</v>
      </c>
      <c r="G155">
        <f>_10sept_0_106[[#This Row],[V_mag]]-40</f>
        <v>-42.57</v>
      </c>
      <c r="H155">
        <f>(10^(_10sept_0_106[[#This Row],[H_mag_adj]]/20)*COS(RADIANS(_10sept_0_106[[#This Row],[H_phase]])))*0.6</f>
        <v>3.5641017301512902E-3</v>
      </c>
      <c r="I155">
        <f>(10^(_10sept_0_106[[#This Row],[H_mag_adj]]/20)*SIN(RADIANS(_10sept_0_106[[#This Row],[H_phase]])))*0.6</f>
        <v>-2.7121699464970968E-3</v>
      </c>
      <c r="J155">
        <f>(10^(_10sept_0_106[[#This Row],[V_mag_adj]]/20)*COS(RADIANS(_10sept_0_106[[#This Row],[V_phase]])))*0.6</f>
        <v>3.5673211128494395E-3</v>
      </c>
      <c r="K155">
        <f>(10^(_10sept_0_106[[#This Row],[V_mag_adj]]/20)*SIN(RADIANS(_10sept_0_106[[#This Row],[V_phase]])))*0.6</f>
        <v>-2.6823169107294455E-3</v>
      </c>
    </row>
    <row r="156" spans="1:11" x14ac:dyDescent="0.25">
      <c r="A156">
        <v>-27</v>
      </c>
      <c r="B156">
        <v>-2.4700000000000002</v>
      </c>
      <c r="C156">
        <v>-29.38</v>
      </c>
      <c r="D156">
        <v>-2.4900000000000002</v>
      </c>
      <c r="E156">
        <v>-28.92</v>
      </c>
      <c r="F156">
        <f>_10sept_0_106[[#This Row],[H_mag]]-40</f>
        <v>-42.47</v>
      </c>
      <c r="G156">
        <f>_10sept_0_106[[#This Row],[V_mag]]-40</f>
        <v>-42.49</v>
      </c>
      <c r="H156">
        <f>(10^(_10sept_0_106[[#This Row],[H_mag_adj]]/20)*COS(RADIANS(_10sept_0_106[[#This Row],[H_phase]])))*0.6</f>
        <v>3.9342448755726282E-3</v>
      </c>
      <c r="I156">
        <f>(10^(_10sept_0_106[[#This Row],[H_mag_adj]]/20)*SIN(RADIANS(_10sept_0_106[[#This Row],[H_phase]])))*0.6</f>
        <v>-2.2150240776135227E-3</v>
      </c>
      <c r="J156">
        <f>(10^(_10sept_0_106[[#This Row],[V_mag_adj]]/20)*COS(RADIANS(_10sept_0_106[[#This Row],[V_phase]])))*0.6</f>
        <v>3.94281212272579E-3</v>
      </c>
      <c r="K156">
        <f>(10^(_10sept_0_106[[#This Row],[V_mag_adj]]/20)*SIN(RADIANS(_10sept_0_106[[#This Row],[V_phase]])))*0.6</f>
        <v>-2.1783452836088412E-3</v>
      </c>
    </row>
    <row r="157" spans="1:11" x14ac:dyDescent="0.25">
      <c r="A157">
        <v>-26</v>
      </c>
      <c r="B157">
        <v>-2.41</v>
      </c>
      <c r="C157">
        <v>-21.86</v>
      </c>
      <c r="D157">
        <v>-2.4300000000000002</v>
      </c>
      <c r="E157">
        <v>-21.32</v>
      </c>
      <c r="F157">
        <f>_10sept_0_106[[#This Row],[H_mag]]-40</f>
        <v>-42.41</v>
      </c>
      <c r="G157">
        <f>_10sept_0_106[[#This Row],[V_mag]]-40</f>
        <v>-42.43</v>
      </c>
      <c r="H157">
        <f>(10^(_10sept_0_106[[#This Row],[H_mag_adj]]/20)*COS(RADIANS(_10sept_0_106[[#This Row],[H_phase]])))*0.6</f>
        <v>4.219338310689805E-3</v>
      </c>
      <c r="I157">
        <f>(10^(_10sept_0_106[[#This Row],[H_mag_adj]]/20)*SIN(RADIANS(_10sept_0_106[[#This Row],[H_phase]])))*0.6</f>
        <v>-1.6927424078722415E-3</v>
      </c>
      <c r="J157">
        <f>(10^(_10sept_0_106[[#This Row],[V_mag_adj]]/20)*COS(RADIANS(_10sept_0_106[[#This Row],[V_phase]])))*0.6</f>
        <v>4.2253639330004106E-3</v>
      </c>
      <c r="K157">
        <f>(10^(_10sept_0_106[[#This Row],[V_mag_adj]]/20)*SIN(RADIANS(_10sept_0_106[[#This Row],[V_phase]])))*0.6</f>
        <v>-1.6490999223474812E-3</v>
      </c>
    </row>
    <row r="158" spans="1:11" x14ac:dyDescent="0.25">
      <c r="A158">
        <v>-25</v>
      </c>
      <c r="B158">
        <v>-2.34</v>
      </c>
      <c r="C158">
        <v>-14.01</v>
      </c>
      <c r="D158">
        <v>-2.36</v>
      </c>
      <c r="E158">
        <v>-13.54</v>
      </c>
      <c r="F158">
        <f>_10sept_0_106[[#This Row],[H_mag]]-40</f>
        <v>-42.34</v>
      </c>
      <c r="G158">
        <f>_10sept_0_106[[#This Row],[V_mag]]-40</f>
        <v>-42.36</v>
      </c>
      <c r="H158">
        <f>(10^(_10sept_0_106[[#This Row],[H_mag_adj]]/20)*COS(RADIANS(_10sept_0_106[[#This Row],[H_phase]])))*0.6</f>
        <v>4.4466860003936591E-3</v>
      </c>
      <c r="I158">
        <f>(10^(_10sept_0_106[[#This Row],[H_mag_adj]]/20)*SIN(RADIANS(_10sept_0_106[[#This Row],[H_phase]])))*0.6</f>
        <v>-1.1095077141497546E-3</v>
      </c>
      <c r="J158">
        <f>(10^(_10sept_0_106[[#This Row],[V_mag_adj]]/20)*COS(RADIANS(_10sept_0_106[[#This Row],[V_phase]])))*0.6</f>
        <v>4.4453899527108478E-3</v>
      </c>
      <c r="K158">
        <f>(10^(_10sept_0_106[[#This Row],[V_mag_adj]]/20)*SIN(RADIANS(_10sept_0_106[[#This Row],[V_phase]])))*0.6</f>
        <v>-1.0705265989711082E-3</v>
      </c>
    </row>
    <row r="159" spans="1:11" x14ac:dyDescent="0.25">
      <c r="A159">
        <v>-24</v>
      </c>
      <c r="B159">
        <v>-2.29</v>
      </c>
      <c r="C159">
        <v>-7.18</v>
      </c>
      <c r="D159">
        <v>-2.31</v>
      </c>
      <c r="E159">
        <v>-6.62</v>
      </c>
      <c r="F159">
        <f>_10sept_0_106[[#This Row],[H_mag]]-40</f>
        <v>-42.29</v>
      </c>
      <c r="G159">
        <f>_10sept_0_106[[#This Row],[V_mag]]-40</f>
        <v>-42.31</v>
      </c>
      <c r="H159">
        <f>(10^(_10sept_0_106[[#This Row],[H_mag_adj]]/20)*COS(RADIANS(_10sept_0_106[[#This Row],[H_phase]])))*0.6</f>
        <v>4.5733270485357538E-3</v>
      </c>
      <c r="I159">
        <f>(10^(_10sept_0_106[[#This Row],[H_mag_adj]]/20)*SIN(RADIANS(_10sept_0_106[[#This Row],[H_phase]])))*0.6</f>
        <v>-5.7612376562472551E-4</v>
      </c>
      <c r="J159">
        <f>(10^(_10sept_0_106[[#This Row],[V_mag_adj]]/20)*COS(RADIANS(_10sept_0_106[[#This Row],[V_phase]])))*0.6</f>
        <v>4.5682086553386113E-3</v>
      </c>
      <c r="K159">
        <f>(10^(_10sept_0_106[[#This Row],[V_mag_adj]]/20)*SIN(RADIANS(_10sept_0_106[[#This Row],[V_phase]])))*0.6</f>
        <v>-5.3017579382817065E-4</v>
      </c>
    </row>
    <row r="160" spans="1:11" x14ac:dyDescent="0.25">
      <c r="A160">
        <v>-23</v>
      </c>
      <c r="B160">
        <v>-2.23</v>
      </c>
      <c r="C160">
        <v>0.42</v>
      </c>
      <c r="D160">
        <v>-2.27</v>
      </c>
      <c r="E160">
        <v>0.35</v>
      </c>
      <c r="F160">
        <f>_10sept_0_106[[#This Row],[H_mag]]-40</f>
        <v>-42.23</v>
      </c>
      <c r="G160">
        <f>_10sept_0_106[[#This Row],[V_mag]]-40</f>
        <v>-42.27</v>
      </c>
      <c r="H160">
        <f>(10^(_10sept_0_106[[#This Row],[H_mag_adj]]/20)*COS(RADIANS(_10sept_0_106[[#This Row],[H_phase]])))*0.6</f>
        <v>4.6412993708772948E-3</v>
      </c>
      <c r="I160">
        <f>(10^(_10sept_0_106[[#This Row],[H_mag_adj]]/20)*SIN(RADIANS(_10sept_0_106[[#This Row],[H_phase]])))*0.6</f>
        <v>3.4023110756148206E-5</v>
      </c>
      <c r="J160">
        <f>(10^(_10sept_0_106[[#This Row],[V_mag_adj]]/20)*COS(RADIANS(_10sept_0_106[[#This Row],[V_phase]])))*0.6</f>
        <v>4.6200124654540223E-3</v>
      </c>
      <c r="K160">
        <f>(10^(_10sept_0_106[[#This Row],[V_mag_adj]]/20)*SIN(RADIANS(_10sept_0_106[[#This Row],[V_phase]])))*0.6</f>
        <v>2.8222401198344205E-5</v>
      </c>
    </row>
    <row r="161" spans="1:11" x14ac:dyDescent="0.25">
      <c r="A161">
        <v>-22</v>
      </c>
      <c r="B161">
        <v>-2.17</v>
      </c>
      <c r="C161">
        <v>7.46</v>
      </c>
      <c r="D161">
        <v>-2.19</v>
      </c>
      <c r="E161">
        <v>7.63</v>
      </c>
      <c r="F161">
        <f>_10sept_0_106[[#This Row],[H_mag]]-40</f>
        <v>-42.17</v>
      </c>
      <c r="G161">
        <f>_10sept_0_106[[#This Row],[V_mag]]-40</f>
        <v>-42.19</v>
      </c>
      <c r="H161">
        <f>(10^(_10sept_0_106[[#This Row],[H_mag_adj]]/20)*COS(RADIANS(_10sept_0_106[[#This Row],[H_phase]])))*0.6</f>
        <v>4.6340383679013483E-3</v>
      </c>
      <c r="I161">
        <f>(10^(_10sept_0_106[[#This Row],[H_mag_adj]]/20)*SIN(RADIANS(_10sept_0_106[[#This Row],[H_phase]])))*0.6</f>
        <v>6.0679178472055413E-4</v>
      </c>
      <c r="J161">
        <f>(10^(_10sept_0_106[[#This Row],[V_mag_adj]]/20)*COS(RADIANS(_10sept_0_106[[#This Row],[V_phase]])))*0.6</f>
        <v>4.6215637805363053E-3</v>
      </c>
      <c r="K161">
        <f>(10^(_10sept_0_106[[#This Row],[V_mag_adj]]/20)*SIN(RADIANS(_10sept_0_106[[#This Row],[V_phase]])))*0.6</f>
        <v>6.1911136315258525E-4</v>
      </c>
    </row>
    <row r="162" spans="1:11" x14ac:dyDescent="0.25">
      <c r="A162">
        <v>-21</v>
      </c>
      <c r="B162">
        <v>-2.08</v>
      </c>
      <c r="C162">
        <v>14.83</v>
      </c>
      <c r="D162">
        <v>-2.12</v>
      </c>
      <c r="E162">
        <v>14.51</v>
      </c>
      <c r="F162">
        <f>_10sept_0_106[[#This Row],[H_mag]]-40</f>
        <v>-42.08</v>
      </c>
      <c r="G162">
        <f>_10sept_0_106[[#This Row],[V_mag]]-40</f>
        <v>-42.12</v>
      </c>
      <c r="H162">
        <f>(10^(_10sept_0_106[[#This Row],[H_mag_adj]]/20)*COS(RADIANS(_10sept_0_106[[#This Row],[H_phase]])))*0.6</f>
        <v>4.5649734290898096E-3</v>
      </c>
      <c r="I162">
        <f>(10^(_10sept_0_106[[#This Row],[H_mag_adj]]/20)*SIN(RADIANS(_10sept_0_106[[#This Row],[H_phase]])))*0.6</f>
        <v>1.2086754297445299E-3</v>
      </c>
      <c r="J162">
        <f>(10^(_10sept_0_106[[#This Row],[V_mag_adj]]/20)*COS(RADIANS(_10sept_0_106[[#This Row],[V_phase]])))*0.6</f>
        <v>4.5506478778074974E-3</v>
      </c>
      <c r="K162">
        <f>(10^(_10sept_0_106[[#This Row],[V_mag_adj]]/20)*SIN(RADIANS(_10sept_0_106[[#This Row],[V_phase]])))*0.6</f>
        <v>1.1777249586124531E-3</v>
      </c>
    </row>
    <row r="163" spans="1:11" x14ac:dyDescent="0.25">
      <c r="A163">
        <v>-20</v>
      </c>
      <c r="B163">
        <v>-2.02</v>
      </c>
      <c r="C163">
        <v>20.87</v>
      </c>
      <c r="D163">
        <v>-2.0499999999999998</v>
      </c>
      <c r="E163">
        <v>21.05</v>
      </c>
      <c r="F163">
        <f>_10sept_0_106[[#This Row],[H_mag]]-40</f>
        <v>-42.02</v>
      </c>
      <c r="G163">
        <f>_10sept_0_106[[#This Row],[V_mag]]-40</f>
        <v>-42.05</v>
      </c>
      <c r="H163">
        <f>(10^(_10sept_0_106[[#This Row],[H_mag_adj]]/20)*COS(RADIANS(_10sept_0_106[[#This Row],[H_phase]])))*0.6</f>
        <v>4.443037300512852E-3</v>
      </c>
      <c r="I163">
        <f>(10^(_10sept_0_106[[#This Row],[H_mag_adj]]/20)*SIN(RADIANS(_10sept_0_106[[#This Row],[H_phase]])))*0.6</f>
        <v>1.6939658979834582E-3</v>
      </c>
      <c r="J163">
        <f>(10^(_10sept_0_106[[#This Row],[V_mag_adj]]/20)*COS(RADIANS(_10sept_0_106[[#This Row],[V_phase]])))*0.6</f>
        <v>4.4223928209211512E-3</v>
      </c>
      <c r="K163">
        <f>(10^(_10sept_0_106[[#This Row],[V_mag_adj]]/20)*SIN(RADIANS(_10sept_0_106[[#This Row],[V_phase]])))*0.6</f>
        <v>1.7020269724161662E-3</v>
      </c>
    </row>
    <row r="164" spans="1:11" x14ac:dyDescent="0.25">
      <c r="A164">
        <v>-19</v>
      </c>
      <c r="B164">
        <v>-1.94</v>
      </c>
      <c r="C164">
        <v>26.99</v>
      </c>
      <c r="D164">
        <v>-1.95</v>
      </c>
      <c r="E164">
        <v>27.48</v>
      </c>
      <c r="F164">
        <f>_10sept_0_106[[#This Row],[H_mag]]-40</f>
        <v>-41.94</v>
      </c>
      <c r="G164">
        <f>_10sept_0_106[[#This Row],[V_mag]]-40</f>
        <v>-41.95</v>
      </c>
      <c r="H164">
        <f>(10^(_10sept_0_106[[#This Row],[H_mag_adj]]/20)*COS(RADIANS(_10sept_0_106[[#This Row],[H_phase]])))*0.6</f>
        <v>4.2763254271488945E-3</v>
      </c>
      <c r="I164">
        <f>(10^(_10sept_0_106[[#This Row],[H_mag_adj]]/20)*SIN(RADIANS(_10sept_0_106[[#This Row],[H_phase]])))*0.6</f>
        <v>2.1779565924267535E-3</v>
      </c>
      <c r="J164">
        <f>(10^(_10sept_0_106[[#This Row],[V_mag_adj]]/20)*COS(RADIANS(_10sept_0_106[[#This Row],[V_phase]])))*0.6</f>
        <v>4.252644284079672E-3</v>
      </c>
      <c r="K164">
        <f>(10^(_10sept_0_106[[#This Row],[V_mag_adj]]/20)*SIN(RADIANS(_10sept_0_106[[#This Row],[V_phase]])))*0.6</f>
        <v>2.211900109847691E-3</v>
      </c>
    </row>
    <row r="165" spans="1:11" x14ac:dyDescent="0.25">
      <c r="A165">
        <v>-18</v>
      </c>
      <c r="B165">
        <v>-1.85</v>
      </c>
      <c r="C165">
        <v>33.32</v>
      </c>
      <c r="D165">
        <v>-1.87</v>
      </c>
      <c r="E165">
        <v>33.479999999999997</v>
      </c>
      <c r="F165">
        <f>_10sept_0_106[[#This Row],[H_mag]]-40</f>
        <v>-41.85</v>
      </c>
      <c r="G165">
        <f>_10sept_0_106[[#This Row],[V_mag]]-40</f>
        <v>-41.87</v>
      </c>
      <c r="H165">
        <f>(10^(_10sept_0_106[[#This Row],[H_mag_adj]]/20)*COS(RADIANS(_10sept_0_106[[#This Row],[H_phase]])))*0.6</f>
        <v>4.0518916496447748E-3</v>
      </c>
      <c r="I165">
        <f>(10^(_10sept_0_106[[#This Row],[H_mag_adj]]/20)*SIN(RADIANS(_10sept_0_106[[#This Row],[H_phase]])))*0.6</f>
        <v>2.6636204599844704E-3</v>
      </c>
      <c r="J165">
        <f>(10^(_10sept_0_106[[#This Row],[V_mag_adj]]/20)*COS(RADIANS(_10sept_0_106[[#This Row],[V_phase]])))*0.6</f>
        <v>4.0351356806312272E-3</v>
      </c>
      <c r="K165">
        <f>(10^(_10sept_0_106[[#This Row],[V_mag_adj]]/20)*SIN(RADIANS(_10sept_0_106[[#This Row],[V_phase]])))*0.6</f>
        <v>2.6687729186365881E-3</v>
      </c>
    </row>
    <row r="166" spans="1:11" x14ac:dyDescent="0.25">
      <c r="A166">
        <v>-17</v>
      </c>
      <c r="B166">
        <v>-1.75</v>
      </c>
      <c r="C166">
        <v>39.81</v>
      </c>
      <c r="D166">
        <v>-1.77</v>
      </c>
      <c r="E166">
        <v>39.76</v>
      </c>
      <c r="F166">
        <f>_10sept_0_106[[#This Row],[H_mag]]-40</f>
        <v>-41.75</v>
      </c>
      <c r="G166">
        <f>_10sept_0_106[[#This Row],[V_mag]]-40</f>
        <v>-41.77</v>
      </c>
      <c r="H166">
        <f>(10^(_10sept_0_106[[#This Row],[H_mag_adj]]/20)*COS(RADIANS(_10sept_0_106[[#This Row],[H_phase]])))*0.6</f>
        <v>3.767988820752472E-3</v>
      </c>
      <c r="I166">
        <f>(10^(_10sept_0_106[[#This Row],[H_mag_adj]]/20)*SIN(RADIANS(_10sept_0_106[[#This Row],[H_phase]])))*0.6</f>
        <v>3.1404842427808005E-3</v>
      </c>
      <c r="J166">
        <f>(10^(_10sept_0_106[[#This Row],[V_mag_adj]]/20)*COS(RADIANS(_10sept_0_106[[#This Row],[V_phase]])))*0.6</f>
        <v>3.7620555414827005E-3</v>
      </c>
      <c r="K166">
        <f>(10^(_10sept_0_106[[#This Row],[V_mag_adj]]/20)*SIN(RADIANS(_10sept_0_106[[#This Row],[V_phase]])))*0.6</f>
        <v>3.1299795088885066E-3</v>
      </c>
    </row>
    <row r="167" spans="1:11" x14ac:dyDescent="0.25">
      <c r="A167">
        <v>-16</v>
      </c>
      <c r="B167">
        <v>-1.64</v>
      </c>
      <c r="C167">
        <v>45.57</v>
      </c>
      <c r="D167">
        <v>-1.66</v>
      </c>
      <c r="E167">
        <v>45.4</v>
      </c>
      <c r="F167">
        <f>_10sept_0_106[[#This Row],[H_mag]]-40</f>
        <v>-41.64</v>
      </c>
      <c r="G167">
        <f>_10sept_0_106[[#This Row],[V_mag]]-40</f>
        <v>-41.66</v>
      </c>
      <c r="H167">
        <f>(10^(_10sept_0_106[[#This Row],[H_mag_adj]]/20)*COS(RADIANS(_10sept_0_106[[#This Row],[H_phase]])))*0.6</f>
        <v>3.4775425877430891E-3</v>
      </c>
      <c r="I167">
        <f>(10^(_10sept_0_106[[#This Row],[H_mag_adj]]/20)*SIN(RADIANS(_10sept_0_106[[#This Row],[H_phase]])))*0.6</f>
        <v>3.5474319870476595E-3</v>
      </c>
      <c r="J167">
        <f>(10^(_10sept_0_106[[#This Row],[V_mag_adj]]/20)*COS(RADIANS(_10sept_0_106[[#This Row],[V_phase]])))*0.6</f>
        <v>3.4800304091128801E-3</v>
      </c>
      <c r="K167">
        <f>(10^(_10sept_0_106[[#This Row],[V_mag_adj]]/20)*SIN(RADIANS(_10sept_0_106[[#This Row],[V_phase]])))*0.6</f>
        <v>3.5289632104556915E-3</v>
      </c>
    </row>
    <row r="168" spans="1:11" x14ac:dyDescent="0.25">
      <c r="A168">
        <v>-15</v>
      </c>
      <c r="B168">
        <v>-1.55</v>
      </c>
      <c r="C168">
        <v>50.43</v>
      </c>
      <c r="D168">
        <v>-1.55</v>
      </c>
      <c r="E168">
        <v>50.74</v>
      </c>
      <c r="F168">
        <f>_10sept_0_106[[#This Row],[H_mag]]-40</f>
        <v>-41.55</v>
      </c>
      <c r="G168">
        <f>_10sept_0_106[[#This Row],[V_mag]]-40</f>
        <v>-41.55</v>
      </c>
      <c r="H168">
        <f>(10^(_10sept_0_106[[#This Row],[H_mag_adj]]/20)*COS(RADIANS(_10sept_0_106[[#This Row],[H_phase]])))*0.6</f>
        <v>3.1974564168212806E-3</v>
      </c>
      <c r="I168">
        <f>(10^(_10sept_0_106[[#This Row],[H_mag_adj]]/20)*SIN(RADIANS(_10sept_0_106[[#This Row],[H_phase]])))*0.6</f>
        <v>3.8691839344505551E-3</v>
      </c>
      <c r="J168">
        <f>(10^(_10sept_0_106[[#This Row],[V_mag_adj]]/20)*COS(RADIANS(_10sept_0_106[[#This Row],[V_phase]])))*0.6</f>
        <v>3.1764754186317987E-3</v>
      </c>
      <c r="K168">
        <f>(10^(_10sept_0_106[[#This Row],[V_mag_adj]]/20)*SIN(RADIANS(_10sept_0_106[[#This Row],[V_phase]])))*0.6</f>
        <v>3.8864271215230317E-3</v>
      </c>
    </row>
    <row r="169" spans="1:11" x14ac:dyDescent="0.25">
      <c r="A169">
        <v>-14</v>
      </c>
      <c r="B169">
        <v>-1.42</v>
      </c>
      <c r="C169">
        <v>55.75</v>
      </c>
      <c r="D169">
        <v>-1.43</v>
      </c>
      <c r="E169">
        <v>55.6</v>
      </c>
      <c r="F169">
        <f>_10sept_0_106[[#This Row],[H_mag]]-40</f>
        <v>-41.42</v>
      </c>
      <c r="G169">
        <f>_10sept_0_106[[#This Row],[V_mag]]-40</f>
        <v>-41.43</v>
      </c>
      <c r="H169">
        <f>(10^(_10sept_0_106[[#This Row],[H_mag_adj]]/20)*COS(RADIANS(_10sept_0_106[[#This Row],[H_phase]])))*0.6</f>
        <v>2.8675377351172586E-3</v>
      </c>
      <c r="I169">
        <f>(10^(_10sept_0_106[[#This Row],[H_mag_adj]]/20)*SIN(RADIANS(_10sept_0_106[[#This Row],[H_phase]])))*0.6</f>
        <v>4.2115432549438394E-3</v>
      </c>
      <c r="J169">
        <f>(10^(_10sept_0_106[[#This Row],[V_mag_adj]]/20)*COS(RADIANS(_10sept_0_106[[#This Row],[V_phase]])))*0.6</f>
        <v>2.8752415396741892E-3</v>
      </c>
      <c r="K169">
        <f>(10^(_10sept_0_106[[#This Row],[V_mag_adj]]/20)*SIN(RADIANS(_10sept_0_106[[#This Row],[V_phase]])))*0.6</f>
        <v>4.1991843608807158E-3</v>
      </c>
    </row>
    <row r="170" spans="1:11" x14ac:dyDescent="0.25">
      <c r="A170">
        <v>-13</v>
      </c>
      <c r="B170">
        <v>-1.26</v>
      </c>
      <c r="C170">
        <v>61.02</v>
      </c>
      <c r="D170">
        <v>-1.28</v>
      </c>
      <c r="E170">
        <v>60.94</v>
      </c>
      <c r="F170">
        <f>_10sept_0_106[[#This Row],[H_mag]]-40</f>
        <v>-41.26</v>
      </c>
      <c r="G170">
        <f>_10sept_0_106[[#This Row],[V_mag]]-40</f>
        <v>-41.28</v>
      </c>
      <c r="H170">
        <f>(10^(_10sept_0_106[[#This Row],[H_mag_adj]]/20)*COS(RADIANS(_10sept_0_106[[#This Row],[H_phase]])))*0.6</f>
        <v>2.514484008537432E-3</v>
      </c>
      <c r="I170">
        <f>(10^(_10sept_0_106[[#This Row],[H_mag_adj]]/20)*SIN(RADIANS(_10sept_0_106[[#This Row],[H_phase]])))*0.6</f>
        <v>4.539985923900103E-3</v>
      </c>
      <c r="J170">
        <f>(10^(_10sept_0_106[[#This Row],[V_mag_adj]]/20)*COS(RADIANS(_10sept_0_106[[#This Row],[V_phase]])))*0.6</f>
        <v>2.5150228451799078E-3</v>
      </c>
      <c r="K170">
        <f>(10^(_10sept_0_106[[#This Row],[V_mag_adj]]/20)*SIN(RADIANS(_10sept_0_106[[#This Row],[V_phase]])))*0.6</f>
        <v>4.5260370246871292E-3</v>
      </c>
    </row>
    <row r="171" spans="1:11" x14ac:dyDescent="0.25">
      <c r="A171">
        <v>-12</v>
      </c>
      <c r="B171">
        <v>-1.1599999999999999</v>
      </c>
      <c r="C171">
        <v>64.739999999999995</v>
      </c>
      <c r="D171">
        <v>-1.17</v>
      </c>
      <c r="E171">
        <v>64.67</v>
      </c>
      <c r="F171">
        <f>_10sept_0_106[[#This Row],[H_mag]]-40</f>
        <v>-41.16</v>
      </c>
      <c r="G171">
        <f>_10sept_0_106[[#This Row],[V_mag]]-40</f>
        <v>-41.17</v>
      </c>
      <c r="H171">
        <f>(10^(_10sept_0_106[[#This Row],[H_mag_adj]]/20)*COS(RADIANS(_10sept_0_106[[#This Row],[H_phase]])))*0.6</f>
        <v>2.2402730594296523E-3</v>
      </c>
      <c r="I171">
        <f>(10^(_10sept_0_106[[#This Row],[H_mag_adj]]/20)*SIN(RADIANS(_10sept_0_106[[#This Row],[H_phase]])))*0.6</f>
        <v>4.7479105370677446E-3</v>
      </c>
      <c r="J171">
        <f>(10^(_10sept_0_106[[#This Row],[V_mag_adj]]/20)*COS(RADIANS(_10sept_0_106[[#This Row],[V_phase]])))*0.6</f>
        <v>2.2434876550159626E-3</v>
      </c>
      <c r="K171">
        <f>(10^(_10sept_0_106[[#This Row],[V_mag_adj]]/20)*SIN(RADIANS(_10sept_0_106[[#This Row],[V_phase]])))*0.6</f>
        <v>4.7397100492105847E-3</v>
      </c>
    </row>
    <row r="172" spans="1:11" x14ac:dyDescent="0.25">
      <c r="A172">
        <v>-11</v>
      </c>
      <c r="B172">
        <v>-1.05</v>
      </c>
      <c r="C172">
        <v>68.52</v>
      </c>
      <c r="D172">
        <v>-1.06</v>
      </c>
      <c r="E172">
        <v>68.59</v>
      </c>
      <c r="F172">
        <f>_10sept_0_106[[#This Row],[H_mag]]-40</f>
        <v>-41.05</v>
      </c>
      <c r="G172">
        <f>_10sept_0_106[[#This Row],[V_mag]]-40</f>
        <v>-41.06</v>
      </c>
      <c r="H172">
        <f>(10^(_10sept_0_106[[#This Row],[H_mag_adj]]/20)*COS(RADIANS(_10sept_0_106[[#This Row],[H_phase]])))*0.6</f>
        <v>1.9468909823723295E-3</v>
      </c>
      <c r="I172">
        <f>(10^(_10sept_0_106[[#This Row],[H_mag_adj]]/20)*SIN(RADIANS(_10sept_0_106[[#This Row],[H_phase]])))*0.6</f>
        <v>4.9475345727665095E-3</v>
      </c>
      <c r="J172">
        <f>(10^(_10sept_0_106[[#This Row],[V_mag_adj]]/20)*COS(RADIANS(_10sept_0_106[[#This Row],[V_phase]])))*0.6</f>
        <v>1.9386117825369688E-3</v>
      </c>
      <c r="K172">
        <f>(10^(_10sept_0_106[[#This Row],[V_mag_adj]]/20)*SIN(RADIANS(_10sept_0_106[[#This Row],[V_phase]])))*0.6</f>
        <v>4.9442139411834153E-3</v>
      </c>
    </row>
    <row r="173" spans="1:11" x14ac:dyDescent="0.25">
      <c r="A173">
        <v>-10</v>
      </c>
      <c r="B173">
        <v>-0.95</v>
      </c>
      <c r="C173">
        <v>72.58</v>
      </c>
      <c r="D173">
        <v>-0.94</v>
      </c>
      <c r="E173">
        <v>72.86</v>
      </c>
      <c r="F173">
        <f>_10sept_0_106[[#This Row],[H_mag]]-40</f>
        <v>-40.950000000000003</v>
      </c>
      <c r="G173">
        <f>_10sept_0_106[[#This Row],[V_mag]]-40</f>
        <v>-40.94</v>
      </c>
      <c r="H173">
        <f>(10^(_10sept_0_106[[#This Row],[H_mag_adj]]/20)*COS(RADIANS(_10sept_0_106[[#This Row],[H_phase]])))*0.6</f>
        <v>1.6101455539262522E-3</v>
      </c>
      <c r="I173">
        <f>(10^(_10sept_0_106[[#This Row],[H_mag_adj]]/20)*SIN(RADIANS(_10sept_0_106[[#This Row],[H_phase]])))*0.6</f>
        <v>5.1317026115952685E-3</v>
      </c>
      <c r="J173">
        <f>(10^(_10sept_0_106[[#This Row],[V_mag_adj]]/20)*COS(RADIANS(_10sept_0_106[[#This Row],[V_phase]])))*0.6</f>
        <v>1.5868741021748763E-3</v>
      </c>
      <c r="K173">
        <f>(10^(_10sept_0_106[[#This Row],[V_mag_adj]]/20)*SIN(RADIANS(_10sept_0_106[[#This Row],[V_phase]])))*0.6</f>
        <v>5.1454304452604452E-3</v>
      </c>
    </row>
    <row r="174" spans="1:11" x14ac:dyDescent="0.25">
      <c r="A174">
        <v>-9</v>
      </c>
      <c r="B174">
        <v>-0.86</v>
      </c>
      <c r="C174">
        <v>76.2</v>
      </c>
      <c r="D174">
        <v>-0.87</v>
      </c>
      <c r="E174">
        <v>76.349999999999994</v>
      </c>
      <c r="F174">
        <f>_10sept_0_106[[#This Row],[H_mag]]-40</f>
        <v>-40.86</v>
      </c>
      <c r="G174">
        <f>_10sept_0_106[[#This Row],[V_mag]]-40</f>
        <v>-40.869999999999997</v>
      </c>
      <c r="H174">
        <f>(10^(_10sept_0_106[[#This Row],[H_mag_adj]]/20)*COS(RADIANS(_10sept_0_106[[#This Row],[H_phase]])))*0.6</f>
        <v>1.2962851736033306E-3</v>
      </c>
      <c r="I174">
        <f>(10^(_10sept_0_106[[#This Row],[H_mag_adj]]/20)*SIN(RADIANS(_10sept_0_106[[#This Row],[H_phase]])))*0.6</f>
        <v>5.2775278629837302E-3</v>
      </c>
      <c r="J174">
        <f>(10^(_10sept_0_106[[#This Row],[V_mag_adj]]/20)*COS(RADIANS(_10sept_0_106[[#This Row],[V_phase]])))*0.6</f>
        <v>1.2809885695761738E-3</v>
      </c>
      <c r="K174">
        <f>(10^(_10sept_0_106[[#This Row],[V_mag_adj]]/20)*SIN(RADIANS(_10sept_0_106[[#This Row],[V_phase]])))*0.6</f>
        <v>5.2748270737027611E-3</v>
      </c>
    </row>
    <row r="175" spans="1:11" x14ac:dyDescent="0.25">
      <c r="A175">
        <v>-8</v>
      </c>
      <c r="B175">
        <v>-0.81</v>
      </c>
      <c r="C175">
        <v>79.239999999999995</v>
      </c>
      <c r="D175">
        <v>-0.82</v>
      </c>
      <c r="E175">
        <v>79.31</v>
      </c>
      <c r="F175">
        <f>_10sept_0_106[[#This Row],[H_mag]]-40</f>
        <v>-40.81</v>
      </c>
      <c r="G175">
        <f>_10sept_0_106[[#This Row],[V_mag]]-40</f>
        <v>-40.82</v>
      </c>
      <c r="H175">
        <f>(10^(_10sept_0_106[[#This Row],[H_mag_adj]]/20)*COS(RADIANS(_10sept_0_106[[#This Row],[H_phase]])))*0.6</f>
        <v>1.0204344398606034E-3</v>
      </c>
      <c r="I175">
        <f>(10^(_10sept_0_106[[#This Row],[H_mag_adj]]/20)*SIN(RADIANS(_10sept_0_106[[#This Row],[H_phase]])))*0.6</f>
        <v>5.3696686289253929E-3</v>
      </c>
      <c r="J175">
        <f>(10^(_10sept_0_106[[#This Row],[V_mag_adj]]/20)*COS(RADIANS(_10sept_0_106[[#This Row],[V_phase]])))*0.6</f>
        <v>1.0127067989118936E-3</v>
      </c>
      <c r="K175">
        <f>(10^(_10sept_0_106[[#This Row],[V_mag_adj]]/20)*SIN(RADIANS(_10sept_0_106[[#This Row],[V_phase]])))*0.6</f>
        <v>5.3647313849885967E-3</v>
      </c>
    </row>
    <row r="176" spans="1:11" x14ac:dyDescent="0.25">
      <c r="A176">
        <v>-7</v>
      </c>
      <c r="B176">
        <v>-0.76</v>
      </c>
      <c r="C176">
        <v>82.66</v>
      </c>
      <c r="D176">
        <v>-0.76</v>
      </c>
      <c r="E176">
        <v>82.69</v>
      </c>
      <c r="F176">
        <f>_10sept_0_106[[#This Row],[H_mag]]-40</f>
        <v>-40.76</v>
      </c>
      <c r="G176">
        <f>_10sept_0_106[[#This Row],[V_mag]]-40</f>
        <v>-40.76</v>
      </c>
      <c r="H176">
        <f>(10^(_10sept_0_106[[#This Row],[H_mag_adj]]/20)*COS(RADIANS(_10sept_0_106[[#This Row],[H_phase]])))*0.6</f>
        <v>7.0232176474325559E-4</v>
      </c>
      <c r="I176">
        <f>(10^(_10sept_0_106[[#This Row],[H_mag_adj]]/20)*SIN(RADIANS(_10sept_0_106[[#This Row],[H_phase]])))*0.6</f>
        <v>5.4522750896727687E-3</v>
      </c>
      <c r="J176">
        <f>(10^(_10sept_0_106[[#This Row],[V_mag_adj]]/20)*COS(RADIANS(_10sept_0_106[[#This Row],[V_phase]])))*0.6</f>
        <v>6.9946686403977391E-4</v>
      </c>
      <c r="K176">
        <f>(10^(_10sept_0_106[[#This Row],[V_mag_adj]]/20)*SIN(RADIANS(_10sept_0_106[[#This Row],[V_phase]])))*0.6</f>
        <v>5.4526420770859918E-3</v>
      </c>
    </row>
    <row r="177" spans="1:11" x14ac:dyDescent="0.25">
      <c r="A177">
        <v>-6</v>
      </c>
      <c r="B177">
        <v>-0.73</v>
      </c>
      <c r="C177">
        <v>85.64</v>
      </c>
      <c r="D177">
        <v>-0.75</v>
      </c>
      <c r="E177">
        <v>85.5</v>
      </c>
      <c r="F177">
        <f>_10sept_0_106[[#This Row],[H_mag]]-40</f>
        <v>-40.729999999999997</v>
      </c>
      <c r="G177">
        <f>_10sept_0_106[[#This Row],[V_mag]]-40</f>
        <v>-40.75</v>
      </c>
      <c r="H177">
        <f>(10^(_10sept_0_106[[#This Row],[H_mag_adj]]/20)*COS(RADIANS(_10sept_0_106[[#This Row],[H_phase]])))*0.6</f>
        <v>4.1936857578500142E-4</v>
      </c>
      <c r="I177">
        <f>(10^(_10sept_0_106[[#This Row],[H_mag_adj]]/20)*SIN(RADIANS(_10sept_0_106[[#This Row],[H_phase]])))*0.6</f>
        <v>5.5003789345293725E-3</v>
      </c>
      <c r="J177">
        <f>(10^(_10sept_0_106[[#This Row],[V_mag_adj]]/20)*COS(RADIANS(_10sept_0_106[[#This Row],[V_phase]])))*0.6</f>
        <v>4.3181184254157122E-4</v>
      </c>
      <c r="K177">
        <f>(10^(_10sept_0_106[[#This Row],[V_mag_adj]]/20)*SIN(RADIANS(_10sept_0_106[[#This Row],[V_phase]])))*0.6</f>
        <v>5.4866896788380347E-3</v>
      </c>
    </row>
    <row r="178" spans="1:11" x14ac:dyDescent="0.25">
      <c r="A178">
        <v>-5</v>
      </c>
      <c r="B178">
        <v>-0.71</v>
      </c>
      <c r="C178">
        <v>88.7</v>
      </c>
      <c r="D178">
        <v>-0.73</v>
      </c>
      <c r="E178">
        <v>88.79</v>
      </c>
      <c r="F178">
        <f>_10sept_0_106[[#This Row],[H_mag]]-40</f>
        <v>-40.71</v>
      </c>
      <c r="G178">
        <f>_10sept_0_106[[#This Row],[V_mag]]-40</f>
        <v>-40.729999999999997</v>
      </c>
      <c r="H178">
        <f>(10^(_10sept_0_106[[#This Row],[H_mag_adj]]/20)*COS(RADIANS(_10sept_0_106[[#This Row],[H_phase]])))*0.6</f>
        <v>1.2543961341807955E-4</v>
      </c>
      <c r="I178">
        <f>(10^(_10sept_0_106[[#This Row],[H_mag_adj]]/20)*SIN(RADIANS(_10sept_0_106[[#This Row],[H_phase]])))*0.6</f>
        <v>5.5276362040833325E-3</v>
      </c>
      <c r="J178">
        <f>(10^(_10sept_0_106[[#This Row],[V_mag_adj]]/20)*COS(RADIANS(_10sept_0_106[[#This Row],[V_phase]])))*0.6</f>
        <v>1.164881386956672E-4</v>
      </c>
      <c r="K178">
        <f>(10^(_10sept_0_106[[#This Row],[V_mag_adj]]/20)*SIN(RADIANS(_10sept_0_106[[#This Row],[V_phase]])))*0.6</f>
        <v>5.5151127766631955E-3</v>
      </c>
    </row>
    <row r="179" spans="1:11" x14ac:dyDescent="0.25">
      <c r="A179">
        <v>-4</v>
      </c>
      <c r="B179">
        <v>-0.7</v>
      </c>
      <c r="C179">
        <v>91.57</v>
      </c>
      <c r="D179">
        <v>-0.72</v>
      </c>
      <c r="E179">
        <v>91.32</v>
      </c>
      <c r="F179">
        <f>_10sept_0_106[[#This Row],[H_mag]]-40</f>
        <v>-40.700000000000003</v>
      </c>
      <c r="G179">
        <f>_10sept_0_106[[#This Row],[V_mag]]-40</f>
        <v>-40.72</v>
      </c>
      <c r="H179">
        <f>(10^(_10sept_0_106[[#This Row],[H_mag_adj]]/20)*COS(RADIANS(_10sept_0_106[[#This Row],[H_phase]])))*0.6</f>
        <v>-1.5166100186271049E-4</v>
      </c>
      <c r="I179">
        <f>(10^(_10sept_0_106[[#This Row],[H_mag_adj]]/20)*SIN(RADIANS(_10sept_0_106[[#This Row],[H_phase]])))*0.6</f>
        <v>5.5333505505976658E-3</v>
      </c>
      <c r="J179">
        <f>(10^(_10sept_0_106[[#This Row],[V_mag_adj]]/20)*COS(RADIANS(_10sept_0_106[[#This Row],[V_phase]])))*0.6</f>
        <v>-1.2722256003633639E-4</v>
      </c>
      <c r="K179">
        <f>(10^(_10sept_0_106[[#This Row],[V_mag_adj]]/20)*SIN(RADIANS(_10sept_0_106[[#This Row],[V_phase]])))*0.6</f>
        <v>5.5212318670093208E-3</v>
      </c>
    </row>
    <row r="180" spans="1:11" x14ac:dyDescent="0.25">
      <c r="A180">
        <v>-3</v>
      </c>
      <c r="B180">
        <v>-0.71</v>
      </c>
      <c r="C180">
        <v>93.93</v>
      </c>
      <c r="D180">
        <v>-0.73</v>
      </c>
      <c r="E180">
        <v>93.88</v>
      </c>
      <c r="F180">
        <f>_10sept_0_106[[#This Row],[H_mag]]-40</f>
        <v>-40.71</v>
      </c>
      <c r="G180">
        <f>_10sept_0_106[[#This Row],[V_mag]]-40</f>
        <v>-40.729999999999997</v>
      </c>
      <c r="H180">
        <f>(10^(_10sept_0_106[[#This Row],[H_mag_adj]]/20)*COS(RADIANS(_10sept_0_106[[#This Row],[H_phase]])))*0.6</f>
        <v>-3.7894883058145809E-4</v>
      </c>
      <c r="I180">
        <f>(10^(_10sept_0_106[[#This Row],[H_mag_adj]]/20)*SIN(RADIANS(_10sept_0_106[[#This Row],[H_phase]])))*0.6</f>
        <v>5.5160579116891274E-3</v>
      </c>
      <c r="J180">
        <f>(10^(_10sept_0_106[[#This Row],[V_mag_adj]]/20)*COS(RADIANS(_10sept_0_106[[#This Row],[V_phase]])))*0.6</f>
        <v>-3.7327453162113122E-4</v>
      </c>
      <c r="K180">
        <f>(10^(_10sept_0_106[[#This Row],[V_mag_adj]]/20)*SIN(RADIANS(_10sept_0_106[[#This Row],[V_phase]])))*0.6</f>
        <v>5.5036991696324972E-3</v>
      </c>
    </row>
    <row r="181" spans="1:11" x14ac:dyDescent="0.25">
      <c r="A181">
        <v>-2</v>
      </c>
      <c r="B181">
        <v>-0.71</v>
      </c>
      <c r="C181">
        <v>96.49</v>
      </c>
      <c r="D181">
        <v>-0.73</v>
      </c>
      <c r="E181">
        <v>96.32</v>
      </c>
      <c r="F181">
        <f>_10sept_0_106[[#This Row],[H_mag]]-40</f>
        <v>-40.71</v>
      </c>
      <c r="G181">
        <f>_10sept_0_106[[#This Row],[V_mag]]-40</f>
        <v>-40.729999999999997</v>
      </c>
      <c r="H181">
        <f>(10^(_10sept_0_106[[#This Row],[H_mag_adj]]/20)*COS(RADIANS(_10sept_0_106[[#This Row],[H_phase]])))*0.6</f>
        <v>-6.2494847629299306E-4</v>
      </c>
      <c r="I181">
        <f>(10^(_10sept_0_106[[#This Row],[H_mag_adj]]/20)*SIN(RADIANS(_10sept_0_106[[#This Row],[H_phase]])))*0.6</f>
        <v>5.4936268988061369E-3</v>
      </c>
      <c r="J181">
        <f>(10^(_10sept_0_106[[#This Row],[V_mag_adj]]/20)*COS(RADIANS(_10sept_0_106[[#This Row],[V_phase]])))*0.6</f>
        <v>-6.0724598366318321E-4</v>
      </c>
      <c r="K181">
        <f>(10^(_10sept_0_106[[#This Row],[V_mag_adj]]/20)*SIN(RADIANS(_10sept_0_106[[#This Row],[V_phase]])))*0.6</f>
        <v>5.4828177738363102E-3</v>
      </c>
    </row>
    <row r="182" spans="1:11" x14ac:dyDescent="0.25">
      <c r="A182">
        <v>-1</v>
      </c>
      <c r="B182">
        <v>-0.71</v>
      </c>
      <c r="C182">
        <v>99.03</v>
      </c>
      <c r="D182">
        <v>-0.73</v>
      </c>
      <c r="E182">
        <v>98.82</v>
      </c>
      <c r="F182">
        <f>_10sept_0_106[[#This Row],[H_mag]]-40</f>
        <v>-40.71</v>
      </c>
      <c r="G182">
        <f>_10sept_0_106[[#This Row],[V_mag]]-40</f>
        <v>-40.729999999999997</v>
      </c>
      <c r="H182">
        <f>(10^(_10sept_0_106[[#This Row],[H_mag_adj]]/20)*COS(RADIANS(_10sept_0_106[[#This Row],[H_phase]])))*0.6</f>
        <v>-8.6779468648269639E-4</v>
      </c>
      <c r="I182">
        <f>(10^(_10sept_0_106[[#This Row],[H_mag_adj]]/20)*SIN(RADIANS(_10sept_0_106[[#This Row],[H_phase]])))*0.6</f>
        <v>5.4605338093834449E-3</v>
      </c>
      <c r="J182">
        <f>(10^(_10sept_0_106[[#This Row],[V_mag_adj]]/20)*COS(RADIANS(_10sept_0_106[[#This Row],[V_phase]])))*0.6</f>
        <v>-8.4582517237194389E-4</v>
      </c>
      <c r="K182">
        <f>(10^(_10sept_0_106[[#This Row],[V_mag_adj]]/20)*SIN(RADIANS(_10sept_0_106[[#This Row],[V_phase]])))*0.6</f>
        <v>5.451111648421117E-3</v>
      </c>
    </row>
    <row r="183" spans="1:11" x14ac:dyDescent="0.25">
      <c r="A183">
        <v>0</v>
      </c>
      <c r="B183">
        <v>-0.69</v>
      </c>
      <c r="C183">
        <v>100.95</v>
      </c>
      <c r="D183">
        <v>-0.69</v>
      </c>
      <c r="E183">
        <v>101.18</v>
      </c>
      <c r="F183">
        <f>_10sept_0_106[[#This Row],[H_mag]]-40</f>
        <v>-40.69</v>
      </c>
      <c r="G183">
        <f>_10sept_0_106[[#This Row],[V_mag]]-40</f>
        <v>-40.69</v>
      </c>
      <c r="H183">
        <f>(10^(_10sept_0_106[[#This Row],[H_mag_adj]]/20)*COS(RADIANS(_10sept_0_106[[#This Row],[H_phase]])))*0.6</f>
        <v>-1.0526785836530628E-3</v>
      </c>
      <c r="I183">
        <f>(10^(_10sept_0_106[[#This Row],[H_mag_adj]]/20)*SIN(RADIANS(_10sept_0_106[[#This Row],[H_phase]])))*0.6</f>
        <v>5.4409072684756679E-3</v>
      </c>
      <c r="J183">
        <f>(10^(_10sept_0_106[[#This Row],[V_mag_adj]]/20)*COS(RADIANS(_10sept_0_106[[#This Row],[V_phase]])))*0.6</f>
        <v>-1.0745112450464066E-3</v>
      </c>
      <c r="K183">
        <f>(10^(_10sept_0_106[[#This Row],[V_mag_adj]]/20)*SIN(RADIANS(_10sept_0_106[[#This Row],[V_phase]])))*0.6</f>
        <v>5.4366377191148209E-3</v>
      </c>
    </row>
    <row r="184" spans="1:11" x14ac:dyDescent="0.25">
      <c r="A184">
        <v>1</v>
      </c>
      <c r="B184">
        <v>-0.65</v>
      </c>
      <c r="C184">
        <v>102.74</v>
      </c>
      <c r="D184">
        <v>-0.67</v>
      </c>
      <c r="E184">
        <v>102.85</v>
      </c>
      <c r="F184">
        <f>_10sept_0_106[[#This Row],[H_mag]]-40</f>
        <v>-40.65</v>
      </c>
      <c r="G184">
        <f>_10sept_0_106[[#This Row],[V_mag]]-40</f>
        <v>-40.67</v>
      </c>
      <c r="H184">
        <f>(10^(_10sept_0_106[[#This Row],[H_mag_adj]]/20)*COS(RADIANS(_10sept_0_106[[#This Row],[H_phase]])))*0.6</f>
        <v>-1.2277598251844381E-3</v>
      </c>
      <c r="I184">
        <f>(10^(_10sept_0_106[[#This Row],[H_mag_adj]]/20)*SIN(RADIANS(_10sept_0_106[[#This Row],[H_phase]])))*0.6</f>
        <v>5.4303205145100498E-3</v>
      </c>
      <c r="J184">
        <f>(10^(_10sept_0_106[[#This Row],[V_mag_adj]]/20)*COS(RADIANS(_10sept_0_106[[#This Row],[V_phase]])))*0.6</f>
        <v>-1.2353352811354157E-3</v>
      </c>
      <c r="K184">
        <f>(10^(_10sept_0_106[[#This Row],[V_mag_adj]]/20)*SIN(RADIANS(_10sept_0_106[[#This Row],[V_phase]])))*0.6</f>
        <v>5.4154694322353387E-3</v>
      </c>
    </row>
    <row r="185" spans="1:11" x14ac:dyDescent="0.25">
      <c r="A185">
        <v>2</v>
      </c>
      <c r="B185">
        <v>-0.61</v>
      </c>
      <c r="C185">
        <v>104.5</v>
      </c>
      <c r="D185">
        <v>-0.6</v>
      </c>
      <c r="E185">
        <v>104.8</v>
      </c>
      <c r="F185">
        <f>_10sept_0_106[[#This Row],[H_mag]]-40</f>
        <v>-40.61</v>
      </c>
      <c r="G185">
        <f>_10sept_0_106[[#This Row],[V_mag]]-40</f>
        <v>-40.6</v>
      </c>
      <c r="H185">
        <f>(10^(_10sept_0_106[[#This Row],[H_mag_adj]]/20)*COS(RADIANS(_10sept_0_106[[#This Row],[H_phase]])))*0.6</f>
        <v>-1.4003960996616168E-3</v>
      </c>
      <c r="I185">
        <f>(10^(_10sept_0_106[[#This Row],[H_mag_adj]]/20)*SIN(RADIANS(_10sept_0_106[[#This Row],[H_phase]])))*0.6</f>
        <v>5.4149299366066921E-3</v>
      </c>
      <c r="J185">
        <f>(10^(_10sept_0_106[[#This Row],[V_mag_adj]]/20)*COS(RADIANS(_10sept_0_106[[#This Row],[V_phase]])))*0.6</f>
        <v>-1.4303751132835392E-3</v>
      </c>
      <c r="K185">
        <f>(10^(_10sept_0_106[[#This Row],[V_mag_adj]]/20)*SIN(RADIANS(_10sept_0_106[[#This Row],[V_phase]])))*0.6</f>
        <v>5.4137525131573881E-3</v>
      </c>
    </row>
    <row r="186" spans="1:11" x14ac:dyDescent="0.25">
      <c r="A186">
        <v>3</v>
      </c>
      <c r="B186">
        <v>-0.54</v>
      </c>
      <c r="C186">
        <v>105.74</v>
      </c>
      <c r="D186">
        <v>-0.55000000000000004</v>
      </c>
      <c r="E186">
        <v>105.84</v>
      </c>
      <c r="F186">
        <f>_10sept_0_106[[#This Row],[H_mag]]-40</f>
        <v>-40.54</v>
      </c>
      <c r="G186">
        <f>_10sept_0_106[[#This Row],[V_mag]]-40</f>
        <v>-40.549999999999997</v>
      </c>
      <c r="H186">
        <f>(10^(_10sept_0_106[[#This Row],[H_mag_adj]]/20)*COS(RADIANS(_10sept_0_106[[#This Row],[H_phase]])))*0.6</f>
        <v>-1.5295263566537504E-3</v>
      </c>
      <c r="I186">
        <f>(10^(_10sept_0_106[[#This Row],[H_mag_adj]]/20)*SIN(RADIANS(_10sept_0_106[[#This Row],[H_phase]])))*0.6</f>
        <v>5.4269167617874625E-3</v>
      </c>
      <c r="J186">
        <f>(10^(_10sept_0_106[[#This Row],[V_mag_adj]]/20)*COS(RADIANS(_10sept_0_106[[#This Row],[V_phase]])))*0.6</f>
        <v>-1.5372249640055009E-3</v>
      </c>
      <c r="K186">
        <f>(10^(_10sept_0_106[[#This Row],[V_mag_adj]]/20)*SIN(RADIANS(_10sept_0_106[[#This Row],[V_phase]])))*0.6</f>
        <v>5.417997677955093E-3</v>
      </c>
    </row>
    <row r="187" spans="1:11" x14ac:dyDescent="0.25">
      <c r="A187">
        <v>4</v>
      </c>
      <c r="B187">
        <v>-0.46</v>
      </c>
      <c r="C187">
        <v>106.85</v>
      </c>
      <c r="D187">
        <v>-0.47</v>
      </c>
      <c r="E187">
        <v>107</v>
      </c>
      <c r="F187">
        <f>_10sept_0_106[[#This Row],[H_mag]]-40</f>
        <v>-40.46</v>
      </c>
      <c r="G187">
        <f>_10sept_0_106[[#This Row],[V_mag]]-40</f>
        <v>-40.47</v>
      </c>
      <c r="H187">
        <f>(10^(_10sept_0_106[[#This Row],[H_mag_adj]]/20)*COS(RADIANS(_10sept_0_106[[#This Row],[H_phase]])))*0.6</f>
        <v>-1.6494918893813942E-3</v>
      </c>
      <c r="I187">
        <f>(10^(_10sept_0_106[[#This Row],[H_mag_adj]]/20)*SIN(RADIANS(_10sept_0_106[[#This Row],[H_phase]])))*0.6</f>
        <v>5.4461995411430007E-3</v>
      </c>
      <c r="J187">
        <f>(10^(_10sept_0_106[[#This Row],[V_mag_adj]]/20)*COS(RADIANS(_10sept_0_106[[#This Row],[V_phase]])))*0.6</f>
        <v>-1.6618299831821874E-3</v>
      </c>
      <c r="K187">
        <f>(10^(_10sept_0_106[[#This Row],[V_mag_adj]]/20)*SIN(RADIANS(_10sept_0_106[[#This Row],[V_phase]])))*0.6</f>
        <v>5.4356009519669147E-3</v>
      </c>
    </row>
    <row r="188" spans="1:11" x14ac:dyDescent="0.25">
      <c r="A188">
        <v>5</v>
      </c>
      <c r="B188">
        <v>-0.37</v>
      </c>
      <c r="C188">
        <v>107.58</v>
      </c>
      <c r="D188">
        <v>-0.37</v>
      </c>
      <c r="E188">
        <v>107.93</v>
      </c>
      <c r="F188">
        <f>_10sept_0_106[[#This Row],[H_mag]]-40</f>
        <v>-40.369999999999997</v>
      </c>
      <c r="G188">
        <f>_10sept_0_106[[#This Row],[V_mag]]-40</f>
        <v>-40.369999999999997</v>
      </c>
      <c r="H188">
        <f>(10^(_10sept_0_106[[#This Row],[H_mag_adj]]/20)*COS(RADIANS(_10sept_0_106[[#This Row],[H_phase]])))*0.6</f>
        <v>-1.7366472314282809E-3</v>
      </c>
      <c r="I188">
        <f>(10^(_10sept_0_106[[#This Row],[H_mag_adj]]/20)*SIN(RADIANS(_10sept_0_106[[#This Row],[H_phase]])))*0.6</f>
        <v>5.4812434599259864E-3</v>
      </c>
      <c r="J188">
        <f>(10^(_10sept_0_106[[#This Row],[V_mag_adj]]/20)*COS(RADIANS(_10sept_0_106[[#This Row],[V_phase]])))*0.6</f>
        <v>-1.7700976321609837E-3</v>
      </c>
      <c r="K188">
        <f>(10^(_10sept_0_106[[#This Row],[V_mag_adj]]/20)*SIN(RADIANS(_10sept_0_106[[#This Row],[V_phase]])))*0.6</f>
        <v>5.4705326839373679E-3</v>
      </c>
    </row>
    <row r="189" spans="1:11" x14ac:dyDescent="0.25">
      <c r="A189">
        <v>6</v>
      </c>
      <c r="B189">
        <v>-0.28000000000000003</v>
      </c>
      <c r="C189">
        <v>108.34</v>
      </c>
      <c r="D189">
        <v>-0.3</v>
      </c>
      <c r="E189">
        <v>108.29</v>
      </c>
      <c r="F189">
        <f>_10sept_0_106[[#This Row],[H_mag]]-40</f>
        <v>-40.28</v>
      </c>
      <c r="G189">
        <f>_10sept_0_106[[#This Row],[V_mag]]-40</f>
        <v>-40.299999999999997</v>
      </c>
      <c r="H189">
        <f>(10^(_10sept_0_106[[#This Row],[H_mag_adj]]/20)*COS(RADIANS(_10sept_0_106[[#This Row],[H_phase]])))*0.6</f>
        <v>-1.8280419949679508E-3</v>
      </c>
      <c r="I189">
        <f>(10^(_10sept_0_106[[#This Row],[H_mag_adj]]/20)*SIN(RADIANS(_10sept_0_106[[#This Row],[H_phase]])))*0.6</f>
        <v>5.5145711269295626E-3</v>
      </c>
      <c r="J189">
        <f>(10^(_10sept_0_106[[#This Row],[V_mag_adj]]/20)*COS(RADIANS(_10sept_0_106[[#This Row],[V_phase]])))*0.6</f>
        <v>-1.8190356181898848E-3</v>
      </c>
      <c r="K189">
        <f>(10^(_10sept_0_106[[#This Row],[V_mag_adj]]/20)*SIN(RADIANS(_10sept_0_106[[#This Row],[V_phase]])))*0.6</f>
        <v>5.5034774686963384E-3</v>
      </c>
    </row>
    <row r="190" spans="1:11" x14ac:dyDescent="0.25">
      <c r="A190">
        <v>7</v>
      </c>
      <c r="B190">
        <v>-0.22</v>
      </c>
      <c r="C190">
        <v>108.39</v>
      </c>
      <c r="D190">
        <v>-0.23</v>
      </c>
      <c r="E190">
        <v>108.52</v>
      </c>
      <c r="F190">
        <f>_10sept_0_106[[#This Row],[H_mag]]-40</f>
        <v>-40.22</v>
      </c>
      <c r="G190">
        <f>_10sept_0_106[[#This Row],[V_mag]]-40</f>
        <v>-40.229999999999997</v>
      </c>
      <c r="H190">
        <f>(10^(_10sept_0_106[[#This Row],[H_mag_adj]]/20)*COS(RADIANS(_10sept_0_106[[#This Row],[H_phase]])))*0.6</f>
        <v>-1.845558404130787E-3</v>
      </c>
      <c r="I190">
        <f>(10^(_10sept_0_106[[#This Row],[H_mag_adj]]/20)*SIN(RADIANS(_10sept_0_106[[#This Row],[H_phase]])))*0.6</f>
        <v>5.5511878682466039E-3</v>
      </c>
      <c r="J190">
        <f>(10^(_10sept_0_106[[#This Row],[V_mag_adj]]/20)*COS(RADIANS(_10sept_0_106[[#This Row],[V_phase]])))*0.6</f>
        <v>-1.8560108465940257E-3</v>
      </c>
      <c r="K190">
        <f>(10^(_10sept_0_106[[#This Row],[V_mag_adj]]/20)*SIN(RADIANS(_10sept_0_106[[#This Row],[V_phase]])))*0.6</f>
        <v>5.5406036147840065E-3</v>
      </c>
    </row>
    <row r="191" spans="1:11" x14ac:dyDescent="0.25">
      <c r="A191">
        <v>8</v>
      </c>
      <c r="B191">
        <v>-0.14000000000000001</v>
      </c>
      <c r="C191">
        <v>108.59</v>
      </c>
      <c r="D191">
        <v>-0.18</v>
      </c>
      <c r="E191">
        <v>108.23</v>
      </c>
      <c r="F191">
        <f>_10sept_0_106[[#This Row],[H_mag]]-40</f>
        <v>-40.14</v>
      </c>
      <c r="G191">
        <f>_10sept_0_106[[#This Row],[V_mag]]-40</f>
        <v>-40.18</v>
      </c>
      <c r="H191">
        <f>(10^(_10sept_0_106[[#This Row],[H_mag_adj]]/20)*COS(RADIANS(_10sept_0_106[[#This Row],[H_phase]])))*0.6</f>
        <v>-1.8821803553656315E-3</v>
      </c>
      <c r="I191">
        <f>(10^(_10sept_0_106[[#This Row],[H_mag_adj]]/20)*SIN(RADIANS(_10sept_0_106[[#This Row],[H_phase]])))*0.6</f>
        <v>5.5960164345077298E-3</v>
      </c>
      <c r="J191">
        <f>(10^(_10sept_0_106[[#This Row],[V_mag_adj]]/20)*COS(RADIANS(_10sept_0_106[[#This Row],[V_phase]])))*0.6</f>
        <v>-1.8384965115204378E-3</v>
      </c>
      <c r="K191">
        <f>(10^(_10sept_0_106[[#This Row],[V_mag_adj]]/20)*SIN(RADIANS(_10sept_0_106[[#This Row],[V_phase]])))*0.6</f>
        <v>5.5819667960048582E-3</v>
      </c>
    </row>
    <row r="192" spans="1:11" x14ac:dyDescent="0.25">
      <c r="A192">
        <v>9</v>
      </c>
      <c r="B192">
        <v>-0.1</v>
      </c>
      <c r="C192">
        <v>108.51</v>
      </c>
      <c r="D192">
        <v>-0.13</v>
      </c>
      <c r="E192">
        <v>108.15</v>
      </c>
      <c r="F192">
        <f>_10sept_0_106[[#This Row],[H_mag]]-40</f>
        <v>-40.1</v>
      </c>
      <c r="G192">
        <f>_10sept_0_106[[#This Row],[V_mag]]-40</f>
        <v>-40.130000000000003</v>
      </c>
      <c r="H192">
        <f>(10^(_10sept_0_106[[#This Row],[H_mag_adj]]/20)*COS(RADIANS(_10sept_0_106[[#This Row],[H_phase]])))*0.6</f>
        <v>-1.8830166860512698E-3</v>
      </c>
      <c r="I192">
        <f>(10^(_10sept_0_106[[#This Row],[H_mag_adj]]/20)*SIN(RADIANS(_10sept_0_106[[#This Row],[H_phase]])))*0.6</f>
        <v>5.6244811417998052E-3</v>
      </c>
      <c r="J192">
        <f>(10^(_10sept_0_106[[#This Row],[V_mag_adj]]/20)*COS(RADIANS(_10sept_0_106[[#This Row],[V_phase]])))*0.6</f>
        <v>-1.8412695771909216E-3</v>
      </c>
      <c r="K192">
        <f>(10^(_10sept_0_106[[#This Row],[V_mag_adj]]/20)*SIN(RADIANS(_10sept_0_106[[#This Row],[V_phase]])))*0.6</f>
        <v>5.6167682135680793E-3</v>
      </c>
    </row>
    <row r="193" spans="1:11" x14ac:dyDescent="0.25">
      <c r="A193">
        <v>10</v>
      </c>
      <c r="B193">
        <v>-7.0000000000000007E-2</v>
      </c>
      <c r="C193">
        <v>108.04</v>
      </c>
      <c r="D193">
        <v>-0.1</v>
      </c>
      <c r="E193">
        <v>107.91</v>
      </c>
      <c r="F193">
        <f>_10sept_0_106[[#This Row],[H_mag]]-40</f>
        <v>-40.07</v>
      </c>
      <c r="G193">
        <f>_10sept_0_106[[#This Row],[V_mag]]-40</f>
        <v>-40.1</v>
      </c>
      <c r="H193">
        <f>(10^(_10sept_0_106[[#This Row],[H_mag_adj]]/20)*COS(RADIANS(_10sept_0_106[[#This Row],[H_phase]])))*0.6</f>
        <v>-1.8431710700221552E-3</v>
      </c>
      <c r="I193">
        <f>(10^(_10sept_0_106[[#This Row],[H_mag_adj]]/20)*SIN(RADIANS(_10sept_0_106[[#This Row],[H_phase]])))*0.6</f>
        <v>5.6592508527219549E-3</v>
      </c>
      <c r="J193">
        <f>(10^(_10sept_0_106[[#This Row],[V_mag_adj]]/20)*COS(RADIANS(_10sept_0_106[[#This Row],[V_phase]])))*0.6</f>
        <v>-1.8240150867687981E-3</v>
      </c>
      <c r="K193">
        <f>(10^(_10sept_0_106[[#This Row],[V_mag_adj]]/20)*SIN(RADIANS(_10sept_0_106[[#This Row],[V_phase]])))*0.6</f>
        <v>5.6438912921537533E-3</v>
      </c>
    </row>
    <row r="194" spans="1:11" x14ac:dyDescent="0.25">
      <c r="A194">
        <v>11</v>
      </c>
      <c r="B194">
        <v>-0.05</v>
      </c>
      <c r="C194">
        <v>107.46</v>
      </c>
      <c r="D194">
        <v>-0.08</v>
      </c>
      <c r="E194">
        <v>107.23</v>
      </c>
      <c r="F194">
        <f>_10sept_0_106[[#This Row],[H_mag]]-40</f>
        <v>-40.049999999999997</v>
      </c>
      <c r="G194">
        <f>_10sept_0_106[[#This Row],[V_mag]]-40</f>
        <v>-40.08</v>
      </c>
      <c r="H194">
        <f>(10^(_10sept_0_106[[#This Row],[H_mag_adj]]/20)*COS(RADIANS(_10sept_0_106[[#This Row],[H_phase]])))*0.6</f>
        <v>-1.7899061962097355E-3</v>
      </c>
      <c r="I194">
        <f>(10^(_10sept_0_106[[#This Row],[H_mag_adj]]/20)*SIN(RADIANS(_10sept_0_106[[#This Row],[H_phase]])))*0.6</f>
        <v>5.6907070928329953E-3</v>
      </c>
      <c r="J194">
        <f>(10^(_10sept_0_106[[#This Row],[V_mag_adj]]/20)*COS(RADIANS(_10sept_0_106[[#This Row],[V_phase]])))*0.6</f>
        <v>-1.7609552342331112E-3</v>
      </c>
      <c r="K194">
        <f>(10^(_10sept_0_106[[#This Row],[V_mag_adj]]/20)*SIN(RADIANS(_10sept_0_106[[#This Row],[V_phase]])))*0.6</f>
        <v>5.6782006491270104E-3</v>
      </c>
    </row>
    <row r="195" spans="1:11" x14ac:dyDescent="0.25">
      <c r="A195">
        <v>12</v>
      </c>
      <c r="B195">
        <v>-0.06</v>
      </c>
      <c r="C195">
        <v>106.05</v>
      </c>
      <c r="D195">
        <v>-0.09</v>
      </c>
      <c r="E195">
        <v>106.01</v>
      </c>
      <c r="F195">
        <f>_10sept_0_106[[#This Row],[H_mag]]-40</f>
        <v>-40.06</v>
      </c>
      <c r="G195">
        <f>_10sept_0_106[[#This Row],[V_mag]]-40</f>
        <v>-40.090000000000003</v>
      </c>
      <c r="H195">
        <f>(10^(_10sept_0_106[[#This Row],[H_mag_adj]]/20)*COS(RADIANS(_10sept_0_106[[#This Row],[H_phase]])))*0.6</f>
        <v>-1.6474371700866883E-3</v>
      </c>
      <c r="I195">
        <f>(10^(_10sept_0_106[[#This Row],[H_mag_adj]]/20)*SIN(RADIANS(_10sept_0_106[[#This Row],[H_phase]])))*0.6</f>
        <v>5.7264310223157566E-3</v>
      </c>
      <c r="J195">
        <f>(10^(_10sept_0_106[[#This Row],[V_mag_adj]]/20)*COS(RADIANS(_10sept_0_106[[#This Row],[V_phase]])))*0.6</f>
        <v>-1.6377725200540309E-3</v>
      </c>
      <c r="K195">
        <f>(10^(_10sept_0_106[[#This Row],[V_mag_adj]]/20)*SIN(RADIANS(_10sept_0_106[[#This Row],[V_phase]])))*0.6</f>
        <v>5.7078315188229724E-3</v>
      </c>
    </row>
    <row r="196" spans="1:11" x14ac:dyDescent="0.25">
      <c r="A196">
        <v>13</v>
      </c>
      <c r="B196">
        <v>0</v>
      </c>
      <c r="C196">
        <v>102.17</v>
      </c>
      <c r="D196">
        <v>-0.01</v>
      </c>
      <c r="E196">
        <v>101.94</v>
      </c>
      <c r="F196">
        <f>_10sept_0_106[[#This Row],[H_mag]]-40</f>
        <v>-40</v>
      </c>
      <c r="G196">
        <f>_10sept_0_106[[#This Row],[V_mag]]-40</f>
        <v>-40.01</v>
      </c>
      <c r="H196">
        <f>(10^(_10sept_0_106[[#This Row],[H_mag_adj]]/20)*COS(RADIANS(_10sept_0_106[[#This Row],[H_phase]])))*0.6</f>
        <v>-1.2648779624719723E-3</v>
      </c>
      <c r="I196">
        <f>(10^(_10sept_0_106[[#This Row],[H_mag_adj]]/20)*SIN(RADIANS(_10sept_0_106[[#This Row],[H_phase]])))*0.6</f>
        <v>5.865158458221973E-3</v>
      </c>
      <c r="J196">
        <f>(10^(_10sept_0_106[[#This Row],[V_mag_adj]]/20)*COS(RADIANS(_10sept_0_106[[#This Row],[V_phase]])))*0.6</f>
        <v>-1.2398952751656971E-3</v>
      </c>
      <c r="K196">
        <f>(10^(_10sept_0_106[[#This Row],[V_mag_adj]]/20)*SIN(RADIANS(_10sept_0_106[[#This Row],[V_phase]])))*0.6</f>
        <v>5.8634343182331046E-3</v>
      </c>
    </row>
    <row r="197" spans="1:11" x14ac:dyDescent="0.25">
      <c r="A197">
        <v>14</v>
      </c>
      <c r="B197">
        <v>0</v>
      </c>
      <c r="C197">
        <v>100.62</v>
      </c>
      <c r="D197">
        <v>-0.02</v>
      </c>
      <c r="E197">
        <v>100.37</v>
      </c>
      <c r="F197">
        <f>_10sept_0_106[[#This Row],[H_mag]]-40</f>
        <v>-40</v>
      </c>
      <c r="G197">
        <f>_10sept_0_106[[#This Row],[V_mag]]-40</f>
        <v>-40.020000000000003</v>
      </c>
      <c r="H197">
        <f>(10^(_10sept_0_106[[#This Row],[H_mag_adj]]/20)*COS(RADIANS(_10sept_0_106[[#This Row],[H_phase]])))*0.6</f>
        <v>-1.1057666913739995E-3</v>
      </c>
      <c r="I197">
        <f>(10^(_10sept_0_106[[#This Row],[H_mag_adj]]/20)*SIN(RADIANS(_10sept_0_106[[#This Row],[H_phase]])))*0.6</f>
        <v>5.8972264687942744E-3</v>
      </c>
      <c r="J197">
        <f>(10^(_10sept_0_106[[#This Row],[V_mag_adj]]/20)*COS(RADIANS(_10sept_0_106[[#This Row],[V_phase]])))*0.6</f>
        <v>-1.0775407542892414E-3</v>
      </c>
      <c r="K197">
        <f>(10^(_10sept_0_106[[#This Row],[V_mag_adj]]/20)*SIN(RADIANS(_10sept_0_106[[#This Row],[V_phase]])))*0.6</f>
        <v>5.8884209213931589E-3</v>
      </c>
    </row>
    <row r="198" spans="1:11" x14ac:dyDescent="0.25">
      <c r="A198">
        <v>15</v>
      </c>
      <c r="B198">
        <v>-0.04</v>
      </c>
      <c r="C198">
        <v>98.91</v>
      </c>
      <c r="D198">
        <v>-0.06</v>
      </c>
      <c r="E198">
        <v>98.71</v>
      </c>
      <c r="F198">
        <f>_10sept_0_106[[#This Row],[H_mag]]-40</f>
        <v>-40.04</v>
      </c>
      <c r="G198">
        <f>_10sept_0_106[[#This Row],[V_mag]]-40</f>
        <v>-40.06</v>
      </c>
      <c r="H198">
        <f>(10^(_10sept_0_106[[#This Row],[H_mag_adj]]/20)*COS(RADIANS(_10sept_0_106[[#This Row],[H_phase]])))*0.6</f>
        <v>-9.2502716142646175E-4</v>
      </c>
      <c r="I198">
        <f>(10^(_10sept_0_106[[#This Row],[H_mag_adj]]/20)*SIN(RADIANS(_10sept_0_106[[#This Row],[H_phase]])))*0.6</f>
        <v>5.9003622572485273E-3</v>
      </c>
      <c r="J198">
        <f>(10^(_10sept_0_106[[#This Row],[V_mag_adj]]/20)*COS(RADIANS(_10sept_0_106[[#This Row],[V_phase]])))*0.6</f>
        <v>-9.0234529724222664E-4</v>
      </c>
      <c r="K198">
        <f>(10^(_10sept_0_106[[#This Row],[V_mag_adj]]/20)*SIN(RADIANS(_10sept_0_106[[#This Row],[V_phase]])))*0.6</f>
        <v>5.8899774572801515E-3</v>
      </c>
    </row>
    <row r="199" spans="1:11" x14ac:dyDescent="0.25">
      <c r="A199">
        <v>16</v>
      </c>
      <c r="B199">
        <v>-0.15</v>
      </c>
      <c r="C199">
        <v>97.53</v>
      </c>
      <c r="D199">
        <v>-0.18</v>
      </c>
      <c r="E199">
        <v>97.46</v>
      </c>
      <c r="F199">
        <f>_10sept_0_106[[#This Row],[H_mag]]-40</f>
        <v>-40.15</v>
      </c>
      <c r="G199">
        <f>_10sept_0_106[[#This Row],[V_mag]]-40</f>
        <v>-40.18</v>
      </c>
      <c r="H199">
        <f>(10^(_10sept_0_106[[#This Row],[H_mag_adj]]/20)*COS(RADIANS(_10sept_0_106[[#This Row],[H_phase]])))*0.6</f>
        <v>-7.7280990302858068E-4</v>
      </c>
      <c r="I199">
        <f>(10^(_10sept_0_106[[#This Row],[H_mag_adj]]/20)*SIN(RADIANS(_10sept_0_106[[#This Row],[H_phase]])))*0.6</f>
        <v>5.8464174070463207E-3</v>
      </c>
      <c r="J199">
        <f>(10^(_10sept_0_106[[#This Row],[V_mag_adj]]/20)*COS(RADIANS(_10sept_0_106[[#This Row],[V_phase]])))*0.6</f>
        <v>-7.6302662470653984E-4</v>
      </c>
      <c r="K199">
        <f>(10^(_10sept_0_106[[#This Row],[V_mag_adj]]/20)*SIN(RADIANS(_10sept_0_106[[#This Row],[V_phase]])))*0.6</f>
        <v>5.8271959898876331E-3</v>
      </c>
    </row>
    <row r="200" spans="1:11" x14ac:dyDescent="0.25">
      <c r="A200">
        <v>17</v>
      </c>
      <c r="B200">
        <v>-0.18</v>
      </c>
      <c r="C200">
        <v>95.25</v>
      </c>
      <c r="D200">
        <v>-0.25</v>
      </c>
      <c r="E200">
        <v>97.07</v>
      </c>
      <c r="F200">
        <f>_10sept_0_106[[#This Row],[H_mag]]-40</f>
        <v>-40.18</v>
      </c>
      <c r="G200">
        <f>_10sept_0_106[[#This Row],[V_mag]]-40</f>
        <v>-40.25</v>
      </c>
      <c r="H200">
        <f>(10^(_10sept_0_106[[#This Row],[H_mag_adj]]/20)*COS(RADIANS(_10sept_0_106[[#This Row],[H_phase]])))*0.6</f>
        <v>-5.3774951477692976E-4</v>
      </c>
      <c r="I200">
        <f>(10^(_10sept_0_106[[#This Row],[H_mag_adj]]/20)*SIN(RADIANS(_10sept_0_106[[#This Row],[H_phase]])))*0.6</f>
        <v>5.8522857238800926E-3</v>
      </c>
      <c r="J200">
        <f>(10^(_10sept_0_106[[#This Row],[V_mag_adj]]/20)*COS(RADIANS(_10sept_0_106[[#This Row],[V_phase]])))*0.6</f>
        <v>-7.1753874652045351E-4</v>
      </c>
      <c r="K200">
        <f>(10^(_10sept_0_106[[#This Row],[V_mag_adj]]/20)*SIN(RADIANS(_10sept_0_106[[#This Row],[V_phase]])))*0.6</f>
        <v>5.7854411840010112E-3</v>
      </c>
    </row>
    <row r="201" spans="1:11" x14ac:dyDescent="0.25">
      <c r="A201">
        <v>18</v>
      </c>
      <c r="B201">
        <v>-0.25</v>
      </c>
      <c r="C201">
        <v>95.05</v>
      </c>
      <c r="D201">
        <v>-0.27</v>
      </c>
      <c r="E201">
        <v>94.99</v>
      </c>
      <c r="F201">
        <f>_10sept_0_106[[#This Row],[H_mag]]-40</f>
        <v>-40.25</v>
      </c>
      <c r="G201">
        <f>_10sept_0_106[[#This Row],[V_mag]]-40</f>
        <v>-40.270000000000003</v>
      </c>
      <c r="H201">
        <f>(10^(_10sept_0_106[[#This Row],[H_mag_adj]]/20)*COS(RADIANS(_10sept_0_106[[#This Row],[H_phase]])))*0.6</f>
        <v>-5.1316561349491665E-4</v>
      </c>
      <c r="I201">
        <f>(10^(_10sept_0_106[[#This Row],[H_mag_adj]]/20)*SIN(RADIANS(_10sept_0_106[[#This Row],[H_phase]])))*0.6</f>
        <v>5.807138073045926E-3</v>
      </c>
      <c r="J201">
        <f>(10^(_10sept_0_106[[#This Row],[V_mag_adj]]/20)*COS(RADIANS(_10sept_0_106[[#This Row],[V_phase]])))*0.6</f>
        <v>-5.0591785136706098E-4</v>
      </c>
      <c r="K201">
        <f>(10^(_10sept_0_106[[#This Row],[V_mag_adj]]/20)*SIN(RADIANS(_10sept_0_106[[#This Row],[V_phase]])))*0.6</f>
        <v>5.7943149990309492E-3</v>
      </c>
    </row>
    <row r="202" spans="1:11" x14ac:dyDescent="0.25">
      <c r="A202">
        <v>19</v>
      </c>
      <c r="B202">
        <v>-0.26</v>
      </c>
      <c r="C202">
        <v>92.8</v>
      </c>
      <c r="D202">
        <v>-0.28999999999999998</v>
      </c>
      <c r="E202">
        <v>92.16</v>
      </c>
      <c r="F202">
        <f>_10sept_0_106[[#This Row],[H_mag]]-40</f>
        <v>-40.26</v>
      </c>
      <c r="G202">
        <f>_10sept_0_106[[#This Row],[V_mag]]-40</f>
        <v>-40.29</v>
      </c>
      <c r="H202">
        <f>(10^(_10sept_0_106[[#This Row],[H_mag_adj]]/20)*COS(RADIANS(_10sept_0_106[[#This Row],[H_phase]])))*0.6</f>
        <v>-2.8445513090574206E-4</v>
      </c>
      <c r="I202">
        <f>(10^(_10sept_0_106[[#This Row],[H_mag_adj]]/20)*SIN(RADIANS(_10sept_0_106[[#This Row],[H_phase]])))*0.6</f>
        <v>5.8161078698149762E-3</v>
      </c>
      <c r="J202">
        <f>(10^(_10sept_0_106[[#This Row],[V_mag_adj]]/20)*COS(RADIANS(_10sept_0_106[[#This Row],[V_phase]])))*0.6</f>
        <v>-2.1871546517504195E-4</v>
      </c>
      <c r="K202">
        <f>(10^(_10sept_0_106[[#This Row],[V_mag_adj]]/20)*SIN(RADIANS(_10sept_0_106[[#This Row],[V_phase]])))*0.6</f>
        <v>5.798859182167224E-3</v>
      </c>
    </row>
    <row r="203" spans="1:11" x14ac:dyDescent="0.25">
      <c r="A203">
        <v>20</v>
      </c>
      <c r="B203">
        <v>-0.3</v>
      </c>
      <c r="C203">
        <v>89.69</v>
      </c>
      <c r="D203">
        <v>-0.31</v>
      </c>
      <c r="E203">
        <v>89.44</v>
      </c>
      <c r="F203">
        <f>_10sept_0_106[[#This Row],[H_mag]]-40</f>
        <v>-40.299999999999997</v>
      </c>
      <c r="G203">
        <f>_10sept_0_106[[#This Row],[V_mag]]-40</f>
        <v>-40.31</v>
      </c>
      <c r="H203">
        <f>(10^(_10sept_0_106[[#This Row],[H_mag_adj]]/20)*COS(RADIANS(_10sept_0_106[[#This Row],[H_phase]])))*0.6</f>
        <v>3.1360876550244909E-5</v>
      </c>
      <c r="I203">
        <f>(10^(_10sept_0_106[[#This Row],[H_mag_adj]]/20)*SIN(RADIANS(_10sept_0_106[[#This Row],[H_phase]])))*0.6</f>
        <v>5.7962204343963413E-3</v>
      </c>
      <c r="J203">
        <f>(10^(_10sept_0_106[[#This Row],[V_mag_adj]]/20)*COS(RADIANS(_10sept_0_106[[#This Row],[V_phase]])))*0.6</f>
        <v>5.6586095788714807E-5</v>
      </c>
      <c r="K203">
        <f>(10^(_10sept_0_106[[#This Row],[V_mag_adj]]/20)*SIN(RADIANS(_10sept_0_106[[#This Row],[V_phase]])))*0.6</f>
        <v>5.7893593368010228E-3</v>
      </c>
    </row>
    <row r="204" spans="1:11" x14ac:dyDescent="0.25">
      <c r="A204">
        <v>21</v>
      </c>
      <c r="B204">
        <v>-0.33</v>
      </c>
      <c r="C204">
        <v>86.75</v>
      </c>
      <c r="D204">
        <v>-0.34</v>
      </c>
      <c r="E204">
        <v>86.23</v>
      </c>
      <c r="F204">
        <f>_10sept_0_106[[#This Row],[H_mag]]-40</f>
        <v>-40.33</v>
      </c>
      <c r="G204">
        <f>_10sept_0_106[[#This Row],[V_mag]]-40</f>
        <v>-40.340000000000003</v>
      </c>
      <c r="H204">
        <f>(10^(_10sept_0_106[[#This Row],[H_mag_adj]]/20)*COS(RADIANS(_10sept_0_106[[#This Row],[H_phase]])))*0.6</f>
        <v>3.2747568707105134E-4</v>
      </c>
      <c r="I204">
        <f>(10^(_10sept_0_106[[#This Row],[H_mag_adj]]/20)*SIN(RADIANS(_10sept_0_106[[#This Row],[H_phase]])))*0.6</f>
        <v>5.767029852188554E-3</v>
      </c>
      <c r="J204">
        <f>(10^(_10sept_0_106[[#This Row],[V_mag_adj]]/20)*COS(RADIANS(_10sept_0_106[[#This Row],[V_phase]])))*0.6</f>
        <v>3.7936437357005416E-4</v>
      </c>
      <c r="K204">
        <f>(10^(_10sept_0_106[[#This Row],[V_mag_adj]]/20)*SIN(RADIANS(_10sept_0_106[[#This Row],[V_phase]])))*0.6</f>
        <v>5.757188283688641E-3</v>
      </c>
    </row>
    <row r="205" spans="1:11" x14ac:dyDescent="0.25">
      <c r="A205">
        <v>22</v>
      </c>
      <c r="B205">
        <v>-0.38</v>
      </c>
      <c r="C205">
        <v>82.91</v>
      </c>
      <c r="D205">
        <v>-0.4</v>
      </c>
      <c r="E205">
        <v>82.41</v>
      </c>
      <c r="F205">
        <f>_10sept_0_106[[#This Row],[H_mag]]-40</f>
        <v>-40.380000000000003</v>
      </c>
      <c r="G205">
        <f>_10sept_0_106[[#This Row],[V_mag]]-40</f>
        <v>-40.4</v>
      </c>
      <c r="H205">
        <f>(10^(_10sept_0_106[[#This Row],[H_mag_adj]]/20)*COS(RADIANS(_10sept_0_106[[#This Row],[H_phase]])))*0.6</f>
        <v>7.0886890858674716E-4</v>
      </c>
      <c r="I205">
        <f>(10^(_10sept_0_106[[#This Row],[H_mag_adj]]/20)*SIN(RADIANS(_10sept_0_106[[#This Row],[H_phase]])))*0.6</f>
        <v>5.6992492939711798E-3</v>
      </c>
      <c r="J205">
        <f>(10^(_10sept_0_106[[#This Row],[V_mag_adj]]/20)*COS(RADIANS(_10sept_0_106[[#This Row],[V_phase]])))*0.6</f>
        <v>7.5683194050091219E-4</v>
      </c>
      <c r="K205">
        <f>(10^(_10sept_0_106[[#This Row],[V_mag_adj]]/20)*SIN(RADIANS(_10sept_0_106[[#This Row],[V_phase]])))*0.6</f>
        <v>5.679753131136102E-3</v>
      </c>
    </row>
    <row r="206" spans="1:11" x14ac:dyDescent="0.25">
      <c r="A206">
        <v>23</v>
      </c>
      <c r="B206">
        <v>-0.43</v>
      </c>
      <c r="C206">
        <v>79.45</v>
      </c>
      <c r="D206">
        <v>-0.46</v>
      </c>
      <c r="E206">
        <v>78.510000000000005</v>
      </c>
      <c r="F206">
        <f>_10sept_0_106[[#This Row],[H_mag]]-40</f>
        <v>-40.43</v>
      </c>
      <c r="G206">
        <f>_10sept_0_106[[#This Row],[V_mag]]-40</f>
        <v>-40.46</v>
      </c>
      <c r="H206">
        <f>(10^(_10sept_0_106[[#This Row],[H_mag_adj]]/20)*COS(RADIANS(_10sept_0_106[[#This Row],[H_phase]])))*0.6</f>
        <v>1.0455003812068768E-3</v>
      </c>
      <c r="I206">
        <f>(10^(_10sept_0_106[[#This Row],[H_mag_adj]]/20)*SIN(RADIANS(_10sept_0_106[[#This Row],[H_phase]])))*0.6</f>
        <v>5.6136710435535355E-3</v>
      </c>
      <c r="J206">
        <f>(10^(_10sept_0_106[[#This Row],[V_mag_adj]]/20)*COS(RADIANS(_10sept_0_106[[#This Row],[V_phase]])))*0.6</f>
        <v>1.1335321195935729E-3</v>
      </c>
      <c r="K206">
        <f>(10^(_10sept_0_106[[#This Row],[V_mag_adj]]/20)*SIN(RADIANS(_10sept_0_106[[#This Row],[V_phase]])))*0.6</f>
        <v>5.5764700186525648E-3</v>
      </c>
    </row>
    <row r="207" spans="1:11" x14ac:dyDescent="0.25">
      <c r="A207">
        <v>24</v>
      </c>
      <c r="B207">
        <v>-0.52</v>
      </c>
      <c r="C207">
        <v>75.400000000000006</v>
      </c>
      <c r="D207">
        <v>-0.52</v>
      </c>
      <c r="E207">
        <v>74.72</v>
      </c>
      <c r="F207">
        <f>_10sept_0_106[[#This Row],[H_mag]]-40</f>
        <v>-40.520000000000003</v>
      </c>
      <c r="G207">
        <f>_10sept_0_106[[#This Row],[V_mag]]-40</f>
        <v>-40.520000000000003</v>
      </c>
      <c r="H207">
        <f>(10^(_10sept_0_106[[#This Row],[H_mag_adj]]/20)*COS(RADIANS(_10sept_0_106[[#This Row],[H_phase]])))*0.6</f>
        <v>1.4245290367882655E-3</v>
      </c>
      <c r="I207">
        <f>(10^(_10sept_0_106[[#This Row],[H_mag_adj]]/20)*SIN(RADIANS(_10sept_0_106[[#This Row],[H_phase]])))*0.6</f>
        <v>5.468851200820299E-3</v>
      </c>
      <c r="J207">
        <f>(10^(_10sept_0_106[[#This Row],[V_mag_adj]]/20)*COS(RADIANS(_10sept_0_106[[#This Row],[V_phase]])))*0.6</f>
        <v>1.4893328208094847E-3</v>
      </c>
      <c r="K207">
        <f>(10^(_10sept_0_106[[#This Row],[V_mag_adj]]/20)*SIN(RADIANS(_10sept_0_106[[#This Row],[V_phase]])))*0.6</f>
        <v>5.451559793511045E-3</v>
      </c>
    </row>
    <row r="208" spans="1:11" x14ac:dyDescent="0.25">
      <c r="A208">
        <v>25</v>
      </c>
      <c r="B208">
        <v>-0.63</v>
      </c>
      <c r="C208">
        <v>70.86</v>
      </c>
      <c r="D208">
        <v>-0.63</v>
      </c>
      <c r="E208">
        <v>70.400000000000006</v>
      </c>
      <c r="F208">
        <f>_10sept_0_106[[#This Row],[H_mag]]-40</f>
        <v>-40.630000000000003</v>
      </c>
      <c r="G208">
        <f>_10sept_0_106[[#This Row],[V_mag]]-40</f>
        <v>-40.630000000000003</v>
      </c>
      <c r="H208">
        <f>(10^(_10sept_0_106[[#This Row],[H_mag_adj]]/20)*COS(RADIANS(_10sept_0_106[[#This Row],[H_phase]])))*0.6</f>
        <v>1.8296283845058627E-3</v>
      </c>
      <c r="I208">
        <f>(10^(_10sept_0_106[[#This Row],[H_mag_adj]]/20)*SIN(RADIANS(_10sept_0_106[[#This Row],[H_phase]])))*0.6</f>
        <v>5.2717459205215257E-3</v>
      </c>
      <c r="J208">
        <f>(10^(_10sept_0_106[[#This Row],[V_mag_adj]]/20)*COS(RADIANS(_10sept_0_106[[#This Row],[V_phase]])))*0.6</f>
        <v>1.8718932527956298E-3</v>
      </c>
      <c r="K208">
        <f>(10^(_10sept_0_106[[#This Row],[V_mag_adj]]/20)*SIN(RADIANS(_10sept_0_106[[#This Row],[V_phase]])))*0.6</f>
        <v>5.2568869805297395E-3</v>
      </c>
    </row>
    <row r="209" spans="1:11" x14ac:dyDescent="0.25">
      <c r="A209">
        <v>26</v>
      </c>
      <c r="B209">
        <v>-0.74</v>
      </c>
      <c r="C209">
        <v>66.45</v>
      </c>
      <c r="D209">
        <v>-0.77</v>
      </c>
      <c r="E209">
        <v>65.650000000000006</v>
      </c>
      <c r="F209">
        <f>_10sept_0_106[[#This Row],[H_mag]]-40</f>
        <v>-40.74</v>
      </c>
      <c r="G209">
        <f>_10sept_0_106[[#This Row],[V_mag]]-40</f>
        <v>-40.770000000000003</v>
      </c>
      <c r="H209">
        <f>(10^(_10sept_0_106[[#This Row],[H_mag_adj]]/20)*COS(RADIANS(_10sept_0_106[[#This Row],[H_phase]])))*0.6</f>
        <v>2.2015143414120522E-3</v>
      </c>
      <c r="I209">
        <f>(10^(_10sept_0_106[[#This Row],[H_mag_adj]]/20)*SIN(RADIANS(_10sept_0_106[[#This Row],[H_phase]])))*0.6</f>
        <v>5.0510776953112619E-3</v>
      </c>
      <c r="J209">
        <f>(10^(_10sept_0_106[[#This Row],[V_mag_adj]]/20)*COS(RADIANS(_10sept_0_106[[#This Row],[V_phase]])))*0.6</f>
        <v>2.263990737884376E-3</v>
      </c>
      <c r="K209">
        <f>(10^(_10sept_0_106[[#This Row],[V_mag_adj]]/20)*SIN(RADIANS(_10sept_0_106[[#This Row],[V_phase]])))*0.6</f>
        <v>5.0025393646968425E-3</v>
      </c>
    </row>
    <row r="210" spans="1:11" x14ac:dyDescent="0.25">
      <c r="A210">
        <v>27</v>
      </c>
      <c r="B210">
        <v>-0.92</v>
      </c>
      <c r="C210">
        <v>60.95</v>
      </c>
      <c r="D210">
        <v>-0.94</v>
      </c>
      <c r="E210">
        <v>60.34</v>
      </c>
      <c r="F210">
        <f>_10sept_0_106[[#This Row],[H_mag]]-40</f>
        <v>-40.92</v>
      </c>
      <c r="G210">
        <f>_10sept_0_106[[#This Row],[V_mag]]-40</f>
        <v>-40.94</v>
      </c>
      <c r="H210">
        <f>(10^(_10sept_0_106[[#This Row],[H_mag_adj]]/20)*COS(RADIANS(_10sept_0_106[[#This Row],[H_phase]])))*0.6</f>
        <v>2.6206287361138724E-3</v>
      </c>
      <c r="I210">
        <f>(10^(_10sept_0_106[[#This Row],[H_mag_adj]]/20)*SIN(RADIANS(_10sept_0_106[[#This Row],[H_phase]])))*0.6</f>
        <v>4.7180247347672864E-3</v>
      </c>
      <c r="J210">
        <f>(10^(_10sept_0_106[[#This Row],[V_mag_adj]]/20)*COS(RADIANS(_10sept_0_106[[#This Row],[V_phase]])))*0.6</f>
        <v>2.6645672950568518E-3</v>
      </c>
      <c r="K210">
        <f>(10^(_10sept_0_106[[#This Row],[V_mag_adj]]/20)*SIN(RADIANS(_10sept_0_106[[#This Row],[V_phase]])))*0.6</f>
        <v>4.6790709562134049E-3</v>
      </c>
    </row>
    <row r="211" spans="1:11" x14ac:dyDescent="0.25">
      <c r="A211">
        <v>28</v>
      </c>
      <c r="B211">
        <v>-1.1000000000000001</v>
      </c>
      <c r="C211">
        <v>55.66</v>
      </c>
      <c r="D211">
        <v>-1.1200000000000001</v>
      </c>
      <c r="E211">
        <v>55.29</v>
      </c>
      <c r="F211">
        <f>_10sept_0_106[[#This Row],[H_mag]]-40</f>
        <v>-41.1</v>
      </c>
      <c r="G211">
        <f>_10sept_0_106[[#This Row],[V_mag]]-40</f>
        <v>-41.12</v>
      </c>
      <c r="H211">
        <f>(10^(_10sept_0_106[[#This Row],[H_mag_adj]]/20)*COS(RADIANS(_10sept_0_106[[#This Row],[H_phase]])))*0.6</f>
        <v>2.9820119553807148E-3</v>
      </c>
      <c r="I211">
        <f>(10^(_10sept_0_106[[#This Row],[H_mag_adj]]/20)*SIN(RADIANS(_10sept_0_106[[#This Row],[H_phase]])))*0.6</f>
        <v>4.3649170549506823E-3</v>
      </c>
      <c r="J211">
        <f>(10^(_10sept_0_106[[#This Row],[V_mag_adj]]/20)*COS(RADIANS(_10sept_0_106[[#This Row],[V_phase]])))*0.6</f>
        <v>3.0032138630628168E-3</v>
      </c>
      <c r="K211">
        <f>(10^(_10sept_0_106[[#This Row],[V_mag_adj]]/20)*SIN(RADIANS(_10sept_0_106[[#This Row],[V_phase]])))*0.6</f>
        <v>4.335574651202833E-3</v>
      </c>
    </row>
    <row r="212" spans="1:11" x14ac:dyDescent="0.25">
      <c r="A212">
        <v>29</v>
      </c>
      <c r="B212">
        <v>-1.3</v>
      </c>
      <c r="C212">
        <v>50.43</v>
      </c>
      <c r="D212">
        <v>-1.31</v>
      </c>
      <c r="E212">
        <v>50.27</v>
      </c>
      <c r="F212">
        <f>_10sept_0_106[[#This Row],[H_mag]]-40</f>
        <v>-41.3</v>
      </c>
      <c r="G212">
        <f>_10sept_0_106[[#This Row],[V_mag]]-40</f>
        <v>-41.31</v>
      </c>
      <c r="H212">
        <f>(10^(_10sept_0_106[[#This Row],[H_mag_adj]]/20)*COS(RADIANS(_10sept_0_106[[#This Row],[H_phase]])))*0.6</f>
        <v>3.2908238298736659E-3</v>
      </c>
      <c r="I212">
        <f>(10^(_10sept_0_106[[#This Row],[H_mag_adj]]/20)*SIN(RADIANS(_10sept_0_106[[#This Row],[H_phase]])))*0.6</f>
        <v>3.9821661451487191E-3</v>
      </c>
      <c r="J212">
        <f>(10^(_10sept_0_106[[#This Row],[V_mag_adj]]/20)*COS(RADIANS(_10sept_0_106[[#This Row],[V_phase]])))*0.6</f>
        <v>3.2981319884533332E-3</v>
      </c>
      <c r="K212">
        <f>(10^(_10sept_0_106[[#This Row],[V_mag_adj]]/20)*SIN(RADIANS(_10sept_0_106[[#This Row],[V_phase]])))*0.6</f>
        <v>3.9683895082057363E-3</v>
      </c>
    </row>
    <row r="213" spans="1:11" x14ac:dyDescent="0.25">
      <c r="A213">
        <v>30</v>
      </c>
      <c r="B213">
        <v>-1.53</v>
      </c>
      <c r="C213">
        <v>44.91</v>
      </c>
      <c r="D213">
        <v>-1.53</v>
      </c>
      <c r="E213">
        <v>44.7</v>
      </c>
      <c r="F213">
        <f>_10sept_0_106[[#This Row],[H_mag]]-40</f>
        <v>-41.53</v>
      </c>
      <c r="G213">
        <f>_10sept_0_106[[#This Row],[V_mag]]-40</f>
        <v>-41.53</v>
      </c>
      <c r="H213">
        <f>(10^(_10sept_0_106[[#This Row],[H_mag_adj]]/20)*COS(RADIANS(_10sept_0_106[[#This Row],[H_phase]])))*0.6</f>
        <v>3.5630126993236584E-3</v>
      </c>
      <c r="I213">
        <f>(10^(_10sept_0_106[[#This Row],[H_mag_adj]]/20)*SIN(RADIANS(_10sept_0_106[[#This Row],[H_phase]])))*0.6</f>
        <v>3.5518367108126336E-3</v>
      </c>
      <c r="J213">
        <f>(10^(_10sept_0_106[[#This Row],[V_mag_adj]]/20)*COS(RADIANS(_10sept_0_106[[#This Row],[V_phase]])))*0.6</f>
        <v>3.5760068995799978E-3</v>
      </c>
      <c r="K213">
        <f>(10^(_10sept_0_106[[#This Row],[V_mag_adj]]/20)*SIN(RADIANS(_10sept_0_106[[#This Row],[V_phase]])))*0.6</f>
        <v>3.5387537594433181E-3</v>
      </c>
    </row>
    <row r="214" spans="1:11" x14ac:dyDescent="0.25">
      <c r="A214">
        <v>31</v>
      </c>
      <c r="B214">
        <v>-1.77</v>
      </c>
      <c r="C214">
        <v>39.08</v>
      </c>
      <c r="D214">
        <v>-1.77</v>
      </c>
      <c r="E214">
        <v>38.96</v>
      </c>
      <c r="F214">
        <f>_10sept_0_106[[#This Row],[H_mag]]-40</f>
        <v>-41.77</v>
      </c>
      <c r="G214">
        <f>_10sept_0_106[[#This Row],[V_mag]]-40</f>
        <v>-41.77</v>
      </c>
      <c r="H214">
        <f>(10^(_10sept_0_106[[#This Row],[H_mag_adj]]/20)*COS(RADIANS(_10sept_0_106[[#This Row],[H_phase]])))*0.6</f>
        <v>3.7989370647942256E-3</v>
      </c>
      <c r="I214">
        <f>(10^(_10sept_0_106[[#This Row],[H_mag_adj]]/20)*SIN(RADIANS(_10sept_0_106[[#This Row],[H_phase]])))*0.6</f>
        <v>3.0851111488883615E-3</v>
      </c>
      <c r="J214">
        <f>(10^(_10sept_0_106[[#This Row],[V_mag_adj]]/20)*COS(RADIANS(_10sept_0_106[[#This Row],[V_phase]])))*0.6</f>
        <v>3.8053901697526725E-3</v>
      </c>
      <c r="K214">
        <f>(10^(_10sept_0_106[[#This Row],[V_mag_adj]]/20)*SIN(RADIANS(_10sept_0_106[[#This Row],[V_phase]])))*0.6</f>
        <v>3.0771479131189577E-3</v>
      </c>
    </row>
    <row r="215" spans="1:11" x14ac:dyDescent="0.25">
      <c r="A215">
        <v>32</v>
      </c>
      <c r="B215">
        <v>-2.02</v>
      </c>
      <c r="C215">
        <v>33.01</v>
      </c>
      <c r="D215">
        <v>-2.0299999999999998</v>
      </c>
      <c r="E215">
        <v>32.85</v>
      </c>
      <c r="F215">
        <f>_10sept_0_106[[#This Row],[H_mag]]-40</f>
        <v>-42.02</v>
      </c>
      <c r="G215">
        <f>_10sept_0_106[[#This Row],[V_mag]]-40</f>
        <v>-42.03</v>
      </c>
      <c r="H215">
        <f>(10^(_10sept_0_106[[#This Row],[H_mag_adj]]/20)*COS(RADIANS(_10sept_0_106[[#This Row],[H_phase]])))*0.6</f>
        <v>3.987433185947839E-3</v>
      </c>
      <c r="I215">
        <f>(10^(_10sept_0_106[[#This Row],[H_mag_adj]]/20)*SIN(RADIANS(_10sept_0_106[[#This Row],[H_phase]])))*0.6</f>
        <v>2.5904589371154481E-3</v>
      </c>
      <c r="J215">
        <f>(10^(_10sept_0_106[[#This Row],[V_mag_adj]]/20)*COS(RADIANS(_10sept_0_106[[#This Row],[V_phase]])))*0.6</f>
        <v>3.9900551889853223E-3</v>
      </c>
      <c r="K215">
        <f>(10^(_10sept_0_106[[#This Row],[V_mag_adj]]/20)*SIN(RADIANS(_10sept_0_106[[#This Row],[V_phase]])))*0.6</f>
        <v>2.5763460010362251E-3</v>
      </c>
    </row>
    <row r="216" spans="1:11" x14ac:dyDescent="0.25">
      <c r="A216">
        <v>33</v>
      </c>
      <c r="B216">
        <v>-2.2599999999999998</v>
      </c>
      <c r="C216">
        <v>27.1</v>
      </c>
      <c r="D216">
        <v>-2.27</v>
      </c>
      <c r="E216">
        <v>27.05</v>
      </c>
      <c r="F216">
        <f>_10sept_0_106[[#This Row],[H_mag]]-40</f>
        <v>-42.26</v>
      </c>
      <c r="G216">
        <f>_10sept_0_106[[#This Row],[V_mag]]-40</f>
        <v>-42.27</v>
      </c>
      <c r="H216">
        <f>(10^(_10sept_0_106[[#This Row],[H_mag_adj]]/20)*COS(RADIANS(_10sept_0_106[[#This Row],[H_phase]])))*0.6</f>
        <v>4.1176088356817556E-3</v>
      </c>
      <c r="I216">
        <f>(10^(_10sept_0_106[[#This Row],[H_mag_adj]]/20)*SIN(RADIANS(_10sept_0_106[[#This Row],[H_phase]])))*0.6</f>
        <v>2.1070868958057054E-3</v>
      </c>
      <c r="J216">
        <f>(10^(_10sept_0_106[[#This Row],[V_mag_adj]]/20)*COS(RADIANS(_10sept_0_106[[#This Row],[V_phase]])))*0.6</f>
        <v>4.1147060893095989E-3</v>
      </c>
      <c r="K216">
        <f>(10^(_10sept_0_106[[#This Row],[V_mag_adj]]/20)*SIN(RADIANS(_10sept_0_106[[#This Row],[V_phase]])))*0.6</f>
        <v>2.1010724603112703E-3</v>
      </c>
    </row>
    <row r="217" spans="1:11" x14ac:dyDescent="0.25">
      <c r="A217">
        <v>34</v>
      </c>
      <c r="B217">
        <v>-2.5</v>
      </c>
      <c r="C217">
        <v>20.88</v>
      </c>
      <c r="D217">
        <v>-2.52</v>
      </c>
      <c r="E217">
        <v>20.85</v>
      </c>
      <c r="F217">
        <f>_10sept_0_106[[#This Row],[H_mag]]-40</f>
        <v>-42.5</v>
      </c>
      <c r="G217">
        <f>_10sept_0_106[[#This Row],[V_mag]]-40</f>
        <v>-42.52</v>
      </c>
      <c r="H217">
        <f>(10^(_10sept_0_106[[#This Row],[H_mag_adj]]/20)*COS(RADIANS(_10sept_0_106[[#This Row],[H_phase]])))*0.6</f>
        <v>4.2038871813595835E-3</v>
      </c>
      <c r="I217">
        <f>(10^(_10sept_0_106[[#This Row],[H_mag_adj]]/20)*SIN(RADIANS(_10sept_0_106[[#This Row],[H_phase]])))*0.6</f>
        <v>1.6036272239062094E-3</v>
      </c>
      <c r="J217">
        <f>(10^(_10sept_0_106[[#This Row],[V_mag_adj]]/20)*COS(RADIANS(_10sept_0_106[[#This Row],[V_phase]])))*0.6</f>
        <v>4.1950556602654582E-3</v>
      </c>
      <c r="K217">
        <f>(10^(_10sept_0_106[[#This Row],[V_mag_adj]]/20)*SIN(RADIANS(_10sept_0_106[[#This Row],[V_phase]])))*0.6</f>
        <v>1.5977426767469997E-3</v>
      </c>
    </row>
    <row r="218" spans="1:11" x14ac:dyDescent="0.25">
      <c r="A218">
        <v>35</v>
      </c>
      <c r="B218">
        <v>-2.72</v>
      </c>
      <c r="C218">
        <v>14.62</v>
      </c>
      <c r="D218">
        <v>-2.73</v>
      </c>
      <c r="E218">
        <v>14.58</v>
      </c>
      <c r="F218">
        <f>_10sept_0_106[[#This Row],[H_mag]]-40</f>
        <v>-42.72</v>
      </c>
      <c r="G218">
        <f>_10sept_0_106[[#This Row],[V_mag]]-40</f>
        <v>-42.73</v>
      </c>
      <c r="H218">
        <f>(10^(_10sept_0_106[[#This Row],[H_mag_adj]]/20)*COS(RADIANS(_10sept_0_106[[#This Row],[H_phase]])))*0.6</f>
        <v>4.2447937249597981E-3</v>
      </c>
      <c r="I218">
        <f>(10^(_10sept_0_106[[#This Row],[H_mag_adj]]/20)*SIN(RADIANS(_10sept_0_106[[#This Row],[H_phase]])))*0.6</f>
        <v>1.1072683373206636E-3</v>
      </c>
      <c r="J218">
        <f>(10^(_10sept_0_106[[#This Row],[V_mag_adj]]/20)*COS(RADIANS(_10sept_0_106[[#This Row],[V_phase]])))*0.6</f>
        <v>4.2406806340521313E-3</v>
      </c>
      <c r="K218">
        <f>(10^(_10sept_0_106[[#This Row],[V_mag_adj]]/20)*SIN(RADIANS(_10sept_0_106[[#This Row],[V_phase]])))*0.6</f>
        <v>1.103033996542971E-3</v>
      </c>
    </row>
    <row r="219" spans="1:11" x14ac:dyDescent="0.25">
      <c r="A219">
        <v>36</v>
      </c>
      <c r="B219">
        <v>-2.95</v>
      </c>
      <c r="C219">
        <v>7.42</v>
      </c>
      <c r="D219">
        <v>-2.95</v>
      </c>
      <c r="E219">
        <v>7.58</v>
      </c>
      <c r="F219">
        <f>_10sept_0_106[[#This Row],[H_mag]]-40</f>
        <v>-42.95</v>
      </c>
      <c r="G219">
        <f>_10sept_0_106[[#This Row],[V_mag]]-40</f>
        <v>-42.95</v>
      </c>
      <c r="H219">
        <f>(10^(_10sept_0_106[[#This Row],[H_mag_adj]]/20)*COS(RADIANS(_10sept_0_106[[#This Row],[H_phase]])))*0.6</f>
        <v>4.236422038434327E-3</v>
      </c>
      <c r="I219">
        <f>(10^(_10sept_0_106[[#This Row],[H_mag_adj]]/20)*SIN(RADIANS(_10sept_0_106[[#This Row],[H_phase]])))*0.6</f>
        <v>5.5171895939624233E-4</v>
      </c>
      <c r="J219">
        <f>(10^(_10sept_0_106[[#This Row],[V_mag_adj]]/20)*COS(RADIANS(_10sept_0_106[[#This Row],[V_phase]])))*0.6</f>
        <v>4.2348648322197875E-3</v>
      </c>
      <c r="K219">
        <f>(10^(_10sept_0_106[[#This Row],[V_mag_adj]]/20)*SIN(RADIANS(_10sept_0_106[[#This Row],[V_phase]])))*0.6</f>
        <v>5.6354711490468664E-4</v>
      </c>
    </row>
    <row r="220" spans="1:11" x14ac:dyDescent="0.25">
      <c r="A220">
        <v>37</v>
      </c>
      <c r="B220">
        <v>-3.13</v>
      </c>
      <c r="C220">
        <v>0.81</v>
      </c>
      <c r="D220">
        <v>-3.14</v>
      </c>
      <c r="E220">
        <v>0.65</v>
      </c>
      <c r="F220">
        <f>_10sept_0_106[[#This Row],[H_mag]]-40</f>
        <v>-43.13</v>
      </c>
      <c r="G220">
        <f>_10sept_0_106[[#This Row],[V_mag]]-40</f>
        <v>-43.14</v>
      </c>
      <c r="H220">
        <f>(10^(_10sept_0_106[[#This Row],[H_mag_adj]]/20)*COS(RADIANS(_10sept_0_106[[#This Row],[H_phase]])))*0.6</f>
        <v>4.1841558248457995E-3</v>
      </c>
      <c r="I220">
        <f>(10^(_10sept_0_106[[#This Row],[H_mag_adj]]/20)*SIN(RADIANS(_10sept_0_106[[#This Row],[H_phase]])))*0.6</f>
        <v>5.9156050422162858E-5</v>
      </c>
      <c r="J220">
        <f>(10^(_10sept_0_106[[#This Row],[V_mag_adj]]/20)*COS(RADIANS(_10sept_0_106[[#This Row],[V_phase]])))*0.6</f>
        <v>4.1794901182552122E-3</v>
      </c>
      <c r="K220">
        <f>(10^(_10sept_0_106[[#This Row],[V_mag_adj]]/20)*SIN(RADIANS(_10sept_0_106[[#This Row],[V_phase]])))*0.6</f>
        <v>4.7416845565497505E-5</v>
      </c>
    </row>
    <row r="221" spans="1:11" x14ac:dyDescent="0.25">
      <c r="A221">
        <v>38</v>
      </c>
      <c r="B221">
        <v>-3.31</v>
      </c>
      <c r="C221">
        <v>-6.83</v>
      </c>
      <c r="D221">
        <v>-3.32</v>
      </c>
      <c r="E221">
        <v>-6.83</v>
      </c>
      <c r="F221">
        <f>_10sept_0_106[[#This Row],[H_mag]]-40</f>
        <v>-43.31</v>
      </c>
      <c r="G221">
        <f>_10sept_0_106[[#This Row],[V_mag]]-40</f>
        <v>-43.32</v>
      </c>
      <c r="H221">
        <f>(10^(_10sept_0_106[[#This Row],[H_mag_adj]]/20)*COS(RADIANS(_10sept_0_106[[#This Row],[H_phase]])))*0.6</f>
        <v>4.0696610315385457E-3</v>
      </c>
      <c r="I221">
        <f>(10^(_10sept_0_106[[#This Row],[H_mag_adj]]/20)*SIN(RADIANS(_10sept_0_106[[#This Row],[H_phase]])))*0.6</f>
        <v>-4.8743900099497721E-4</v>
      </c>
      <c r="J221">
        <f>(10^(_10sept_0_106[[#This Row],[V_mag_adj]]/20)*COS(RADIANS(_10sept_0_106[[#This Row],[V_phase]])))*0.6</f>
        <v>4.0649783572074254E-3</v>
      </c>
      <c r="K221">
        <f>(10^(_10sept_0_106[[#This Row],[V_mag_adj]]/20)*SIN(RADIANS(_10sept_0_106[[#This Row],[V_phase]])))*0.6</f>
        <v>-4.8687813902631276E-4</v>
      </c>
    </row>
    <row r="222" spans="1:11" x14ac:dyDescent="0.25">
      <c r="A222">
        <v>39</v>
      </c>
      <c r="B222">
        <v>-3.46</v>
      </c>
      <c r="C222">
        <v>-14.64</v>
      </c>
      <c r="D222">
        <v>-3.49</v>
      </c>
      <c r="E222">
        <v>-14.63</v>
      </c>
      <c r="F222">
        <f>_10sept_0_106[[#This Row],[H_mag]]-40</f>
        <v>-43.46</v>
      </c>
      <c r="G222">
        <f>_10sept_0_106[[#This Row],[V_mag]]-40</f>
        <v>-43.49</v>
      </c>
      <c r="H222">
        <f>(10^(_10sept_0_106[[#This Row],[H_mag_adj]]/20)*COS(RADIANS(_10sept_0_106[[#This Row],[H_phase]])))*0.6</f>
        <v>3.8977772611676659E-3</v>
      </c>
      <c r="I222">
        <f>(10^(_10sept_0_106[[#This Row],[H_mag_adj]]/20)*SIN(RADIANS(_10sept_0_106[[#This Row],[H_phase]])))*0.6</f>
        <v>-1.018201250154814E-3</v>
      </c>
      <c r="J222">
        <f>(10^(_10sept_0_106[[#This Row],[V_mag_adj]]/20)*COS(RADIANS(_10sept_0_106[[#This Row],[V_phase]])))*0.6</f>
        <v>3.8845150752699108E-3</v>
      </c>
      <c r="K222">
        <f>(10^(_10sept_0_106[[#This Row],[V_mag_adj]]/20)*SIN(RADIANS(_10sept_0_106[[#This Row],[V_phase]])))*0.6</f>
        <v>-1.01401261350627E-3</v>
      </c>
    </row>
    <row r="223" spans="1:11" x14ac:dyDescent="0.25">
      <c r="A223">
        <v>40</v>
      </c>
      <c r="B223">
        <v>-3.58</v>
      </c>
      <c r="C223">
        <v>-22.06</v>
      </c>
      <c r="D223">
        <v>-3.6</v>
      </c>
      <c r="E223">
        <v>-22.17</v>
      </c>
      <c r="F223">
        <f>_10sept_0_106[[#This Row],[H_mag]]-40</f>
        <v>-43.58</v>
      </c>
      <c r="G223">
        <f>_10sept_0_106[[#This Row],[V_mag]]-40</f>
        <v>-43.6</v>
      </c>
      <c r="H223">
        <f>(10^(_10sept_0_106[[#This Row],[H_mag_adj]]/20)*COS(RADIANS(_10sept_0_106[[#This Row],[H_phase]])))*0.6</f>
        <v>3.6824180090975433E-3</v>
      </c>
      <c r="I223">
        <f>(10^(_10sept_0_106[[#This Row],[H_mag_adj]]/20)*SIN(RADIANS(_10sept_0_106[[#This Row],[H_phase]])))*0.6</f>
        <v>-1.4922810479844526E-3</v>
      </c>
      <c r="J223">
        <f>(10^(_10sept_0_106[[#This Row],[V_mag_adj]]/20)*COS(RADIANS(_10sept_0_106[[#This Row],[V_phase]])))*0.6</f>
        <v>3.671083528921355E-3</v>
      </c>
      <c r="K223">
        <f>(10^(_10sept_0_106[[#This Row],[V_mag_adj]]/20)*SIN(RADIANS(_10sept_0_106[[#This Row],[V_phase]])))*0.6</f>
        <v>-1.4958996237476256E-3</v>
      </c>
    </row>
    <row r="224" spans="1:11" x14ac:dyDescent="0.25">
      <c r="A224">
        <v>41</v>
      </c>
      <c r="B224">
        <v>-3.71</v>
      </c>
      <c r="C224">
        <v>-30.21</v>
      </c>
      <c r="D224">
        <v>-3.72</v>
      </c>
      <c r="E224">
        <v>-30.05</v>
      </c>
      <c r="F224">
        <f>_10sept_0_106[[#This Row],[H_mag]]-40</f>
        <v>-43.71</v>
      </c>
      <c r="G224">
        <f>_10sept_0_106[[#This Row],[V_mag]]-40</f>
        <v>-43.72</v>
      </c>
      <c r="H224">
        <f>(10^(_10sept_0_106[[#This Row],[H_mag_adj]]/20)*COS(RADIANS(_10sept_0_106[[#This Row],[H_phase]])))*0.6</f>
        <v>3.3826648992171956E-3</v>
      </c>
      <c r="I224">
        <f>(10^(_10sept_0_106[[#This Row],[H_mag_adj]]/20)*SIN(RADIANS(_10sept_0_106[[#This Row],[H_phase]])))*0.6</f>
        <v>-1.9695484387083875E-3</v>
      </c>
      <c r="J224">
        <f>(10^(_10sept_0_106[[#This Row],[V_mag_adj]]/20)*COS(RADIANS(_10sept_0_106[[#This Row],[V_phase]])))*0.6</f>
        <v>3.3842532102957381E-3</v>
      </c>
      <c r="K224">
        <f>(10^(_10sept_0_106[[#This Row],[V_mag_adj]]/20)*SIN(RADIANS(_10sept_0_106[[#This Row],[V_phase]])))*0.6</f>
        <v>-1.9578392453596001E-3</v>
      </c>
    </row>
    <row r="225" spans="1:11" x14ac:dyDescent="0.25">
      <c r="A225">
        <v>42</v>
      </c>
      <c r="B225">
        <v>-3.84</v>
      </c>
      <c r="C225">
        <v>-38.840000000000003</v>
      </c>
      <c r="D225">
        <v>-3.85</v>
      </c>
      <c r="E225">
        <v>-38.450000000000003</v>
      </c>
      <c r="F225">
        <f>_10sept_0_106[[#This Row],[H_mag]]-40</f>
        <v>-43.84</v>
      </c>
      <c r="G225">
        <f>_10sept_0_106[[#This Row],[V_mag]]-40</f>
        <v>-43.85</v>
      </c>
      <c r="H225">
        <f>(10^(_10sept_0_106[[#This Row],[H_mag_adj]]/20)*COS(RADIANS(_10sept_0_106[[#This Row],[H_phase]])))*0.6</f>
        <v>3.0035380238792628E-3</v>
      </c>
      <c r="I225">
        <f>(10^(_10sept_0_106[[#This Row],[H_mag_adj]]/20)*SIN(RADIANS(_10sept_0_106[[#This Row],[H_phase]])))*0.6</f>
        <v>-2.4183608934063654E-3</v>
      </c>
      <c r="J225">
        <f>(10^(_10sept_0_106[[#This Row],[V_mag_adj]]/20)*COS(RADIANS(_10sept_0_106[[#This Row],[V_phase]])))*0.6</f>
        <v>3.0164547552814433E-3</v>
      </c>
      <c r="K225">
        <f>(10^(_10sept_0_106[[#This Row],[V_mag_adj]]/20)*SIN(RADIANS(_10sept_0_106[[#This Row],[V_phase]])))*0.6</f>
        <v>-2.3951015420737055E-3</v>
      </c>
    </row>
    <row r="226" spans="1:11" x14ac:dyDescent="0.25">
      <c r="A226">
        <v>43</v>
      </c>
      <c r="B226">
        <v>-3.96</v>
      </c>
      <c r="C226">
        <v>-47.44</v>
      </c>
      <c r="D226">
        <v>-3.97</v>
      </c>
      <c r="E226">
        <v>-47.05</v>
      </c>
      <c r="F226">
        <f>_10sept_0_106[[#This Row],[H_mag]]-40</f>
        <v>-43.96</v>
      </c>
      <c r="G226">
        <f>_10sept_0_106[[#This Row],[V_mag]]-40</f>
        <v>-43.97</v>
      </c>
      <c r="H226">
        <f>(10^(_10sept_0_106[[#This Row],[H_mag_adj]]/20)*COS(RADIANS(_10sept_0_106[[#This Row],[H_phase]])))*0.6</f>
        <v>2.5723519794252831E-3</v>
      </c>
      <c r="I226">
        <f>(10^(_10sept_0_106[[#This Row],[H_mag_adj]]/20)*SIN(RADIANS(_10sept_0_106[[#This Row],[H_phase]])))*0.6</f>
        <v>-2.8013344114026528E-3</v>
      </c>
      <c r="J226">
        <f>(10^(_10sept_0_106[[#This Row],[V_mag_adj]]/20)*COS(RADIANS(_10sept_0_106[[#This Row],[V_phase]])))*0.6</f>
        <v>2.5883786223001672E-3</v>
      </c>
      <c r="K226">
        <f>(10^(_10sept_0_106[[#This Row],[V_mag_adj]]/20)*SIN(RADIANS(_10sept_0_106[[#This Row],[V_phase]])))*0.6</f>
        <v>-2.780557128023511E-3</v>
      </c>
    </row>
    <row r="227" spans="1:11" x14ac:dyDescent="0.25">
      <c r="A227">
        <v>44</v>
      </c>
      <c r="B227">
        <v>-4.09</v>
      </c>
      <c r="C227">
        <v>-55.99</v>
      </c>
      <c r="D227">
        <v>-4.09</v>
      </c>
      <c r="E227">
        <v>-55.72</v>
      </c>
      <c r="F227">
        <f>_10sept_0_106[[#This Row],[H_mag]]-40</f>
        <v>-44.09</v>
      </c>
      <c r="G227">
        <f>_10sept_0_106[[#This Row],[V_mag]]-40</f>
        <v>-44.09</v>
      </c>
      <c r="H227">
        <f>(10^(_10sept_0_106[[#This Row],[H_mag_adj]]/20)*COS(RADIANS(_10sept_0_106[[#This Row],[H_phase]])))*0.6</f>
        <v>2.0956813894784129E-3</v>
      </c>
      <c r="I227">
        <f>(10^(_10sept_0_106[[#This Row],[H_mag_adj]]/20)*SIN(RADIANS(_10sept_0_106[[#This Row],[H_phase]])))*0.6</f>
        <v>-3.1058060200452541E-3</v>
      </c>
      <c r="J227">
        <f>(10^(_10sept_0_106[[#This Row],[V_mag_adj]]/20)*COS(RADIANS(_10sept_0_106[[#This Row],[V_phase]])))*0.6</f>
        <v>2.1102938324276017E-3</v>
      </c>
      <c r="K227">
        <f>(10^(_10sept_0_106[[#This Row],[V_mag_adj]]/20)*SIN(RADIANS(_10sept_0_106[[#This Row],[V_phase]])))*0.6</f>
        <v>-3.0958959060623376E-3</v>
      </c>
    </row>
    <row r="228" spans="1:11" x14ac:dyDescent="0.25">
      <c r="A228">
        <v>45</v>
      </c>
      <c r="B228">
        <v>-4.21</v>
      </c>
      <c r="C228">
        <v>-64.64</v>
      </c>
      <c r="D228">
        <v>-4.21</v>
      </c>
      <c r="E228">
        <v>-64.47</v>
      </c>
      <c r="F228">
        <f>_10sept_0_106[[#This Row],[H_mag]]-40</f>
        <v>-44.21</v>
      </c>
      <c r="G228">
        <f>_10sept_0_106[[#This Row],[V_mag]]-40</f>
        <v>-44.21</v>
      </c>
      <c r="H228">
        <f>(10^(_10sept_0_106[[#This Row],[H_mag_adj]]/20)*COS(RADIANS(_10sept_0_106[[#This Row],[H_phase]])))*0.6</f>
        <v>1.5827188252913345E-3</v>
      </c>
      <c r="I228">
        <f>(10^(_10sept_0_106[[#This Row],[H_mag_adj]]/20)*SIN(RADIANS(_10sept_0_106[[#This Row],[H_phase]])))*0.6</f>
        <v>-3.3392125687234935E-3</v>
      </c>
      <c r="J228">
        <f>(10^(_10sept_0_106[[#This Row],[V_mag_adj]]/20)*COS(RADIANS(_10sept_0_106[[#This Row],[V_phase]])))*0.6</f>
        <v>1.5926194872089268E-3</v>
      </c>
      <c r="K228">
        <f>(10^(_10sept_0_106[[#This Row],[V_mag_adj]]/20)*SIN(RADIANS(_10sept_0_106[[#This Row],[V_phase]])))*0.6</f>
        <v>-3.3345018560521013E-3</v>
      </c>
    </row>
    <row r="229" spans="1:11" x14ac:dyDescent="0.25">
      <c r="A229">
        <v>46</v>
      </c>
      <c r="B229">
        <v>-4.34</v>
      </c>
      <c r="C229">
        <v>-73.88</v>
      </c>
      <c r="D229">
        <v>-4.38</v>
      </c>
      <c r="E229">
        <v>-74.040000000000006</v>
      </c>
      <c r="F229">
        <f>_10sept_0_106[[#This Row],[H_mag]]-40</f>
        <v>-44.34</v>
      </c>
      <c r="G229">
        <f>_10sept_0_106[[#This Row],[V_mag]]-40</f>
        <v>-44.38</v>
      </c>
      <c r="H229">
        <f>(10^(_10sept_0_106[[#This Row],[H_mag_adj]]/20)*COS(RADIANS(_10sept_0_106[[#This Row],[H_phase]])))*0.6</f>
        <v>1.0107620936651619E-3</v>
      </c>
      <c r="I229">
        <f>(10^(_10sept_0_106[[#This Row],[H_mag_adj]]/20)*SIN(RADIANS(_10sept_0_106[[#This Row],[H_phase]])))*0.6</f>
        <v>-3.4972850957765414E-3</v>
      </c>
      <c r="J229">
        <f>(10^(_10sept_0_106[[#This Row],[V_mag_adj]]/20)*COS(RADIANS(_10sept_0_106[[#This Row],[V_phase]])))*0.6</f>
        <v>9.9639276289864576E-4</v>
      </c>
      <c r="K229">
        <f>(10^(_10sept_0_106[[#This Row],[V_mag_adj]]/20)*SIN(RADIANS(_10sept_0_106[[#This Row],[V_phase]])))*0.6</f>
        <v>-3.4840125647541882E-3</v>
      </c>
    </row>
    <row r="230" spans="1:11" x14ac:dyDescent="0.25">
      <c r="A230">
        <v>47</v>
      </c>
      <c r="B230">
        <v>-4.5199999999999996</v>
      </c>
      <c r="C230">
        <v>-83.58</v>
      </c>
      <c r="D230">
        <v>-4.5599999999999996</v>
      </c>
      <c r="E230">
        <v>-83.9</v>
      </c>
      <c r="F230">
        <f>_10sept_0_106[[#This Row],[H_mag]]-40</f>
        <v>-44.519999999999996</v>
      </c>
      <c r="G230">
        <f>_10sept_0_106[[#This Row],[V_mag]]-40</f>
        <v>-44.56</v>
      </c>
      <c r="H230">
        <f>(10^(_10sept_0_106[[#This Row],[H_mag_adj]]/20)*COS(RADIANS(_10sept_0_106[[#This Row],[H_phase]])))*0.6</f>
        <v>3.9870757542030021E-4</v>
      </c>
      <c r="I230">
        <f>(10^(_10sept_0_106[[#This Row],[H_mag_adj]]/20)*SIN(RADIANS(_10sept_0_106[[#This Row],[H_phase]])))*0.6</f>
        <v>-3.543391931724869E-3</v>
      </c>
      <c r="J230">
        <f>(10^(_10sept_0_106[[#This Row],[V_mag_adj]]/20)*COS(RADIANS(_10sept_0_106[[#This Row],[V_phase]])))*0.6</f>
        <v>3.771704861628066E-4</v>
      </c>
      <c r="K230">
        <f>(10^(_10sept_0_106[[#This Row],[V_mag_adj]]/20)*SIN(RADIANS(_10sept_0_106[[#This Row],[V_phase]])))*0.6</f>
        <v>-3.5292730749247139E-3</v>
      </c>
    </row>
    <row r="231" spans="1:11" x14ac:dyDescent="0.25">
      <c r="A231">
        <v>48</v>
      </c>
      <c r="B231">
        <v>-4.7</v>
      </c>
      <c r="C231">
        <v>-93.53</v>
      </c>
      <c r="D231">
        <v>-4.7300000000000004</v>
      </c>
      <c r="E231">
        <v>-93.43</v>
      </c>
      <c r="F231">
        <f>_10sept_0_106[[#This Row],[H_mag]]-40</f>
        <v>-44.7</v>
      </c>
      <c r="G231">
        <f>_10sept_0_106[[#This Row],[V_mag]]-40</f>
        <v>-44.730000000000004</v>
      </c>
      <c r="H231">
        <f>(10^(_10sept_0_106[[#This Row],[H_mag_adj]]/20)*COS(RADIANS(_10sept_0_106[[#This Row],[H_phase]])))*0.6</f>
        <v>-2.1504459874994346E-4</v>
      </c>
      <c r="I231">
        <f>(10^(_10sept_0_106[[#This Row],[H_mag_adj]]/20)*SIN(RADIANS(_10sept_0_106[[#This Row],[H_phase]])))*0.6</f>
        <v>-3.4859927483515719E-3</v>
      </c>
      <c r="J231">
        <f>(10^(_10sept_0_106[[#This Row],[V_mag_adj]]/20)*COS(RADIANS(_10sept_0_106[[#This Row],[V_phase]])))*0.6</f>
        <v>-2.0823959161775331E-4</v>
      </c>
      <c r="K231">
        <f>(10^(_10sept_0_106[[#This Row],[V_mag_adj]]/20)*SIN(RADIANS(_10sept_0_106[[#This Row],[V_phase]])))*0.6</f>
        <v>-3.4743420628948599E-3</v>
      </c>
    </row>
    <row r="232" spans="1:11" x14ac:dyDescent="0.25">
      <c r="A232">
        <v>49</v>
      </c>
      <c r="B232">
        <v>-4.9000000000000004</v>
      </c>
      <c r="C232">
        <v>-103.33</v>
      </c>
      <c r="D232">
        <v>-4.93</v>
      </c>
      <c r="E232">
        <v>-103.01</v>
      </c>
      <c r="F232">
        <f>_10sept_0_106[[#This Row],[H_mag]]-40</f>
        <v>-44.9</v>
      </c>
      <c r="G232">
        <f>_10sept_0_106[[#This Row],[V_mag]]-40</f>
        <v>-44.93</v>
      </c>
      <c r="H232">
        <f>(10^(_10sept_0_106[[#This Row],[H_mag_adj]]/20)*COS(RADIANS(_10sept_0_106[[#This Row],[H_phase]])))*0.6</f>
        <v>-7.8692586776438732E-4</v>
      </c>
      <c r="I232">
        <f>(10^(_10sept_0_106[[#This Row],[H_mag_adj]]/20)*SIN(RADIANS(_10sept_0_106[[#This Row],[H_phase]])))*0.6</f>
        <v>-3.3211623459430384E-3</v>
      </c>
      <c r="J232">
        <f>(10^(_10sept_0_106[[#This Row],[V_mag_adj]]/20)*COS(RADIANS(_10sept_0_106[[#This Row],[V_phase]])))*0.6</f>
        <v>-7.6571556093952208E-4</v>
      </c>
      <c r="K232">
        <f>(10^(_10sept_0_106[[#This Row],[V_mag_adj]]/20)*SIN(RADIANS(_10sept_0_106[[#This Row],[V_phase]])))*0.6</f>
        <v>-3.3140394715271862E-3</v>
      </c>
    </row>
    <row r="233" spans="1:11" x14ac:dyDescent="0.25">
      <c r="A233">
        <v>50</v>
      </c>
      <c r="B233">
        <v>-5.15</v>
      </c>
      <c r="C233">
        <v>-113.89</v>
      </c>
      <c r="D233">
        <v>-5.17</v>
      </c>
      <c r="E233">
        <v>-113.82</v>
      </c>
      <c r="F233">
        <f>_10sept_0_106[[#This Row],[H_mag]]-40</f>
        <v>-45.15</v>
      </c>
      <c r="G233">
        <f>_10sept_0_106[[#This Row],[V_mag]]-40</f>
        <v>-45.17</v>
      </c>
      <c r="H233">
        <f>(10^(_10sept_0_106[[#This Row],[H_mag_adj]]/20)*COS(RADIANS(_10sept_0_106[[#This Row],[H_phase]])))*0.6</f>
        <v>-1.3430339320080473E-3</v>
      </c>
      <c r="I233">
        <f>(10^(_10sept_0_106[[#This Row],[H_mag_adj]]/20)*SIN(RADIANS(_10sept_0_106[[#This Row],[H_phase]])))*0.6</f>
        <v>-3.0321569657672499E-3</v>
      </c>
      <c r="J233">
        <f>(10^(_10sept_0_106[[#This Row],[V_mag_adj]]/20)*COS(RADIANS(_10sept_0_106[[#This Row],[V_phase]])))*0.6</f>
        <v>-1.3362480820718794E-3</v>
      </c>
      <c r="K233">
        <f>(10^(_10sept_0_106[[#This Row],[V_mag_adj]]/20)*SIN(RADIANS(_10sept_0_106[[#This Row],[V_phase]])))*0.6</f>
        <v>-3.0268179918181109E-3</v>
      </c>
    </row>
    <row r="234" spans="1:11" x14ac:dyDescent="0.25">
      <c r="A234">
        <v>51</v>
      </c>
      <c r="B234">
        <v>-5.42</v>
      </c>
      <c r="C234">
        <v>-124.59</v>
      </c>
      <c r="D234">
        <v>-5.43</v>
      </c>
      <c r="E234">
        <v>-124.52</v>
      </c>
      <c r="F234">
        <f>_10sept_0_106[[#This Row],[H_mag]]-40</f>
        <v>-45.42</v>
      </c>
      <c r="G234">
        <f>_10sept_0_106[[#This Row],[V_mag]]-40</f>
        <v>-45.43</v>
      </c>
      <c r="H234">
        <f>(10^(_10sept_0_106[[#This Row],[H_mag_adj]]/20)*COS(RADIANS(_10sept_0_106[[#This Row],[H_phase]])))*0.6</f>
        <v>-1.8250308063080809E-3</v>
      </c>
      <c r="I234">
        <f>(10^(_10sept_0_106[[#This Row],[H_mag_adj]]/20)*SIN(RADIANS(_10sept_0_106[[#This Row],[H_phase]])))*0.6</f>
        <v>-2.6465208579029482E-3</v>
      </c>
      <c r="J234">
        <f>(10^(_10sept_0_106[[#This Row],[V_mag_adj]]/20)*COS(RADIANS(_10sept_0_106[[#This Row],[V_phase]])))*0.6</f>
        <v>-1.8196998965068745E-3</v>
      </c>
      <c r="K234">
        <f>(10^(_10sept_0_106[[#This Row],[V_mag_adj]]/20)*SIN(RADIANS(_10sept_0_106[[#This Row],[V_phase]])))*0.6</f>
        <v>-2.6457008482284133E-3</v>
      </c>
    </row>
    <row r="235" spans="1:11" x14ac:dyDescent="0.25">
      <c r="A235">
        <v>52</v>
      </c>
      <c r="B235">
        <v>-5.73</v>
      </c>
      <c r="C235">
        <v>-135.52000000000001</v>
      </c>
      <c r="D235">
        <v>-5.75</v>
      </c>
      <c r="E235">
        <v>-135.58000000000001</v>
      </c>
      <c r="F235">
        <f>_10sept_0_106[[#This Row],[H_mag]]-40</f>
        <v>-45.730000000000004</v>
      </c>
      <c r="G235">
        <f>_10sept_0_106[[#This Row],[V_mag]]-40</f>
        <v>-45.75</v>
      </c>
      <c r="H235">
        <f>(10^(_10sept_0_106[[#This Row],[H_mag_adj]]/20)*COS(RADIANS(_10sept_0_106[[#This Row],[H_phase]])))*0.6</f>
        <v>-2.213309899639223E-3</v>
      </c>
      <c r="I235">
        <f>(10^(_10sept_0_106[[#This Row],[H_mag_adj]]/20)*SIN(RADIANS(_10sept_0_106[[#This Row],[H_phase]])))*0.6</f>
        <v>-2.1734954242755887E-3</v>
      </c>
      <c r="J235">
        <f>(10^(_10sept_0_106[[#This Row],[V_mag_adj]]/20)*COS(RADIANS(_10sept_0_106[[#This Row],[V_phase]])))*0.6</f>
        <v>-2.210489061171628E-3</v>
      </c>
      <c r="K235">
        <f>(10^(_10sept_0_106[[#This Row],[V_mag_adj]]/20)*SIN(RADIANS(_10sept_0_106[[#This Row],[V_phase]])))*0.6</f>
        <v>-2.166182892951628E-3</v>
      </c>
    </row>
    <row r="236" spans="1:11" x14ac:dyDescent="0.25">
      <c r="A236">
        <v>53</v>
      </c>
      <c r="B236">
        <v>-6.07</v>
      </c>
      <c r="C236">
        <v>-146.69999999999999</v>
      </c>
      <c r="D236">
        <v>-6.05</v>
      </c>
      <c r="E236">
        <v>-146.03</v>
      </c>
      <c r="F236">
        <f>_10sept_0_106[[#This Row],[H_mag]]-40</f>
        <v>-46.07</v>
      </c>
      <c r="G236">
        <f>_10sept_0_106[[#This Row],[V_mag]]-40</f>
        <v>-46.05</v>
      </c>
      <c r="H236">
        <f>(10^(_10sept_0_106[[#This Row],[H_mag_adj]]/20)*COS(RADIANS(_10sept_0_106[[#This Row],[H_phase]])))*0.6</f>
        <v>-2.4932018602176202E-3</v>
      </c>
      <c r="I236">
        <f>(10^(_10sept_0_106[[#This Row],[H_mag_adj]]/20)*SIN(RADIANS(_10sept_0_106[[#This Row],[H_phase]])))*0.6</f>
        <v>-1.6377275128254545E-3</v>
      </c>
      <c r="J236">
        <f>(10^(_10sept_0_106[[#This Row],[V_mag_adj]]/20)*COS(RADIANS(_10sept_0_106[[#This Row],[V_phase]])))*0.6</f>
        <v>-2.4795836150052139E-3</v>
      </c>
      <c r="K236">
        <f>(10^(_10sept_0_106[[#This Row],[V_mag_adj]]/20)*SIN(RADIANS(_10sept_0_106[[#This Row],[V_phase]])))*0.6</f>
        <v>-1.6706119463423355E-3</v>
      </c>
    </row>
    <row r="237" spans="1:11" x14ac:dyDescent="0.25">
      <c r="A237">
        <v>54</v>
      </c>
      <c r="B237">
        <v>-6.44</v>
      </c>
      <c r="C237">
        <v>-158.18</v>
      </c>
      <c r="D237">
        <v>-6.45</v>
      </c>
      <c r="E237">
        <v>-157.93</v>
      </c>
      <c r="F237">
        <f>_10sept_0_106[[#This Row],[H_mag]]-40</f>
        <v>-46.44</v>
      </c>
      <c r="G237">
        <f>_10sept_0_106[[#This Row],[V_mag]]-40</f>
        <v>-46.45</v>
      </c>
      <c r="H237">
        <f>(10^(_10sept_0_106[[#This Row],[H_mag_adj]]/20)*COS(RADIANS(_10sept_0_106[[#This Row],[H_phase]])))*0.6</f>
        <v>-2.6537857869991539E-3</v>
      </c>
      <c r="I237">
        <f>(10^(_10sept_0_106[[#This Row],[H_mag_adj]]/20)*SIN(RADIANS(_10sept_0_106[[#This Row],[H_phase]])))*0.6</f>
        <v>-1.0625132768596506E-3</v>
      </c>
      <c r="J237">
        <f>(10^(_10sept_0_106[[#This Row],[V_mag_adj]]/20)*COS(RADIANS(_10sept_0_106[[#This Row],[V_phase]])))*0.6</f>
        <v>-2.6460762885899881E-3</v>
      </c>
      <c r="K237">
        <f>(10^(_10sept_0_106[[#This Row],[V_mag_adj]]/20)*SIN(RADIANS(_10sept_0_106[[#This Row],[V_phase]])))*0.6</f>
        <v>-1.0728465791047816E-3</v>
      </c>
    </row>
    <row r="238" spans="1:11" x14ac:dyDescent="0.25">
      <c r="A238">
        <v>55</v>
      </c>
      <c r="B238">
        <v>-6.82</v>
      </c>
      <c r="C238">
        <v>-170</v>
      </c>
      <c r="D238">
        <v>-6.86</v>
      </c>
      <c r="E238">
        <v>-170.21</v>
      </c>
      <c r="F238">
        <f>_10sept_0_106[[#This Row],[H_mag]]-40</f>
        <v>-46.82</v>
      </c>
      <c r="G238">
        <f>_10sept_0_106[[#This Row],[V_mag]]-40</f>
        <v>-46.86</v>
      </c>
      <c r="H238">
        <f>(10^(_10sept_0_106[[#This Row],[H_mag_adj]]/20)*COS(RADIANS(_10sept_0_106[[#This Row],[H_phase]])))*0.6</f>
        <v>-2.694652142931677E-3</v>
      </c>
      <c r="I238">
        <f>(10^(_10sept_0_106[[#This Row],[H_mag_adj]]/20)*SIN(RADIANS(_10sept_0_106[[#This Row],[H_phase]])))*0.6</f>
        <v>-4.7513987642273752E-4</v>
      </c>
      <c r="J238">
        <f>(10^(_10sept_0_106[[#This Row],[V_mag_adj]]/20)*COS(RADIANS(_10sept_0_106[[#This Row],[V_phase]])))*0.6</f>
        <v>-2.6839867980084963E-3</v>
      </c>
      <c r="K238">
        <f>(10^(_10sept_0_106[[#This Row],[V_mag_adj]]/20)*SIN(RADIANS(_10sept_0_106[[#This Row],[V_phase]])))*0.6</f>
        <v>-4.6312261431298639E-4</v>
      </c>
    </row>
    <row r="239" spans="1:11" x14ac:dyDescent="0.25">
      <c r="A239">
        <v>56</v>
      </c>
      <c r="B239">
        <v>-7.25</v>
      </c>
      <c r="C239">
        <v>178</v>
      </c>
      <c r="D239">
        <v>-7.27</v>
      </c>
      <c r="E239">
        <v>178.02</v>
      </c>
      <c r="F239">
        <f>_10sept_0_106[[#This Row],[H_mag]]-40</f>
        <v>-47.25</v>
      </c>
      <c r="G239">
        <f>_10sept_0_106[[#This Row],[V_mag]]-40</f>
        <v>-47.269999999999996</v>
      </c>
      <c r="H239">
        <f>(10^(_10sept_0_106[[#This Row],[H_mag_adj]]/20)*COS(RADIANS(_10sept_0_106[[#This Row],[H_phase]])))*0.6</f>
        <v>-2.6024752579121768E-3</v>
      </c>
      <c r="I239">
        <f>(10^(_10sept_0_106[[#This Row],[H_mag_adj]]/20)*SIN(RADIANS(_10sept_0_106[[#This Row],[H_phase]])))*0.6</f>
        <v>9.0880438589528299E-5</v>
      </c>
      <c r="J239">
        <f>(10^(_10sept_0_106[[#This Row],[V_mag_adj]]/20)*COS(RADIANS(_10sept_0_106[[#This Row],[V_phase]])))*0.6</f>
        <v>-2.596521223023869E-3</v>
      </c>
      <c r="K239">
        <f>(10^(_10sept_0_106[[#This Row],[V_mag_adj]]/20)*SIN(RADIANS(_10sept_0_106[[#This Row],[V_phase]])))*0.6</f>
        <v>8.9765067979406221E-5</v>
      </c>
    </row>
    <row r="240" spans="1:11" x14ac:dyDescent="0.25">
      <c r="A240">
        <v>57</v>
      </c>
      <c r="B240">
        <v>-7.65</v>
      </c>
      <c r="C240">
        <v>166.39</v>
      </c>
      <c r="D240">
        <v>-7.69</v>
      </c>
      <c r="E240">
        <v>166.27</v>
      </c>
      <c r="F240">
        <f>_10sept_0_106[[#This Row],[H_mag]]-40</f>
        <v>-47.65</v>
      </c>
      <c r="G240">
        <f>_10sept_0_106[[#This Row],[V_mag]]-40</f>
        <v>-47.69</v>
      </c>
      <c r="H240">
        <f>(10^(_10sept_0_106[[#This Row],[H_mag_adj]]/20)*COS(RADIANS(_10sept_0_106[[#This Row],[H_phase]])))*0.6</f>
        <v>-2.417028354397264E-3</v>
      </c>
      <c r="I240">
        <f>(10^(_10sept_0_106[[#This Row],[H_mag_adj]]/20)*SIN(RADIANS(_10sept_0_106[[#This Row],[H_phase]])))*0.6</f>
        <v>5.8518725875309906E-4</v>
      </c>
      <c r="J240">
        <f>(10^(_10sept_0_106[[#This Row],[V_mag_adj]]/20)*COS(RADIANS(_10sept_0_106[[#This Row],[V_phase]])))*0.6</f>
        <v>-2.4046978598262709E-3</v>
      </c>
      <c r="K240">
        <f>(10^(_10sept_0_106[[#This Row],[V_mag_adj]]/20)*SIN(RADIANS(_10sept_0_106[[#This Row],[V_phase]])))*0.6</f>
        <v>5.8753623987696567E-4</v>
      </c>
    </row>
    <row r="241" spans="1:11" x14ac:dyDescent="0.25">
      <c r="A241">
        <v>58</v>
      </c>
      <c r="B241">
        <v>-8.11</v>
      </c>
      <c r="C241">
        <v>153.57</v>
      </c>
      <c r="D241">
        <v>-8.1300000000000008</v>
      </c>
      <c r="E241">
        <v>153.58000000000001</v>
      </c>
      <c r="F241">
        <f>_10sept_0_106[[#This Row],[H_mag]]-40</f>
        <v>-48.11</v>
      </c>
      <c r="G241">
        <f>_10sept_0_106[[#This Row],[V_mag]]-40</f>
        <v>-48.13</v>
      </c>
      <c r="H241">
        <f>(10^(_10sept_0_106[[#This Row],[H_mag_adj]]/20)*COS(RADIANS(_10sept_0_106[[#This Row],[H_phase]])))*0.6</f>
        <v>-2.1120615586764685E-3</v>
      </c>
      <c r="I241">
        <f>(10^(_10sept_0_106[[#This Row],[H_mag_adj]]/20)*SIN(RADIANS(_10sept_0_106[[#This Row],[H_phase]])))*0.6</f>
        <v>1.0498152002611752E-3</v>
      </c>
      <c r="J241">
        <f>(10^(_10sept_0_106[[#This Row],[V_mag_adj]]/20)*COS(RADIANS(_10sept_0_106[[#This Row],[V_phase]])))*0.6</f>
        <v>-2.1073867256998766E-3</v>
      </c>
      <c r="K241">
        <f>(10^(_10sept_0_106[[#This Row],[V_mag_adj]]/20)*SIN(RADIANS(_10sept_0_106[[#This Row],[V_phase]])))*0.6</f>
        <v>1.0470328998817867E-3</v>
      </c>
    </row>
    <row r="242" spans="1:11" x14ac:dyDescent="0.25">
      <c r="A242">
        <v>59</v>
      </c>
      <c r="B242">
        <v>-8.52</v>
      </c>
      <c r="C242">
        <v>141.4</v>
      </c>
      <c r="D242">
        <v>-8.56</v>
      </c>
      <c r="E242">
        <v>140.87</v>
      </c>
      <c r="F242">
        <f>_10sept_0_106[[#This Row],[H_mag]]-40</f>
        <v>-48.519999999999996</v>
      </c>
      <c r="G242">
        <f>_10sept_0_106[[#This Row],[V_mag]]-40</f>
        <v>-48.56</v>
      </c>
      <c r="H242">
        <f>(10^(_10sept_0_106[[#This Row],[H_mag_adj]]/20)*COS(RADIANS(_10sept_0_106[[#This Row],[H_phase]])))*0.6</f>
        <v>-1.758294467155159E-3</v>
      </c>
      <c r="I242">
        <f>(10^(_10sept_0_106[[#This Row],[H_mag_adj]]/20)*SIN(RADIANS(_10sept_0_106[[#This Row],[H_phase]])))*0.6</f>
        <v>1.4036280325069202E-3</v>
      </c>
      <c r="J242">
        <f>(10^(_10sept_0_106[[#This Row],[V_mag_adj]]/20)*COS(RADIANS(_10sept_0_106[[#This Row],[V_phase]])))*0.6</f>
        <v>-1.7372168947422122E-3</v>
      </c>
      <c r="K242">
        <f>(10^(_10sept_0_106[[#This Row],[V_mag_adj]]/20)*SIN(RADIANS(_10sept_0_106[[#This Row],[V_phase]])))*0.6</f>
        <v>1.4133088661808198E-3</v>
      </c>
    </row>
    <row r="243" spans="1:11" x14ac:dyDescent="0.25">
      <c r="A243">
        <v>60</v>
      </c>
      <c r="B243">
        <v>-8.9700000000000006</v>
      </c>
      <c r="C243">
        <v>128.84</v>
      </c>
      <c r="D243">
        <v>-8.98</v>
      </c>
      <c r="E243">
        <v>128.68</v>
      </c>
      <c r="F243">
        <f>_10sept_0_106[[#This Row],[H_mag]]-40</f>
        <v>-48.97</v>
      </c>
      <c r="G243">
        <f>_10sept_0_106[[#This Row],[V_mag]]-40</f>
        <v>-48.980000000000004</v>
      </c>
      <c r="H243">
        <f>(10^(_10sept_0_106[[#This Row],[H_mag_adj]]/20)*COS(RADIANS(_10sept_0_106[[#This Row],[H_phase]])))*0.6</f>
        <v>-1.3397418116953372E-3</v>
      </c>
      <c r="I243">
        <f>(10^(_10sept_0_106[[#This Row],[H_mag_adj]]/20)*SIN(RADIANS(_10sept_0_106[[#This Row],[H_phase]])))*0.6</f>
        <v>1.6639226529750518E-3</v>
      </c>
      <c r="J243">
        <f>(10^(_10sept_0_106[[#This Row],[V_mag_adj]]/20)*COS(RADIANS(_10sept_0_106[[#This Row],[V_phase]])))*0.6</f>
        <v>-1.3335538505960618E-3</v>
      </c>
      <c r="K243">
        <f>(10^(_10sept_0_106[[#This Row],[V_mag_adj]]/20)*SIN(RADIANS(_10sept_0_106[[#This Row],[V_phase]])))*0.6</f>
        <v>1.6657385684604156E-3</v>
      </c>
    </row>
    <row r="244" spans="1:11" x14ac:dyDescent="0.25">
      <c r="A244">
        <v>61</v>
      </c>
      <c r="B244">
        <v>-9.35</v>
      </c>
      <c r="C244">
        <v>116.58</v>
      </c>
      <c r="D244">
        <v>-9.3699999999999992</v>
      </c>
      <c r="E244">
        <v>116.44</v>
      </c>
      <c r="F244">
        <f>_10sept_0_106[[#This Row],[H_mag]]-40</f>
        <v>-49.35</v>
      </c>
      <c r="G244">
        <f>_10sept_0_106[[#This Row],[V_mag]]-40</f>
        <v>-49.37</v>
      </c>
      <c r="H244">
        <f>(10^(_10sept_0_106[[#This Row],[H_mag_adj]]/20)*COS(RADIANS(_10sept_0_106[[#This Row],[H_phase]])))*0.6</f>
        <v>-9.1494037869476168E-4</v>
      </c>
      <c r="I244">
        <f>(10^(_10sept_0_106[[#This Row],[H_mag_adj]]/20)*SIN(RADIANS(_10sept_0_106[[#This Row],[H_phase]])))*0.6</f>
        <v>1.8286878118637716E-3</v>
      </c>
      <c r="J244">
        <f>(10^(_10sept_0_106[[#This Row],[V_mag_adj]]/20)*COS(RADIANS(_10sept_0_106[[#This Row],[V_phase]])))*0.6</f>
        <v>-9.0837530321493027E-4</v>
      </c>
      <c r="K244">
        <f>(10^(_10sept_0_106[[#This Row],[V_mag_adj]]/20)*SIN(RADIANS(_10sept_0_106[[#This Row],[V_phase]])))*0.6</f>
        <v>1.8267069771588263E-3</v>
      </c>
    </row>
    <row r="245" spans="1:11" x14ac:dyDescent="0.25">
      <c r="A245">
        <v>62</v>
      </c>
      <c r="B245">
        <v>-9.73</v>
      </c>
      <c r="C245">
        <v>103.61</v>
      </c>
      <c r="D245">
        <v>-9.7100000000000009</v>
      </c>
      <c r="E245">
        <v>103.54</v>
      </c>
      <c r="F245">
        <f>_10sept_0_106[[#This Row],[H_mag]]-40</f>
        <v>-49.730000000000004</v>
      </c>
      <c r="G245">
        <f>_10sept_0_106[[#This Row],[V_mag]]-40</f>
        <v>-49.71</v>
      </c>
      <c r="H245">
        <f>(10^(_10sept_0_106[[#This Row],[H_mag_adj]]/20)*COS(RADIANS(_10sept_0_106[[#This Row],[H_phase]])))*0.6</f>
        <v>-4.6056916818484162E-4</v>
      </c>
      <c r="I245">
        <f>(10^(_10sept_0_106[[#This Row],[H_mag_adj]]/20)*SIN(RADIANS(_10sept_0_106[[#This Row],[H_phase]])))*0.6</f>
        <v>1.9023119899020376E-3</v>
      </c>
      <c r="J245">
        <f>(10^(_10sept_0_106[[#This Row],[V_mag_adj]]/20)*COS(RADIANS(_10sept_0_106[[#This Row],[V_phase]])))*0.6</f>
        <v>-4.5930107566102292E-4</v>
      </c>
      <c r="K245">
        <f>(10^(_10sept_0_106[[#This Row],[V_mag_adj]]/20)*SIN(RADIANS(_10sept_0_106[[#This Row],[V_phase]])))*0.6</f>
        <v>1.9072598373316076E-3</v>
      </c>
    </row>
    <row r="246" spans="1:11" x14ac:dyDescent="0.25">
      <c r="A246">
        <v>63</v>
      </c>
      <c r="B246">
        <v>-10.06</v>
      </c>
      <c r="C246">
        <v>91.39</v>
      </c>
      <c r="D246">
        <v>-10.06</v>
      </c>
      <c r="E246">
        <v>90.68</v>
      </c>
      <c r="F246">
        <f>_10sept_0_106[[#This Row],[H_mag]]-40</f>
        <v>-50.06</v>
      </c>
      <c r="G246">
        <f>_10sept_0_106[[#This Row],[V_mag]]-40</f>
        <v>-50.06</v>
      </c>
      <c r="H246">
        <f>(10^(_10sept_0_106[[#This Row],[H_mag_adj]]/20)*COS(RADIANS(_10sept_0_106[[#This Row],[H_phase]])))*0.6</f>
        <v>-4.5708904910386305E-5</v>
      </c>
      <c r="I246">
        <f>(10^(_10sept_0_106[[#This Row],[H_mag_adj]]/20)*SIN(RADIANS(_10sept_0_106[[#This Row],[H_phase]])))*0.6</f>
        <v>1.8837507383632917E-3</v>
      </c>
      <c r="J246">
        <f>(10^(_10sept_0_106[[#This Row],[V_mag_adj]]/20)*COS(RADIANS(_10sept_0_106[[#This Row],[V_phase]])))*0.6</f>
        <v>-2.2362859497680537E-5</v>
      </c>
      <c r="K246">
        <f>(10^(_10sept_0_106[[#This Row],[V_mag_adj]]/20)*SIN(RADIANS(_10sept_0_106[[#This Row],[V_phase]])))*0.6</f>
        <v>1.8841725108883849E-3</v>
      </c>
    </row>
    <row r="247" spans="1:11" x14ac:dyDescent="0.25">
      <c r="A247">
        <v>64</v>
      </c>
      <c r="B247">
        <v>-10.37</v>
      </c>
      <c r="C247">
        <v>79.02</v>
      </c>
      <c r="D247">
        <v>-10.35</v>
      </c>
      <c r="E247">
        <v>78.37</v>
      </c>
      <c r="F247">
        <f>_10sept_0_106[[#This Row],[H_mag]]-40</f>
        <v>-50.37</v>
      </c>
      <c r="G247">
        <f>_10sept_0_106[[#This Row],[V_mag]]-40</f>
        <v>-50.35</v>
      </c>
      <c r="H247">
        <f>(10^(_10sept_0_106[[#This Row],[H_mag_adj]]/20)*COS(RADIANS(_10sept_0_106[[#This Row],[H_phase]])))*0.6</f>
        <v>3.4631353612899309E-4</v>
      </c>
      <c r="I247">
        <f>(10^(_10sept_0_106[[#This Row],[H_mag_adj]]/20)*SIN(RADIANS(_10sept_0_106[[#This Row],[H_phase]])))*0.6</f>
        <v>1.7849549803943851E-3</v>
      </c>
      <c r="J247">
        <f>(10^(_10sept_0_106[[#This Row],[V_mag_adj]]/20)*COS(RADIANS(_10sept_0_106[[#This Row],[V_phase]])))*0.6</f>
        <v>3.6738545159372169E-4</v>
      </c>
      <c r="K247">
        <f>(10^(_10sept_0_106[[#This Row],[V_mag_adj]]/20)*SIN(RADIANS(_10sept_0_106[[#This Row],[V_phase]])))*0.6</f>
        <v>1.7850168256110133E-3</v>
      </c>
    </row>
    <row r="248" spans="1:11" x14ac:dyDescent="0.25">
      <c r="A248">
        <v>65</v>
      </c>
      <c r="B248">
        <v>-10.67</v>
      </c>
      <c r="C248">
        <v>66.59</v>
      </c>
      <c r="D248">
        <v>-10.65</v>
      </c>
      <c r="E248">
        <v>65.69</v>
      </c>
      <c r="F248">
        <f>_10sept_0_106[[#This Row],[H_mag]]-40</f>
        <v>-50.67</v>
      </c>
      <c r="G248">
        <f>_10sept_0_106[[#This Row],[V_mag]]-40</f>
        <v>-50.65</v>
      </c>
      <c r="H248">
        <f>(10^(_10sept_0_106[[#This Row],[H_mag_adj]]/20)*COS(RADIANS(_10sept_0_106[[#This Row],[H_phase]])))*0.6</f>
        <v>6.9787658805028397E-4</v>
      </c>
      <c r="I248">
        <f>(10^(_10sept_0_106[[#This Row],[H_mag_adj]]/20)*SIN(RADIANS(_10sept_0_106[[#This Row],[H_phase]])))*0.6</f>
        <v>1.6119257150007322E-3</v>
      </c>
      <c r="J248">
        <f>(10^(_10sept_0_106[[#This Row],[V_mag_adj]]/20)*COS(RADIANS(_10sept_0_106[[#This Row],[V_phase]])))*0.6</f>
        <v>7.2477646103941596E-4</v>
      </c>
      <c r="K248">
        <f>(10^(_10sept_0_106[[#This Row],[V_mag_adj]]/20)*SIN(RADIANS(_10sept_0_106[[#This Row],[V_phase]])))*0.6</f>
        <v>1.6044552313441915E-3</v>
      </c>
    </row>
    <row r="249" spans="1:11" x14ac:dyDescent="0.25">
      <c r="A249">
        <v>66</v>
      </c>
      <c r="B249">
        <v>-10.94</v>
      </c>
      <c r="C249">
        <v>53.43</v>
      </c>
      <c r="D249">
        <v>-10.93</v>
      </c>
      <c r="E249">
        <v>52.5</v>
      </c>
      <c r="F249">
        <f>_10sept_0_106[[#This Row],[H_mag]]-40</f>
        <v>-50.94</v>
      </c>
      <c r="G249">
        <f>_10sept_0_106[[#This Row],[V_mag]]-40</f>
        <v>-50.93</v>
      </c>
      <c r="H249">
        <f>(10^(_10sept_0_106[[#This Row],[H_mag_adj]]/20)*COS(RADIANS(_10sept_0_106[[#This Row],[H_phase]])))*0.6</f>
        <v>1.0145068528154173E-3</v>
      </c>
      <c r="I249">
        <f>(10^(_10sept_0_106[[#This Row],[H_mag_adj]]/20)*SIN(RADIANS(_10sept_0_106[[#This Row],[H_phase]])))*0.6</f>
        <v>1.3675299755059103E-3</v>
      </c>
      <c r="J249">
        <f>(10^(_10sept_0_106[[#This Row],[V_mag_adj]]/20)*COS(RADIANS(_10sept_0_106[[#This Row],[V_phase]])))*0.6</f>
        <v>1.0377634677438551E-3</v>
      </c>
      <c r="K249">
        <f>(10^(_10sept_0_106[[#This Row],[V_mag_adj]]/20)*SIN(RADIANS(_10sept_0_106[[#This Row],[V_phase]])))*0.6</f>
        <v>1.3524396821714682E-3</v>
      </c>
    </row>
    <row r="250" spans="1:11" x14ac:dyDescent="0.25">
      <c r="A250">
        <v>67</v>
      </c>
      <c r="B250">
        <v>-11.16</v>
      </c>
      <c r="C250">
        <v>40.85</v>
      </c>
      <c r="D250">
        <v>-11.18</v>
      </c>
      <c r="E250">
        <v>39.54</v>
      </c>
      <c r="F250">
        <f>_10sept_0_106[[#This Row],[H_mag]]-40</f>
        <v>-51.16</v>
      </c>
      <c r="G250">
        <f>_10sept_0_106[[#This Row],[V_mag]]-40</f>
        <v>-51.18</v>
      </c>
      <c r="H250">
        <f>(10^(_10sept_0_106[[#This Row],[H_mag_adj]]/20)*COS(RADIANS(_10sept_0_106[[#This Row],[H_phase]])))*0.6</f>
        <v>1.2557895541258342E-3</v>
      </c>
      <c r="I250">
        <f>(10^(_10sept_0_106[[#This Row],[H_mag_adj]]/20)*SIN(RADIANS(_10sept_0_106[[#This Row],[H_phase]])))*0.6</f>
        <v>1.0858823051458947E-3</v>
      </c>
      <c r="J250">
        <f>(10^(_10sept_0_106[[#This Row],[V_mag_adj]]/20)*COS(RADIANS(_10sept_0_106[[#This Row],[V_phase]])))*0.6</f>
        <v>1.2773420036569379E-3</v>
      </c>
      <c r="K250">
        <f>(10^(_10sept_0_106[[#This Row],[V_mag_adj]]/20)*SIN(RADIANS(_10sept_0_106[[#This Row],[V_phase]])))*0.6</f>
        <v>1.0544580796718094E-3</v>
      </c>
    </row>
    <row r="251" spans="1:11" x14ac:dyDescent="0.25">
      <c r="A251">
        <v>68</v>
      </c>
      <c r="B251">
        <v>-11.39</v>
      </c>
      <c r="C251">
        <v>27.91</v>
      </c>
      <c r="D251">
        <v>-11.38</v>
      </c>
      <c r="E251">
        <v>26.86</v>
      </c>
      <c r="F251">
        <f>_10sept_0_106[[#This Row],[H_mag]]-40</f>
        <v>-51.39</v>
      </c>
      <c r="G251">
        <f>_10sept_0_106[[#This Row],[V_mag]]-40</f>
        <v>-51.38</v>
      </c>
      <c r="H251">
        <f>(10^(_10sept_0_106[[#This Row],[H_mag_adj]]/20)*COS(RADIANS(_10sept_0_106[[#This Row],[H_phase]])))*0.6</f>
        <v>1.4287235924890554E-3</v>
      </c>
      <c r="I251">
        <f>(10^(_10sept_0_106[[#This Row],[H_mag_adj]]/20)*SIN(RADIANS(_10sept_0_106[[#This Row],[H_phase]])))*0.6</f>
        <v>7.5678949717323629E-4</v>
      </c>
      <c r="J251">
        <f>(10^(_10sept_0_106[[#This Row],[V_mag_adj]]/20)*COS(RADIANS(_10sept_0_106[[#This Row],[V_phase]])))*0.6</f>
        <v>1.4440133281983277E-3</v>
      </c>
      <c r="K251">
        <f>(10^(_10sept_0_106[[#This Row],[V_mag_adj]]/20)*SIN(RADIANS(_10sept_0_106[[#This Row],[V_phase]])))*0.6</f>
        <v>7.3132264037027619E-4</v>
      </c>
    </row>
    <row r="252" spans="1:11" x14ac:dyDescent="0.25">
      <c r="A252">
        <v>69</v>
      </c>
      <c r="B252">
        <v>-11.58</v>
      </c>
      <c r="C252">
        <v>14.77</v>
      </c>
      <c r="D252">
        <v>-11.61</v>
      </c>
      <c r="E252">
        <v>13.73</v>
      </c>
      <c r="F252">
        <f>_10sept_0_106[[#This Row],[H_mag]]-40</f>
        <v>-51.58</v>
      </c>
      <c r="G252">
        <f>_10sept_0_106[[#This Row],[V_mag]]-40</f>
        <v>-51.61</v>
      </c>
      <c r="H252">
        <f>(10^(_10sept_0_106[[#This Row],[H_mag_adj]]/20)*COS(RADIANS(_10sept_0_106[[#This Row],[H_phase]])))*0.6</f>
        <v>1.5295314640229175E-3</v>
      </c>
      <c r="I252">
        <f>(10^(_10sept_0_106[[#This Row],[H_mag_adj]]/20)*SIN(RADIANS(_10sept_0_106[[#This Row],[H_phase]])))*0.6</f>
        <v>4.0326299592645723E-4</v>
      </c>
      <c r="J252">
        <f>(10^(_10sept_0_106[[#This Row],[V_mag_adj]]/20)*COS(RADIANS(_10sept_0_106[[#This Row],[V_phase]])))*0.6</f>
        <v>1.5313008262742224E-3</v>
      </c>
      <c r="K252">
        <f>(10^(_10sept_0_106[[#This Row],[V_mag_adj]]/20)*SIN(RADIANS(_10sept_0_106[[#This Row],[V_phase]])))*0.6</f>
        <v>3.7414044592473113E-4</v>
      </c>
    </row>
    <row r="253" spans="1:11" x14ac:dyDescent="0.25">
      <c r="A253">
        <v>70</v>
      </c>
      <c r="B253">
        <v>-11.8</v>
      </c>
      <c r="C253">
        <v>1.1399999999999999</v>
      </c>
      <c r="D253">
        <v>-11.8</v>
      </c>
      <c r="E253">
        <v>0.3</v>
      </c>
      <c r="F253">
        <f>_10sept_0_106[[#This Row],[H_mag]]-40</f>
        <v>-51.8</v>
      </c>
      <c r="G253">
        <f>_10sept_0_106[[#This Row],[V_mag]]-40</f>
        <v>-51.8</v>
      </c>
      <c r="H253">
        <f>(10^(_10sept_0_106[[#This Row],[H_mag_adj]]/20)*COS(RADIANS(_10sept_0_106[[#This Row],[H_phase]])))*0.6</f>
        <v>1.5419322086314196E-3</v>
      </c>
      <c r="I253">
        <f>(10^(_10sept_0_106[[#This Row],[H_mag_adj]]/20)*SIN(RADIANS(_10sept_0_106[[#This Row],[H_phase]])))*0.6</f>
        <v>3.0683494135730879E-5</v>
      </c>
      <c r="J253">
        <f>(10^(_10sept_0_106[[#This Row],[V_mag_adj]]/20)*COS(RADIANS(_10sept_0_106[[#This Row],[V_phase]])))*0.6</f>
        <v>1.5422163290516749E-3</v>
      </c>
      <c r="K253">
        <f>(10^(_10sept_0_106[[#This Row],[V_mag_adj]]/20)*SIN(RADIANS(_10sept_0_106[[#This Row],[V_phase]])))*0.6</f>
        <v>8.0750996106067128E-6</v>
      </c>
    </row>
    <row r="254" spans="1:11" x14ac:dyDescent="0.25">
      <c r="A254">
        <v>71</v>
      </c>
      <c r="B254">
        <v>-11.97</v>
      </c>
      <c r="C254">
        <v>-11.78</v>
      </c>
      <c r="D254">
        <v>-12.02</v>
      </c>
      <c r="E254">
        <v>-12.92</v>
      </c>
      <c r="F254">
        <f>_10sept_0_106[[#This Row],[H_mag]]-40</f>
        <v>-51.97</v>
      </c>
      <c r="G254">
        <f>_10sept_0_106[[#This Row],[V_mag]]-40</f>
        <v>-52.019999999999996</v>
      </c>
      <c r="H254">
        <f>(10^(_10sept_0_106[[#This Row],[H_mag_adj]]/20)*COS(RADIANS(_10sept_0_106[[#This Row],[H_phase]])))*0.6</f>
        <v>1.4804943462046443E-3</v>
      </c>
      <c r="I254">
        <f>(10^(_10sept_0_106[[#This Row],[H_mag_adj]]/20)*SIN(RADIANS(_10sept_0_106[[#This Row],[H_phase]])))*0.6</f>
        <v>-3.0875207776200558E-4</v>
      </c>
      <c r="J254">
        <f>(10^(_10sept_0_106[[#This Row],[V_mag_adj]]/20)*COS(RADIANS(_10sept_0_106[[#This Row],[V_phase]])))*0.6</f>
        <v>1.4655975605213254E-3</v>
      </c>
      <c r="K254">
        <f>(10^(_10sept_0_106[[#This Row],[V_mag_adj]]/20)*SIN(RADIANS(_10sept_0_106[[#This Row],[V_phase]])))*0.6</f>
        <v>-3.362051194165261E-4</v>
      </c>
    </row>
    <row r="255" spans="1:11" x14ac:dyDescent="0.25">
      <c r="A255">
        <v>72</v>
      </c>
      <c r="B255">
        <v>-12.19</v>
      </c>
      <c r="C255">
        <v>-25.03</v>
      </c>
      <c r="D255">
        <v>-12.23</v>
      </c>
      <c r="E255">
        <v>-25.73</v>
      </c>
      <c r="F255">
        <f>_10sept_0_106[[#This Row],[H_mag]]-40</f>
        <v>-52.19</v>
      </c>
      <c r="G255">
        <f>_10sept_0_106[[#This Row],[V_mag]]-40</f>
        <v>-52.230000000000004</v>
      </c>
      <c r="H255">
        <f>(10^(_10sept_0_106[[#This Row],[H_mag_adj]]/20)*COS(RADIANS(_10sept_0_106[[#This Row],[H_phase]])))*0.6</f>
        <v>1.3360442825381231E-3</v>
      </c>
      <c r="I255">
        <f>(10^(_10sept_0_106[[#This Row],[H_mag_adj]]/20)*SIN(RADIANS(_10sept_0_106[[#This Row],[H_phase]])))*0.6</f>
        <v>-6.2385955218475359E-4</v>
      </c>
      <c r="J255">
        <f>(10^(_10sept_0_106[[#This Row],[V_mag_adj]]/20)*COS(RADIANS(_10sept_0_106[[#This Row],[V_phase]])))*0.6</f>
        <v>1.3222197911715533E-3</v>
      </c>
      <c r="K255">
        <f>(10^(_10sept_0_106[[#This Row],[V_mag_adj]]/20)*SIN(RADIANS(_10sept_0_106[[#This Row],[V_phase]])))*0.6</f>
        <v>-6.3719429223071022E-4</v>
      </c>
    </row>
    <row r="256" spans="1:11" x14ac:dyDescent="0.25">
      <c r="A256">
        <v>73</v>
      </c>
      <c r="B256">
        <v>-12.4</v>
      </c>
      <c r="C256">
        <v>-37.909999999999997</v>
      </c>
      <c r="D256">
        <v>-12.44</v>
      </c>
      <c r="E256">
        <v>-38.68</v>
      </c>
      <c r="F256">
        <f>_10sept_0_106[[#This Row],[H_mag]]-40</f>
        <v>-52.4</v>
      </c>
      <c r="G256">
        <f>_10sept_0_106[[#This Row],[V_mag]]-40</f>
        <v>-52.44</v>
      </c>
      <c r="H256">
        <f>(10^(_10sept_0_106[[#This Row],[H_mag_adj]]/20)*COS(RADIANS(_10sept_0_106[[#This Row],[H_phase]])))*0.6</f>
        <v>1.1355741982141422E-3</v>
      </c>
      <c r="I256">
        <f>(10^(_10sept_0_106[[#This Row],[H_mag_adj]]/20)*SIN(RADIANS(_10sept_0_106[[#This Row],[H_phase]])))*0.6</f>
        <v>-8.843387443531294E-4</v>
      </c>
      <c r="J256">
        <f>(10^(_10sept_0_106[[#This Row],[V_mag_adj]]/20)*COS(RADIANS(_10sept_0_106[[#This Row],[V_phase]])))*0.6</f>
        <v>1.1184249362958954E-3</v>
      </c>
      <c r="K256">
        <f>(10^(_10sept_0_106[[#This Row],[V_mag_adj]]/20)*SIN(RADIANS(_10sept_0_106[[#This Row],[V_phase]])))*0.6</f>
        <v>-8.9538653222070086E-4</v>
      </c>
    </row>
    <row r="257" spans="1:11" x14ac:dyDescent="0.25">
      <c r="A257">
        <v>74</v>
      </c>
      <c r="B257">
        <v>-12.68</v>
      </c>
      <c r="C257">
        <v>-51.6</v>
      </c>
      <c r="D257">
        <v>-12.65</v>
      </c>
      <c r="E257">
        <v>-52.49</v>
      </c>
      <c r="F257">
        <f>_10sept_0_106[[#This Row],[H_mag]]-40</f>
        <v>-52.68</v>
      </c>
      <c r="G257">
        <f>_10sept_0_106[[#This Row],[V_mag]]-40</f>
        <v>-52.65</v>
      </c>
      <c r="H257">
        <f>(10^(_10sept_0_106[[#This Row],[H_mag_adj]]/20)*COS(RADIANS(_10sept_0_106[[#This Row],[H_phase]])))*0.6</f>
        <v>8.6565768313678155E-4</v>
      </c>
      <c r="I257">
        <f>(10^(_10sept_0_106[[#This Row],[H_mag_adj]]/20)*SIN(RADIANS(_10sept_0_106[[#This Row],[H_phase]])))*0.6</f>
        <v>-1.0921881782370269E-3</v>
      </c>
      <c r="J257">
        <f>(10^(_10sept_0_106[[#This Row],[V_mag_adj]]/20)*COS(RADIANS(_10sept_0_106[[#This Row],[V_phase]])))*0.6</f>
        <v>8.5152449053380183E-4</v>
      </c>
      <c r="K257">
        <f>(10^(_10sept_0_106[[#This Row],[V_mag_adj]]/20)*SIN(RADIANS(_10sept_0_106[[#This Row],[V_phase]])))*0.6</f>
        <v>-1.1093273797188573E-3</v>
      </c>
    </row>
    <row r="258" spans="1:11" x14ac:dyDescent="0.25">
      <c r="A258">
        <v>75</v>
      </c>
      <c r="B258">
        <v>-12.9</v>
      </c>
      <c r="C258">
        <v>-64.7</v>
      </c>
      <c r="D258">
        <v>-12.91</v>
      </c>
      <c r="E258">
        <v>-65.489999999999995</v>
      </c>
      <c r="F258">
        <f>_10sept_0_106[[#This Row],[H_mag]]-40</f>
        <v>-52.9</v>
      </c>
      <c r="G258">
        <f>_10sept_0_106[[#This Row],[V_mag]]-40</f>
        <v>-52.91</v>
      </c>
      <c r="H258">
        <f>(10^(_10sept_0_106[[#This Row],[H_mag_adj]]/20)*COS(RADIANS(_10sept_0_106[[#This Row],[H_phase]])))*0.6</f>
        <v>5.8068813157496229E-4</v>
      </c>
      <c r="I258">
        <f>(10^(_10sept_0_106[[#This Row],[H_mag_adj]]/20)*SIN(RADIANS(_10sept_0_106[[#This Row],[H_phase]])))*0.6</f>
        <v>-1.2284552398101002E-3</v>
      </c>
      <c r="J258">
        <f>(10^(_10sept_0_106[[#This Row],[V_mag_adj]]/20)*COS(RADIANS(_10sept_0_106[[#This Row],[V_phase]])))*0.6</f>
        <v>5.6304680140558457E-4</v>
      </c>
      <c r="K258">
        <f>(10^(_10sept_0_106[[#This Row],[V_mag_adj]]/20)*SIN(RADIANS(_10sept_0_106[[#This Row],[V_phase]])))*0.6</f>
        <v>-1.2349222272564568E-3</v>
      </c>
    </row>
    <row r="259" spans="1:11" x14ac:dyDescent="0.25">
      <c r="A259">
        <v>76</v>
      </c>
      <c r="B259">
        <v>-13.14</v>
      </c>
      <c r="C259">
        <v>-77.73</v>
      </c>
      <c r="D259">
        <v>-13.14</v>
      </c>
      <c r="E259">
        <v>-78.56</v>
      </c>
      <c r="F259">
        <f>_10sept_0_106[[#This Row],[H_mag]]-40</f>
        <v>-53.14</v>
      </c>
      <c r="G259">
        <f>_10sept_0_106[[#This Row],[V_mag]]-40</f>
        <v>-53.14</v>
      </c>
      <c r="H259">
        <f>(10^(_10sept_0_106[[#This Row],[H_mag_adj]]/20)*COS(RADIANS(_10sept_0_106[[#This Row],[H_phase]])))*0.6</f>
        <v>2.8089794295360875E-4</v>
      </c>
      <c r="I259">
        <f>(10^(_10sept_0_106[[#This Row],[H_mag_adj]]/20)*SIN(RADIANS(_10sept_0_106[[#This Row],[H_phase]])))*0.6</f>
        <v>-1.2915629857765604E-3</v>
      </c>
      <c r="J259">
        <f>(10^(_10sept_0_106[[#This Row],[V_mag_adj]]/20)*COS(RADIANS(_10sept_0_106[[#This Row],[V_phase]])))*0.6</f>
        <v>2.6215924241754706E-4</v>
      </c>
      <c r="K259">
        <f>(10^(_10sept_0_106[[#This Row],[V_mag_adj]]/20)*SIN(RADIANS(_10sept_0_106[[#This Row],[V_phase]])))*0.6</f>
        <v>-1.2954964809673123E-3</v>
      </c>
    </row>
    <row r="260" spans="1:11" x14ac:dyDescent="0.25">
      <c r="A260">
        <v>77</v>
      </c>
      <c r="B260">
        <v>-13.37</v>
      </c>
      <c r="C260">
        <v>-91.02</v>
      </c>
      <c r="D260">
        <v>-13.36</v>
      </c>
      <c r="E260">
        <v>-91.9</v>
      </c>
      <c r="F260">
        <f>_10sept_0_106[[#This Row],[H_mag]]-40</f>
        <v>-53.37</v>
      </c>
      <c r="G260">
        <f>_10sept_0_106[[#This Row],[V_mag]]-40</f>
        <v>-53.36</v>
      </c>
      <c r="H260">
        <f>(10^(_10sept_0_106[[#This Row],[H_mag_adj]]/20)*COS(RADIANS(_10sept_0_106[[#This Row],[H_phase]])))*0.6</f>
        <v>-2.291426069655856E-5</v>
      </c>
      <c r="I260">
        <f>(10^(_10sept_0_106[[#This Row],[H_mag_adj]]/20)*SIN(RADIANS(_10sept_0_106[[#This Row],[H_phase]])))*0.6</f>
        <v>-1.2870115001621437E-3</v>
      </c>
      <c r="J260">
        <f>(10^(_10sept_0_106[[#This Row],[V_mag_adj]]/20)*COS(RADIANS(_10sept_0_106[[#This Row],[V_phase]])))*0.6</f>
        <v>-4.2727021510866594E-5</v>
      </c>
      <c r="K260">
        <f>(10^(_10sept_0_106[[#This Row],[V_mag_adj]]/20)*SIN(RADIANS(_10sept_0_106[[#This Row],[V_phase]])))*0.6</f>
        <v>-1.2879897787056282E-3</v>
      </c>
    </row>
    <row r="261" spans="1:11" x14ac:dyDescent="0.25">
      <c r="A261">
        <v>78</v>
      </c>
      <c r="B261">
        <v>-13.67</v>
      </c>
      <c r="C261">
        <v>-105.55</v>
      </c>
      <c r="D261">
        <v>-13.66</v>
      </c>
      <c r="E261">
        <v>-105.72</v>
      </c>
      <c r="F261">
        <f>_10sept_0_106[[#This Row],[H_mag]]-40</f>
        <v>-53.67</v>
      </c>
      <c r="G261">
        <f>_10sept_0_106[[#This Row],[V_mag]]-40</f>
        <v>-53.66</v>
      </c>
      <c r="H261">
        <f>(10^(_10sept_0_106[[#This Row],[H_mag_adj]]/20)*COS(RADIANS(_10sept_0_106[[#This Row],[H_phase]])))*0.6</f>
        <v>-3.3336067734616591E-4</v>
      </c>
      <c r="I261">
        <f>(10^(_10sept_0_106[[#This Row],[H_mag_adj]]/20)*SIN(RADIANS(_10sept_0_106[[#This Row],[H_phase]])))*0.6</f>
        <v>-1.1979990797796535E-3</v>
      </c>
      <c r="J261">
        <f>(10^(_10sept_0_106[[#This Row],[V_mag_adj]]/20)*COS(RADIANS(_10sept_0_106[[#This Row],[V_phase]])))*0.6</f>
        <v>-3.3730184924342913E-4</v>
      </c>
      <c r="K261">
        <f>(10^(_10sept_0_106[[#This Row],[V_mag_adj]]/20)*SIN(RADIANS(_10sept_0_106[[#This Row],[V_phase]])))*0.6</f>
        <v>-1.1983836031367917E-3</v>
      </c>
    </row>
    <row r="262" spans="1:11" x14ac:dyDescent="0.25">
      <c r="A262">
        <v>79</v>
      </c>
      <c r="B262">
        <v>-13.89</v>
      </c>
      <c r="C262">
        <v>-119.37</v>
      </c>
      <c r="D262">
        <v>-13.92</v>
      </c>
      <c r="E262">
        <v>-120.01</v>
      </c>
      <c r="F262">
        <f>_10sept_0_106[[#This Row],[H_mag]]-40</f>
        <v>-53.89</v>
      </c>
      <c r="G262">
        <f>_10sept_0_106[[#This Row],[V_mag]]-40</f>
        <v>-53.92</v>
      </c>
      <c r="H262">
        <f>(10^(_10sept_0_106[[#This Row],[H_mag_adj]]/20)*COS(RADIANS(_10sept_0_106[[#This Row],[H_phase]])))*0.6</f>
        <v>-5.946258607327701E-4</v>
      </c>
      <c r="I262">
        <f>(10^(_10sept_0_106[[#This Row],[H_mag_adj]]/20)*SIN(RADIANS(_10sept_0_106[[#This Row],[H_phase]])))*0.6</f>
        <v>-1.056584060330981E-3</v>
      </c>
      <c r="J262">
        <f>(10^(_10sept_0_106[[#This Row],[V_mag_adj]]/20)*COS(RADIANS(_10sept_0_106[[#This Row],[V_phase]])))*0.6</f>
        <v>-6.0429989034476393E-4</v>
      </c>
      <c r="K262">
        <f>(10^(_10sept_0_106[[#This Row],[V_mag_adj]]/20)*SIN(RADIANS(_10sept_0_106[[#This Row],[V_phase]])))*0.6</f>
        <v>-1.0462563596669249E-3</v>
      </c>
    </row>
    <row r="263" spans="1:11" x14ac:dyDescent="0.25">
      <c r="A263">
        <v>80</v>
      </c>
      <c r="B263">
        <v>-14.15</v>
      </c>
      <c r="C263">
        <v>-133.80000000000001</v>
      </c>
      <c r="D263">
        <v>-14.19</v>
      </c>
      <c r="E263">
        <v>-133.94</v>
      </c>
      <c r="F263">
        <f>_10sept_0_106[[#This Row],[H_mag]]-40</f>
        <v>-54.15</v>
      </c>
      <c r="G263">
        <f>_10sept_0_106[[#This Row],[V_mag]]-40</f>
        <v>-54.19</v>
      </c>
      <c r="H263">
        <f>(10^(_10sept_0_106[[#This Row],[H_mag_adj]]/20)*COS(RADIANS(_10sept_0_106[[#This Row],[H_phase]])))*0.6</f>
        <v>-8.1441767512498598E-4</v>
      </c>
      <c r="I263">
        <f>(10^(_10sept_0_106[[#This Row],[H_mag_adj]]/20)*SIN(RADIANS(_10sept_0_106[[#This Row],[H_phase]])))*0.6</f>
        <v>-8.4926689904133411E-4</v>
      </c>
      <c r="J263">
        <f>(10^(_10sept_0_106[[#This Row],[V_mag_adj]]/20)*COS(RADIANS(_10sept_0_106[[#This Row],[V_phase]])))*0.6</f>
        <v>-8.1273895973737933E-4</v>
      </c>
      <c r="K263">
        <f>(10^(_10sept_0_106[[#This Row],[V_mag_adj]]/20)*SIN(RADIANS(_10sept_0_106[[#This Row],[V_phase]])))*0.6</f>
        <v>-8.4338149585023775E-4</v>
      </c>
    </row>
    <row r="264" spans="1:11" x14ac:dyDescent="0.25">
      <c r="A264">
        <v>81</v>
      </c>
      <c r="B264">
        <v>-14.42</v>
      </c>
      <c r="C264">
        <v>-148.29</v>
      </c>
      <c r="D264">
        <v>-14.42</v>
      </c>
      <c r="E264">
        <v>-148.24</v>
      </c>
      <c r="F264">
        <f>_10sept_0_106[[#This Row],[H_mag]]-40</f>
        <v>-54.42</v>
      </c>
      <c r="G264">
        <f>_10sept_0_106[[#This Row],[V_mag]]-40</f>
        <v>-54.42</v>
      </c>
      <c r="H264">
        <f>(10^(_10sept_0_106[[#This Row],[H_mag_adj]]/20)*COS(RADIANS(_10sept_0_106[[#This Row],[H_phase]])))*0.6</f>
        <v>-9.7037048635167955E-4</v>
      </c>
      <c r="I264">
        <f>(10^(_10sept_0_106[[#This Row],[H_mag_adj]]/20)*SIN(RADIANS(_10sept_0_106[[#This Row],[H_phase]])))*0.6</f>
        <v>-5.9954701627162746E-4</v>
      </c>
      <c r="J264">
        <f>(10^(_10sept_0_106[[#This Row],[V_mag_adj]]/20)*COS(RADIANS(_10sept_0_106[[#This Row],[V_phase]])))*0.6</f>
        <v>-9.6984691345569575E-4</v>
      </c>
      <c r="K264">
        <f>(10^(_10sept_0_106[[#This Row],[V_mag_adj]]/20)*SIN(RADIANS(_10sept_0_106[[#This Row],[V_phase]])))*0.6</f>
        <v>-6.0039359587113071E-4</v>
      </c>
    </row>
    <row r="265" spans="1:11" x14ac:dyDescent="0.25">
      <c r="A265">
        <v>82</v>
      </c>
      <c r="B265">
        <v>-14.63</v>
      </c>
      <c r="C265">
        <v>-163.89</v>
      </c>
      <c r="D265">
        <v>-14.67</v>
      </c>
      <c r="E265">
        <v>-164.06</v>
      </c>
      <c r="F265">
        <f>_10sept_0_106[[#This Row],[H_mag]]-40</f>
        <v>-54.63</v>
      </c>
      <c r="G265">
        <f>_10sept_0_106[[#This Row],[V_mag]]-40</f>
        <v>-54.67</v>
      </c>
      <c r="H265">
        <f>(10^(_10sept_0_106[[#This Row],[H_mag_adj]]/20)*COS(RADIANS(_10sept_0_106[[#This Row],[H_phase]])))*0.6</f>
        <v>-1.0696776870841198E-3</v>
      </c>
      <c r="I265">
        <f>(10^(_10sept_0_106[[#This Row],[H_mag_adj]]/20)*SIN(RADIANS(_10sept_0_106[[#This Row],[H_phase]])))*0.6</f>
        <v>-3.0894885742204078E-4</v>
      </c>
      <c r="J265">
        <f>(10^(_10sept_0_106[[#This Row],[V_mag_adj]]/20)*COS(RADIANS(_10sept_0_106[[#This Row],[V_phase]])))*0.6</f>
        <v>-1.0656707344161955E-3</v>
      </c>
      <c r="K265">
        <f>(10^(_10sept_0_106[[#This Row],[V_mag_adj]]/20)*SIN(RADIANS(_10sept_0_106[[#This Row],[V_phase]])))*0.6</f>
        <v>-3.0436880202771438E-4</v>
      </c>
    </row>
    <row r="266" spans="1:11" x14ac:dyDescent="0.25">
      <c r="A266">
        <v>83</v>
      </c>
      <c r="B266">
        <v>-14.93</v>
      </c>
      <c r="C266">
        <v>-179.48</v>
      </c>
      <c r="D266">
        <v>-14.92</v>
      </c>
      <c r="E266">
        <v>-179.8</v>
      </c>
      <c r="F266">
        <f>_10sept_0_106[[#This Row],[H_mag]]-40</f>
        <v>-54.93</v>
      </c>
      <c r="G266">
        <f>_10sept_0_106[[#This Row],[V_mag]]-40</f>
        <v>-54.92</v>
      </c>
      <c r="H266">
        <f>(10^(_10sept_0_106[[#This Row],[H_mag_adj]]/20)*COS(RADIANS(_10sept_0_106[[#This Row],[H_phase]])))*0.6</f>
        <v>-1.0755568338704242E-3</v>
      </c>
      <c r="I266">
        <f>(10^(_10sept_0_106[[#This Row],[H_mag_adj]]/20)*SIN(RADIANS(_10sept_0_106[[#This Row],[H_phase]])))*0.6</f>
        <v>-9.7617122033827373E-6</v>
      </c>
      <c r="J266">
        <f>(10^(_10sept_0_106[[#This Row],[V_mag_adj]]/20)*COS(RADIANS(_10sept_0_106[[#This Row],[V_phase]])))*0.6</f>
        <v>-1.0768336156206579E-3</v>
      </c>
      <c r="K266">
        <f>(10^(_10sept_0_106[[#This Row],[V_mag_adj]]/20)*SIN(RADIANS(_10sept_0_106[[#This Row],[V_phase]])))*0.6</f>
        <v>-3.7588736846714451E-6</v>
      </c>
    </row>
    <row r="267" spans="1:11" x14ac:dyDescent="0.25">
      <c r="A267">
        <v>84</v>
      </c>
      <c r="B267">
        <v>-15.1</v>
      </c>
      <c r="C267">
        <v>164.95</v>
      </c>
      <c r="D267">
        <v>-15.14</v>
      </c>
      <c r="E267">
        <v>164.3</v>
      </c>
      <c r="F267">
        <f>_10sept_0_106[[#This Row],[H_mag]]-40</f>
        <v>-55.1</v>
      </c>
      <c r="G267">
        <f>_10sept_0_106[[#This Row],[V_mag]]-40</f>
        <v>-55.14</v>
      </c>
      <c r="H267">
        <f>(10^(_10sept_0_106[[#This Row],[H_mag_adj]]/20)*COS(RADIANS(_10sept_0_106[[#This Row],[H_phase]])))*0.6</f>
        <v>-1.0185756745907013E-3</v>
      </c>
      <c r="I267">
        <f>(10^(_10sept_0_106[[#This Row],[H_mag_adj]]/20)*SIN(RADIANS(_10sept_0_106[[#This Row],[H_phase]])))*0.6</f>
        <v>2.7387944580962986E-4</v>
      </c>
      <c r="J267">
        <f>(10^(_10sept_0_106[[#This Row],[V_mag_adj]]/20)*COS(RADIANS(_10sept_0_106[[#This Row],[V_phase]])))*0.6</f>
        <v>-1.0107377787903962E-3</v>
      </c>
      <c r="K267">
        <f>(10^(_10sept_0_106[[#This Row],[V_mag_adj]]/20)*SIN(RADIANS(_10sept_0_106[[#This Row],[V_phase]])))*0.6</f>
        <v>2.8410557659873186E-4</v>
      </c>
    </row>
    <row r="268" spans="1:11" x14ac:dyDescent="0.25">
      <c r="A268">
        <v>85</v>
      </c>
      <c r="B268">
        <v>-15.25</v>
      </c>
      <c r="C268">
        <v>148.44</v>
      </c>
      <c r="D268">
        <v>-15.28</v>
      </c>
      <c r="E268">
        <v>147.99</v>
      </c>
      <c r="F268">
        <f>_10sept_0_106[[#This Row],[H_mag]]-40</f>
        <v>-55.25</v>
      </c>
      <c r="G268">
        <f>_10sept_0_106[[#This Row],[V_mag]]-40</f>
        <v>-55.28</v>
      </c>
      <c r="H268">
        <f>(10^(_10sept_0_106[[#This Row],[H_mag_adj]]/20)*COS(RADIANS(_10sept_0_106[[#This Row],[H_phase]])))*0.6</f>
        <v>-8.8336057468623602E-4</v>
      </c>
      <c r="I268">
        <f>(10^(_10sept_0_106[[#This Row],[H_mag_adj]]/20)*SIN(RADIANS(_10sept_0_106[[#This Row],[H_phase]])))*0.6</f>
        <v>5.425973073103714E-4</v>
      </c>
      <c r="J268">
        <f>(10^(_10sept_0_106[[#This Row],[V_mag_adj]]/20)*COS(RADIANS(_10sept_0_106[[#This Row],[V_phase]])))*0.6</f>
        <v>-8.7604085508557539E-4</v>
      </c>
      <c r="K268">
        <f>(10^(_10sept_0_106[[#This Row],[V_mag_adj]]/20)*SIN(RADIANS(_10sept_0_106[[#This Row],[V_phase]])))*0.6</f>
        <v>5.4762370333075834E-4</v>
      </c>
    </row>
    <row r="269" spans="1:11" x14ac:dyDescent="0.25">
      <c r="A269">
        <v>86</v>
      </c>
      <c r="B269">
        <v>-15.34</v>
      </c>
      <c r="C269">
        <v>131.44999999999999</v>
      </c>
      <c r="D269">
        <v>-15.36</v>
      </c>
      <c r="E269">
        <v>130.93</v>
      </c>
      <c r="F269">
        <f>_10sept_0_106[[#This Row],[H_mag]]-40</f>
        <v>-55.34</v>
      </c>
      <c r="G269">
        <f>_10sept_0_106[[#This Row],[V_mag]]-40</f>
        <v>-55.36</v>
      </c>
      <c r="H269">
        <f>(10^(_10sept_0_106[[#This Row],[H_mag_adj]]/20)*COS(RADIANS(_10sept_0_106[[#This Row],[H_phase]])))*0.6</f>
        <v>-6.791834131005996E-4</v>
      </c>
      <c r="I269">
        <f>(10^(_10sept_0_106[[#This Row],[H_mag_adj]]/20)*SIN(RADIANS(_10sept_0_106[[#This Row],[H_phase]])))*0.6</f>
        <v>7.690284438124622E-4</v>
      </c>
      <c r="J269">
        <f>(10^(_10sept_0_106[[#This Row],[V_mag_adj]]/20)*COS(RADIANS(_10sept_0_106[[#This Row],[V_phase]])))*0.6</f>
        <v>-6.7063009463951364E-4</v>
      </c>
      <c r="K269">
        <f>(10^(_10sept_0_106[[#This Row],[V_mag_adj]]/20)*SIN(RADIANS(_10sept_0_106[[#This Row],[V_phase]])))*0.6</f>
        <v>7.7337794038088092E-4</v>
      </c>
    </row>
    <row r="270" spans="1:11" x14ac:dyDescent="0.25">
      <c r="A270">
        <v>87</v>
      </c>
      <c r="B270">
        <v>-15.32</v>
      </c>
      <c r="C270">
        <v>114.47</v>
      </c>
      <c r="D270">
        <v>-15.35</v>
      </c>
      <c r="E270">
        <v>113.82</v>
      </c>
      <c r="F270">
        <f>_10sept_0_106[[#This Row],[H_mag]]-40</f>
        <v>-55.32</v>
      </c>
      <c r="G270">
        <f>_10sept_0_106[[#This Row],[V_mag]]-40</f>
        <v>-55.35</v>
      </c>
      <c r="H270">
        <f>(10^(_10sept_0_106[[#This Row],[H_mag_adj]]/20)*COS(RADIANS(_10sept_0_106[[#This Row],[H_phase]])))*0.6</f>
        <v>-4.259698760257031E-4</v>
      </c>
      <c r="I270">
        <f>(10^(_10sept_0_106[[#This Row],[H_mag_adj]]/20)*SIN(RADIANS(_10sept_0_106[[#This Row],[H_phase]])))*0.6</f>
        <v>9.3600402746184599E-4</v>
      </c>
      <c r="J270">
        <f>(10^(_10sept_0_106[[#This Row],[V_mag_adj]]/20)*COS(RADIANS(_10sept_0_106[[#This Row],[V_phase]])))*0.6</f>
        <v>-4.1389205979505765E-4</v>
      </c>
      <c r="K270">
        <f>(10^(_10sept_0_106[[#This Row],[V_mag_adj]]/20)*SIN(RADIANS(_10sept_0_106[[#This Row],[V_phase]])))*0.6</f>
        <v>9.3753244630733845E-4</v>
      </c>
    </row>
    <row r="271" spans="1:11" x14ac:dyDescent="0.25">
      <c r="A271">
        <v>88</v>
      </c>
      <c r="B271">
        <v>-15.28</v>
      </c>
      <c r="C271">
        <v>97.99</v>
      </c>
      <c r="D271">
        <v>-15.3</v>
      </c>
      <c r="E271">
        <v>97.49</v>
      </c>
      <c r="F271">
        <f>_10sept_0_106[[#This Row],[H_mag]]-40</f>
        <v>-55.28</v>
      </c>
      <c r="G271">
        <f>_10sept_0_106[[#This Row],[V_mag]]-40</f>
        <v>-55.3</v>
      </c>
      <c r="H271">
        <f>(10^(_10sept_0_106[[#This Row],[H_mag_adj]]/20)*COS(RADIANS(_10sept_0_106[[#This Row],[H_phase]])))*0.6</f>
        <v>-1.4360411237144559E-4</v>
      </c>
      <c r="I271">
        <f>(10^(_10sept_0_106[[#This Row],[H_mag_adj]]/20)*SIN(RADIANS(_10sept_0_106[[#This Row],[H_phase]])))*0.6</f>
        <v>1.0230919602551717E-3</v>
      </c>
      <c r="J271">
        <f>(10^(_10sept_0_106[[#This Row],[V_mag_adj]]/20)*COS(RADIANS(_10sept_0_106[[#This Row],[V_phase]])))*0.6</f>
        <v>-1.3436086228169514E-4</v>
      </c>
      <c r="K271">
        <f>(10^(_10sept_0_106[[#This Row],[V_mag_adj]]/20)*SIN(RADIANS(_10sept_0_106[[#This Row],[V_phase]])))*0.6</f>
        <v>1.0219503316144173E-3</v>
      </c>
    </row>
    <row r="272" spans="1:11" x14ac:dyDescent="0.25">
      <c r="A272">
        <v>89</v>
      </c>
      <c r="B272">
        <v>-15.23</v>
      </c>
      <c r="C272">
        <v>82.65</v>
      </c>
      <c r="D272">
        <v>-15.25</v>
      </c>
      <c r="E272">
        <v>82.2</v>
      </c>
      <c r="F272">
        <f>_10sept_0_106[[#This Row],[H_mag]]-40</f>
        <v>-55.230000000000004</v>
      </c>
      <c r="G272">
        <f>_10sept_0_106[[#This Row],[V_mag]]-40</f>
        <v>-55.25</v>
      </c>
      <c r="H272">
        <f>(10^(_10sept_0_106[[#This Row],[H_mag_adj]]/20)*COS(RADIANS(_10sept_0_106[[#This Row],[H_phase]])))*0.6</f>
        <v>1.3293035479764931E-4</v>
      </c>
      <c r="I272">
        <f>(10^(_10sept_0_106[[#This Row],[H_mag_adj]]/20)*SIN(RADIANS(_10sept_0_106[[#This Row],[H_phase]])))*0.6</f>
        <v>1.0305474407366808E-3</v>
      </c>
      <c r="J272">
        <f>(10^(_10sept_0_106[[#This Row],[V_mag_adj]]/20)*COS(RADIANS(_10sept_0_106[[#This Row],[V_phase]])))*0.6</f>
        <v>1.4069573520689261E-4</v>
      </c>
      <c r="K272">
        <f>(10^(_10sept_0_106[[#This Row],[V_mag_adj]]/20)*SIN(RADIANS(_10sept_0_106[[#This Row],[V_phase]])))*0.6</f>
        <v>1.0271039153391709E-3</v>
      </c>
    </row>
    <row r="273" spans="1:11" x14ac:dyDescent="0.25">
      <c r="A273">
        <v>90</v>
      </c>
      <c r="B273">
        <v>-15.24</v>
      </c>
      <c r="C273">
        <v>66.540000000000006</v>
      </c>
      <c r="D273">
        <v>-15.27</v>
      </c>
      <c r="E273">
        <v>65.89</v>
      </c>
      <c r="F273">
        <f>_10sept_0_106[[#This Row],[H_mag]]-40</f>
        <v>-55.24</v>
      </c>
      <c r="G273">
        <f>_10sept_0_106[[#This Row],[V_mag]]-40</f>
        <v>-55.269999999999996</v>
      </c>
      <c r="H273">
        <f>(10^(_10sept_0_106[[#This Row],[H_mag_adj]]/20)*COS(RADIANS(_10sept_0_106[[#This Row],[H_phase]])))*0.6</f>
        <v>4.1319300993144039E-4</v>
      </c>
      <c r="I273">
        <f>(10^(_10sept_0_106[[#This Row],[H_mag_adj]]/20)*SIN(RADIANS(_10sept_0_106[[#This Row],[H_phase]])))*0.6</f>
        <v>9.5209600656800519E-4</v>
      </c>
      <c r="J273">
        <f>(10^(_10sept_0_106[[#This Row],[V_mag_adj]]/20)*COS(RADIANS(_10sept_0_106[[#This Row],[V_phase]])))*0.6</f>
        <v>4.2250557041680986E-4</v>
      </c>
      <c r="K273">
        <f>(10^(_10sept_0_106[[#This Row],[V_mag_adj]]/20)*SIN(RADIANS(_10sept_0_106[[#This Row],[V_phase]])))*0.6</f>
        <v>9.4408093635686501E-4</v>
      </c>
    </row>
    <row r="274" spans="1:11" x14ac:dyDescent="0.25">
      <c r="A274">
        <v>91</v>
      </c>
      <c r="B274">
        <v>-15.3</v>
      </c>
      <c r="C274">
        <v>51.57</v>
      </c>
      <c r="D274">
        <v>-15.34</v>
      </c>
      <c r="E274">
        <v>50.86</v>
      </c>
      <c r="F274">
        <f>_10sept_0_106[[#This Row],[H_mag]]-40</f>
        <v>-55.3</v>
      </c>
      <c r="G274">
        <f>_10sept_0_106[[#This Row],[V_mag]]-40</f>
        <v>-55.34</v>
      </c>
      <c r="H274">
        <f>(10^(_10sept_0_106[[#This Row],[H_mag_adj]]/20)*COS(RADIANS(_10sept_0_106[[#This Row],[H_phase]])))*0.6</f>
        <v>6.4066785793992259E-4</v>
      </c>
      <c r="I274">
        <f>(10^(_10sept_0_106[[#This Row],[H_mag_adj]]/20)*SIN(RADIANS(_10sept_0_106[[#This Row],[H_phase]])))*0.6</f>
        <v>8.0745279577357915E-4</v>
      </c>
      <c r="J274">
        <f>(10^(_10sept_0_106[[#This Row],[V_mag_adj]]/20)*COS(RADIANS(_10sept_0_106[[#This Row],[V_phase]])))*0.6</f>
        <v>6.4763488992832235E-4</v>
      </c>
      <c r="K274">
        <f>(10^(_10sept_0_106[[#This Row],[V_mag_adj]]/20)*SIN(RADIANS(_10sept_0_106[[#This Row],[V_phase]])))*0.6</f>
        <v>7.9577880429873647E-4</v>
      </c>
    </row>
    <row r="275" spans="1:11" x14ac:dyDescent="0.25">
      <c r="A275">
        <v>92</v>
      </c>
      <c r="B275">
        <v>-15.5</v>
      </c>
      <c r="C275">
        <v>35.44</v>
      </c>
      <c r="D275">
        <v>-15.46</v>
      </c>
      <c r="E275">
        <v>35.090000000000003</v>
      </c>
      <c r="F275">
        <f>_10sept_0_106[[#This Row],[H_mag]]-40</f>
        <v>-55.5</v>
      </c>
      <c r="G275">
        <f>_10sept_0_106[[#This Row],[V_mag]]-40</f>
        <v>-55.46</v>
      </c>
      <c r="H275">
        <f>(10^(_10sept_0_106[[#This Row],[H_mag_adj]]/20)*COS(RADIANS(_10sept_0_106[[#This Row],[H_phase]])))*0.6</f>
        <v>8.2065633153329193E-4</v>
      </c>
      <c r="I275">
        <f>(10^(_10sept_0_106[[#This Row],[H_mag_adj]]/20)*SIN(RADIANS(_10sept_0_106[[#This Row],[H_phase]])))*0.6</f>
        <v>5.8407280433994072E-4</v>
      </c>
      <c r="J275">
        <f>(10^(_10sept_0_106[[#This Row],[V_mag_adj]]/20)*COS(RADIANS(_10sept_0_106[[#This Row],[V_phase]])))*0.6</f>
        <v>8.2801327087012272E-4</v>
      </c>
      <c r="K275">
        <f>(10^(_10sept_0_106[[#This Row],[V_mag_adj]]/20)*SIN(RADIANS(_10sept_0_106[[#This Row],[V_phase]])))*0.6</f>
        <v>5.8172160175139534E-4</v>
      </c>
    </row>
    <row r="276" spans="1:11" x14ac:dyDescent="0.25">
      <c r="A276">
        <v>93</v>
      </c>
      <c r="B276">
        <v>-15.62</v>
      </c>
      <c r="C276">
        <v>20.04</v>
      </c>
      <c r="D276">
        <v>-15.61</v>
      </c>
      <c r="E276">
        <v>19.41</v>
      </c>
      <c r="F276">
        <f>_10sept_0_106[[#This Row],[H_mag]]-40</f>
        <v>-55.62</v>
      </c>
      <c r="G276">
        <f>_10sept_0_106[[#This Row],[V_mag]]-40</f>
        <v>-55.61</v>
      </c>
      <c r="H276">
        <f>(10^(_10sept_0_106[[#This Row],[H_mag_adj]]/20)*COS(RADIANS(_10sept_0_106[[#This Row],[H_phase]])))*0.6</f>
        <v>9.333114483663352E-4</v>
      </c>
      <c r="I276">
        <f>(10^(_10sept_0_106[[#This Row],[H_mag_adj]]/20)*SIN(RADIANS(_10sept_0_106[[#This Row],[H_phase]])))*0.6</f>
        <v>3.4043566535010876E-4</v>
      </c>
      <c r="J276">
        <f>(10^(_10sept_0_106[[#This Row],[V_mag_adj]]/20)*COS(RADIANS(_10sept_0_106[[#This Row],[V_phase]])))*0.6</f>
        <v>9.3807761955029231E-4</v>
      </c>
      <c r="K276">
        <f>(10^(_10sept_0_106[[#This Row],[V_mag_adj]]/20)*SIN(RADIANS(_10sept_0_106[[#This Row],[V_phase]])))*0.6</f>
        <v>3.3053331876789542E-4</v>
      </c>
    </row>
    <row r="277" spans="1:11" x14ac:dyDescent="0.25">
      <c r="A277">
        <v>94</v>
      </c>
      <c r="B277">
        <v>-15.76</v>
      </c>
      <c r="C277">
        <v>3.14</v>
      </c>
      <c r="D277">
        <v>-15.78</v>
      </c>
      <c r="E277">
        <v>2.21</v>
      </c>
      <c r="F277">
        <f>_10sept_0_106[[#This Row],[H_mag]]-40</f>
        <v>-55.76</v>
      </c>
      <c r="G277">
        <f>_10sept_0_106[[#This Row],[V_mag]]-40</f>
        <v>-55.78</v>
      </c>
      <c r="H277">
        <f>(10^(_10sept_0_106[[#This Row],[H_mag_adj]]/20)*COS(RADIANS(_10sept_0_106[[#This Row],[H_phase]])))*0.6</f>
        <v>9.7610995577040495E-4</v>
      </c>
      <c r="I277">
        <f>(10^(_10sept_0_106[[#This Row],[H_mag_adj]]/20)*SIN(RADIANS(_10sept_0_106[[#This Row],[H_phase]])))*0.6</f>
        <v>5.3547703565058272E-5</v>
      </c>
      <c r="J277">
        <f>(10^(_10sept_0_106[[#This Row],[V_mag_adj]]/20)*COS(RADIANS(_10sept_0_106[[#This Row],[V_phase]])))*0.6</f>
        <v>9.7460380477502472E-4</v>
      </c>
      <c r="K277">
        <f>(10^(_10sept_0_106[[#This Row],[V_mag_adj]]/20)*SIN(RADIANS(_10sept_0_106[[#This Row],[V_phase]])))*0.6</f>
        <v>3.7610854203863412E-5</v>
      </c>
    </row>
    <row r="278" spans="1:11" x14ac:dyDescent="0.25">
      <c r="A278">
        <v>95</v>
      </c>
      <c r="B278">
        <v>-15.84</v>
      </c>
      <c r="C278">
        <v>-13.89</v>
      </c>
      <c r="D278">
        <v>-15.79</v>
      </c>
      <c r="E278">
        <v>-14.34</v>
      </c>
      <c r="F278">
        <f>_10sept_0_106[[#This Row],[H_mag]]-40</f>
        <v>-55.84</v>
      </c>
      <c r="G278">
        <f>_10sept_0_106[[#This Row],[V_mag]]-40</f>
        <v>-55.79</v>
      </c>
      <c r="H278">
        <f>(10^(_10sept_0_106[[#This Row],[H_mag_adj]]/20)*COS(RADIANS(_10sept_0_106[[#This Row],[H_phase]])))*0.6</f>
        <v>9.4029127245954039E-4</v>
      </c>
      <c r="I278">
        <f>(10^(_10sept_0_106[[#This Row],[H_mag_adj]]/20)*SIN(RADIANS(_10sept_0_106[[#This Row],[H_phase]])))*0.6</f>
        <v>-2.3252440933376863E-4</v>
      </c>
      <c r="J278">
        <f>(10^(_10sept_0_106[[#This Row],[V_mag_adj]]/20)*COS(RADIANS(_10sept_0_106[[#This Row],[V_phase]])))*0.6</f>
        <v>9.4385369842519043E-4</v>
      </c>
      <c r="K278">
        <f>(10^(_10sept_0_106[[#This Row],[V_mag_adj]]/20)*SIN(RADIANS(_10sept_0_106[[#This Row],[V_phase]])))*0.6</f>
        <v>-2.4128716266354829E-4</v>
      </c>
    </row>
    <row r="279" spans="1:11" x14ac:dyDescent="0.25">
      <c r="A279">
        <v>96</v>
      </c>
      <c r="B279">
        <v>-15.79</v>
      </c>
      <c r="C279">
        <v>-30.13</v>
      </c>
      <c r="D279">
        <v>-15.8</v>
      </c>
      <c r="E279">
        <v>-31.17</v>
      </c>
      <c r="F279">
        <f>_10sept_0_106[[#This Row],[H_mag]]-40</f>
        <v>-55.79</v>
      </c>
      <c r="G279">
        <f>_10sept_0_106[[#This Row],[V_mag]]-40</f>
        <v>-55.8</v>
      </c>
      <c r="H279">
        <f>(10^(_10sept_0_106[[#This Row],[H_mag_adj]]/20)*COS(RADIANS(_10sept_0_106[[#This Row],[H_phase]])))*0.6</f>
        <v>8.4258064594213301E-4</v>
      </c>
      <c r="I279">
        <f>(10^(_10sept_0_106[[#This Row],[H_mag_adj]]/20)*SIN(RADIANS(_10sept_0_106[[#This Row],[H_phase]])))*0.6</f>
        <v>-4.8901651708390574E-4</v>
      </c>
      <c r="J279">
        <f>(10^(_10sept_0_106[[#This Row],[V_mag_adj]]/20)*COS(RADIANS(_10sept_0_106[[#This Row],[V_phase]])))*0.6</f>
        <v>8.3260686053697529E-4</v>
      </c>
      <c r="K279">
        <f>(10^(_10sept_0_106[[#This Row],[V_mag_adj]]/20)*SIN(RADIANS(_10sept_0_106[[#This Row],[V_phase]])))*0.6</f>
        <v>-5.036489778298943E-4</v>
      </c>
    </row>
    <row r="280" spans="1:11" x14ac:dyDescent="0.25">
      <c r="A280">
        <v>97</v>
      </c>
      <c r="B280">
        <v>-15.73</v>
      </c>
      <c r="C280">
        <v>-46.27</v>
      </c>
      <c r="D280">
        <v>-15.66</v>
      </c>
      <c r="E280">
        <v>-46.93</v>
      </c>
      <c r="F280">
        <f>_10sept_0_106[[#This Row],[H_mag]]-40</f>
        <v>-55.730000000000004</v>
      </c>
      <c r="G280">
        <f>_10sept_0_106[[#This Row],[V_mag]]-40</f>
        <v>-55.66</v>
      </c>
      <c r="H280">
        <f>(10^(_10sept_0_106[[#This Row],[H_mag_adj]]/20)*COS(RADIANS(_10sept_0_106[[#This Row],[H_phase]])))*0.6</f>
        <v>6.7809917870247907E-4</v>
      </c>
      <c r="I280">
        <f>(10^(_10sept_0_106[[#This Row],[H_mag_adj]]/20)*SIN(RADIANS(_10sept_0_106[[#This Row],[H_phase]])))*0.6</f>
        <v>-7.0884681769886875E-4</v>
      </c>
      <c r="J280">
        <f>(10^(_10sept_0_106[[#This Row],[V_mag_adj]]/20)*COS(RADIANS(_10sept_0_106[[#This Row],[V_phase]])))*0.6</f>
        <v>6.7530952210397011E-4</v>
      </c>
      <c r="K280">
        <f>(10^(_10sept_0_106[[#This Row],[V_mag_adj]]/20)*SIN(RADIANS(_10sept_0_106[[#This Row],[V_phase]])))*0.6</f>
        <v>-7.2240929267125033E-4</v>
      </c>
    </row>
    <row r="281" spans="1:11" x14ac:dyDescent="0.25">
      <c r="A281">
        <v>98</v>
      </c>
      <c r="B281">
        <v>-15.69</v>
      </c>
      <c r="C281">
        <v>-63.33</v>
      </c>
      <c r="D281">
        <v>-15.66</v>
      </c>
      <c r="E281">
        <v>-63.54</v>
      </c>
      <c r="F281">
        <f>_10sept_0_106[[#This Row],[H_mag]]-40</f>
        <v>-55.69</v>
      </c>
      <c r="G281">
        <f>_10sept_0_106[[#This Row],[V_mag]]-40</f>
        <v>-55.66</v>
      </c>
      <c r="H281">
        <f>(10^(_10sept_0_106[[#This Row],[H_mag_adj]]/20)*COS(RADIANS(_10sept_0_106[[#This Row],[H_phase]])))*0.6</f>
        <v>4.4233734906445551E-4</v>
      </c>
      <c r="I281">
        <f>(10^(_10sept_0_106[[#This Row],[H_mag_adj]]/20)*SIN(RADIANS(_10sept_0_106[[#This Row],[H_phase]])))*0.6</f>
        <v>-8.8063832831804462E-4</v>
      </c>
      <c r="J281">
        <f>(10^(_10sept_0_106[[#This Row],[V_mag_adj]]/20)*COS(RADIANS(_10sept_0_106[[#This Row],[V_phase]])))*0.6</f>
        <v>4.406259200062288E-4</v>
      </c>
      <c r="K281">
        <f>(10^(_10sept_0_106[[#This Row],[V_mag_adj]]/20)*SIN(RADIANS(_10sept_0_106[[#This Row],[V_phase]])))*0.6</f>
        <v>-8.8530612524749498E-4</v>
      </c>
    </row>
    <row r="282" spans="1:11" x14ac:dyDescent="0.25">
      <c r="A282">
        <v>99</v>
      </c>
      <c r="B282">
        <v>-15.6</v>
      </c>
      <c r="C282">
        <v>-79.02</v>
      </c>
      <c r="D282">
        <v>-15.61</v>
      </c>
      <c r="E282">
        <v>-79.45</v>
      </c>
      <c r="F282">
        <f>_10sept_0_106[[#This Row],[H_mag]]-40</f>
        <v>-55.6</v>
      </c>
      <c r="G282">
        <f>_10sept_0_106[[#This Row],[V_mag]]-40</f>
        <v>-55.61</v>
      </c>
      <c r="H282">
        <f>(10^(_10sept_0_106[[#This Row],[H_mag_adj]]/20)*COS(RADIANS(_10sept_0_106[[#This Row],[H_phase]])))*0.6</f>
        <v>1.8965725777136903E-4</v>
      </c>
      <c r="I282">
        <f>(10^(_10sept_0_106[[#This Row],[H_mag_adj]]/20)*SIN(RADIANS(_10sept_0_106[[#This Row],[H_phase]])))*0.6</f>
        <v>-9.7752363540549872E-4</v>
      </c>
      <c r="J282">
        <f>(10^(_10sept_0_106[[#This Row],[V_mag_adj]]/20)*COS(RADIANS(_10sept_0_106[[#This Row],[V_phase]])))*0.6</f>
        <v>1.8210597501196912E-4</v>
      </c>
      <c r="K282">
        <f>(10^(_10sept_0_106[[#This Row],[V_mag_adj]]/20)*SIN(RADIANS(_10sept_0_106[[#This Row],[V_phase]])))*0.6</f>
        <v>-9.7779308086210263E-4</v>
      </c>
    </row>
    <row r="283" spans="1:11" x14ac:dyDescent="0.25">
      <c r="A283">
        <v>100</v>
      </c>
      <c r="B283">
        <v>-15.58</v>
      </c>
      <c r="C283">
        <v>-94.95</v>
      </c>
      <c r="D283">
        <v>-15.58</v>
      </c>
      <c r="E283">
        <v>-95.43</v>
      </c>
      <c r="F283">
        <f>_10sept_0_106[[#This Row],[H_mag]]-40</f>
        <v>-55.58</v>
      </c>
      <c r="G283">
        <f>_10sept_0_106[[#This Row],[V_mag]]-40</f>
        <v>-55.58</v>
      </c>
      <c r="H283">
        <f>(10^(_10sept_0_106[[#This Row],[H_mag_adj]]/20)*COS(RADIANS(_10sept_0_106[[#This Row],[H_phase]])))*0.6</f>
        <v>-8.6117899453640301E-5</v>
      </c>
      <c r="I283">
        <f>(10^(_10sept_0_106[[#This Row],[H_mag_adj]]/20)*SIN(RADIANS(_10sept_0_106[[#This Row],[H_phase]])))*0.6</f>
        <v>-9.943252484684458E-4</v>
      </c>
      <c r="J283">
        <f>(10^(_10sept_0_106[[#This Row],[V_mag_adj]]/20)*COS(RADIANS(_10sept_0_106[[#This Row],[V_phase]])))*0.6</f>
        <v>-9.4444819711901593E-5</v>
      </c>
      <c r="K283">
        <f>(10^(_10sept_0_106[[#This Row],[V_mag_adj]]/20)*SIN(RADIANS(_10sept_0_106[[#This Row],[V_phase]])))*0.6</f>
        <v>-9.9356890469545702E-4</v>
      </c>
    </row>
    <row r="284" spans="1:11" x14ac:dyDescent="0.25">
      <c r="A284">
        <v>101</v>
      </c>
      <c r="B284">
        <v>-15.56</v>
      </c>
      <c r="C284">
        <v>-110.3</v>
      </c>
      <c r="D284">
        <v>-15.55</v>
      </c>
      <c r="E284">
        <v>-111.15</v>
      </c>
      <c r="F284">
        <f>_10sept_0_106[[#This Row],[H_mag]]-40</f>
        <v>-55.56</v>
      </c>
      <c r="G284">
        <f>_10sept_0_106[[#This Row],[V_mag]]-40</f>
        <v>-55.55</v>
      </c>
      <c r="H284">
        <f>(10^(_10sept_0_106[[#This Row],[H_mag_adj]]/20)*COS(RADIANS(_10sept_0_106[[#This Row],[H_phase]])))*0.6</f>
        <v>-3.4705649881205827E-4</v>
      </c>
      <c r="I284">
        <f>(10^(_10sept_0_106[[#This Row],[H_mag_adj]]/20)*SIN(RADIANS(_10sept_0_106[[#This Row],[H_phase]])))*0.6</f>
        <v>-9.38215627148503E-4</v>
      </c>
      <c r="J284">
        <f>(10^(_10sept_0_106[[#This Row],[V_mag_adj]]/20)*COS(RADIANS(_10sept_0_106[[#This Row],[V_phase]])))*0.6</f>
        <v>-3.6135228963983182E-4</v>
      </c>
      <c r="K284">
        <f>(10^(_10sept_0_106[[#This Row],[V_mag_adj]]/20)*SIN(RADIANS(_10sept_0_106[[#This Row],[V_phase]])))*0.6</f>
        <v>-9.3403861990753252E-4</v>
      </c>
    </row>
    <row r="285" spans="1:11" x14ac:dyDescent="0.25">
      <c r="A285">
        <v>102</v>
      </c>
      <c r="B285">
        <v>-15.53</v>
      </c>
      <c r="C285">
        <v>-126.04</v>
      </c>
      <c r="D285">
        <v>-15.53</v>
      </c>
      <c r="E285">
        <v>-126.34</v>
      </c>
      <c r="F285">
        <f>_10sept_0_106[[#This Row],[H_mag]]-40</f>
        <v>-55.53</v>
      </c>
      <c r="G285">
        <f>_10sept_0_106[[#This Row],[V_mag]]-40</f>
        <v>-55.53</v>
      </c>
      <c r="H285">
        <f>(10^(_10sept_0_106[[#This Row],[H_mag_adj]]/20)*COS(RADIANS(_10sept_0_106[[#This Row],[H_phase]])))*0.6</f>
        <v>-5.9059115887717575E-4</v>
      </c>
      <c r="I285">
        <f>(10^(_10sept_0_106[[#This Row],[H_mag_adj]]/20)*SIN(RADIANS(_10sept_0_106[[#This Row],[H_phase]])))*0.6</f>
        <v>-8.1168673644730965E-4</v>
      </c>
      <c r="J285">
        <f>(10^(_10sept_0_106[[#This Row],[V_mag_adj]]/20)*COS(RADIANS(_10sept_0_106[[#This Row],[V_phase]])))*0.6</f>
        <v>-5.9483302559417924E-4</v>
      </c>
      <c r="K285">
        <f>(10^(_10sept_0_106[[#This Row],[V_mag_adj]]/20)*SIN(RADIANS(_10sept_0_106[[#This Row],[V_phase]])))*0.6</f>
        <v>-8.0858329609932234E-4</v>
      </c>
    </row>
    <row r="286" spans="1:11" x14ac:dyDescent="0.25">
      <c r="A286">
        <v>103</v>
      </c>
      <c r="B286">
        <v>-15.62</v>
      </c>
      <c r="C286">
        <v>-141.37</v>
      </c>
      <c r="D286">
        <v>-15.61</v>
      </c>
      <c r="E286">
        <v>-141.58000000000001</v>
      </c>
      <c r="F286">
        <f>_10sept_0_106[[#This Row],[H_mag]]-40</f>
        <v>-55.62</v>
      </c>
      <c r="G286">
        <f>_10sept_0_106[[#This Row],[V_mag]]-40</f>
        <v>-55.61</v>
      </c>
      <c r="H286">
        <f>(10^(_10sept_0_106[[#This Row],[H_mag_adj]]/20)*COS(RADIANS(_10sept_0_106[[#This Row],[H_phase]])))*0.6</f>
        <v>-7.7608624116089859E-4</v>
      </c>
      <c r="I286">
        <f>(10^(_10sept_0_106[[#This Row],[H_mag_adj]]/20)*SIN(RADIANS(_10sept_0_106[[#This Row],[H_phase]])))*0.6</f>
        <v>-6.2020710103544065E-4</v>
      </c>
      <c r="J286">
        <f>(10^(_10sept_0_106[[#This Row],[V_mag_adj]]/20)*COS(RADIANS(_10sept_0_106[[#This Row],[V_phase]])))*0.6</f>
        <v>-7.792508304337581E-4</v>
      </c>
      <c r="K286">
        <f>(10^(_10sept_0_106[[#This Row],[V_mag_adj]]/20)*SIN(RADIANS(_10sept_0_106[[#This Row],[V_phase]])))*0.6</f>
        <v>-6.1806960642403421E-4</v>
      </c>
    </row>
    <row r="287" spans="1:11" x14ac:dyDescent="0.25">
      <c r="A287">
        <v>104</v>
      </c>
      <c r="B287">
        <v>-15.74</v>
      </c>
      <c r="C287">
        <v>-157.07</v>
      </c>
      <c r="D287">
        <v>-15.76</v>
      </c>
      <c r="E287">
        <v>-157.18</v>
      </c>
      <c r="F287">
        <f>_10sept_0_106[[#This Row],[H_mag]]-40</f>
        <v>-55.74</v>
      </c>
      <c r="G287">
        <f>_10sept_0_106[[#This Row],[V_mag]]-40</f>
        <v>-55.76</v>
      </c>
      <c r="H287">
        <f>(10^(_10sept_0_106[[#This Row],[H_mag_adj]]/20)*COS(RADIANS(_10sept_0_106[[#This Row],[H_phase]])))*0.6</f>
        <v>-9.0240641331150429E-4</v>
      </c>
      <c r="I287">
        <f>(10^(_10sept_0_106[[#This Row],[H_mag_adj]]/20)*SIN(RADIANS(_10sept_0_106[[#This Row],[H_phase]])))*0.6</f>
        <v>-3.8174832605002748E-4</v>
      </c>
      <c r="J287">
        <f>(10^(_10sept_0_106[[#This Row],[V_mag_adj]]/20)*COS(RADIANS(_10sept_0_106[[#This Row],[V_phase]])))*0.6</f>
        <v>-9.0106049499390814E-4</v>
      </c>
      <c r="K287">
        <f>(10^(_10sept_0_106[[#This Row],[V_mag_adj]]/20)*SIN(RADIANS(_10sept_0_106[[#This Row],[V_phase]])))*0.6</f>
        <v>-3.7914111709563564E-4</v>
      </c>
    </row>
    <row r="288" spans="1:11" x14ac:dyDescent="0.25">
      <c r="A288">
        <v>105</v>
      </c>
      <c r="B288">
        <v>-15.88</v>
      </c>
      <c r="C288">
        <v>-173.22</v>
      </c>
      <c r="D288">
        <v>-15.94</v>
      </c>
      <c r="E288">
        <v>-173.28</v>
      </c>
      <c r="F288">
        <f>_10sept_0_106[[#This Row],[H_mag]]-40</f>
        <v>-55.88</v>
      </c>
      <c r="G288">
        <f>_10sept_0_106[[#This Row],[V_mag]]-40</f>
        <v>-55.94</v>
      </c>
      <c r="H288">
        <f>(10^(_10sept_0_106[[#This Row],[H_mag_adj]]/20)*COS(RADIANS(_10sept_0_106[[#This Row],[H_phase]])))*0.6</f>
        <v>-9.5742213403235518E-4</v>
      </c>
      <c r="I288">
        <f>(10^(_10sept_0_106[[#This Row],[H_mag_adj]]/20)*SIN(RADIANS(_10sept_0_106[[#This Row],[H_phase]])))*0.6</f>
        <v>-1.1382673628538865E-4</v>
      </c>
      <c r="J288">
        <f>(10^(_10sept_0_106[[#This Row],[V_mag_adj]]/20)*COS(RADIANS(_10sept_0_106[[#This Row],[V_phase]])))*0.6</f>
        <v>-9.5094914356657885E-4</v>
      </c>
      <c r="K288">
        <f>(10^(_10sept_0_106[[#This Row],[V_mag_adj]]/20)*SIN(RADIANS(_10sept_0_106[[#This Row],[V_phase]])))*0.6</f>
        <v>-1.1204738854880017E-4</v>
      </c>
    </row>
    <row r="289" spans="1:11" x14ac:dyDescent="0.25">
      <c r="A289">
        <v>106</v>
      </c>
      <c r="B289">
        <v>-16.02</v>
      </c>
      <c r="C289">
        <v>170.19</v>
      </c>
      <c r="D289">
        <v>-16.079999999999998</v>
      </c>
      <c r="E289">
        <v>169.8</v>
      </c>
      <c r="F289">
        <f>_10sept_0_106[[#This Row],[H_mag]]-40</f>
        <v>-56.019999999999996</v>
      </c>
      <c r="G289">
        <f>_10sept_0_106[[#This Row],[V_mag]]-40</f>
        <v>-56.08</v>
      </c>
      <c r="H289">
        <f>(10^(_10sept_0_106[[#This Row],[H_mag_adj]]/20)*COS(RADIANS(_10sept_0_106[[#This Row],[H_phase]])))*0.6</f>
        <v>-9.3487638554107678E-4</v>
      </c>
      <c r="I289">
        <f>(10^(_10sept_0_106[[#This Row],[H_mag_adj]]/20)*SIN(RADIANS(_10sept_0_106[[#This Row],[H_phase]])))*0.6</f>
        <v>1.6164923126438843E-4</v>
      </c>
      <c r="J289">
        <f>(10^(_10sept_0_106[[#This Row],[V_mag_adj]]/20)*COS(RADIANS(_10sept_0_106[[#This Row],[V_phase]])))*0.6</f>
        <v>-9.2732650496600653E-4</v>
      </c>
      <c r="K289">
        <f>(10^(_10sept_0_106[[#This Row],[V_mag_adj]]/20)*SIN(RADIANS(_10sept_0_106[[#This Row],[V_phase]])))*0.6</f>
        <v>1.6685237364776355E-4</v>
      </c>
    </row>
    <row r="290" spans="1:11" x14ac:dyDescent="0.25">
      <c r="A290">
        <v>107</v>
      </c>
      <c r="B290">
        <v>-16.11</v>
      </c>
      <c r="C290">
        <v>152.58000000000001</v>
      </c>
      <c r="D290">
        <v>-16.170000000000002</v>
      </c>
      <c r="E290">
        <v>152.06</v>
      </c>
      <c r="F290">
        <f>_10sept_0_106[[#This Row],[H_mag]]-40</f>
        <v>-56.11</v>
      </c>
      <c r="G290">
        <f>_10sept_0_106[[#This Row],[V_mag]]-40</f>
        <v>-56.17</v>
      </c>
      <c r="H290">
        <f>(10^(_10sept_0_106[[#This Row],[H_mag_adj]]/20)*COS(RADIANS(_10sept_0_106[[#This Row],[H_phase]])))*0.6</f>
        <v>-8.334802300598215E-4</v>
      </c>
      <c r="I290">
        <f>(10^(_10sept_0_106[[#This Row],[H_mag_adj]]/20)*SIN(RADIANS(_10sept_0_106[[#This Row],[H_phase]])))*0.6</f>
        <v>4.3240429364604482E-4</v>
      </c>
      <c r="J290">
        <f>(10^(_10sept_0_106[[#This Row],[V_mag_adj]]/20)*COS(RADIANS(_10sept_0_106[[#This Row],[V_phase]])))*0.6</f>
        <v>-8.2381119460843595E-4</v>
      </c>
      <c r="K290">
        <f>(10^(_10sept_0_106[[#This Row],[V_mag_adj]]/20)*SIN(RADIANS(_10sept_0_106[[#This Row],[V_phase]])))*0.6</f>
        <v>4.3692220822246994E-4</v>
      </c>
    </row>
    <row r="291" spans="1:11" x14ac:dyDescent="0.25">
      <c r="A291">
        <v>108</v>
      </c>
      <c r="B291">
        <v>-16.07</v>
      </c>
      <c r="C291">
        <v>135.13999999999999</v>
      </c>
      <c r="D291">
        <v>-16.059999999999999</v>
      </c>
      <c r="E291">
        <v>134.69</v>
      </c>
      <c r="F291">
        <f>_10sept_0_106[[#This Row],[H_mag]]-40</f>
        <v>-56.07</v>
      </c>
      <c r="G291">
        <f>_10sept_0_106[[#This Row],[V_mag]]-40</f>
        <v>-56.06</v>
      </c>
      <c r="H291">
        <f>(10^(_10sept_0_106[[#This Row],[H_mag_adj]]/20)*COS(RADIANS(_10sept_0_106[[#This Row],[H_phase]])))*0.6</f>
        <v>-6.6864383610790439E-4</v>
      </c>
      <c r="I291">
        <f>(10^(_10sept_0_106[[#This Row],[H_mag_adj]]/20)*SIN(RADIANS(_10sept_0_106[[#This Row],[H_phase]])))*0.6</f>
        <v>6.6538418424299205E-4</v>
      </c>
      <c r="J291">
        <f>(10^(_10sept_0_106[[#This Row],[V_mag_adj]]/20)*COS(RADIANS(_10sept_0_106[[#This Row],[V_phase]])))*0.6</f>
        <v>-6.641615563750242E-4</v>
      </c>
      <c r="K291">
        <f>(10^(_10sept_0_106[[#This Row],[V_mag_adj]]/20)*SIN(RADIANS(_10sept_0_106[[#This Row],[V_phase]])))*0.6</f>
        <v>6.713876434530858E-4</v>
      </c>
    </row>
    <row r="292" spans="1:11" x14ac:dyDescent="0.25">
      <c r="A292">
        <v>109</v>
      </c>
      <c r="B292">
        <v>-15.88</v>
      </c>
      <c r="C292">
        <v>118.64</v>
      </c>
      <c r="D292">
        <v>-15.89</v>
      </c>
      <c r="E292">
        <v>117.98</v>
      </c>
      <c r="F292">
        <f>_10sept_0_106[[#This Row],[H_mag]]-40</f>
        <v>-55.88</v>
      </c>
      <c r="G292">
        <f>_10sept_0_106[[#This Row],[V_mag]]-40</f>
        <v>-55.89</v>
      </c>
      <c r="H292">
        <f>(10^(_10sept_0_106[[#This Row],[H_mag_adj]]/20)*COS(RADIANS(_10sept_0_106[[#This Row],[H_phase]])))*0.6</f>
        <v>-4.6212868649494706E-4</v>
      </c>
      <c r="I292">
        <f>(10^(_10sept_0_106[[#This Row],[H_mag_adj]]/20)*SIN(RADIANS(_10sept_0_106[[#This Row],[H_phase]])))*0.6</f>
        <v>8.4619781714851251E-4</v>
      </c>
      <c r="J292">
        <f>(10^(_10sept_0_106[[#This Row],[V_mag_adj]]/20)*COS(RADIANS(_10sept_0_106[[#This Row],[V_phase]])))*0.6</f>
        <v>-4.5183025469586999E-4</v>
      </c>
      <c r="K292">
        <f>(10^(_10sept_0_106[[#This Row],[V_mag_adj]]/20)*SIN(RADIANS(_10sept_0_106[[#This Row],[V_phase]])))*0.6</f>
        <v>8.5048517768529616E-4</v>
      </c>
    </row>
    <row r="293" spans="1:11" x14ac:dyDescent="0.25">
      <c r="A293">
        <v>110</v>
      </c>
      <c r="B293">
        <v>-15.64</v>
      </c>
      <c r="C293">
        <v>102.23</v>
      </c>
      <c r="D293">
        <v>-15.67</v>
      </c>
      <c r="E293">
        <v>101.67</v>
      </c>
      <c r="F293">
        <f>_10sept_0_106[[#This Row],[H_mag]]-40</f>
        <v>-55.64</v>
      </c>
      <c r="G293">
        <f>_10sept_0_106[[#This Row],[V_mag]]-40</f>
        <v>-55.67</v>
      </c>
      <c r="H293">
        <f>(10^(_10sept_0_106[[#This Row],[H_mag_adj]]/20)*COS(RADIANS(_10sept_0_106[[#This Row],[H_phase]])))*0.6</f>
        <v>-2.099675241481163E-4</v>
      </c>
      <c r="I293">
        <f>(10^(_10sept_0_106[[#This Row],[H_mag_adj]]/20)*SIN(RADIANS(_10sept_0_106[[#This Row],[H_phase]])))*0.6</f>
        <v>9.6868242505684173E-4</v>
      </c>
      <c r="J293">
        <f>(10^(_10sept_0_106[[#This Row],[V_mag_adj]]/20)*COS(RADIANS(_10sept_0_106[[#This Row],[V_phase]])))*0.6</f>
        <v>-1.9979862225717691E-4</v>
      </c>
      <c r="K293">
        <f>(10^(_10sept_0_106[[#This Row],[V_mag_adj]]/20)*SIN(RADIANS(_10sept_0_106[[#This Row],[V_phase]])))*0.6</f>
        <v>9.673414588576443E-4</v>
      </c>
    </row>
    <row r="294" spans="1:11" x14ac:dyDescent="0.25">
      <c r="A294">
        <v>111</v>
      </c>
      <c r="B294">
        <v>-15.48</v>
      </c>
      <c r="C294">
        <v>87.05</v>
      </c>
      <c r="D294">
        <v>-15.52</v>
      </c>
      <c r="E294">
        <v>86.15</v>
      </c>
      <c r="F294">
        <f>_10sept_0_106[[#This Row],[H_mag]]-40</f>
        <v>-55.480000000000004</v>
      </c>
      <c r="G294">
        <f>_10sept_0_106[[#This Row],[V_mag]]-40</f>
        <v>-55.519999999999996</v>
      </c>
      <c r="H294">
        <f>(10^(_10sept_0_106[[#This Row],[H_mag_adj]]/20)*COS(RADIANS(_10sept_0_106[[#This Row],[H_phase]])))*0.6</f>
        <v>5.1958754975935616E-5</v>
      </c>
      <c r="I294">
        <f>(10^(_10sept_0_106[[#This Row],[H_mag_adj]]/20)*SIN(RADIANS(_10sept_0_106[[#This Row],[H_phase]])))*0.6</f>
        <v>1.0082665353313709E-3</v>
      </c>
      <c r="J294">
        <f>(10^(_10sept_0_106[[#This Row],[V_mag_adj]]/20)*COS(RADIANS(_10sept_0_106[[#This Row],[V_phase]])))*0.6</f>
        <v>6.7478042864359611E-5</v>
      </c>
      <c r="K294">
        <f>(10^(_10sept_0_106[[#This Row],[V_mag_adj]]/20)*SIN(RADIANS(_10sept_0_106[[#This Row],[V_phase]])))*0.6</f>
        <v>1.002697772708114E-3</v>
      </c>
    </row>
    <row r="295" spans="1:11" x14ac:dyDescent="0.25">
      <c r="A295">
        <v>112</v>
      </c>
      <c r="B295">
        <v>-15.37</v>
      </c>
      <c r="C295">
        <v>72.569999999999993</v>
      </c>
      <c r="D295">
        <v>-15.41</v>
      </c>
      <c r="E295">
        <v>71.349999999999994</v>
      </c>
      <c r="F295">
        <f>_10sept_0_106[[#This Row],[H_mag]]-40</f>
        <v>-55.37</v>
      </c>
      <c r="G295">
        <f>_10sept_0_106[[#This Row],[V_mag]]-40</f>
        <v>-55.41</v>
      </c>
      <c r="H295">
        <f>(10^(_10sept_0_106[[#This Row],[H_mag_adj]]/20)*COS(RADIANS(_10sept_0_106[[#This Row],[H_phase]])))*0.6</f>
        <v>3.0627153962456058E-4</v>
      </c>
      <c r="I295">
        <f>(10^(_10sept_0_106[[#This Row],[H_mag_adj]]/20)*SIN(RADIANS(_10sept_0_106[[#This Row],[H_phase]])))*0.6</f>
        <v>9.7552339778356992E-4</v>
      </c>
      <c r="J295">
        <f>(10^(_10sept_0_106[[#This Row],[V_mag_adj]]/20)*COS(RADIANS(_10sept_0_106[[#This Row],[V_phase]])))*0.6</f>
        <v>3.2547007658572101E-4</v>
      </c>
      <c r="K295">
        <f>(10^(_10sept_0_106[[#This Row],[V_mag_adj]]/20)*SIN(RADIANS(_10sept_0_106[[#This Row],[V_phase]])))*0.6</f>
        <v>9.6433016055297511E-4</v>
      </c>
    </row>
    <row r="296" spans="1:11" x14ac:dyDescent="0.25">
      <c r="A296">
        <v>113</v>
      </c>
      <c r="B296">
        <v>-15.43</v>
      </c>
      <c r="C296">
        <v>58.89</v>
      </c>
      <c r="D296">
        <v>-15.44</v>
      </c>
      <c r="E296">
        <v>57.87</v>
      </c>
      <c r="F296">
        <f>_10sept_0_106[[#This Row],[H_mag]]-40</f>
        <v>-55.43</v>
      </c>
      <c r="G296">
        <f>_10sept_0_106[[#This Row],[V_mag]]-40</f>
        <v>-55.44</v>
      </c>
      <c r="H296">
        <f>(10^(_10sept_0_106[[#This Row],[H_mag_adj]]/20)*COS(RADIANS(_10sept_0_106[[#This Row],[H_phase]])))*0.6</f>
        <v>5.2465670539417642E-4</v>
      </c>
      <c r="I296">
        <f>(10^(_10sept_0_106[[#This Row],[H_mag_adj]]/20)*SIN(RADIANS(_10sept_0_106[[#This Row],[H_phase]])))*0.6</f>
        <v>8.6939025221778078E-4</v>
      </c>
      <c r="J296">
        <f>(10^(_10sept_0_106[[#This Row],[V_mag_adj]]/20)*COS(RADIANS(_10sept_0_106[[#This Row],[V_phase]])))*0.6</f>
        <v>5.3942855107257429E-4</v>
      </c>
      <c r="K296">
        <f>(10^(_10sept_0_106[[#This Row],[V_mag_adj]]/20)*SIN(RADIANS(_10sept_0_106[[#This Row],[V_phase]])))*0.6</f>
        <v>8.5892341562139552E-4</v>
      </c>
    </row>
    <row r="297" spans="1:11" x14ac:dyDescent="0.25">
      <c r="A297">
        <v>114</v>
      </c>
      <c r="B297">
        <v>-15.6</v>
      </c>
      <c r="C297">
        <v>44.01</v>
      </c>
      <c r="D297">
        <v>-15.63</v>
      </c>
      <c r="E297">
        <v>43.16</v>
      </c>
      <c r="F297">
        <f>_10sept_0_106[[#This Row],[H_mag]]-40</f>
        <v>-55.6</v>
      </c>
      <c r="G297">
        <f>_10sept_0_106[[#This Row],[V_mag]]-40</f>
        <v>-55.63</v>
      </c>
      <c r="H297">
        <f>(10^(_10sept_0_106[[#This Row],[H_mag_adj]]/20)*COS(RADIANS(_10sept_0_106[[#This Row],[H_phase]])))*0.6</f>
        <v>7.1616341213125774E-4</v>
      </c>
      <c r="I297">
        <f>(10^(_10sept_0_106[[#This Row],[H_mag_adj]]/20)*SIN(RADIANS(_10sept_0_106[[#This Row],[H_phase]])))*0.6</f>
        <v>6.9183256668521489E-4</v>
      </c>
      <c r="J297">
        <f>(10^(_10sept_0_106[[#This Row],[V_mag_adj]]/20)*COS(RADIANS(_10sept_0_106[[#This Row],[V_phase]])))*0.6</f>
        <v>7.2384338213071146E-4</v>
      </c>
      <c r="K297">
        <f>(10^(_10sept_0_106[[#This Row],[V_mag_adj]]/20)*SIN(RADIANS(_10sept_0_106[[#This Row],[V_phase]])))*0.6</f>
        <v>6.7878383865262063E-4</v>
      </c>
    </row>
    <row r="298" spans="1:11" x14ac:dyDescent="0.25">
      <c r="A298">
        <v>115</v>
      </c>
      <c r="B298">
        <v>-15.86</v>
      </c>
      <c r="C298">
        <v>29.11</v>
      </c>
      <c r="D298">
        <v>-15.89</v>
      </c>
      <c r="E298">
        <v>28.06</v>
      </c>
      <c r="F298">
        <f>_10sept_0_106[[#This Row],[H_mag]]-40</f>
        <v>-55.86</v>
      </c>
      <c r="G298">
        <f>_10sept_0_106[[#This Row],[V_mag]]-40</f>
        <v>-55.89</v>
      </c>
      <c r="H298">
        <f>(10^(_10sept_0_106[[#This Row],[H_mag_adj]]/20)*COS(RADIANS(_10sept_0_106[[#This Row],[H_phase]])))*0.6</f>
        <v>8.4432040899684905E-4</v>
      </c>
      <c r="I298">
        <f>(10^(_10sept_0_106[[#This Row],[H_mag_adj]]/20)*SIN(RADIANS(_10sept_0_106[[#This Row],[H_phase]])))*0.6</f>
        <v>4.7013574349773115E-4</v>
      </c>
      <c r="J298">
        <f>(10^(_10sept_0_106[[#This Row],[V_mag_adj]]/20)*COS(RADIANS(_10sept_0_106[[#This Row],[V_phase]])))*0.6</f>
        <v>8.4985347480973116E-4</v>
      </c>
      <c r="K298">
        <f>(10^(_10sept_0_106[[#This Row],[V_mag_adj]]/20)*SIN(RADIANS(_10sept_0_106[[#This Row],[V_phase]])))*0.6</f>
        <v>4.5301731520412127E-4</v>
      </c>
    </row>
    <row r="299" spans="1:11" x14ac:dyDescent="0.25">
      <c r="A299">
        <v>116</v>
      </c>
      <c r="B299">
        <v>-16.11</v>
      </c>
      <c r="C299">
        <v>13.86</v>
      </c>
      <c r="D299">
        <v>-16.13</v>
      </c>
      <c r="E299">
        <v>12.36</v>
      </c>
      <c r="F299">
        <f>_10sept_0_106[[#This Row],[H_mag]]-40</f>
        <v>-56.11</v>
      </c>
      <c r="G299">
        <f>_10sept_0_106[[#This Row],[V_mag]]-40</f>
        <v>-56.129999999999995</v>
      </c>
      <c r="H299">
        <f>(10^(_10sept_0_106[[#This Row],[H_mag_adj]]/20)*COS(RADIANS(_10sept_0_106[[#This Row],[H_phase]])))*0.6</f>
        <v>9.1162992889254931E-4</v>
      </c>
      <c r="I299">
        <f>(10^(_10sept_0_106[[#This Row],[H_mag_adj]]/20)*SIN(RADIANS(_10sept_0_106[[#This Row],[H_phase]])))*0.6</f>
        <v>2.2493029989637529E-4</v>
      </c>
      <c r="J299">
        <f>(10^(_10sept_0_106[[#This Row],[V_mag_adj]]/20)*COS(RADIANS(_10sept_0_106[[#This Row],[V_phase]])))*0.6</f>
        <v>9.1509601074873329E-4</v>
      </c>
      <c r="K299">
        <f>(10^(_10sept_0_106[[#This Row],[V_mag_adj]]/20)*SIN(RADIANS(_10sept_0_106[[#This Row],[V_phase]])))*0.6</f>
        <v>2.0052726927903084E-4</v>
      </c>
    </row>
    <row r="300" spans="1:11" x14ac:dyDescent="0.25">
      <c r="A300">
        <v>117</v>
      </c>
      <c r="B300">
        <v>-16.25</v>
      </c>
      <c r="C300">
        <v>-2.48</v>
      </c>
      <c r="D300">
        <v>-16.27</v>
      </c>
      <c r="E300">
        <v>-3.95</v>
      </c>
      <c r="F300">
        <f>_10sept_0_106[[#This Row],[H_mag]]-40</f>
        <v>-56.25</v>
      </c>
      <c r="G300">
        <f>_10sept_0_106[[#This Row],[V_mag]]-40</f>
        <v>-56.269999999999996</v>
      </c>
      <c r="H300">
        <f>(10^(_10sept_0_106[[#This Row],[H_mag_adj]]/20)*COS(RADIANS(_10sept_0_106[[#This Row],[H_phase]])))*0.6</f>
        <v>9.2309052628694035E-4</v>
      </c>
      <c r="I300">
        <f>(10^(_10sept_0_106[[#This Row],[H_mag_adj]]/20)*SIN(RADIANS(_10sept_0_106[[#This Row],[H_phase]])))*0.6</f>
        <v>-3.9980174055328629E-5</v>
      </c>
      <c r="J300">
        <f>(10^(_10sept_0_106[[#This Row],[V_mag_adj]]/20)*COS(RADIANS(_10sept_0_106[[#This Row],[V_phase]])))*0.6</f>
        <v>9.1964110769610335E-4</v>
      </c>
      <c r="K300">
        <f>(10^(_10sept_0_106[[#This Row],[V_mag_adj]]/20)*SIN(RADIANS(_10sept_0_106[[#This Row],[V_phase]])))*0.6</f>
        <v>-6.3501157316154258E-5</v>
      </c>
    </row>
    <row r="301" spans="1:11" x14ac:dyDescent="0.25">
      <c r="A301">
        <v>118</v>
      </c>
      <c r="B301">
        <v>-16.350000000000001</v>
      </c>
      <c r="C301">
        <v>-19.63</v>
      </c>
      <c r="D301">
        <v>-16.39</v>
      </c>
      <c r="E301">
        <v>-20.8</v>
      </c>
      <c r="F301">
        <f>_10sept_0_106[[#This Row],[H_mag]]-40</f>
        <v>-56.35</v>
      </c>
      <c r="G301">
        <f>_10sept_0_106[[#This Row],[V_mag]]-40</f>
        <v>-56.39</v>
      </c>
      <c r="H301">
        <f>(10^(_10sept_0_106[[#This Row],[H_mag_adj]]/20)*COS(RADIANS(_10sept_0_106[[#This Row],[H_phase]])))*0.6</f>
        <v>8.6029540033180424E-4</v>
      </c>
      <c r="I301">
        <f>(10^(_10sept_0_106[[#This Row],[H_mag_adj]]/20)*SIN(RADIANS(_10sept_0_106[[#This Row],[H_phase]])))*0.6</f>
        <v>-3.068450719118559E-4</v>
      </c>
      <c r="J301">
        <f>(10^(_10sept_0_106[[#This Row],[V_mag_adj]]/20)*COS(RADIANS(_10sept_0_106[[#This Row],[V_phase]])))*0.6</f>
        <v>8.4992750283826039E-4</v>
      </c>
      <c r="K301">
        <f>(10^(_10sept_0_106[[#This Row],[V_mag_adj]]/20)*SIN(RADIANS(_10sept_0_106[[#This Row],[V_phase]])))*0.6</f>
        <v>-3.2285717157834232E-4</v>
      </c>
    </row>
    <row r="302" spans="1:11" x14ac:dyDescent="0.25">
      <c r="A302">
        <v>119</v>
      </c>
      <c r="B302">
        <v>-16.39</v>
      </c>
      <c r="C302">
        <v>-35.74</v>
      </c>
      <c r="D302">
        <v>-16.41</v>
      </c>
      <c r="E302">
        <v>-36.68</v>
      </c>
      <c r="F302">
        <f>_10sept_0_106[[#This Row],[H_mag]]-40</f>
        <v>-56.39</v>
      </c>
      <c r="G302">
        <f>_10sept_0_106[[#This Row],[V_mag]]-40</f>
        <v>-56.41</v>
      </c>
      <c r="H302">
        <f>(10^(_10sept_0_106[[#This Row],[H_mag_adj]]/20)*COS(RADIANS(_10sept_0_106[[#This Row],[H_phase]])))*0.6</f>
        <v>7.379618709269654E-4</v>
      </c>
      <c r="I302">
        <f>(10^(_10sept_0_106[[#This Row],[H_mag_adj]]/20)*SIN(RADIANS(_10sept_0_106[[#This Row],[H_phase]])))*0.6</f>
        <v>-5.3106100438501534E-4</v>
      </c>
      <c r="J302">
        <f>(10^(_10sept_0_106[[#This Row],[V_mag_adj]]/20)*COS(RADIANS(_10sept_0_106[[#This Row],[V_phase]])))*0.6</f>
        <v>7.2747331265410808E-4</v>
      </c>
      <c r="K302">
        <f>(10^(_10sept_0_106[[#This Row],[V_mag_adj]]/20)*SIN(RADIANS(_10sept_0_106[[#This Row],[V_phase]])))*0.6</f>
        <v>-5.418469789444353E-4</v>
      </c>
    </row>
    <row r="303" spans="1:11" x14ac:dyDescent="0.25">
      <c r="A303">
        <v>120</v>
      </c>
      <c r="B303">
        <v>-16.39</v>
      </c>
      <c r="C303">
        <v>-51.24</v>
      </c>
      <c r="D303">
        <v>-16.37</v>
      </c>
      <c r="E303">
        <v>-52.2</v>
      </c>
      <c r="F303">
        <f>_10sept_0_106[[#This Row],[H_mag]]-40</f>
        <v>-56.39</v>
      </c>
      <c r="G303">
        <f>_10sept_0_106[[#This Row],[V_mag]]-40</f>
        <v>-56.370000000000005</v>
      </c>
      <c r="H303">
        <f>(10^(_10sept_0_106[[#This Row],[H_mag_adj]]/20)*COS(RADIANS(_10sept_0_106[[#This Row],[H_phase]])))*0.6</f>
        <v>5.6920265172169548E-4</v>
      </c>
      <c r="I303">
        <f>(10^(_10sept_0_106[[#This Row],[H_mag_adj]]/20)*SIN(RADIANS(_10sept_0_106[[#This Row],[H_phase]])))*0.6</f>
        <v>-7.0895828833115342E-4</v>
      </c>
      <c r="J303">
        <f>(10^(_10sept_0_106[[#This Row],[V_mag_adj]]/20)*COS(RADIANS(_10sept_0_106[[#This Row],[V_phase]])))*0.6</f>
        <v>5.585291830469528E-4</v>
      </c>
      <c r="K303">
        <f>(10^(_10sept_0_106[[#This Row],[V_mag_adj]]/20)*SIN(RADIANS(_10sept_0_106[[#This Row],[V_phase]])))*0.6</f>
        <v>-7.2005148400939114E-4</v>
      </c>
    </row>
    <row r="304" spans="1:11" x14ac:dyDescent="0.25">
      <c r="A304">
        <v>121</v>
      </c>
      <c r="B304">
        <v>-16.399999999999999</v>
      </c>
      <c r="C304">
        <v>-66.39</v>
      </c>
      <c r="D304">
        <v>-16.34</v>
      </c>
      <c r="E304">
        <v>-66.790000000000006</v>
      </c>
      <c r="F304">
        <f>_10sept_0_106[[#This Row],[H_mag]]-40</f>
        <v>-56.4</v>
      </c>
      <c r="G304">
        <f>_10sept_0_106[[#This Row],[V_mag]]-40</f>
        <v>-56.34</v>
      </c>
      <c r="H304">
        <f>(10^(_10sept_0_106[[#This Row],[H_mag_adj]]/20)*COS(RADIANS(_10sept_0_106[[#This Row],[H_phase]])))*0.6</f>
        <v>3.6371690665370224E-4</v>
      </c>
      <c r="I304">
        <f>(10^(_10sept_0_106[[#This Row],[H_mag_adj]]/20)*SIN(RADIANS(_10sept_0_106[[#This Row],[H_phase]])))*0.6</f>
        <v>-8.3211920228454012E-4</v>
      </c>
      <c r="J304">
        <f>(10^(_10sept_0_106[[#This Row],[V_mag_adj]]/20)*COS(RADIANS(_10sept_0_106[[#This Row],[V_phase]])))*0.6</f>
        <v>3.6037963835972009E-4</v>
      </c>
      <c r="K304">
        <f>(10^(_10sept_0_106[[#This Row],[V_mag_adj]]/20)*SIN(RADIANS(_10sept_0_106[[#This Row],[V_phase]])))*0.6</f>
        <v>-8.4042356163084445E-4</v>
      </c>
    </row>
    <row r="305" spans="1:11" x14ac:dyDescent="0.25">
      <c r="A305">
        <v>122</v>
      </c>
      <c r="B305">
        <v>-16.41</v>
      </c>
      <c r="C305">
        <v>-81.22</v>
      </c>
      <c r="D305">
        <v>-16.41</v>
      </c>
      <c r="E305">
        <v>-81.48</v>
      </c>
      <c r="F305">
        <f>_10sept_0_106[[#This Row],[H_mag]]-40</f>
        <v>-56.41</v>
      </c>
      <c r="G305">
        <f>_10sept_0_106[[#This Row],[V_mag]]-40</f>
        <v>-56.41</v>
      </c>
      <c r="H305">
        <f>(10^(_10sept_0_106[[#This Row],[H_mag_adj]]/20)*COS(RADIANS(_10sept_0_106[[#This Row],[H_phase]])))*0.6</f>
        <v>1.3845928468872315E-4</v>
      </c>
      <c r="I305">
        <f>(10^(_10sept_0_106[[#This Row],[H_mag_adj]]/20)*SIN(RADIANS(_10sept_0_106[[#This Row],[H_phase]])))*0.6</f>
        <v>-8.9646226674558937E-4</v>
      </c>
      <c r="J305">
        <f>(10^(_10sept_0_106[[#This Row],[V_mag_adj]]/20)*COS(RADIANS(_10sept_0_106[[#This Row],[V_phase]])))*0.6</f>
        <v>1.3438985634096545E-4</v>
      </c>
      <c r="K305">
        <f>(10^(_10sept_0_106[[#This Row],[V_mag_adj]]/20)*SIN(RADIANS(_10sept_0_106[[#This Row],[V_phase]])))*0.6</f>
        <v>-8.9708134287131835E-4</v>
      </c>
    </row>
    <row r="306" spans="1:11" x14ac:dyDescent="0.25">
      <c r="A306">
        <v>123</v>
      </c>
      <c r="B306">
        <v>-16.46</v>
      </c>
      <c r="C306">
        <v>-95.93</v>
      </c>
      <c r="D306">
        <v>-16.48</v>
      </c>
      <c r="E306">
        <v>-96.25</v>
      </c>
      <c r="F306">
        <f>_10sept_0_106[[#This Row],[H_mag]]-40</f>
        <v>-56.46</v>
      </c>
      <c r="G306">
        <f>_10sept_0_106[[#This Row],[V_mag]]-40</f>
        <v>-56.480000000000004</v>
      </c>
      <c r="H306">
        <f>(10^(_10sept_0_106[[#This Row],[H_mag_adj]]/20)*COS(RADIANS(_10sept_0_106[[#This Row],[H_phase]])))*0.6</f>
        <v>-9.3176777286352365E-5</v>
      </c>
      <c r="I306">
        <f>(10^(_10sept_0_106[[#This Row],[H_mag_adj]]/20)*SIN(RADIANS(_10sept_0_106[[#This Row],[H_phase]])))*0.6</f>
        <v>-8.970590646407182E-4</v>
      </c>
      <c r="J306">
        <f>(10^(_10sept_0_106[[#This Row],[V_mag_adj]]/20)*COS(RADIANS(_10sept_0_106[[#This Row],[V_phase]])))*0.6</f>
        <v>-9.7959600782415463E-5</v>
      </c>
      <c r="K306">
        <f>(10^(_10sept_0_106[[#This Row],[V_mag_adj]]/20)*SIN(RADIANS(_10sept_0_106[[#This Row],[V_phase]])))*0.6</f>
        <v>-8.9446272964021723E-4</v>
      </c>
    </row>
    <row r="307" spans="1:11" x14ac:dyDescent="0.25">
      <c r="A307">
        <v>124</v>
      </c>
      <c r="B307">
        <v>-16.52</v>
      </c>
      <c r="C307">
        <v>-109.9</v>
      </c>
      <c r="D307">
        <v>-16.52</v>
      </c>
      <c r="E307">
        <v>-110.28</v>
      </c>
      <c r="F307">
        <f>_10sept_0_106[[#This Row],[H_mag]]-40</f>
        <v>-56.519999999999996</v>
      </c>
      <c r="G307">
        <f>_10sept_0_106[[#This Row],[V_mag]]-40</f>
        <v>-56.519999999999996</v>
      </c>
      <c r="H307">
        <f>(10^(_10sept_0_106[[#This Row],[H_mag_adj]]/20)*COS(RADIANS(_10sept_0_106[[#This Row],[H_phase]])))*0.6</f>
        <v>-3.0487001381583292E-4</v>
      </c>
      <c r="I307">
        <f>(10^(_10sept_0_106[[#This Row],[H_mag_adj]]/20)*SIN(RADIANS(_10sept_0_106[[#This Row],[H_phase]])))*0.6</f>
        <v>-8.4219411563679549E-4</v>
      </c>
      <c r="J307">
        <f>(10^(_10sept_0_106[[#This Row],[V_mag_adj]]/20)*COS(RADIANS(_10sept_0_106[[#This Row],[V_phase]])))*0.6</f>
        <v>-3.1044891066842148E-4</v>
      </c>
      <c r="K307">
        <f>(10^(_10sept_0_106[[#This Row],[V_mag_adj]]/20)*SIN(RADIANS(_10sept_0_106[[#This Row],[V_phase]])))*0.6</f>
        <v>-8.4015363333267835E-4</v>
      </c>
    </row>
    <row r="308" spans="1:11" x14ac:dyDescent="0.25">
      <c r="A308">
        <v>125</v>
      </c>
      <c r="B308">
        <v>-16.62</v>
      </c>
      <c r="C308">
        <v>-123.11</v>
      </c>
      <c r="D308">
        <v>-16.63</v>
      </c>
      <c r="E308">
        <v>-123.6</v>
      </c>
      <c r="F308">
        <f>_10sept_0_106[[#This Row],[H_mag]]-40</f>
        <v>-56.620000000000005</v>
      </c>
      <c r="G308">
        <f>_10sept_0_106[[#This Row],[V_mag]]-40</f>
        <v>-56.629999999999995</v>
      </c>
      <c r="H308">
        <f>(10^(_10sept_0_106[[#This Row],[H_mag_adj]]/20)*COS(RADIANS(_10sept_0_106[[#This Row],[H_phase]])))*0.6</f>
        <v>-4.8366118904394437E-4</v>
      </c>
      <c r="I308">
        <f>(10^(_10sept_0_106[[#This Row],[H_mag_adj]]/20)*SIN(RADIANS(_10sept_0_106[[#This Row],[H_phase]])))*0.6</f>
        <v>-7.4165178639286865E-4</v>
      </c>
      <c r="J308">
        <f>(10^(_10sept_0_106[[#This Row],[V_mag_adj]]/20)*COS(RADIANS(_10sept_0_106[[#This Row],[V_phase]])))*0.6</f>
        <v>-4.8942232205245132E-4</v>
      </c>
      <c r="K308">
        <f>(10^(_10sept_0_106[[#This Row],[V_mag_adj]]/20)*SIN(RADIANS(_10sept_0_106[[#This Row],[V_phase]])))*0.6</f>
        <v>-7.3663981365911456E-4</v>
      </c>
    </row>
    <row r="309" spans="1:11" x14ac:dyDescent="0.25">
      <c r="A309">
        <v>126</v>
      </c>
      <c r="B309">
        <v>-16.850000000000001</v>
      </c>
      <c r="C309">
        <v>-136.47</v>
      </c>
      <c r="D309">
        <v>-16.91</v>
      </c>
      <c r="E309">
        <v>-137.07</v>
      </c>
      <c r="F309">
        <f>_10sept_0_106[[#This Row],[H_mag]]-40</f>
        <v>-56.85</v>
      </c>
      <c r="G309">
        <f>_10sept_0_106[[#This Row],[V_mag]]-40</f>
        <v>-56.91</v>
      </c>
      <c r="H309">
        <f>(10^(_10sept_0_106[[#This Row],[H_mag_adj]]/20)*COS(RADIANS(_10sept_0_106[[#This Row],[H_phase]])))*0.6</f>
        <v>-6.2516917085414069E-4</v>
      </c>
      <c r="I309">
        <f>(10^(_10sept_0_106[[#This Row],[H_mag_adj]]/20)*SIN(RADIANS(_10sept_0_106[[#This Row],[H_phase]])))*0.6</f>
        <v>-5.938858172286444E-4</v>
      </c>
      <c r="J309">
        <f>(10^(_10sept_0_106[[#This Row],[V_mag_adj]]/20)*COS(RADIANS(_10sept_0_106[[#This Row],[V_phase]])))*0.6</f>
        <v>-6.2700772657144348E-4</v>
      </c>
      <c r="K309">
        <f>(10^(_10sept_0_106[[#This Row],[V_mag_adj]]/20)*SIN(RADIANS(_10sept_0_106[[#This Row],[V_phase]])))*0.6</f>
        <v>-5.832636271822265E-4</v>
      </c>
    </row>
    <row r="310" spans="1:11" x14ac:dyDescent="0.25">
      <c r="A310">
        <v>127</v>
      </c>
      <c r="B310">
        <v>-17.23</v>
      </c>
      <c r="C310">
        <v>-149.49</v>
      </c>
      <c r="D310">
        <v>-17.29</v>
      </c>
      <c r="E310">
        <v>-149.9</v>
      </c>
      <c r="F310">
        <f>_10sept_0_106[[#This Row],[H_mag]]-40</f>
        <v>-57.230000000000004</v>
      </c>
      <c r="G310">
        <f>_10sept_0_106[[#This Row],[V_mag]]-40</f>
        <v>-57.29</v>
      </c>
      <c r="H310">
        <f>(10^(_10sept_0_106[[#This Row],[H_mag_adj]]/20)*COS(RADIANS(_10sept_0_106[[#This Row],[H_phase]])))*0.6</f>
        <v>-7.1109394589849049E-4</v>
      </c>
      <c r="I310">
        <f>(10^(_10sept_0_106[[#This Row],[H_mag_adj]]/20)*SIN(RADIANS(_10sept_0_106[[#This Row],[H_phase]])))*0.6</f>
        <v>-4.1903353424123949E-4</v>
      </c>
      <c r="J310">
        <f>(10^(_10sept_0_106[[#This Row],[V_mag_adj]]/20)*COS(RADIANS(_10sept_0_106[[#This Row],[V_phase]])))*0.6</f>
        <v>-7.0915860267124189E-4</v>
      </c>
      <c r="K310">
        <f>(10^(_10sept_0_106[[#This Row],[V_mag_adj]]/20)*SIN(RADIANS(_10sept_0_106[[#This Row],[V_phase]])))*0.6</f>
        <v>-4.1108486345017874E-4</v>
      </c>
    </row>
    <row r="311" spans="1:11" x14ac:dyDescent="0.25">
      <c r="A311">
        <v>128</v>
      </c>
      <c r="B311">
        <v>-17.78</v>
      </c>
      <c r="C311">
        <v>-163.52000000000001</v>
      </c>
      <c r="D311">
        <v>-17.79</v>
      </c>
      <c r="E311">
        <v>-163.82</v>
      </c>
      <c r="F311">
        <f>_10sept_0_106[[#This Row],[H_mag]]-40</f>
        <v>-57.78</v>
      </c>
      <c r="G311">
        <f>_10sept_0_106[[#This Row],[V_mag]]-40</f>
        <v>-57.79</v>
      </c>
      <c r="H311">
        <f>(10^(_10sept_0_106[[#This Row],[H_mag_adj]]/20)*COS(RADIANS(_10sept_0_106[[#This Row],[H_phase]])))*0.6</f>
        <v>-7.4290467462454401E-4</v>
      </c>
      <c r="I311">
        <f>(10^(_10sept_0_106[[#This Row],[H_mag_adj]]/20)*SIN(RADIANS(_10sept_0_106[[#This Row],[H_phase]])))*0.6</f>
        <v>-2.1977634299301117E-4</v>
      </c>
      <c r="J311">
        <f>(10^(_10sept_0_106[[#This Row],[V_mag_adj]]/20)*COS(RADIANS(_10sept_0_106[[#This Row],[V_phase]])))*0.6</f>
        <v>-7.4318911124139099E-4</v>
      </c>
      <c r="K311">
        <f>(10^(_10sept_0_106[[#This Row],[V_mag_adj]]/20)*SIN(RADIANS(_10sept_0_106[[#This Row],[V_phase]])))*0.6</f>
        <v>-2.1563510629183722E-4</v>
      </c>
    </row>
    <row r="312" spans="1:11" x14ac:dyDescent="0.25">
      <c r="A312">
        <v>129</v>
      </c>
      <c r="B312">
        <v>-18.350000000000001</v>
      </c>
      <c r="C312">
        <v>-178.37</v>
      </c>
      <c r="D312">
        <v>-18.41</v>
      </c>
      <c r="E312">
        <v>-178.99</v>
      </c>
      <c r="F312">
        <f>_10sept_0_106[[#This Row],[H_mag]]-40</f>
        <v>-58.35</v>
      </c>
      <c r="G312">
        <f>_10sept_0_106[[#This Row],[V_mag]]-40</f>
        <v>-58.41</v>
      </c>
      <c r="H312">
        <f>(10^(_10sept_0_106[[#This Row],[H_mag_adj]]/20)*COS(RADIANS(_10sept_0_106[[#This Row],[H_phase]])))*0.6</f>
        <v>-7.2522953284745711E-4</v>
      </c>
      <c r="I312">
        <f>(10^(_10sept_0_106[[#This Row],[H_mag_adj]]/20)*SIN(RADIANS(_10sept_0_106[[#This Row],[H_phase]])))*0.6</f>
        <v>-2.0637526263507716E-5</v>
      </c>
      <c r="J312">
        <f>(10^(_10sept_0_106[[#This Row],[V_mag_adj]]/20)*COS(RADIANS(_10sept_0_106[[#This Row],[V_phase]])))*0.6</f>
        <v>-7.2041669808946219E-4</v>
      </c>
      <c r="K312">
        <f>(10^(_10sept_0_106[[#This Row],[V_mag_adj]]/20)*SIN(RADIANS(_10sept_0_106[[#This Row],[V_phase]])))*0.6</f>
        <v>-1.2700695367940209E-5</v>
      </c>
    </row>
    <row r="313" spans="1:11" x14ac:dyDescent="0.25">
      <c r="A313">
        <v>130</v>
      </c>
      <c r="B313">
        <v>-18.899999999999999</v>
      </c>
      <c r="C313">
        <v>164</v>
      </c>
      <c r="D313">
        <v>-18.97</v>
      </c>
      <c r="E313">
        <v>163.38999999999999</v>
      </c>
      <c r="F313">
        <f>_10sept_0_106[[#This Row],[H_mag]]-40</f>
        <v>-58.9</v>
      </c>
      <c r="G313">
        <f>_10sept_0_106[[#This Row],[V_mag]]-40</f>
        <v>-58.97</v>
      </c>
      <c r="H313">
        <f>(10^(_10sept_0_106[[#This Row],[H_mag_adj]]/20)*COS(RADIANS(_10sept_0_106[[#This Row],[H_phase]])))*0.6</f>
        <v>-6.5462545294890228E-4</v>
      </c>
      <c r="I313">
        <f>(10^(_10sept_0_106[[#This Row],[H_mag_adj]]/20)*SIN(RADIANS(_10sept_0_106[[#This Row],[H_phase]])))*0.6</f>
        <v>1.8771082803336738E-4</v>
      </c>
      <c r="J313">
        <f>(10^(_10sept_0_106[[#This Row],[V_mag_adj]]/20)*COS(RADIANS(_10sept_0_106[[#This Row],[V_phase]])))*0.6</f>
        <v>-6.47351807898283E-4</v>
      </c>
      <c r="K313">
        <f>(10^(_10sept_0_106[[#This Row],[V_mag_adj]]/20)*SIN(RADIANS(_10sept_0_106[[#This Row],[V_phase]])))*0.6</f>
        <v>1.9310698723673333E-4</v>
      </c>
    </row>
    <row r="314" spans="1:11" x14ac:dyDescent="0.25">
      <c r="A314">
        <v>131</v>
      </c>
      <c r="B314">
        <v>-19.27</v>
      </c>
      <c r="C314">
        <v>145.08000000000001</v>
      </c>
      <c r="D314">
        <v>-19.22</v>
      </c>
      <c r="E314">
        <v>144.63</v>
      </c>
      <c r="F314">
        <f>_10sept_0_106[[#This Row],[H_mag]]-40</f>
        <v>-59.269999999999996</v>
      </c>
      <c r="G314">
        <f>_10sept_0_106[[#This Row],[V_mag]]-40</f>
        <v>-59.22</v>
      </c>
      <c r="H314">
        <f>(10^(_10sept_0_106[[#This Row],[H_mag_adj]]/20)*COS(RADIANS(_10sept_0_106[[#This Row],[H_phase]])))*0.6</f>
        <v>-5.351058979593652E-4</v>
      </c>
      <c r="I314">
        <f>(10^(_10sept_0_106[[#This Row],[H_mag_adj]]/20)*SIN(RADIANS(_10sept_0_106[[#This Row],[H_phase]])))*0.6</f>
        <v>3.7357280151285215E-4</v>
      </c>
      <c r="J314">
        <f>(10^(_10sept_0_106[[#This Row],[V_mag_adj]]/20)*COS(RADIANS(_10sept_0_106[[#This Row],[V_phase]])))*0.6</f>
        <v>-5.3522755687015935E-4</v>
      </c>
      <c r="K314">
        <f>(10^(_10sept_0_106[[#This Row],[V_mag_adj]]/20)*SIN(RADIANS(_10sept_0_106[[#This Row],[V_phase]])))*0.6</f>
        <v>3.7994480340887421E-4</v>
      </c>
    </row>
    <row r="315" spans="1:11" x14ac:dyDescent="0.25">
      <c r="A315">
        <v>132</v>
      </c>
      <c r="B315">
        <v>-19.239999999999998</v>
      </c>
      <c r="C315">
        <v>126.04</v>
      </c>
      <c r="D315">
        <v>-19.239999999999998</v>
      </c>
      <c r="E315">
        <v>125.94</v>
      </c>
      <c r="F315">
        <f>_10sept_0_106[[#This Row],[H_mag]]-40</f>
        <v>-59.239999999999995</v>
      </c>
      <c r="G315">
        <f>_10sept_0_106[[#This Row],[V_mag]]-40</f>
        <v>-59.239999999999995</v>
      </c>
      <c r="H315">
        <f>(10^(_10sept_0_106[[#This Row],[H_mag_adj]]/20)*COS(RADIANS(_10sept_0_106[[#This Row],[H_phase]])))*0.6</f>
        <v>-3.8528929385031315E-4</v>
      </c>
      <c r="I315">
        <f>(10^(_10sept_0_106[[#This Row],[H_mag_adj]]/20)*SIN(RADIANS(_10sept_0_106[[#This Row],[H_phase]])))*0.6</f>
        <v>5.2952741471446233E-4</v>
      </c>
      <c r="J315">
        <f>(10^(_10sept_0_106[[#This Row],[V_mag_adj]]/20)*COS(RADIANS(_10sept_0_106[[#This Row],[V_phase]])))*0.6</f>
        <v>-3.8436450780388748E-4</v>
      </c>
      <c r="K315">
        <f>(10^(_10sept_0_106[[#This Row],[V_mag_adj]]/20)*SIN(RADIANS(_10sept_0_106[[#This Row],[V_phase]])))*0.6</f>
        <v>5.3019906453192697E-4</v>
      </c>
    </row>
    <row r="316" spans="1:11" x14ac:dyDescent="0.25">
      <c r="A316">
        <v>133</v>
      </c>
      <c r="B316">
        <v>-18.89</v>
      </c>
      <c r="C316">
        <v>108.64</v>
      </c>
      <c r="D316">
        <v>-18.87</v>
      </c>
      <c r="E316">
        <v>108.09</v>
      </c>
      <c r="F316">
        <f>_10sept_0_106[[#This Row],[H_mag]]-40</f>
        <v>-58.89</v>
      </c>
      <c r="G316">
        <f>_10sept_0_106[[#This Row],[V_mag]]-40</f>
        <v>-58.870000000000005</v>
      </c>
      <c r="H316">
        <f>(10^(_10sept_0_106[[#This Row],[H_mag_adj]]/20)*COS(RADIANS(_10sept_0_106[[#This Row],[H_phase]])))*0.6</f>
        <v>-2.1791464529757019E-4</v>
      </c>
      <c r="I316">
        <f>(10^(_10sept_0_106[[#This Row],[H_mag_adj]]/20)*SIN(RADIANS(_10sept_0_106[[#This Row],[H_phase]])))*0.6</f>
        <v>6.4602797607046835E-4</v>
      </c>
      <c r="J316">
        <f>(10^(_10sept_0_106[[#This Row],[V_mag_adj]]/20)*COS(RADIANS(_10sept_0_106[[#This Row],[V_phase]])))*0.6</f>
        <v>-2.1219130362152758E-4</v>
      </c>
      <c r="K316">
        <f>(10^(_10sept_0_106[[#This Row],[V_mag_adj]]/20)*SIN(RADIANS(_10sept_0_106[[#This Row],[V_phase]])))*0.6</f>
        <v>6.4958401167333226E-4</v>
      </c>
    </row>
    <row r="317" spans="1:11" x14ac:dyDescent="0.25">
      <c r="A317">
        <v>134</v>
      </c>
      <c r="B317">
        <v>-18.420000000000002</v>
      </c>
      <c r="C317">
        <v>91.57</v>
      </c>
      <c r="D317">
        <v>-18.420000000000002</v>
      </c>
      <c r="E317">
        <v>90.88</v>
      </c>
      <c r="F317">
        <f>_10sept_0_106[[#This Row],[H_mag]]-40</f>
        <v>-58.42</v>
      </c>
      <c r="G317">
        <f>_10sept_0_106[[#This Row],[V_mag]]-40</f>
        <v>-58.42</v>
      </c>
      <c r="H317">
        <f>(10^(_10sept_0_106[[#This Row],[H_mag_adj]]/20)*COS(RADIANS(_10sept_0_106[[#This Row],[H_phase]])))*0.6</f>
        <v>-1.9718502079594632E-5</v>
      </c>
      <c r="I317">
        <f>(10^(_10sept_0_106[[#This Row],[H_mag_adj]]/20)*SIN(RADIANS(_10sept_0_106[[#This Row],[H_phase]])))*0.6</f>
        <v>7.1942940504808389E-4</v>
      </c>
      <c r="J317">
        <f>(10^(_10sept_0_106[[#This Row],[V_mag_adj]]/20)*COS(RADIANS(_10sept_0_106[[#This Row],[V_phase]])))*0.6</f>
        <v>-1.1053357464431659E-5</v>
      </c>
      <c r="K317">
        <f>(10^(_10sept_0_106[[#This Row],[V_mag_adj]]/20)*SIN(RADIANS(_10sept_0_106[[#This Row],[V_phase]])))*0.6</f>
        <v>7.1961469652923743E-4</v>
      </c>
    </row>
    <row r="318" spans="1:11" x14ac:dyDescent="0.25">
      <c r="A318">
        <v>135</v>
      </c>
      <c r="B318">
        <v>-17.88</v>
      </c>
      <c r="C318">
        <v>76.61</v>
      </c>
      <c r="D318">
        <v>-17.899999999999999</v>
      </c>
      <c r="E318">
        <v>76.260000000000005</v>
      </c>
      <c r="F318">
        <f>_10sept_0_106[[#This Row],[H_mag]]-40</f>
        <v>-57.879999999999995</v>
      </c>
      <c r="G318">
        <f>_10sept_0_106[[#This Row],[V_mag]]-40</f>
        <v>-57.9</v>
      </c>
      <c r="H318">
        <f>(10^(_10sept_0_106[[#This Row],[H_mag_adj]]/20)*COS(RADIANS(_10sept_0_106[[#This Row],[H_phase]])))*0.6</f>
        <v>1.7735717866995454E-4</v>
      </c>
      <c r="I318">
        <f>(10^(_10sept_0_106[[#This Row],[H_mag_adj]]/20)*SIN(RADIANS(_10sept_0_106[[#This Row],[H_phase]])))*0.6</f>
        <v>7.4504429594792138E-4</v>
      </c>
      <c r="J318">
        <f>(10^(_10sept_0_106[[#This Row],[V_mag_adj]]/20)*COS(RADIANS(_10sept_0_106[[#This Row],[V_phase]])))*0.6</f>
        <v>1.8148668786688573E-4</v>
      </c>
      <c r="K318">
        <f>(10^(_10sept_0_106[[#This Row],[V_mag_adj]]/20)*SIN(RADIANS(_10sept_0_106[[#This Row],[V_phase]])))*0.6</f>
        <v>7.4223595788423086E-4</v>
      </c>
    </row>
    <row r="319" spans="1:11" x14ac:dyDescent="0.25">
      <c r="A319">
        <v>136</v>
      </c>
      <c r="B319">
        <v>-17.53</v>
      </c>
      <c r="C319">
        <v>63.07</v>
      </c>
      <c r="D319">
        <v>-17.510000000000002</v>
      </c>
      <c r="E319">
        <v>62.43</v>
      </c>
      <c r="F319">
        <f>_10sept_0_106[[#This Row],[H_mag]]-40</f>
        <v>-57.53</v>
      </c>
      <c r="G319">
        <f>_10sept_0_106[[#This Row],[V_mag]]-40</f>
        <v>-57.510000000000005</v>
      </c>
      <c r="H319">
        <f>(10^(_10sept_0_106[[#This Row],[H_mag_adj]]/20)*COS(RADIANS(_10sept_0_106[[#This Row],[H_phase]])))*0.6</f>
        <v>3.6112295629606292E-4</v>
      </c>
      <c r="I319">
        <f>(10^(_10sept_0_106[[#This Row],[H_mag_adj]]/20)*SIN(RADIANS(_10sept_0_106[[#This Row],[H_phase]])))*0.6</f>
        <v>7.1088946108590581E-4</v>
      </c>
      <c r="J319">
        <f>(10^(_10sept_0_106[[#This Row],[V_mag_adj]]/20)*COS(RADIANS(_10sept_0_106[[#This Row],[V_phase]])))*0.6</f>
        <v>3.6989170131539303E-4</v>
      </c>
      <c r="K319">
        <f>(10^(_10sept_0_106[[#This Row],[V_mag_adj]]/20)*SIN(RADIANS(_10sept_0_106[[#This Row],[V_phase]])))*0.6</f>
        <v>7.0844078257710572E-4</v>
      </c>
    </row>
    <row r="320" spans="1:11" x14ac:dyDescent="0.25">
      <c r="A320">
        <v>137</v>
      </c>
      <c r="B320">
        <v>-17.23</v>
      </c>
      <c r="C320">
        <v>49.85</v>
      </c>
      <c r="D320">
        <v>-17.190000000000001</v>
      </c>
      <c r="E320">
        <v>49.77</v>
      </c>
      <c r="F320">
        <f>_10sept_0_106[[#This Row],[H_mag]]-40</f>
        <v>-57.230000000000004</v>
      </c>
      <c r="G320">
        <f>_10sept_0_106[[#This Row],[V_mag]]-40</f>
        <v>-57.19</v>
      </c>
      <c r="H320">
        <f>(10^(_10sept_0_106[[#This Row],[H_mag_adj]]/20)*COS(RADIANS(_10sept_0_106[[#This Row],[H_phase]])))*0.6</f>
        <v>5.3219421920462813E-4</v>
      </c>
      <c r="I320">
        <f>(10^(_10sept_0_106[[#This Row],[H_mag_adj]]/20)*SIN(RADIANS(_10sept_0_106[[#This Row],[H_phase]])))*0.6</f>
        <v>6.3088272742037061E-4</v>
      </c>
      <c r="J320">
        <f>(10^(_10sept_0_106[[#This Row],[V_mag_adj]]/20)*COS(RADIANS(_10sept_0_106[[#This Row],[V_phase]])))*0.6</f>
        <v>5.3553513906908813E-4</v>
      </c>
      <c r="K320">
        <f>(10^(_10sept_0_106[[#This Row],[V_mag_adj]]/20)*SIN(RADIANS(_10sept_0_106[[#This Row],[V_phase]])))*0.6</f>
        <v>6.3304761898778071E-4</v>
      </c>
    </row>
    <row r="321" spans="1:11" x14ac:dyDescent="0.25">
      <c r="A321">
        <v>138</v>
      </c>
      <c r="B321">
        <v>-16.98</v>
      </c>
      <c r="C321">
        <v>37.31</v>
      </c>
      <c r="D321">
        <v>-17.059999999999999</v>
      </c>
      <c r="E321">
        <v>37</v>
      </c>
      <c r="F321">
        <f>_10sept_0_106[[#This Row],[H_mag]]-40</f>
        <v>-56.980000000000004</v>
      </c>
      <c r="G321">
        <f>_10sept_0_106[[#This Row],[V_mag]]-40</f>
        <v>-57.06</v>
      </c>
      <c r="H321">
        <f>(10^(_10sept_0_106[[#This Row],[H_mag_adj]]/20)*COS(RADIANS(_10sept_0_106[[#This Row],[H_phase]])))*0.6</f>
        <v>6.7564598870107696E-4</v>
      </c>
      <c r="I321">
        <f>(10^(_10sept_0_106[[#This Row],[H_mag_adj]]/20)*SIN(RADIANS(_10sept_0_106[[#This Row],[H_phase]])))*0.6</f>
        <v>5.1489069500584319E-4</v>
      </c>
      <c r="J321">
        <f>(10^(_10sept_0_106[[#This Row],[V_mag_adj]]/20)*COS(RADIANS(_10sept_0_106[[#This Row],[V_phase]])))*0.6</f>
        <v>6.7220210306650206E-4</v>
      </c>
      <c r="K321">
        <f>(10^(_10sept_0_106[[#This Row],[V_mag_adj]]/20)*SIN(RADIANS(_10sept_0_106[[#This Row],[V_phase]])))*0.6</f>
        <v>5.0654061725337849E-4</v>
      </c>
    </row>
    <row r="322" spans="1:11" x14ac:dyDescent="0.25">
      <c r="A322">
        <v>139</v>
      </c>
      <c r="B322">
        <v>-16.87</v>
      </c>
      <c r="C322">
        <v>25.23</v>
      </c>
      <c r="D322">
        <v>-16.87</v>
      </c>
      <c r="E322">
        <v>24.95</v>
      </c>
      <c r="F322">
        <f>_10sept_0_106[[#This Row],[H_mag]]-40</f>
        <v>-56.870000000000005</v>
      </c>
      <c r="G322">
        <f>_10sept_0_106[[#This Row],[V_mag]]-40</f>
        <v>-56.870000000000005</v>
      </c>
      <c r="H322">
        <f>(10^(_10sept_0_106[[#This Row],[H_mag_adj]]/20)*COS(RADIANS(_10sept_0_106[[#This Row],[H_phase]])))*0.6</f>
        <v>7.782331921729346E-4</v>
      </c>
      <c r="I322">
        <f>(10^(_10sept_0_106[[#This Row],[H_mag_adj]]/20)*SIN(RADIANS(_10sept_0_106[[#This Row],[H_phase]])))*0.6</f>
        <v>3.6670657637219098E-4</v>
      </c>
      <c r="J322">
        <f>(10^(_10sept_0_106[[#This Row],[V_mag_adj]]/20)*COS(RADIANS(_10sept_0_106[[#This Row],[V_phase]])))*0.6</f>
        <v>7.8001595857463916E-4</v>
      </c>
      <c r="K322">
        <f>(10^(_10sept_0_106[[#This Row],[V_mag_adj]]/20)*SIN(RADIANS(_10sept_0_106[[#This Row],[V_phase]])))*0.6</f>
        <v>3.6289904783999674E-4</v>
      </c>
    </row>
    <row r="323" spans="1:11" x14ac:dyDescent="0.25">
      <c r="A323">
        <v>140</v>
      </c>
      <c r="B323">
        <v>-16.79</v>
      </c>
      <c r="C323">
        <v>13.26</v>
      </c>
      <c r="D323">
        <v>-16.829999999999998</v>
      </c>
      <c r="E323">
        <v>12.65</v>
      </c>
      <c r="F323">
        <f>_10sept_0_106[[#This Row],[H_mag]]-40</f>
        <v>-56.79</v>
      </c>
      <c r="G323">
        <f>_10sept_0_106[[#This Row],[V_mag]]-40</f>
        <v>-56.83</v>
      </c>
      <c r="H323">
        <f>(10^(_10sept_0_106[[#This Row],[H_mag_adj]]/20)*COS(RADIANS(_10sept_0_106[[#This Row],[H_phase]])))*0.6</f>
        <v>8.4511436328583978E-4</v>
      </c>
      <c r="I323">
        <f>(10^(_10sept_0_106[[#This Row],[H_mag_adj]]/20)*SIN(RADIANS(_10sept_0_106[[#This Row],[H_phase]])))*0.6</f>
        <v>1.9915370213553576E-4</v>
      </c>
      <c r="J323">
        <f>(10^(_10sept_0_106[[#This Row],[V_mag_adj]]/20)*COS(RADIANS(_10sept_0_106[[#This Row],[V_phase]])))*0.6</f>
        <v>8.4329424978201275E-4</v>
      </c>
      <c r="K323">
        <f>(10^(_10sept_0_106[[#This Row],[V_mag_adj]]/20)*SIN(RADIANS(_10sept_0_106[[#This Row],[V_phase]])))*0.6</f>
        <v>1.8927143093546613E-4</v>
      </c>
    </row>
    <row r="324" spans="1:11" x14ac:dyDescent="0.25">
      <c r="A324">
        <v>141</v>
      </c>
      <c r="B324">
        <v>-16.760000000000002</v>
      </c>
      <c r="C324">
        <v>1.8</v>
      </c>
      <c r="D324">
        <v>-16.829999999999998</v>
      </c>
      <c r="E324">
        <v>1.22</v>
      </c>
      <c r="F324">
        <f>_10sept_0_106[[#This Row],[H_mag]]-40</f>
        <v>-56.760000000000005</v>
      </c>
      <c r="G324">
        <f>_10sept_0_106[[#This Row],[V_mag]]-40</f>
        <v>-56.83</v>
      </c>
      <c r="H324">
        <f>(10^(_10sept_0_106[[#This Row],[H_mag_adj]]/20)*COS(RADIANS(_10sept_0_106[[#This Row],[H_phase]])))*0.6</f>
        <v>8.708370528973451E-4</v>
      </c>
      <c r="I324">
        <f>(10^(_10sept_0_106[[#This Row],[H_mag_adj]]/20)*SIN(RADIANS(_10sept_0_106[[#This Row],[H_phase]])))*0.6</f>
        <v>2.7367156904759819E-5</v>
      </c>
      <c r="J324">
        <f>(10^(_10sept_0_106[[#This Row],[V_mag_adj]]/20)*COS(RADIANS(_10sept_0_106[[#This Row],[V_phase]])))*0.6</f>
        <v>8.6407768593568595E-4</v>
      </c>
      <c r="K324">
        <f>(10^(_10sept_0_106[[#This Row],[V_mag_adj]]/20)*SIN(RADIANS(_10sept_0_106[[#This Row],[V_phase]])))*0.6</f>
        <v>1.8401601881267108E-5</v>
      </c>
    </row>
    <row r="325" spans="1:11" x14ac:dyDescent="0.25">
      <c r="A325">
        <v>142</v>
      </c>
      <c r="B325">
        <v>-16.78</v>
      </c>
      <c r="C325">
        <v>-9.51</v>
      </c>
      <c r="D325">
        <v>-16.79</v>
      </c>
      <c r="E325">
        <v>-9.9600000000000009</v>
      </c>
      <c r="F325">
        <f>_10sept_0_106[[#This Row],[H_mag]]-40</f>
        <v>-56.78</v>
      </c>
      <c r="G325">
        <f>_10sept_0_106[[#This Row],[V_mag]]-40</f>
        <v>-56.79</v>
      </c>
      <c r="H325">
        <f>(10^(_10sept_0_106[[#This Row],[H_mag_adj]]/20)*COS(RADIANS(_10sept_0_106[[#This Row],[H_phase]])))*0.6</f>
        <v>8.5731663817713907E-4</v>
      </c>
      <c r="I325">
        <f>(10^(_10sept_0_106[[#This Row],[H_mag_adj]]/20)*SIN(RADIANS(_10sept_0_106[[#This Row],[H_phase]])))*0.6</f>
        <v>-1.4361942768691192E-4</v>
      </c>
      <c r="J325">
        <f>(10^(_10sept_0_106[[#This Row],[V_mag_adj]]/20)*COS(RADIANS(_10sept_0_106[[#This Row],[V_phase]])))*0.6</f>
        <v>8.5517709776822075E-4</v>
      </c>
      <c r="K325">
        <f>(10^(_10sept_0_106[[#This Row],[V_mag_adj]]/20)*SIN(RADIANS(_10sept_0_106[[#This Row],[V_phase]])))*0.6</f>
        <v>-1.5017528278329621E-4</v>
      </c>
    </row>
    <row r="326" spans="1:11" x14ac:dyDescent="0.25">
      <c r="A326">
        <v>143</v>
      </c>
      <c r="B326">
        <v>-16.940000000000001</v>
      </c>
      <c r="C326">
        <v>-20.58</v>
      </c>
      <c r="D326">
        <v>-16.96</v>
      </c>
      <c r="E326">
        <v>-20.66</v>
      </c>
      <c r="F326">
        <f>_10sept_0_106[[#This Row],[H_mag]]-40</f>
        <v>-56.94</v>
      </c>
      <c r="G326">
        <f>_10sept_0_106[[#This Row],[V_mag]]-40</f>
        <v>-56.96</v>
      </c>
      <c r="H326">
        <f>(10^(_10sept_0_106[[#This Row],[H_mag_adj]]/20)*COS(RADIANS(_10sept_0_106[[#This Row],[H_phase]])))*0.6</f>
        <v>7.9893541657338426E-4</v>
      </c>
      <c r="I326">
        <f>(10^(_10sept_0_106[[#This Row],[H_mag_adj]]/20)*SIN(RADIANS(_10sept_0_106[[#This Row],[H_phase]])))*0.6</f>
        <v>-2.9998184023185371E-4</v>
      </c>
      <c r="J326">
        <f>(10^(_10sept_0_106[[#This Row],[V_mag_adj]]/20)*COS(RADIANS(_10sept_0_106[[#This Row],[V_phase]])))*0.6</f>
        <v>7.9667924892159699E-4</v>
      </c>
      <c r="K326">
        <f>(10^(_10sept_0_106[[#This Row],[V_mag_adj]]/20)*SIN(RADIANS(_10sept_0_106[[#This Row],[V_phase]])))*0.6</f>
        <v>-3.0040456768860711E-4</v>
      </c>
    </row>
    <row r="327" spans="1:11" x14ac:dyDescent="0.25">
      <c r="A327">
        <v>144</v>
      </c>
      <c r="B327">
        <v>-17.07</v>
      </c>
      <c r="C327">
        <v>-31.09</v>
      </c>
      <c r="D327">
        <v>-17.079999999999998</v>
      </c>
      <c r="E327">
        <v>-31.08</v>
      </c>
      <c r="F327">
        <f>_10sept_0_106[[#This Row],[H_mag]]-40</f>
        <v>-57.07</v>
      </c>
      <c r="G327">
        <f>_10sept_0_106[[#This Row],[V_mag]]-40</f>
        <v>-57.08</v>
      </c>
      <c r="H327">
        <f>(10^(_10sept_0_106[[#This Row],[H_mag_adj]]/20)*COS(RADIANS(_10sept_0_106[[#This Row],[H_phase]])))*0.6</f>
        <v>7.1995643178730296E-4</v>
      </c>
      <c r="I327">
        <f>(10^(_10sept_0_106[[#This Row],[H_mag_adj]]/20)*SIN(RADIANS(_10sept_0_106[[#This Row],[H_phase]])))*0.6</f>
        <v>-4.3413412212019381E-4</v>
      </c>
      <c r="J327">
        <f>(10^(_10sept_0_106[[#This Row],[V_mag_adj]]/20)*COS(RADIANS(_10sept_0_106[[#This Row],[V_phase]])))*0.6</f>
        <v>7.1920370083337047E-4</v>
      </c>
      <c r="K327">
        <f>(10^(_10sept_0_106[[#This Row],[V_mag_adj]]/20)*SIN(RADIANS(_10sept_0_106[[#This Row],[V_phase]])))*0.6</f>
        <v>-4.3350907622533063E-4</v>
      </c>
    </row>
    <row r="328" spans="1:11" x14ac:dyDescent="0.25">
      <c r="A328">
        <v>145</v>
      </c>
      <c r="B328">
        <v>-17.34</v>
      </c>
      <c r="C328">
        <v>-41.19</v>
      </c>
      <c r="D328">
        <v>-17.36</v>
      </c>
      <c r="E328">
        <v>-41.44</v>
      </c>
      <c r="F328">
        <f>_10sept_0_106[[#This Row],[H_mag]]-40</f>
        <v>-57.34</v>
      </c>
      <c r="G328">
        <f>_10sept_0_106[[#This Row],[V_mag]]-40</f>
        <v>-57.36</v>
      </c>
      <c r="H328">
        <f>(10^(_10sept_0_106[[#This Row],[H_mag_adj]]/20)*COS(RADIANS(_10sept_0_106[[#This Row],[H_phase]])))*0.6</f>
        <v>6.1330285703108892E-4</v>
      </c>
      <c r="I328">
        <f>(10^(_10sept_0_106[[#This Row],[H_mag_adj]]/20)*SIN(RADIANS(_10sept_0_106[[#This Row],[H_phase]])))*0.6</f>
        <v>-5.3671701711620193E-4</v>
      </c>
      <c r="J328">
        <f>(10^(_10sept_0_106[[#This Row],[V_mag_adj]]/20)*COS(RADIANS(_10sept_0_106[[#This Row],[V_phase]])))*0.6</f>
        <v>6.0954999861865449E-4</v>
      </c>
      <c r="K328">
        <f>(10^(_10sept_0_106[[#This Row],[V_mag_adj]]/20)*SIN(RADIANS(_10sept_0_106[[#This Row],[V_phase]])))*0.6</f>
        <v>-5.3814738017517302E-4</v>
      </c>
    </row>
    <row r="329" spans="1:11" x14ac:dyDescent="0.25">
      <c r="A329">
        <v>146</v>
      </c>
      <c r="B329">
        <v>-17.670000000000002</v>
      </c>
      <c r="C329">
        <v>-52.43</v>
      </c>
      <c r="D329">
        <v>-17.72</v>
      </c>
      <c r="E329">
        <v>-52.71</v>
      </c>
      <c r="F329">
        <f>_10sept_0_106[[#This Row],[H_mag]]-40</f>
        <v>-57.67</v>
      </c>
      <c r="G329">
        <f>_10sept_0_106[[#This Row],[V_mag]]-40</f>
        <v>-57.72</v>
      </c>
      <c r="H329">
        <f>(10^(_10sept_0_106[[#This Row],[H_mag_adj]]/20)*COS(RADIANS(_10sept_0_106[[#This Row],[H_phase]])))*0.6</f>
        <v>4.7839759085400226E-4</v>
      </c>
      <c r="I329">
        <f>(10^(_10sept_0_106[[#This Row],[H_mag_adj]]/20)*SIN(RADIANS(_10sept_0_106[[#This Row],[H_phase]])))*0.6</f>
        <v>-6.2188524544130256E-4</v>
      </c>
      <c r="J329">
        <f>(10^(_10sept_0_106[[#This Row],[V_mag_adj]]/20)*COS(RADIANS(_10sept_0_106[[#This Row],[V_phase]])))*0.6</f>
        <v>4.7262429594963453E-4</v>
      </c>
      <c r="K329">
        <f>(10^(_10sept_0_106[[#This Row],[V_mag_adj]]/20)*SIN(RADIANS(_10sept_0_106[[#This Row],[V_phase]])))*0.6</f>
        <v>-6.2063274991712013E-4</v>
      </c>
    </row>
    <row r="330" spans="1:11" x14ac:dyDescent="0.25">
      <c r="A330">
        <v>147</v>
      </c>
      <c r="B330">
        <v>-18.04</v>
      </c>
      <c r="C330">
        <v>-63.87</v>
      </c>
      <c r="D330">
        <v>-18.02</v>
      </c>
      <c r="E330">
        <v>-63.71</v>
      </c>
      <c r="F330">
        <f>_10sept_0_106[[#This Row],[H_mag]]-40</f>
        <v>-58.04</v>
      </c>
      <c r="G330">
        <f>_10sept_0_106[[#This Row],[V_mag]]-40</f>
        <v>-58.019999999999996</v>
      </c>
      <c r="H330">
        <f>(10^(_10sept_0_106[[#This Row],[H_mag_adj]]/20)*COS(RADIANS(_10sept_0_106[[#This Row],[H_phase]])))*0.6</f>
        <v>3.3113702837453646E-4</v>
      </c>
      <c r="I330">
        <f>(10^(_10sept_0_106[[#This Row],[H_mag_adj]]/20)*SIN(RADIANS(_10sept_0_106[[#This Row],[H_phase]])))*0.6</f>
        <v>-6.7503990844938863E-4</v>
      </c>
      <c r="J330">
        <f>(10^(_10sept_0_106[[#This Row],[V_mag_adj]]/20)*COS(RADIANS(_10sept_0_106[[#This Row],[V_phase]])))*0.6</f>
        <v>3.3378849405865061E-4</v>
      </c>
      <c r="K330">
        <f>(10^(_10sept_0_106[[#This Row],[V_mag_adj]]/20)*SIN(RADIANS(_10sept_0_106[[#This Row],[V_phase]])))*0.6</f>
        <v>-6.7566655853743647E-4</v>
      </c>
    </row>
    <row r="331" spans="1:11" x14ac:dyDescent="0.25">
      <c r="A331">
        <v>148</v>
      </c>
      <c r="B331">
        <v>-18.329999999999998</v>
      </c>
      <c r="C331">
        <v>-75.760000000000005</v>
      </c>
      <c r="D331">
        <v>-18.43</v>
      </c>
      <c r="E331">
        <v>-76.010000000000005</v>
      </c>
      <c r="F331">
        <f>_10sept_0_106[[#This Row],[H_mag]]-40</f>
        <v>-58.33</v>
      </c>
      <c r="G331">
        <f>_10sept_0_106[[#This Row],[V_mag]]-40</f>
        <v>-58.43</v>
      </c>
      <c r="H331">
        <f>(10^(_10sept_0_106[[#This Row],[H_mag_adj]]/20)*COS(RADIANS(_10sept_0_106[[#This Row],[H_phase]])))*0.6</f>
        <v>1.7887857777804765E-4</v>
      </c>
      <c r="I331">
        <f>(10^(_10sept_0_106[[#This Row],[H_mag_adj]]/20)*SIN(RADIANS(_10sept_0_106[[#This Row],[H_phase]])))*0.6</f>
        <v>-7.0485169671633354E-4</v>
      </c>
      <c r="J331">
        <f>(10^(_10sept_0_106[[#This Row],[V_mag_adj]]/20)*COS(RADIANS(_10sept_0_106[[#This Row],[V_phase]])))*0.6</f>
        <v>1.7378900717085138E-4</v>
      </c>
      <c r="K331">
        <f>(10^(_10sept_0_106[[#This Row],[V_mag_adj]]/20)*SIN(RADIANS(_10sept_0_106[[#This Row],[V_phase]])))*0.6</f>
        <v>-6.975482614084025E-4</v>
      </c>
    </row>
    <row r="332" spans="1:11" x14ac:dyDescent="0.25">
      <c r="A332">
        <v>149</v>
      </c>
      <c r="B332">
        <v>-18.61</v>
      </c>
      <c r="C332">
        <v>-87.53</v>
      </c>
      <c r="D332">
        <v>-18.66</v>
      </c>
      <c r="E332">
        <v>-88.17</v>
      </c>
      <c r="F332">
        <f>_10sept_0_106[[#This Row],[H_mag]]-40</f>
        <v>-58.61</v>
      </c>
      <c r="G332">
        <f>_10sept_0_106[[#This Row],[V_mag]]-40</f>
        <v>-58.66</v>
      </c>
      <c r="H332">
        <f>(10^(_10sept_0_106[[#This Row],[H_mag_adj]]/20)*COS(RADIANS(_10sept_0_106[[#This Row],[H_phase]])))*0.6</f>
        <v>3.0345272688406345E-5</v>
      </c>
      <c r="I332">
        <f>(10^(_10sept_0_106[[#This Row],[H_mag_adj]]/20)*SIN(RADIANS(_10sept_0_106[[#This Row],[H_phase]])))*0.6</f>
        <v>-7.0347322140027911E-4</v>
      </c>
      <c r="J332">
        <f>(10^(_10sept_0_106[[#This Row],[V_mag_adj]]/20)*COS(RADIANS(_10sept_0_106[[#This Row],[V_phase]])))*0.6</f>
        <v>2.2356605606691406E-5</v>
      </c>
      <c r="K332">
        <f>(10^(_10sept_0_106[[#This Row],[V_mag_adj]]/20)*SIN(RADIANS(_10sept_0_106[[#This Row],[V_phase]])))*0.6</f>
        <v>-6.9972871019666541E-4</v>
      </c>
    </row>
    <row r="333" spans="1:11" x14ac:dyDescent="0.25">
      <c r="A333">
        <v>150</v>
      </c>
      <c r="B333">
        <v>-18.78</v>
      </c>
      <c r="C333">
        <v>-100.56</v>
      </c>
      <c r="D333">
        <v>-18.809999999999999</v>
      </c>
      <c r="E333">
        <v>-101.07</v>
      </c>
      <c r="F333">
        <f>_10sept_0_106[[#This Row],[H_mag]]-40</f>
        <v>-58.78</v>
      </c>
      <c r="G333">
        <f>_10sept_0_106[[#This Row],[V_mag]]-40</f>
        <v>-58.81</v>
      </c>
      <c r="H333">
        <f>(10^(_10sept_0_106[[#This Row],[H_mag_adj]]/20)*COS(RADIANS(_10sept_0_106[[#This Row],[H_phase]])))*0.6</f>
        <v>-1.2654092039432433E-4</v>
      </c>
      <c r="I333">
        <f>(10^(_10sept_0_106[[#This Row],[H_mag_adj]]/20)*SIN(RADIANS(_10sept_0_106[[#This Row],[H_phase]])))*0.6</f>
        <v>-6.7878593690193375E-4</v>
      </c>
      <c r="J333">
        <f>(10^(_10sept_0_106[[#This Row],[V_mag_adj]]/20)*COS(RADIANS(_10sept_0_106[[#This Row],[V_phase]])))*0.6</f>
        <v>-1.3212070520436355E-4</v>
      </c>
      <c r="K333">
        <f>(10^(_10sept_0_106[[#This Row],[V_mag_adj]]/20)*SIN(RADIANS(_10sept_0_106[[#This Row],[V_phase]])))*0.6</f>
        <v>-6.752962748642308E-4</v>
      </c>
    </row>
    <row r="334" spans="1:11" x14ac:dyDescent="0.25">
      <c r="A334">
        <v>151</v>
      </c>
      <c r="B334">
        <v>-18.8</v>
      </c>
      <c r="C334">
        <v>-112.75</v>
      </c>
      <c r="D334">
        <v>-18.84</v>
      </c>
      <c r="E334">
        <v>-112.98</v>
      </c>
      <c r="F334">
        <f>_10sept_0_106[[#This Row],[H_mag]]-40</f>
        <v>-58.8</v>
      </c>
      <c r="G334">
        <f>_10sept_0_106[[#This Row],[V_mag]]-40</f>
        <v>-58.84</v>
      </c>
      <c r="H334">
        <f>(10^(_10sept_0_106[[#This Row],[H_mag_adj]]/20)*COS(RADIANS(_10sept_0_106[[#This Row],[H_phase]])))*0.6</f>
        <v>-2.6640215464551444E-4</v>
      </c>
      <c r="I334">
        <f>(10^(_10sept_0_106[[#This Row],[H_mag_adj]]/20)*SIN(RADIANS(_10sept_0_106[[#This Row],[H_phase]])))*0.6</f>
        <v>-6.3529703122282386E-4</v>
      </c>
      <c r="J334">
        <f>(10^(_10sept_0_106[[#This Row],[V_mag_adj]]/20)*COS(RADIANS(_10sept_0_106[[#This Row],[V_phase]])))*0.6</f>
        <v>-2.6771453295587161E-4</v>
      </c>
      <c r="K334">
        <f>(10^(_10sept_0_106[[#This Row],[V_mag_adj]]/20)*SIN(RADIANS(_10sept_0_106[[#This Row],[V_phase]])))*0.6</f>
        <v>-6.3130852090850288E-4</v>
      </c>
    </row>
    <row r="335" spans="1:11" x14ac:dyDescent="0.25">
      <c r="A335">
        <v>152</v>
      </c>
      <c r="B335">
        <v>-18.829999999999998</v>
      </c>
      <c r="C335">
        <v>-123.86</v>
      </c>
      <c r="D335">
        <v>-18.8</v>
      </c>
      <c r="E335">
        <v>-124.38</v>
      </c>
      <c r="F335">
        <f>_10sept_0_106[[#This Row],[H_mag]]-40</f>
        <v>-58.83</v>
      </c>
      <c r="G335">
        <f>_10sept_0_106[[#This Row],[V_mag]]-40</f>
        <v>-58.8</v>
      </c>
      <c r="H335">
        <f>(10^(_10sept_0_106[[#This Row],[H_mag_adj]]/20)*COS(RADIANS(_10sept_0_106[[#This Row],[H_phase]])))*0.6</f>
        <v>-3.825035578347701E-4</v>
      </c>
      <c r="I335">
        <f>(10^(_10sept_0_106[[#This Row],[H_mag_adj]]/20)*SIN(RADIANS(_10sept_0_106[[#This Row],[H_phase]])))*0.6</f>
        <v>-5.7008466083865886E-4</v>
      </c>
      <c r="J335">
        <f>(10^(_10sept_0_106[[#This Row],[V_mag_adj]]/20)*COS(RADIANS(_10sept_0_106[[#This Row],[V_phase]])))*0.6</f>
        <v>-3.890029089008541E-4</v>
      </c>
      <c r="K335">
        <f>(10^(_10sept_0_106[[#This Row],[V_mag_adj]]/20)*SIN(RADIANS(_10sept_0_106[[#This Row],[V_phase]])))*0.6</f>
        <v>-5.68550052983007E-4</v>
      </c>
    </row>
    <row r="336" spans="1:11" x14ac:dyDescent="0.25">
      <c r="A336">
        <v>153</v>
      </c>
      <c r="B336">
        <v>-18.809999999999999</v>
      </c>
      <c r="C336">
        <v>-134.81</v>
      </c>
      <c r="D336">
        <v>-18.809999999999999</v>
      </c>
      <c r="E336">
        <v>-135.12</v>
      </c>
      <c r="F336">
        <f>_10sept_0_106[[#This Row],[H_mag]]-40</f>
        <v>-58.81</v>
      </c>
      <c r="G336">
        <f>_10sept_0_106[[#This Row],[V_mag]]-40</f>
        <v>-58.81</v>
      </c>
      <c r="H336">
        <f>(10^(_10sept_0_106[[#This Row],[H_mag_adj]]/20)*COS(RADIANS(_10sept_0_106[[#This Row],[H_phase]])))*0.6</f>
        <v>-4.8494366585254036E-4</v>
      </c>
      <c r="I336">
        <f>(10^(_10sept_0_106[[#This Row],[H_mag_adj]]/20)*SIN(RADIANS(_10sept_0_106[[#This Row],[H_phase]])))*0.6</f>
        <v>-4.8817064694500512E-4</v>
      </c>
      <c r="J336">
        <f>(10^(_10sept_0_106[[#This Row],[V_mag_adj]]/20)*COS(RADIANS(_10sept_0_106[[#This Row],[V_phase]])))*0.6</f>
        <v>-4.8757781230858964E-4</v>
      </c>
      <c r="K336">
        <f>(10^(_10sept_0_106[[#This Row],[V_mag_adj]]/20)*SIN(RADIANS(_10sept_0_106[[#This Row],[V_phase]])))*0.6</f>
        <v>-4.8553971674166358E-4</v>
      </c>
    </row>
    <row r="337" spans="1:11" x14ac:dyDescent="0.25">
      <c r="A337">
        <v>154</v>
      </c>
      <c r="B337">
        <v>-18.93</v>
      </c>
      <c r="C337">
        <v>-145.25</v>
      </c>
      <c r="D337">
        <v>-18.899999999999999</v>
      </c>
      <c r="E337">
        <v>-145.58000000000001</v>
      </c>
      <c r="F337">
        <f>_10sept_0_106[[#This Row],[H_mag]]-40</f>
        <v>-58.93</v>
      </c>
      <c r="G337">
        <f>_10sept_0_106[[#This Row],[V_mag]]-40</f>
        <v>-58.9</v>
      </c>
      <c r="H337">
        <f>(10^(_10sept_0_106[[#This Row],[H_mag_adj]]/20)*COS(RADIANS(_10sept_0_106[[#This Row],[H_phase]])))*0.6</f>
        <v>-5.5761762387624846E-4</v>
      </c>
      <c r="I337">
        <f>(10^(_10sept_0_106[[#This Row],[H_mag_adj]]/20)*SIN(RADIANS(_10sept_0_106[[#This Row],[H_phase]])))*0.6</f>
        <v>-3.8683311006080536E-4</v>
      </c>
      <c r="J337">
        <f>(10^(_10sept_0_106[[#This Row],[V_mag_adj]]/20)*COS(RADIANS(_10sept_0_106[[#This Row],[V_phase]])))*0.6</f>
        <v>-5.6177331083324131E-4</v>
      </c>
      <c r="K337">
        <f>(10^(_10sept_0_106[[#This Row],[V_mag_adj]]/20)*SIN(RADIANS(_10sept_0_106[[#This Row],[V_phase]])))*0.6</f>
        <v>-3.8494231495769121E-4</v>
      </c>
    </row>
    <row r="338" spans="1:11" x14ac:dyDescent="0.25">
      <c r="A338">
        <v>155</v>
      </c>
      <c r="B338">
        <v>-18.989999999999998</v>
      </c>
      <c r="C338">
        <v>-155.03</v>
      </c>
      <c r="D338">
        <v>-19.03</v>
      </c>
      <c r="E338">
        <v>-155.27000000000001</v>
      </c>
      <c r="F338">
        <f>_10sept_0_106[[#This Row],[H_mag]]-40</f>
        <v>-58.989999999999995</v>
      </c>
      <c r="G338">
        <f>_10sept_0_106[[#This Row],[V_mag]]-40</f>
        <v>-59.03</v>
      </c>
      <c r="H338">
        <f>(10^(_10sept_0_106[[#This Row],[H_mag_adj]]/20)*COS(RADIANS(_10sept_0_106[[#This Row],[H_phase]])))*0.6</f>
        <v>-6.1098834507972632E-4</v>
      </c>
      <c r="I338">
        <f>(10^(_10sept_0_106[[#This Row],[H_mag_adj]]/20)*SIN(RADIANS(_10sept_0_106[[#This Row],[H_phase]])))*0.6</f>
        <v>-2.8451916390531386E-4</v>
      </c>
      <c r="J338">
        <f>(10^(_10sept_0_106[[#This Row],[V_mag_adj]]/20)*COS(RADIANS(_10sept_0_106[[#This Row],[V_phase]])))*0.6</f>
        <v>-6.0936208491209549E-4</v>
      </c>
      <c r="K338">
        <f>(10^(_10sept_0_106[[#This Row],[V_mag_adj]]/20)*SIN(RADIANS(_10sept_0_106[[#This Row],[V_phase]])))*0.6</f>
        <v>-2.8066189686161923E-4</v>
      </c>
    </row>
    <row r="339" spans="1:11" x14ac:dyDescent="0.25">
      <c r="A339">
        <v>156</v>
      </c>
      <c r="B339">
        <v>-19.27</v>
      </c>
      <c r="C339">
        <v>-164.46</v>
      </c>
      <c r="D339">
        <v>-19.27</v>
      </c>
      <c r="E339">
        <v>-164.75</v>
      </c>
      <c r="F339">
        <f>_10sept_0_106[[#This Row],[H_mag]]-40</f>
        <v>-59.269999999999996</v>
      </c>
      <c r="G339">
        <f>_10sept_0_106[[#This Row],[V_mag]]-40</f>
        <v>-59.269999999999996</v>
      </c>
      <c r="H339">
        <f>(10^(_10sept_0_106[[#This Row],[H_mag_adj]]/20)*COS(RADIANS(_10sept_0_106[[#This Row],[H_phase]])))*0.6</f>
        <v>-6.2874937942964304E-4</v>
      </c>
      <c r="I339">
        <f>(10^(_10sept_0_106[[#This Row],[H_mag_adj]]/20)*SIN(RADIANS(_10sept_0_106[[#This Row],[H_phase]])))*0.6</f>
        <v>-1.7484043562030556E-4</v>
      </c>
      <c r="J339">
        <f>(10^(_10sept_0_106[[#This Row],[V_mag_adj]]/20)*COS(RADIANS(_10sept_0_106[[#This Row],[V_phase]])))*0.6</f>
        <v>-6.2962626888287754E-4</v>
      </c>
      <c r="K339">
        <f>(10^(_10sept_0_106[[#This Row],[V_mag_adj]]/20)*SIN(RADIANS(_10sept_0_106[[#This Row],[V_phase]])))*0.6</f>
        <v>-1.716558230695534E-4</v>
      </c>
    </row>
    <row r="340" spans="1:11" x14ac:dyDescent="0.25">
      <c r="A340">
        <v>157</v>
      </c>
      <c r="B340">
        <v>-19.68</v>
      </c>
      <c r="C340">
        <v>-173.93</v>
      </c>
      <c r="D340">
        <v>-19.72</v>
      </c>
      <c r="E340">
        <v>-173.94</v>
      </c>
      <c r="F340">
        <f>_10sept_0_106[[#This Row],[H_mag]]-40</f>
        <v>-59.68</v>
      </c>
      <c r="G340">
        <f>_10sept_0_106[[#This Row],[V_mag]]-40</f>
        <v>-59.72</v>
      </c>
      <c r="H340">
        <f>(10^(_10sept_0_106[[#This Row],[H_mag_adj]]/20)*COS(RADIANS(_10sept_0_106[[#This Row],[H_phase]])))*0.6</f>
        <v>-6.1902687501215784E-4</v>
      </c>
      <c r="I340">
        <f>(10^(_10sept_0_106[[#This Row],[H_mag_adj]]/20)*SIN(RADIANS(_10sept_0_106[[#This Row],[H_phase]])))*0.6</f>
        <v>-6.5827083479537659E-5</v>
      </c>
      <c r="J340">
        <f>(10^(_10sept_0_106[[#This Row],[V_mag_adj]]/20)*COS(RADIANS(_10sept_0_106[[#This Row],[V_phase]])))*0.6</f>
        <v>-6.1619413169453909E-4</v>
      </c>
      <c r="K340">
        <f>(10^(_10sept_0_106[[#This Row],[V_mag_adj]]/20)*SIN(RADIANS(_10sept_0_106[[#This Row],[V_phase]])))*0.6</f>
        <v>-6.5417090336593255E-5</v>
      </c>
    </row>
    <row r="341" spans="1:11" x14ac:dyDescent="0.25">
      <c r="A341">
        <v>158</v>
      </c>
      <c r="B341">
        <v>-20.21</v>
      </c>
      <c r="C341">
        <v>175.94</v>
      </c>
      <c r="D341">
        <v>-20.22</v>
      </c>
      <c r="E341">
        <v>175.7</v>
      </c>
      <c r="F341">
        <f>_10sept_0_106[[#This Row],[H_mag]]-40</f>
        <v>-60.21</v>
      </c>
      <c r="G341">
        <f>_10sept_0_106[[#This Row],[V_mag]]-40</f>
        <v>-60.22</v>
      </c>
      <c r="H341">
        <f>(10^(_10sept_0_106[[#This Row],[H_mag_adj]]/20)*COS(RADIANS(_10sept_0_106[[#This Row],[H_phase]])))*0.6</f>
        <v>-5.8419790978732626E-4</v>
      </c>
      <c r="I341">
        <f>(10^(_10sept_0_106[[#This Row],[H_mag_adj]]/20)*SIN(RADIANS(_10sept_0_106[[#This Row],[H_phase]])))*0.6</f>
        <v>4.1465904652293184E-5</v>
      </c>
      <c r="J341">
        <f>(10^(_10sept_0_106[[#This Row],[V_mag_adj]]/20)*COS(RADIANS(_10sept_0_106[[#This Row],[V_phase]])))*0.6</f>
        <v>-5.8334710324368922E-4</v>
      </c>
      <c r="K341">
        <f>(10^(_10sept_0_106[[#This Row],[V_mag_adj]]/20)*SIN(RADIANS(_10sept_0_106[[#This Row],[V_phase]])))*0.6</f>
        <v>4.3862089022947442E-5</v>
      </c>
    </row>
    <row r="342" spans="1:11" x14ac:dyDescent="0.25">
      <c r="A342">
        <v>159</v>
      </c>
      <c r="B342">
        <v>-20.85</v>
      </c>
      <c r="C342">
        <v>165.65</v>
      </c>
      <c r="D342">
        <v>-20.8</v>
      </c>
      <c r="E342">
        <v>164.98</v>
      </c>
      <c r="F342">
        <f>_10sept_0_106[[#This Row],[H_mag]]-40</f>
        <v>-60.85</v>
      </c>
      <c r="G342">
        <f>_10sept_0_106[[#This Row],[V_mag]]-40</f>
        <v>-60.8</v>
      </c>
      <c r="H342">
        <f>(10^(_10sept_0_106[[#This Row],[H_mag_adj]]/20)*COS(RADIANS(_10sept_0_106[[#This Row],[H_phase]])))*0.6</f>
        <v>-5.270906321278979E-4</v>
      </c>
      <c r="I342">
        <f>(10^(_10sept_0_106[[#This Row],[H_mag_adj]]/20)*SIN(RADIANS(_10sept_0_106[[#This Row],[H_phase]])))*0.6</f>
        <v>1.3484368544339949E-4</v>
      </c>
      <c r="J342">
        <f>(10^(_10sept_0_106[[#This Row],[V_mag_adj]]/20)*COS(RADIANS(_10sept_0_106[[#This Row],[V_phase]])))*0.6</f>
        <v>-5.285114246414797E-4</v>
      </c>
      <c r="K342">
        <f>(10^(_10sept_0_106[[#This Row],[V_mag_adj]]/20)*SIN(RADIANS(_10sept_0_106[[#This Row],[V_phase]])))*0.6</f>
        <v>1.4181195866496698E-4</v>
      </c>
    </row>
    <row r="343" spans="1:11" x14ac:dyDescent="0.25">
      <c r="A343">
        <v>160</v>
      </c>
      <c r="B343">
        <v>-21.5</v>
      </c>
      <c r="C343">
        <v>154.36000000000001</v>
      </c>
      <c r="D343">
        <v>-21.52</v>
      </c>
      <c r="E343">
        <v>154.22999999999999</v>
      </c>
      <c r="F343">
        <f>_10sept_0_106[[#This Row],[H_mag]]-40</f>
        <v>-61.5</v>
      </c>
      <c r="G343">
        <f>_10sept_0_106[[#This Row],[V_mag]]-40</f>
        <v>-61.519999999999996</v>
      </c>
      <c r="H343">
        <f>(10^(_10sept_0_106[[#This Row],[H_mag_adj]]/20)*COS(RADIANS(_10sept_0_106[[#This Row],[H_phase]])))*0.6</f>
        <v>-4.551261073413077E-4</v>
      </c>
      <c r="I343">
        <f>(10^(_10sept_0_106[[#This Row],[H_mag_adj]]/20)*SIN(RADIANS(_10sept_0_106[[#This Row],[H_phase]])))*0.6</f>
        <v>2.1845070106236248E-4</v>
      </c>
      <c r="J343">
        <f>(10^(_10sept_0_106[[#This Row],[V_mag_adj]]/20)*COS(RADIANS(_10sept_0_106[[#This Row],[V_phase]])))*0.6</f>
        <v>-4.5358366900107066E-4</v>
      </c>
      <c r="K343">
        <f>(10^(_10sept_0_106[[#This Row],[V_mag_adj]]/20)*SIN(RADIANS(_10sept_0_106[[#This Row],[V_phase]])))*0.6</f>
        <v>2.1897798986131043E-4</v>
      </c>
    </row>
    <row r="344" spans="1:11" x14ac:dyDescent="0.25">
      <c r="A344">
        <v>161</v>
      </c>
      <c r="B344">
        <v>-22.11</v>
      </c>
      <c r="C344">
        <v>142.91999999999999</v>
      </c>
      <c r="D344">
        <v>-22.1</v>
      </c>
      <c r="E344">
        <v>142.15</v>
      </c>
      <c r="F344">
        <f>_10sept_0_106[[#This Row],[H_mag]]-40</f>
        <v>-62.11</v>
      </c>
      <c r="G344">
        <f>_10sept_0_106[[#This Row],[V_mag]]-40</f>
        <v>-62.1</v>
      </c>
      <c r="H344">
        <f>(10^(_10sept_0_106[[#This Row],[H_mag_adj]]/20)*COS(RADIANS(_10sept_0_106[[#This Row],[H_phase]])))*0.6</f>
        <v>-3.7544148191732041E-4</v>
      </c>
      <c r="I344">
        <f>(10^(_10sept_0_106[[#This Row],[H_mag_adj]]/20)*SIN(RADIANS(_10sept_0_106[[#This Row],[H_phase]])))*0.6</f>
        <v>2.8373820298168963E-4</v>
      </c>
      <c r="J344">
        <f>(10^(_10sept_0_106[[#This Row],[V_mag_adj]]/20)*COS(RADIANS(_10sept_0_106[[#This Row],[V_phase]])))*0.6</f>
        <v>-3.7202258606540021E-4</v>
      </c>
      <c r="K344">
        <f>(10^(_10sept_0_106[[#This Row],[V_mag_adj]]/20)*SIN(RADIANS(_10sept_0_106[[#This Row],[V_phase]])))*0.6</f>
        <v>2.8909063652658338E-4</v>
      </c>
    </row>
    <row r="345" spans="1:11" x14ac:dyDescent="0.25">
      <c r="A345">
        <v>162</v>
      </c>
      <c r="B345">
        <v>-22.76</v>
      </c>
      <c r="C345">
        <v>130.13</v>
      </c>
      <c r="D345">
        <v>-22.71</v>
      </c>
      <c r="E345">
        <v>129.4</v>
      </c>
      <c r="F345">
        <f>_10sept_0_106[[#This Row],[H_mag]]-40</f>
        <v>-62.760000000000005</v>
      </c>
      <c r="G345">
        <f>_10sept_0_106[[#This Row],[V_mag]]-40</f>
        <v>-62.71</v>
      </c>
      <c r="H345">
        <f>(10^(_10sept_0_106[[#This Row],[H_mag_adj]]/20)*COS(RADIANS(_10sept_0_106[[#This Row],[H_phase]])))*0.6</f>
        <v>-2.8144295374284671E-4</v>
      </c>
      <c r="I345">
        <f>(10^(_10sept_0_106[[#This Row],[H_mag_adj]]/20)*SIN(RADIANS(_10sept_0_106[[#This Row],[H_phase]])))*0.6</f>
        <v>3.3386929117470223E-4</v>
      </c>
      <c r="J345">
        <f>(10^(_10sept_0_106[[#This Row],[V_mag_adj]]/20)*COS(RADIANS(_10sept_0_106[[#This Row],[V_phase]])))*0.6</f>
        <v>-2.7876652855745329E-4</v>
      </c>
      <c r="K345">
        <f>(10^(_10sept_0_106[[#This Row],[V_mag_adj]]/20)*SIN(RADIANS(_10sept_0_106[[#This Row],[V_phase]])))*0.6</f>
        <v>3.3937592616570391E-4</v>
      </c>
    </row>
    <row r="346" spans="1:11" x14ac:dyDescent="0.25">
      <c r="A346">
        <v>163</v>
      </c>
      <c r="B346">
        <v>-23.09</v>
      </c>
      <c r="C346">
        <v>117.04</v>
      </c>
      <c r="D346">
        <v>-23.08</v>
      </c>
      <c r="E346">
        <v>116.47</v>
      </c>
      <c r="F346">
        <f>_10sept_0_106[[#This Row],[H_mag]]-40</f>
        <v>-63.09</v>
      </c>
      <c r="G346">
        <f>_10sept_0_106[[#This Row],[V_mag]]-40</f>
        <v>-63.08</v>
      </c>
      <c r="H346">
        <f>(10^(_10sept_0_106[[#This Row],[H_mag_adj]]/20)*COS(RADIANS(_10sept_0_106[[#This Row],[H_phase]])))*0.6</f>
        <v>-1.9111402335297712E-4</v>
      </c>
      <c r="I346">
        <f>(10^(_10sept_0_106[[#This Row],[H_mag_adj]]/20)*SIN(RADIANS(_10sept_0_106[[#This Row],[H_phase]])))*0.6</f>
        <v>3.7443592975671362E-4</v>
      </c>
      <c r="J346">
        <f>(10^(_10sept_0_106[[#This Row],[V_mag_adj]]/20)*COS(RADIANS(_10sept_0_106[[#This Row],[V_phase]])))*0.6</f>
        <v>-1.8759545085130611E-4</v>
      </c>
      <c r="K346">
        <f>(10^(_10sept_0_106[[#This Row],[V_mag_adj]]/20)*SIN(RADIANS(_10sept_0_106[[#This Row],[V_phase]])))*0.6</f>
        <v>3.7675214619855516E-4</v>
      </c>
    </row>
    <row r="347" spans="1:11" x14ac:dyDescent="0.25">
      <c r="A347">
        <v>164</v>
      </c>
      <c r="B347">
        <v>-23.36</v>
      </c>
      <c r="C347">
        <v>103.43</v>
      </c>
      <c r="D347">
        <v>-23.33</v>
      </c>
      <c r="E347">
        <v>103.86</v>
      </c>
      <c r="F347">
        <f>_10sept_0_106[[#This Row],[H_mag]]-40</f>
        <v>-63.36</v>
      </c>
      <c r="G347">
        <f>_10sept_0_106[[#This Row],[V_mag]]-40</f>
        <v>-63.33</v>
      </c>
      <c r="H347">
        <f>(10^(_10sept_0_106[[#This Row],[H_mag_adj]]/20)*COS(RADIANS(_10sept_0_106[[#This Row],[H_phase]])))*0.6</f>
        <v>-9.4649966869825584E-5</v>
      </c>
      <c r="I347">
        <f>(10^(_10sept_0_106[[#This Row],[H_mag_adj]]/20)*SIN(RADIANS(_10sept_0_106[[#This Row],[H_phase]])))*0.6</f>
        <v>3.9637824185148851E-4</v>
      </c>
      <c r="J347">
        <f>(10^(_10sept_0_106[[#This Row],[V_mag_adj]]/20)*COS(RADIANS(_10sept_0_106[[#This Row],[V_phase]])))*0.6</f>
        <v>-9.7959816356527166E-5</v>
      </c>
      <c r="K347">
        <f>(10^(_10sept_0_106[[#This Row],[V_mag_adj]]/20)*SIN(RADIANS(_10sept_0_106[[#This Row],[V_phase]])))*0.6</f>
        <v>3.9702565843983549E-4</v>
      </c>
    </row>
    <row r="348" spans="1:11" x14ac:dyDescent="0.25">
      <c r="A348">
        <v>165</v>
      </c>
      <c r="B348">
        <v>-23.49</v>
      </c>
      <c r="C348">
        <v>91.07</v>
      </c>
      <c r="D348">
        <v>-23.48</v>
      </c>
      <c r="E348">
        <v>91.46</v>
      </c>
      <c r="F348">
        <f>_10sept_0_106[[#This Row],[H_mag]]-40</f>
        <v>-63.489999999999995</v>
      </c>
      <c r="G348">
        <f>_10sept_0_106[[#This Row],[V_mag]]-40</f>
        <v>-63.480000000000004</v>
      </c>
      <c r="H348">
        <f>(10^(_10sept_0_106[[#This Row],[H_mag_adj]]/20)*COS(RADIANS(_10sept_0_106[[#This Row],[H_phase]])))*0.6</f>
        <v>-7.496993797317361E-6</v>
      </c>
      <c r="I348">
        <f>(10^(_10sept_0_106[[#This Row],[H_mag_adj]]/20)*SIN(RADIANS(_10sept_0_106[[#This Row],[H_phase]])))*0.6</f>
        <v>4.0139828672715289E-4</v>
      </c>
      <c r="J348">
        <f>(10^(_10sept_0_106[[#This Row],[V_mag_adj]]/20)*COS(RADIANS(_10sept_0_106[[#This Row],[V_phase]])))*0.6</f>
        <v>-1.0240813880359869E-5</v>
      </c>
      <c r="K348">
        <f>(10^(_10sept_0_106[[#This Row],[V_mag_adj]]/20)*SIN(RADIANS(_10sept_0_106[[#This Row],[V_phase]])))*0.6</f>
        <v>4.0180028136749084E-4</v>
      </c>
    </row>
    <row r="349" spans="1:11" x14ac:dyDescent="0.25">
      <c r="A349">
        <v>166</v>
      </c>
      <c r="B349">
        <v>-23.5</v>
      </c>
      <c r="C349">
        <v>80.349999999999994</v>
      </c>
      <c r="D349">
        <v>-23.44</v>
      </c>
      <c r="E349">
        <v>80.2</v>
      </c>
      <c r="F349">
        <f>_10sept_0_106[[#This Row],[H_mag]]-40</f>
        <v>-63.5</v>
      </c>
      <c r="G349">
        <f>_10sept_0_106[[#This Row],[V_mag]]-40</f>
        <v>-63.44</v>
      </c>
      <c r="H349">
        <f>(10^(_10sept_0_106[[#This Row],[H_mag_adj]]/20)*COS(RADIANS(_10sept_0_106[[#This Row],[H_phase]])))*0.6</f>
        <v>6.7220344450236329E-5</v>
      </c>
      <c r="I349">
        <f>(10^(_10sept_0_106[[#This Row],[H_mag_adj]]/20)*SIN(RADIANS(_10sept_0_106[[#This Row],[H_phase]])))*0.6</f>
        <v>3.9533216219571403E-4</v>
      </c>
      <c r="J349">
        <f>(10^(_10sept_0_106[[#This Row],[V_mag_adj]]/20)*COS(RADIANS(_10sept_0_106[[#This Row],[V_phase]])))*0.6</f>
        <v>6.8728211769950978E-5</v>
      </c>
      <c r="K349">
        <f>(10^(_10sept_0_106[[#This Row],[V_mag_adj]]/20)*SIN(RADIANS(_10sept_0_106[[#This Row],[V_phase]])))*0.6</f>
        <v>3.9789390755854515E-4</v>
      </c>
    </row>
    <row r="350" spans="1:11" x14ac:dyDescent="0.25">
      <c r="A350">
        <v>167</v>
      </c>
      <c r="B350">
        <v>-23.32</v>
      </c>
      <c r="C350">
        <v>70.44</v>
      </c>
      <c r="D350">
        <v>-23.24</v>
      </c>
      <c r="E350">
        <v>70.52</v>
      </c>
      <c r="F350">
        <f>_10sept_0_106[[#This Row],[H_mag]]-40</f>
        <v>-63.32</v>
      </c>
      <c r="G350">
        <f>_10sept_0_106[[#This Row],[V_mag]]-40</f>
        <v>-63.239999999999995</v>
      </c>
      <c r="H350">
        <f>(10^(_10sept_0_106[[#This Row],[H_mag_adj]]/20)*COS(RADIANS(_10sept_0_106[[#This Row],[H_phase]])))*0.6</f>
        <v>1.3706566180713737E-4</v>
      </c>
      <c r="I350">
        <f>(10^(_10sept_0_106[[#This Row],[H_mag_adj]]/20)*SIN(RADIANS(_10sept_0_106[[#This Row],[H_phase]])))*0.6</f>
        <v>3.8577713517215669E-4</v>
      </c>
      <c r="J350">
        <f>(10^(_10sept_0_106[[#This Row],[V_mag_adj]]/20)*COS(RADIANS(_10sept_0_106[[#This Row],[V_phase]])))*0.6</f>
        <v>1.3779014956331352E-4</v>
      </c>
      <c r="K350">
        <f>(10^(_10sept_0_106[[#This Row],[V_mag_adj]]/20)*SIN(RADIANS(_10sept_0_106[[#This Row],[V_phase]])))*0.6</f>
        <v>3.8953945804887032E-4</v>
      </c>
    </row>
    <row r="351" spans="1:11" x14ac:dyDescent="0.25">
      <c r="A351">
        <v>168</v>
      </c>
      <c r="B351">
        <v>-23.23</v>
      </c>
      <c r="C351">
        <v>61.7</v>
      </c>
      <c r="D351">
        <v>-23.19</v>
      </c>
      <c r="E351">
        <v>61.15</v>
      </c>
      <c r="F351">
        <f>_10sept_0_106[[#This Row],[H_mag]]-40</f>
        <v>-63.230000000000004</v>
      </c>
      <c r="G351">
        <f>_10sept_0_106[[#This Row],[V_mag]]-40</f>
        <v>-63.19</v>
      </c>
      <c r="H351">
        <f>(10^(_10sept_0_106[[#This Row],[H_mag_adj]]/20)*COS(RADIANS(_10sept_0_106[[#This Row],[H_phase]])))*0.6</f>
        <v>1.9611481590109744E-4</v>
      </c>
      <c r="I351">
        <f>(10^(_10sept_0_106[[#This Row],[H_mag_adj]]/20)*SIN(RADIANS(_10sept_0_106[[#This Row],[H_phase]])))*0.6</f>
        <v>3.642247387582126E-4</v>
      </c>
      <c r="J351">
        <f>(10^(_10sept_0_106[[#This Row],[V_mag_adj]]/20)*COS(RADIANS(_10sept_0_106[[#This Row],[V_phase]])))*0.6</f>
        <v>2.0052335422544249E-4</v>
      </c>
      <c r="K351">
        <f>(10^(_10sept_0_106[[#This Row],[V_mag_adj]]/20)*SIN(RADIANS(_10sept_0_106[[#This Row],[V_phase]])))*0.6</f>
        <v>3.6399783779493197E-4</v>
      </c>
    </row>
    <row r="352" spans="1:11" x14ac:dyDescent="0.25">
      <c r="A352">
        <v>169</v>
      </c>
      <c r="B352">
        <v>-23.12</v>
      </c>
      <c r="C352">
        <v>54.87</v>
      </c>
      <c r="D352">
        <v>-23.17</v>
      </c>
      <c r="E352">
        <v>54.69</v>
      </c>
      <c r="F352">
        <f>_10sept_0_106[[#This Row],[H_mag]]-40</f>
        <v>-63.120000000000005</v>
      </c>
      <c r="G352">
        <f>_10sept_0_106[[#This Row],[V_mag]]-40</f>
        <v>-63.17</v>
      </c>
      <c r="H352">
        <f>(10^(_10sept_0_106[[#This Row],[H_mag_adj]]/20)*COS(RADIANS(_10sept_0_106[[#This Row],[H_phase]])))*0.6</f>
        <v>2.4107181286145857E-4</v>
      </c>
      <c r="I352">
        <f>(10^(_10sept_0_106[[#This Row],[H_mag_adj]]/20)*SIN(RADIANS(_10sept_0_106[[#This Row],[H_phase]])))*0.6</f>
        <v>3.4262900852220416E-4</v>
      </c>
      <c r="J352">
        <f>(10^(_10sept_0_106[[#This Row],[V_mag_adj]]/20)*COS(RADIANS(_10sept_0_106[[#This Row],[V_phase]])))*0.6</f>
        <v>2.4075711622610692E-4</v>
      </c>
      <c r="K352">
        <f>(10^(_10sept_0_106[[#This Row],[V_mag_adj]]/20)*SIN(RADIANS(_10sept_0_106[[#This Row],[V_phase]])))*0.6</f>
        <v>3.3990766118393738E-4</v>
      </c>
    </row>
    <row r="353" spans="1:11" x14ac:dyDescent="0.25">
      <c r="A353">
        <v>170</v>
      </c>
      <c r="B353">
        <v>-23.11</v>
      </c>
      <c r="C353">
        <v>48.15</v>
      </c>
      <c r="D353">
        <v>-23.17</v>
      </c>
      <c r="E353">
        <v>47.84</v>
      </c>
      <c r="F353">
        <f>_10sept_0_106[[#This Row],[H_mag]]-40</f>
        <v>-63.11</v>
      </c>
      <c r="G353">
        <f>_10sept_0_106[[#This Row],[V_mag]]-40</f>
        <v>-63.17</v>
      </c>
      <c r="H353">
        <f>(10^(_10sept_0_106[[#This Row],[H_mag_adj]]/20)*COS(RADIANS(_10sept_0_106[[#This Row],[H_phase]])))*0.6</f>
        <v>2.798311585204907E-4</v>
      </c>
      <c r="I353">
        <f>(10^(_10sept_0_106[[#This Row],[H_mag_adj]]/20)*SIN(RADIANS(_10sept_0_106[[#This Row],[H_phase]])))*0.6</f>
        <v>3.1242498633191919E-4</v>
      </c>
      <c r="J353">
        <f>(10^(_10sept_0_106[[#This Row],[V_mag_adj]]/20)*COS(RADIANS(_10sept_0_106[[#This Row],[V_phase]])))*0.6</f>
        <v>2.7957948388158233E-4</v>
      </c>
      <c r="K353">
        <f>(10^(_10sept_0_106[[#This Row],[V_mag_adj]]/20)*SIN(RADIANS(_10sept_0_106[[#This Row],[V_phase]])))*0.6</f>
        <v>3.0876612401225883E-4</v>
      </c>
    </row>
    <row r="354" spans="1:11" x14ac:dyDescent="0.25">
      <c r="A354">
        <v>171</v>
      </c>
      <c r="B354">
        <v>-23.19</v>
      </c>
      <c r="C354">
        <v>42.65</v>
      </c>
      <c r="D354">
        <v>-23.17</v>
      </c>
      <c r="E354">
        <v>42.57</v>
      </c>
      <c r="F354">
        <f>_10sept_0_106[[#This Row],[H_mag]]-40</f>
        <v>-63.19</v>
      </c>
      <c r="G354">
        <f>_10sept_0_106[[#This Row],[V_mag]]-40</f>
        <v>-63.17</v>
      </c>
      <c r="H354">
        <f>(10^(_10sept_0_106[[#This Row],[H_mag_adj]]/20)*COS(RADIANS(_10sept_0_106[[#This Row],[H_phase]])))*0.6</f>
        <v>3.0565924908699643E-4</v>
      </c>
      <c r="I354">
        <f>(10^(_10sept_0_106[[#This Row],[H_mag_adj]]/20)*SIN(RADIANS(_10sept_0_106[[#This Row],[H_phase]])))*0.6</f>
        <v>2.8156076601114252E-4</v>
      </c>
      <c r="J354">
        <f>(10^(_10sept_0_106[[#This Row],[V_mag_adj]]/20)*COS(RADIANS(_10sept_0_106[[#This Row],[V_phase]])))*0.6</f>
        <v>3.0675760692085499E-4</v>
      </c>
      <c r="K354">
        <f>(10^(_10sept_0_106[[#This Row],[V_mag_adj]]/20)*SIN(RADIANS(_10sept_0_106[[#This Row],[V_phase]])))*0.6</f>
        <v>2.8178179100366962E-4</v>
      </c>
    </row>
    <row r="355" spans="1:11" x14ac:dyDescent="0.25">
      <c r="A355">
        <v>172</v>
      </c>
      <c r="B355">
        <v>-23.31</v>
      </c>
      <c r="C355">
        <v>37.770000000000003</v>
      </c>
      <c r="D355">
        <v>-23.24</v>
      </c>
      <c r="E355">
        <v>38.340000000000003</v>
      </c>
      <c r="F355">
        <f>_10sept_0_106[[#This Row],[H_mag]]-40</f>
        <v>-63.31</v>
      </c>
      <c r="G355">
        <f>_10sept_0_106[[#This Row],[V_mag]]-40</f>
        <v>-63.239999999999995</v>
      </c>
      <c r="H355">
        <f>(10^(_10sept_0_106[[#This Row],[H_mag_adj]]/20)*COS(RADIANS(_10sept_0_106[[#This Row],[H_phase]])))*0.6</f>
        <v>3.2399614355075652E-4</v>
      </c>
      <c r="I355">
        <f>(10^(_10sept_0_106[[#This Row],[H_mag_adj]]/20)*SIN(RADIANS(_10sept_0_106[[#This Row],[H_phase]])))*0.6</f>
        <v>2.5104556534099763E-4</v>
      </c>
      <c r="J355">
        <f>(10^(_10sept_0_106[[#This Row],[V_mag_adj]]/20)*COS(RADIANS(_10sept_0_106[[#This Row],[V_phase]])))*0.6</f>
        <v>3.2408396810557842E-4</v>
      </c>
      <c r="K355">
        <f>(10^(_10sept_0_106[[#This Row],[V_mag_adj]]/20)*SIN(RADIANS(_10sept_0_106[[#This Row],[V_phase]])))*0.6</f>
        <v>2.5631366781861306E-4</v>
      </c>
    </row>
    <row r="356" spans="1:11" x14ac:dyDescent="0.25">
      <c r="A356">
        <v>173</v>
      </c>
      <c r="B356">
        <v>-23.45</v>
      </c>
      <c r="C356">
        <v>35.18</v>
      </c>
      <c r="D356">
        <v>-23.41</v>
      </c>
      <c r="E356">
        <v>34.520000000000003</v>
      </c>
      <c r="F356">
        <f>_10sept_0_106[[#This Row],[H_mag]]-40</f>
        <v>-63.45</v>
      </c>
      <c r="G356">
        <f>_10sept_0_106[[#This Row],[V_mag]]-40</f>
        <v>-63.41</v>
      </c>
      <c r="H356">
        <f>(10^(_10sept_0_106[[#This Row],[H_mag_adj]]/20)*COS(RADIANS(_10sept_0_106[[#This Row],[H_phase]])))*0.6</f>
        <v>3.2965314588349019E-4</v>
      </c>
      <c r="I356">
        <f>(10^(_10sept_0_106[[#This Row],[H_mag_adj]]/20)*SIN(RADIANS(_10sept_0_106[[#This Row],[H_phase]])))*0.6</f>
        <v>2.3237242388908768E-4</v>
      </c>
      <c r="J356">
        <f>(10^(_10sept_0_106[[#This Row],[V_mag_adj]]/20)*COS(RADIANS(_10sept_0_106[[#This Row],[V_phase]])))*0.6</f>
        <v>3.3384181785845054E-4</v>
      </c>
      <c r="K356">
        <f>(10^(_10sept_0_106[[#This Row],[V_mag_adj]]/20)*SIN(RADIANS(_10sept_0_106[[#This Row],[V_phase]])))*0.6</f>
        <v>2.2961474341041699E-4</v>
      </c>
    </row>
    <row r="357" spans="1:11" x14ac:dyDescent="0.25">
      <c r="A357">
        <v>174</v>
      </c>
      <c r="B357">
        <v>-23.68</v>
      </c>
      <c r="C357">
        <v>31.26</v>
      </c>
      <c r="D357">
        <v>-23.65</v>
      </c>
      <c r="E357">
        <v>31.7</v>
      </c>
      <c r="F357">
        <f>_10sept_0_106[[#This Row],[H_mag]]-40</f>
        <v>-63.68</v>
      </c>
      <c r="G357">
        <f>_10sept_0_106[[#This Row],[V_mag]]-40</f>
        <v>-63.65</v>
      </c>
      <c r="H357">
        <f>(10^(_10sept_0_106[[#This Row],[H_mag_adj]]/20)*COS(RADIANS(_10sept_0_106[[#This Row],[H_phase]])))*0.6</f>
        <v>3.3575817295550297E-4</v>
      </c>
      <c r="I357">
        <f>(10^(_10sept_0_106[[#This Row],[H_mag_adj]]/20)*SIN(RADIANS(_10sept_0_106[[#This Row],[H_phase]])))*0.6</f>
        <v>2.0382324851856454E-4</v>
      </c>
      <c r="J357">
        <f>(10^(_10sept_0_106[[#This Row],[V_mag_adj]]/20)*COS(RADIANS(_10sept_0_106[[#This Row],[V_phase]])))*0.6</f>
        <v>3.3533926061464183E-4</v>
      </c>
      <c r="K357">
        <f>(10^(_10sept_0_106[[#This Row],[V_mag_adj]]/20)*SIN(RADIANS(_10sept_0_106[[#This Row],[V_phase]])))*0.6</f>
        <v>2.0710974855959972E-4</v>
      </c>
    </row>
    <row r="358" spans="1:11" x14ac:dyDescent="0.25">
      <c r="A358">
        <v>175</v>
      </c>
      <c r="B358">
        <v>-23.99</v>
      </c>
      <c r="C358">
        <v>29.92</v>
      </c>
      <c r="D358">
        <v>-24.09</v>
      </c>
      <c r="E358">
        <v>30.62</v>
      </c>
      <c r="F358">
        <f>_10sept_0_106[[#This Row],[H_mag]]-40</f>
        <v>-63.989999999999995</v>
      </c>
      <c r="G358">
        <f>_10sept_0_106[[#This Row],[V_mag]]-40</f>
        <v>-64.09</v>
      </c>
      <c r="H358">
        <f>(10^(_10sept_0_106[[#This Row],[H_mag_adj]]/20)*COS(RADIANS(_10sept_0_106[[#This Row],[H_phase]])))*0.6</f>
        <v>3.2849700707007523E-4</v>
      </c>
      <c r="I358">
        <f>(10^(_10sept_0_106[[#This Row],[H_mag_adj]]/20)*SIN(RADIANS(_10sept_0_106[[#This Row],[H_phase]])))*0.6</f>
        <v>1.8904676986495781E-4</v>
      </c>
      <c r="J358">
        <f>(10^(_10sept_0_106[[#This Row],[V_mag_adj]]/20)*COS(RADIANS(_10sept_0_106[[#This Row],[V_phase]])))*0.6</f>
        <v>3.2242935076235373E-4</v>
      </c>
      <c r="K358">
        <f>(10^(_10sept_0_106[[#This Row],[V_mag_adj]]/20)*SIN(RADIANS(_10sept_0_106[[#This Row],[V_phase]])))*0.6</f>
        <v>1.9083613119774286E-4</v>
      </c>
    </row>
    <row r="359" spans="1:11" x14ac:dyDescent="0.25">
      <c r="A359">
        <v>176</v>
      </c>
      <c r="B359">
        <v>-24.66</v>
      </c>
      <c r="C359">
        <v>30.36</v>
      </c>
      <c r="D359">
        <v>-24.66</v>
      </c>
      <c r="E359">
        <v>29.37</v>
      </c>
      <c r="F359">
        <f>_10sept_0_106[[#This Row],[H_mag]]-40</f>
        <v>-64.66</v>
      </c>
      <c r="G359">
        <f>_10sept_0_106[[#This Row],[V_mag]]-40</f>
        <v>-64.66</v>
      </c>
      <c r="H359">
        <f>(10^(_10sept_0_106[[#This Row],[H_mag_adj]]/20)*COS(RADIANS(_10sept_0_106[[#This Row],[H_phase]])))*0.6</f>
        <v>3.0275754711216716E-4</v>
      </c>
      <c r="I359">
        <f>(10^(_10sept_0_106[[#This Row],[H_mag_adj]]/20)*SIN(RADIANS(_10sept_0_106[[#This Row],[H_phase]])))*0.6</f>
        <v>1.773427950934549E-4</v>
      </c>
      <c r="J359">
        <f>(10^(_10sept_0_106[[#This Row],[V_mag_adj]]/20)*COS(RADIANS(_10sept_0_106[[#This Row],[V_phase]])))*0.6</f>
        <v>3.0577646431523026E-4</v>
      </c>
      <c r="K359">
        <f>(10^(_10sept_0_106[[#This Row],[V_mag_adj]]/20)*SIN(RADIANS(_10sept_0_106[[#This Row],[V_phase]])))*0.6</f>
        <v>1.7208530784413876E-4</v>
      </c>
    </row>
    <row r="360" spans="1:11" x14ac:dyDescent="0.25">
      <c r="A360">
        <v>177</v>
      </c>
      <c r="B360">
        <v>-25.28</v>
      </c>
      <c r="C360">
        <v>29.56</v>
      </c>
      <c r="D360">
        <v>-25.37</v>
      </c>
      <c r="E360">
        <v>30.41</v>
      </c>
      <c r="F360">
        <f>_10sept_0_106[[#This Row],[H_mag]]-40</f>
        <v>-65.28</v>
      </c>
      <c r="G360">
        <f>_10sept_0_106[[#This Row],[V_mag]]-40</f>
        <v>-65.37</v>
      </c>
      <c r="H360">
        <f>(10^(_10sept_0_106[[#This Row],[H_mag_adj]]/20)*COS(RADIANS(_10sept_0_106[[#This Row],[H_phase]])))*0.6</f>
        <v>2.841779668404124E-4</v>
      </c>
      <c r="I360">
        <f>(10^(_10sept_0_106[[#This Row],[H_mag_adj]]/20)*SIN(RADIANS(_10sept_0_106[[#This Row],[H_phase]])))*0.6</f>
        <v>1.6117323966876622E-4</v>
      </c>
      <c r="J360">
        <f>(10^(_10sept_0_106[[#This Row],[V_mag_adj]]/20)*COS(RADIANS(_10sept_0_106[[#This Row],[V_phase]])))*0.6</f>
        <v>2.7885135374523909E-4</v>
      </c>
      <c r="K360">
        <f>(10^(_10sept_0_106[[#This Row],[V_mag_adj]]/20)*SIN(RADIANS(_10sept_0_106[[#This Row],[V_phase]])))*0.6</f>
        <v>1.6366654537555142E-4</v>
      </c>
    </row>
    <row r="361" spans="1:11" x14ac:dyDescent="0.25">
      <c r="A361">
        <v>178</v>
      </c>
      <c r="B361">
        <v>-26.53</v>
      </c>
      <c r="C361">
        <v>31.04</v>
      </c>
      <c r="D361">
        <v>-26.45</v>
      </c>
      <c r="E361">
        <v>31.77</v>
      </c>
      <c r="F361">
        <f>_10sept_0_106[[#This Row],[H_mag]]-40</f>
        <v>-66.53</v>
      </c>
      <c r="G361">
        <f>_10sept_0_106[[#This Row],[V_mag]]-40</f>
        <v>-66.45</v>
      </c>
      <c r="H361">
        <f>(10^(_10sept_0_106[[#This Row],[H_mag_adj]]/20)*COS(RADIANS(_10sept_0_106[[#This Row],[H_phase]])))*0.6</f>
        <v>2.4240106505849817E-4</v>
      </c>
      <c r="I361">
        <f>(10^(_10sept_0_106[[#This Row],[H_mag_adj]]/20)*SIN(RADIANS(_10sept_0_106[[#This Row],[H_phase]])))*0.6</f>
        <v>1.4587967549304484E-4</v>
      </c>
      <c r="J361">
        <f>(10^(_10sept_0_106[[#This Row],[V_mag_adj]]/20)*COS(RADIANS(_10sept_0_106[[#This Row],[V_phase]])))*0.6</f>
        <v>2.4274833226551099E-4</v>
      </c>
      <c r="K361">
        <f>(10^(_10sept_0_106[[#This Row],[V_mag_adj]]/20)*SIN(RADIANS(_10sept_0_106[[#This Row],[V_phase]])))*0.6</f>
        <v>1.5033443469698835E-4</v>
      </c>
    </row>
    <row r="362" spans="1:11" x14ac:dyDescent="0.25">
      <c r="A362">
        <v>179</v>
      </c>
      <c r="B362">
        <v>-27.94</v>
      </c>
      <c r="C362">
        <v>32.32</v>
      </c>
      <c r="D362">
        <v>-27.91</v>
      </c>
      <c r="E362">
        <v>32.33</v>
      </c>
      <c r="F362">
        <f>_10sept_0_106[[#This Row],[H_mag]]-40</f>
        <v>-67.94</v>
      </c>
      <c r="G362">
        <f>_10sept_0_106[[#This Row],[V_mag]]-40</f>
        <v>-67.91</v>
      </c>
      <c r="H362">
        <f>(10^(_10sept_0_106[[#This Row],[H_mag_adj]]/20)*COS(RADIANS(_10sept_0_106[[#This Row],[H_phase]])))*0.6</f>
        <v>2.0325752679058425E-4</v>
      </c>
      <c r="I362">
        <f>(10^(_10sept_0_106[[#This Row],[H_mag_adj]]/20)*SIN(RADIANS(_10sept_0_106[[#This Row],[H_phase]])))*0.6</f>
        <v>1.2859340150815865E-4</v>
      </c>
      <c r="J362">
        <f>(10^(_10sept_0_106[[#This Row],[V_mag_adj]]/20)*COS(RADIANS(_10sept_0_106[[#This Row],[V_phase]])))*0.6</f>
        <v>2.0393824263042839E-4</v>
      </c>
      <c r="K362">
        <f>(10^(_10sept_0_106[[#This Row],[V_mag_adj]]/20)*SIN(RADIANS(_10sept_0_106[[#This Row],[V_phase]])))*0.6</f>
        <v>1.2907391118255812E-4</v>
      </c>
    </row>
    <row r="363" spans="1:11" x14ac:dyDescent="0.25">
      <c r="A363">
        <v>180</v>
      </c>
      <c r="B363">
        <v>-29.78</v>
      </c>
      <c r="C363">
        <v>33.54</v>
      </c>
      <c r="D363">
        <v>-29.74</v>
      </c>
      <c r="E363">
        <v>33.869999999999997</v>
      </c>
      <c r="F363">
        <f>_10sept_0_106[[#This Row],[H_mag]]-40</f>
        <v>-69.78</v>
      </c>
      <c r="G363">
        <f>_10sept_0_106[[#This Row],[V_mag]]-40</f>
        <v>-69.739999999999995</v>
      </c>
      <c r="H363">
        <f>(10^(_10sept_0_106[[#This Row],[H_mag_adj]]/20)*COS(RADIANS(_10sept_0_106[[#This Row],[H_phase]])))*0.6</f>
        <v>1.6220229988480464E-4</v>
      </c>
      <c r="I363">
        <f>(10^(_10sept_0_106[[#This Row],[H_mag_adj]]/20)*SIN(RADIANS(_10sept_0_106[[#This Row],[H_phase]])))*0.6</f>
        <v>1.0752228313106049E-4</v>
      </c>
      <c r="J363">
        <f>(10^(_10sept_0_106[[#This Row],[V_mag_adj]]/20)*COS(RADIANS(_10sept_0_106[[#This Row],[V_phase]])))*0.6</f>
        <v>1.6232614997922949E-4</v>
      </c>
      <c r="K363">
        <f>(10^(_10sept_0_106[[#This Row],[V_mag_adj]]/20)*SIN(RADIANS(_10sept_0_106[[#This Row],[V_phase]])))*0.6</f>
        <v>1.0895531695183478E-4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-25.89</v>
      </c>
      <c r="C3">
        <v>178.52</v>
      </c>
      <c r="D3">
        <v>-25.92</v>
      </c>
      <c r="E3">
        <v>178.75</v>
      </c>
      <c r="F3">
        <f>_10sept_0_107[[#This Row],[H_mag]]-40</f>
        <v>-65.89</v>
      </c>
      <c r="G3">
        <f>_10sept_0_107[[#This Row],[V_mag]]-40</f>
        <v>-65.92</v>
      </c>
      <c r="H3">
        <f>(10^(_10sept_0_107[[#This Row],[H_mag_adj]]/20)*COS(RADIANS(_10sept_0_107[[#This Row],[H_phase]])))*0.3</f>
        <v>-1.5222162386503699E-4</v>
      </c>
      <c r="I3">
        <f>(10^(_10sept_0_107[[#This Row],[H_mag_adj]]/20)*SIN(RADIANS(_10sept_0_107[[#This Row],[H_phase]])))*0.3</f>
        <v>3.9328921818835108E-6</v>
      </c>
      <c r="J3">
        <f>(10^(_10sept_0_107[[#This Row],[V_mag_adj]]/20)*COS(RADIANS(_10sept_0_107[[#This Row],[V_phase]])))*0.3</f>
        <v>-1.5171128682937276E-4</v>
      </c>
      <c r="K3">
        <f>(10^(_10sept_0_107[[#This Row],[V_mag_adj]]/20)*SIN(RADIANS(_10sept_0_107[[#This Row],[V_phase]])))*0.3</f>
        <v>3.3103520547731116E-6</v>
      </c>
    </row>
    <row r="4" spans="1:11" x14ac:dyDescent="0.25">
      <c r="A4">
        <v>-179</v>
      </c>
      <c r="B4">
        <v>-26.48</v>
      </c>
      <c r="C4">
        <v>168.11</v>
      </c>
      <c r="D4">
        <v>-26.23</v>
      </c>
      <c r="E4">
        <v>167.37</v>
      </c>
      <c r="F4">
        <f>_10sept_0_107[[#This Row],[H_mag]]-40</f>
        <v>-66.48</v>
      </c>
      <c r="G4">
        <f>_10sept_0_107[[#This Row],[V_mag]]-40</f>
        <v>-66.23</v>
      </c>
      <c r="H4">
        <f>(10^(_10sept_0_107[[#This Row],[H_mag_adj]]/20)*COS(RADIANS(_10sept_0_107[[#This Row],[H_phase]])))*0.3</f>
        <v>-1.3922013129465347E-4</v>
      </c>
      <c r="I4">
        <f>(10^(_10sept_0_107[[#This Row],[H_mag_adj]]/20)*SIN(RADIANS(_10sept_0_107[[#This Row],[H_phase]])))*0.3</f>
        <v>2.9312906625263626E-5</v>
      </c>
      <c r="J4">
        <f>(10^(_10sept_0_107[[#This Row],[V_mag_adj]]/20)*COS(RADIANS(_10sept_0_107[[#This Row],[V_phase]])))*0.3</f>
        <v>-1.428838489282378E-4</v>
      </c>
      <c r="K4">
        <f>(10^(_10sept_0_107[[#This Row],[V_mag_adj]]/20)*SIN(RADIANS(_10sept_0_107[[#This Row],[V_phase]])))*0.3</f>
        <v>3.2016885227652336E-5</v>
      </c>
    </row>
    <row r="5" spans="1:11" x14ac:dyDescent="0.25">
      <c r="A5">
        <v>-178</v>
      </c>
      <c r="B5">
        <v>-26.11</v>
      </c>
      <c r="C5">
        <v>156.36000000000001</v>
      </c>
      <c r="D5">
        <v>-26.26</v>
      </c>
      <c r="E5">
        <v>156.13999999999999</v>
      </c>
      <c r="F5">
        <f>_10sept_0_107[[#This Row],[H_mag]]-40</f>
        <v>-66.11</v>
      </c>
      <c r="G5">
        <f>_10sept_0_107[[#This Row],[V_mag]]-40</f>
        <v>-66.260000000000005</v>
      </c>
      <c r="H5">
        <f>(10^(_10sept_0_107[[#This Row],[H_mag_adj]]/20)*COS(RADIANS(_10sept_0_107[[#This Row],[H_phase]])))*0.3</f>
        <v>-1.360053784687018E-4</v>
      </c>
      <c r="I5">
        <f>(10^(_10sept_0_107[[#This Row],[H_mag_adj]]/20)*SIN(RADIANS(_10sept_0_107[[#This Row],[H_phase]])))*0.3</f>
        <v>5.9532396257734008E-5</v>
      </c>
      <c r="J5">
        <f>(10^(_10sept_0_107[[#This Row],[V_mag_adj]]/20)*COS(RADIANS(_10sept_0_107[[#This Row],[V_phase]])))*0.3</f>
        <v>-1.3345115392588455E-4</v>
      </c>
      <c r="K5">
        <f>(10^(_10sept_0_107[[#This Row],[V_mag_adj]]/20)*SIN(RADIANS(_10sept_0_107[[#This Row],[V_phase]])))*0.3</f>
        <v>5.9025984051277453E-5</v>
      </c>
    </row>
    <row r="6" spans="1:11" x14ac:dyDescent="0.25">
      <c r="A6">
        <v>-177</v>
      </c>
      <c r="B6">
        <v>-25.66</v>
      </c>
      <c r="C6">
        <v>147.19999999999999</v>
      </c>
      <c r="D6">
        <v>-25.59</v>
      </c>
      <c r="E6">
        <v>145.65</v>
      </c>
      <c r="F6">
        <f>_10sept_0_107[[#This Row],[H_mag]]-40</f>
        <v>-65.66</v>
      </c>
      <c r="G6">
        <f>_10sept_0_107[[#This Row],[V_mag]]-40</f>
        <v>-65.59</v>
      </c>
      <c r="H6">
        <f>(10^(_10sept_0_107[[#This Row],[H_mag_adj]]/20)*COS(RADIANS(_10sept_0_107[[#This Row],[H_phase]])))*0.3</f>
        <v>-1.3142966042205343E-4</v>
      </c>
      <c r="I6">
        <f>(10^(_10sept_0_107[[#This Row],[H_mag_adj]]/20)*SIN(RADIANS(_10sept_0_107[[#This Row],[H_phase]])))*0.3</f>
        <v>8.4700636248468745E-5</v>
      </c>
      <c r="J6">
        <f>(10^(_10sept_0_107[[#This Row],[V_mag_adj]]/20)*COS(RADIANS(_10sept_0_107[[#This Row],[V_phase]])))*0.3</f>
        <v>-1.3013502686398367E-4</v>
      </c>
      <c r="K6">
        <f>(10^(_10sept_0_107[[#This Row],[V_mag_adj]]/20)*SIN(RADIANS(_10sept_0_107[[#This Row],[V_phase]])))*0.3</f>
        <v>8.8938605167234895E-5</v>
      </c>
    </row>
    <row r="7" spans="1:11" x14ac:dyDescent="0.25">
      <c r="A7">
        <v>-176</v>
      </c>
      <c r="B7">
        <v>-24.94</v>
      </c>
      <c r="C7">
        <v>139</v>
      </c>
      <c r="D7">
        <v>-24.92</v>
      </c>
      <c r="E7">
        <v>137.83000000000001</v>
      </c>
      <c r="F7">
        <f>_10sept_0_107[[#This Row],[H_mag]]-40</f>
        <v>-64.94</v>
      </c>
      <c r="G7">
        <f>_10sept_0_107[[#This Row],[V_mag]]-40</f>
        <v>-64.92</v>
      </c>
      <c r="H7">
        <f>(10^(_10sept_0_107[[#This Row],[H_mag_adj]]/20)*COS(RADIANS(_10sept_0_107[[#This Row],[H_phase]])))*0.3</f>
        <v>-1.2820386484071021E-4</v>
      </c>
      <c r="I7">
        <f>(10^(_10sept_0_107[[#This Row],[H_mag_adj]]/20)*SIN(RADIANS(_10sept_0_107[[#This Row],[H_phase]])))*0.3</f>
        <v>1.1144591944281342E-4</v>
      </c>
      <c r="J7">
        <f>(10^(_10sept_0_107[[#This Row],[V_mag_adj]]/20)*COS(RADIANS(_10sept_0_107[[#This Row],[V_phase]])))*0.3</f>
        <v>-1.2619176208047403E-4</v>
      </c>
      <c r="K7">
        <f>(10^(_10sept_0_107[[#This Row],[V_mag_adj]]/20)*SIN(RADIANS(_10sept_0_107[[#This Row],[V_phase]])))*0.3</f>
        <v>1.1430336086299429E-4</v>
      </c>
    </row>
    <row r="8" spans="1:11" x14ac:dyDescent="0.25">
      <c r="A8">
        <v>-175</v>
      </c>
      <c r="B8">
        <v>-24.01</v>
      </c>
      <c r="C8">
        <v>132.01</v>
      </c>
      <c r="D8">
        <v>-24.02</v>
      </c>
      <c r="E8">
        <v>132</v>
      </c>
      <c r="F8">
        <f>_10sept_0_107[[#This Row],[H_mag]]-40</f>
        <v>-64.010000000000005</v>
      </c>
      <c r="G8">
        <f>_10sept_0_107[[#This Row],[V_mag]]-40</f>
        <v>-64.02</v>
      </c>
      <c r="H8">
        <f>(10^(_10sept_0_107[[#This Row],[H_mag_adj]]/20)*COS(RADIANS(_10sept_0_107[[#This Row],[H_phase]])))*0.3</f>
        <v>-1.2653664579405298E-4</v>
      </c>
      <c r="I8">
        <f>(10^(_10sept_0_107[[#This Row],[H_mag_adj]]/20)*SIN(RADIANS(_10sept_0_107[[#This Row],[H_phase]])))*0.3</f>
        <v>1.4048386641689459E-4</v>
      </c>
      <c r="J8">
        <f>(10^(_10sept_0_107[[#This Row],[V_mag_adj]]/20)*COS(RADIANS(_10sept_0_107[[#This Row],[V_phase]])))*0.3</f>
        <v>-1.2636655615256616E-4</v>
      </c>
      <c r="K8">
        <f>(10^(_10sept_0_107[[#This Row],[V_mag_adj]]/20)*SIN(RADIANS(_10sept_0_107[[#This Row],[V_phase]])))*0.3</f>
        <v>1.403442787189059E-4</v>
      </c>
    </row>
    <row r="9" spans="1:11" x14ac:dyDescent="0.25">
      <c r="A9">
        <v>-174</v>
      </c>
      <c r="B9">
        <v>-23.29</v>
      </c>
      <c r="C9">
        <v>129.83000000000001</v>
      </c>
      <c r="D9">
        <v>-23.21</v>
      </c>
      <c r="E9">
        <v>128.53</v>
      </c>
      <c r="F9">
        <f>_10sept_0_107[[#This Row],[H_mag]]-40</f>
        <v>-63.29</v>
      </c>
      <c r="G9">
        <f>_10sept_0_107[[#This Row],[V_mag]]-40</f>
        <v>-63.21</v>
      </c>
      <c r="H9">
        <f>(10^(_10sept_0_107[[#This Row],[H_mag_adj]]/20)*COS(RADIANS(_10sept_0_107[[#This Row],[H_phase]])))*0.3</f>
        <v>-1.3156744677353987E-4</v>
      </c>
      <c r="I9">
        <f>(10^(_10sept_0_107[[#This Row],[H_mag_adj]]/20)*SIN(RADIANS(_10sept_0_107[[#This Row],[H_phase]])))*0.3</f>
        <v>1.5774413251390867E-4</v>
      </c>
      <c r="J9">
        <f>(10^(_10sept_0_107[[#This Row],[V_mag_adj]]/20)*COS(RADIANS(_10sept_0_107[[#This Row],[V_phase]])))*0.3</f>
        <v>-1.2913873986941318E-4</v>
      </c>
      <c r="K9">
        <f>(10^(_10sept_0_107[[#This Row],[V_mag_adj]]/20)*SIN(RADIANS(_10sept_0_107[[#This Row],[V_phase]])))*0.3</f>
        <v>1.6217527707431908E-4</v>
      </c>
    </row>
    <row r="10" spans="1:11" x14ac:dyDescent="0.25">
      <c r="A10">
        <v>-173</v>
      </c>
      <c r="B10">
        <v>-22.47</v>
      </c>
      <c r="C10">
        <v>127.35</v>
      </c>
      <c r="D10">
        <v>-22.42</v>
      </c>
      <c r="E10">
        <v>126.36</v>
      </c>
      <c r="F10">
        <f>_10sept_0_107[[#This Row],[H_mag]]-40</f>
        <v>-62.47</v>
      </c>
      <c r="G10">
        <f>_10sept_0_107[[#This Row],[V_mag]]-40</f>
        <v>-62.42</v>
      </c>
      <c r="H10">
        <f>(10^(_10sept_0_107[[#This Row],[H_mag_adj]]/20)*COS(RADIANS(_10sept_0_107[[#This Row],[H_phase]])))*0.3</f>
        <v>-1.3695648957726578E-4</v>
      </c>
      <c r="I10">
        <f>(10^(_10sept_0_107[[#This Row],[H_mag_adj]]/20)*SIN(RADIANS(_10sept_0_107[[#This Row],[H_phase]])))*0.3</f>
        <v>1.7945600011176852E-4</v>
      </c>
      <c r="J10">
        <f>(10^(_10sept_0_107[[#This Row],[V_mag_adj]]/20)*COS(RADIANS(_10sept_0_107[[#This Row],[V_phase]])))*0.3</f>
        <v>-1.3460806306062693E-4</v>
      </c>
      <c r="K10">
        <f>(10^(_10sept_0_107[[#This Row],[V_mag_adj]]/20)*SIN(RADIANS(_10sept_0_107[[#This Row],[V_phase]])))*0.3</f>
        <v>1.8284504955779033E-4</v>
      </c>
    </row>
    <row r="11" spans="1:11" x14ac:dyDescent="0.25">
      <c r="A11">
        <v>-172</v>
      </c>
      <c r="B11">
        <v>-21.79</v>
      </c>
      <c r="C11">
        <v>126.67</v>
      </c>
      <c r="D11">
        <v>-21.87</v>
      </c>
      <c r="E11">
        <v>125.95</v>
      </c>
      <c r="F11">
        <f>_10sept_0_107[[#This Row],[H_mag]]-40</f>
        <v>-61.79</v>
      </c>
      <c r="G11">
        <f>_10sept_0_107[[#This Row],[V_mag]]-40</f>
        <v>-61.870000000000005</v>
      </c>
      <c r="H11">
        <f>(10^(_10sept_0_107[[#This Row],[H_mag_adj]]/20)*COS(RADIANS(_10sept_0_107[[#This Row],[H_phase]])))*0.3</f>
        <v>-1.4579575400476633E-4</v>
      </c>
      <c r="I11">
        <f>(10^(_10sept_0_107[[#This Row],[H_mag_adj]]/20)*SIN(RADIANS(_10sept_0_107[[#This Row],[H_phase]])))*0.3</f>
        <v>1.9581390003608039E-4</v>
      </c>
      <c r="J11">
        <f>(10^(_10sept_0_107[[#This Row],[V_mag_adj]]/20)*COS(RADIANS(_10sept_0_107[[#This Row],[V_phase]])))*0.3</f>
        <v>-1.4200963830235755E-4</v>
      </c>
      <c r="K11">
        <f>(10^(_10sept_0_107[[#This Row],[V_mag_adj]]/20)*SIN(RADIANS(_10sept_0_107[[#This Row],[V_phase]])))*0.3</f>
        <v>1.9581862720413393E-4</v>
      </c>
    </row>
    <row r="12" spans="1:11" x14ac:dyDescent="0.25">
      <c r="A12">
        <v>-171</v>
      </c>
      <c r="B12">
        <v>-21.39</v>
      </c>
      <c r="C12">
        <v>125.44</v>
      </c>
      <c r="D12">
        <v>-21.36</v>
      </c>
      <c r="E12">
        <v>125.17</v>
      </c>
      <c r="F12">
        <f>_10sept_0_107[[#This Row],[H_mag]]-40</f>
        <v>-61.39</v>
      </c>
      <c r="G12">
        <f>_10sept_0_107[[#This Row],[V_mag]]-40</f>
        <v>-61.36</v>
      </c>
      <c r="H12">
        <f>(10^(_10sept_0_107[[#This Row],[H_mag_adj]]/20)*COS(RADIANS(_10sept_0_107[[#This Row],[H_phase]])))*0.3</f>
        <v>-1.48230300618362E-4</v>
      </c>
      <c r="I12">
        <f>(10^(_10sept_0_107[[#This Row],[H_mag_adj]]/20)*SIN(RADIANS(_10sept_0_107[[#This Row],[H_phase]])))*0.3</f>
        <v>2.0827221165521309E-4</v>
      </c>
      <c r="J12">
        <f>(10^(_10sept_0_107[[#This Row],[V_mag_adj]]/20)*COS(RADIANS(_10sept_0_107[[#This Row],[V_phase]])))*0.3</f>
        <v>-1.4775665182758689E-4</v>
      </c>
      <c r="K12">
        <f>(10^(_10sept_0_107[[#This Row],[V_mag_adj]]/20)*SIN(RADIANS(_10sept_0_107[[#This Row],[V_phase]])))*0.3</f>
        <v>2.0969141459346557E-4</v>
      </c>
    </row>
    <row r="13" spans="1:11" x14ac:dyDescent="0.25">
      <c r="A13">
        <v>-170</v>
      </c>
      <c r="B13">
        <v>-21.21</v>
      </c>
      <c r="C13">
        <v>125.02</v>
      </c>
      <c r="D13">
        <v>-21.18</v>
      </c>
      <c r="E13">
        <v>124.95</v>
      </c>
      <c r="F13">
        <f>_10sept_0_107[[#This Row],[H_mag]]-40</f>
        <v>-61.21</v>
      </c>
      <c r="G13">
        <f>_10sept_0_107[[#This Row],[V_mag]]-40</f>
        <v>-61.18</v>
      </c>
      <c r="H13">
        <f>(10^(_10sept_0_107[[#This Row],[H_mag_adj]]/20)*COS(RADIANS(_10sept_0_107[[#This Row],[H_phase]])))*0.3</f>
        <v>-1.4977143095152573E-4</v>
      </c>
      <c r="I13">
        <f>(10^(_10sept_0_107[[#This Row],[H_mag_adj]]/20)*SIN(RADIANS(_10sept_0_107[[#This Row],[H_phase]])))*0.3</f>
        <v>2.1373693883514817E-4</v>
      </c>
      <c r="J13">
        <f>(10^(_10sept_0_107[[#This Row],[V_mag_adj]]/20)*COS(RADIANS(_10sept_0_107[[#This Row],[V_phase]])))*0.3</f>
        <v>-1.5002747301260731E-4</v>
      </c>
      <c r="K13">
        <f>(10^(_10sept_0_107[[#This Row],[V_mag_adj]]/20)*SIN(RADIANS(_10sept_0_107[[#This Row],[V_phase]])))*0.3</f>
        <v>2.1465988969469421E-4</v>
      </c>
    </row>
    <row r="14" spans="1:11" x14ac:dyDescent="0.25">
      <c r="A14">
        <v>-169</v>
      </c>
      <c r="B14">
        <v>-21.24</v>
      </c>
      <c r="C14">
        <v>124.89</v>
      </c>
      <c r="D14">
        <v>-21.23</v>
      </c>
      <c r="E14">
        <v>124.14</v>
      </c>
      <c r="F14">
        <f>_10sept_0_107[[#This Row],[H_mag]]-40</f>
        <v>-61.239999999999995</v>
      </c>
      <c r="G14">
        <f>_10sept_0_107[[#This Row],[V_mag]]-40</f>
        <v>-61.230000000000004</v>
      </c>
      <c r="H14">
        <f>(10^(_10sept_0_107[[#This Row],[H_mag_adj]]/20)*COS(RADIANS(_10sept_0_107[[#This Row],[H_phase]])))*0.3</f>
        <v>-1.4877136563985839E-4</v>
      </c>
      <c r="I14">
        <f>(10^(_10sept_0_107[[#This Row],[H_mag_adj]]/20)*SIN(RADIANS(_10sept_0_107[[#This Row],[H_phase]])))*0.3</f>
        <v>2.1333809136506776E-4</v>
      </c>
      <c r="J14">
        <f>(10^(_10sept_0_107[[#This Row],[V_mag_adj]]/20)*COS(RADIANS(_10sept_0_107[[#This Row],[V_phase]])))*0.3</f>
        <v>-1.4613425716972038E-4</v>
      </c>
      <c r="K14">
        <f>(10^(_10sept_0_107[[#This Row],[V_mag_adj]]/20)*SIN(RADIANS(_10sept_0_107[[#This Row],[V_phase]])))*0.3</f>
        <v>2.1551514939207504E-4</v>
      </c>
    </row>
    <row r="15" spans="1:11" x14ac:dyDescent="0.25">
      <c r="A15">
        <v>-168</v>
      </c>
      <c r="B15">
        <v>-21.56</v>
      </c>
      <c r="C15">
        <v>124.76</v>
      </c>
      <c r="D15">
        <v>-21.47</v>
      </c>
      <c r="E15">
        <v>123.17</v>
      </c>
      <c r="F15">
        <f>_10sept_0_107[[#This Row],[H_mag]]-40</f>
        <v>-61.56</v>
      </c>
      <c r="G15">
        <f>_10sept_0_107[[#This Row],[V_mag]]-40</f>
        <v>-61.47</v>
      </c>
      <c r="H15">
        <f>(10^(_10sept_0_107[[#This Row],[H_mag_adj]]/20)*COS(RADIANS(_10sept_0_107[[#This Row],[H_phase]])))*0.3</f>
        <v>-1.429232511415325E-4</v>
      </c>
      <c r="I15">
        <f>(10^(_10sept_0_107[[#This Row],[H_mag_adj]]/20)*SIN(RADIANS(_10sept_0_107[[#This Row],[H_phase]])))*0.3</f>
        <v>2.0594625670324697E-4</v>
      </c>
      <c r="J15">
        <f>(10^(_10sept_0_107[[#This Row],[V_mag_adj]]/20)*COS(RADIANS(_10sept_0_107[[#This Row],[V_phase]])))*0.3</f>
        <v>-1.3858232076708604E-4</v>
      </c>
      <c r="K15">
        <f>(10^(_10sept_0_107[[#This Row],[V_mag_adj]]/20)*SIN(RADIANS(_10sept_0_107[[#This Row],[V_phase]])))*0.3</f>
        <v>2.1201819045118546E-4</v>
      </c>
    </row>
    <row r="16" spans="1:11" x14ac:dyDescent="0.25">
      <c r="A16">
        <v>-167</v>
      </c>
      <c r="B16">
        <v>-22.24</v>
      </c>
      <c r="C16">
        <v>122.99</v>
      </c>
      <c r="D16">
        <v>-22.19</v>
      </c>
      <c r="E16">
        <v>121.87</v>
      </c>
      <c r="F16">
        <f>_10sept_0_107[[#This Row],[H_mag]]-40</f>
        <v>-62.239999999999995</v>
      </c>
      <c r="G16">
        <f>_10sept_0_107[[#This Row],[V_mag]]-40</f>
        <v>-62.19</v>
      </c>
      <c r="H16">
        <f>(10^(_10sept_0_107[[#This Row],[H_mag_adj]]/20)*COS(RADIANS(_10sept_0_107[[#This Row],[H_phase]])))*0.3</f>
        <v>-1.2621567006804114E-4</v>
      </c>
      <c r="I16">
        <f>(10^(_10sept_0_107[[#This Row],[H_mag_adj]]/20)*SIN(RADIANS(_10sept_0_107[[#This Row],[H_phase]])))*0.3</f>
        <v>1.9442937129410435E-4</v>
      </c>
      <c r="J16">
        <f>(10^(_10sept_0_107[[#This Row],[V_mag_adj]]/20)*COS(RADIANS(_10sept_0_107[[#This Row],[V_phase]])))*0.3</f>
        <v>-1.2309772583802449E-4</v>
      </c>
      <c r="K16">
        <f>(10^(_10sept_0_107[[#This Row],[V_mag_adj]]/20)*SIN(RADIANS(_10sept_0_107[[#This Row],[V_phase]])))*0.3</f>
        <v>1.9799577403919693E-4</v>
      </c>
    </row>
    <row r="17" spans="1:11" x14ac:dyDescent="0.25">
      <c r="A17">
        <v>-166</v>
      </c>
      <c r="B17">
        <v>-23.46</v>
      </c>
      <c r="C17">
        <v>118.52</v>
      </c>
      <c r="D17">
        <v>-23.41</v>
      </c>
      <c r="E17">
        <v>117.49</v>
      </c>
      <c r="F17">
        <f>_10sept_0_107[[#This Row],[H_mag]]-40</f>
        <v>-63.46</v>
      </c>
      <c r="G17">
        <f>_10sept_0_107[[#This Row],[V_mag]]-40</f>
        <v>-63.41</v>
      </c>
      <c r="H17">
        <f>(10^(_10sept_0_107[[#This Row],[H_mag_adj]]/20)*COS(RADIANS(_10sept_0_107[[#This Row],[H_phase]])))*0.3</f>
        <v>-9.6175233132819276E-5</v>
      </c>
      <c r="I17">
        <f>(10^(_10sept_0_107[[#This Row],[H_mag_adj]]/20)*SIN(RADIANS(_10sept_0_107[[#This Row],[H_phase]])))*0.3</f>
        <v>1.7698538905960338E-4</v>
      </c>
      <c r="J17">
        <f>(10^(_10sept_0_107[[#This Row],[V_mag_adj]]/20)*COS(RADIANS(_10sept_0_107[[#This Row],[V_phase]])))*0.3</f>
        <v>-9.3514986514789603E-5</v>
      </c>
      <c r="K17">
        <f>(10^(_10sept_0_107[[#This Row],[V_mag_adj]]/20)*SIN(RADIANS(_10sept_0_107[[#This Row],[V_phase]])))*0.3</f>
        <v>1.7971719375940452E-4</v>
      </c>
    </row>
    <row r="18" spans="1:11" x14ac:dyDescent="0.25">
      <c r="A18">
        <v>-165</v>
      </c>
      <c r="B18">
        <v>-24.73</v>
      </c>
      <c r="C18">
        <v>110.11</v>
      </c>
      <c r="D18">
        <v>-24.7</v>
      </c>
      <c r="E18">
        <v>108.33</v>
      </c>
      <c r="F18">
        <f>_10sept_0_107[[#This Row],[H_mag]]-40</f>
        <v>-64.73</v>
      </c>
      <c r="G18">
        <f>_10sept_0_107[[#This Row],[V_mag]]-40</f>
        <v>-64.7</v>
      </c>
      <c r="H18">
        <f>(10^(_10sept_0_107[[#This Row],[H_mag_adj]]/20)*COS(RADIANS(_10sept_0_107[[#This Row],[H_phase]])))*0.3</f>
        <v>-5.9835224960496722E-5</v>
      </c>
      <c r="I18">
        <f>(10^(_10sept_0_107[[#This Row],[H_mag_adj]]/20)*SIN(RADIANS(_10sept_0_107[[#This Row],[H_phase]])))*0.3</f>
        <v>1.6341905365568863E-4</v>
      </c>
      <c r="J18">
        <f>(10^(_10sept_0_107[[#This Row],[V_mag_adj]]/20)*COS(RADIANS(_10sept_0_107[[#This Row],[V_phase]])))*0.3</f>
        <v>-5.4919610371292145E-5</v>
      </c>
      <c r="K18">
        <f>(10^(_10sept_0_107[[#This Row],[V_mag_adj]]/20)*SIN(RADIANS(_10sept_0_107[[#This Row],[V_phase]])))*0.3</f>
        <v>1.6577035455470808E-4</v>
      </c>
    </row>
    <row r="19" spans="1:11" x14ac:dyDescent="0.25">
      <c r="A19">
        <v>-164</v>
      </c>
      <c r="B19">
        <v>-25.87</v>
      </c>
      <c r="C19">
        <v>93.6</v>
      </c>
      <c r="D19">
        <v>-25.92</v>
      </c>
      <c r="E19">
        <v>90.87</v>
      </c>
      <c r="F19">
        <f>_10sept_0_107[[#This Row],[H_mag]]-40</f>
        <v>-65.87</v>
      </c>
      <c r="G19">
        <f>_10sept_0_107[[#This Row],[V_mag]]-40</f>
        <v>-65.92</v>
      </c>
      <c r="H19">
        <f>(10^(_10sept_0_107[[#This Row],[H_mag_adj]]/20)*COS(RADIANS(_10sept_0_107[[#This Row],[H_phase]])))*0.3</f>
        <v>-9.5833054600010513E-6</v>
      </c>
      <c r="I19">
        <f>(10^(_10sept_0_107[[#This Row],[H_mag_adj]]/20)*SIN(RADIANS(_10sept_0_107[[#This Row],[H_phase]])))*0.3</f>
        <v>1.5232227838644642E-4</v>
      </c>
      <c r="J19">
        <f>(10^(_10sept_0_107[[#This Row],[V_mag_adj]]/20)*COS(RADIANS(_10sept_0_107[[#This Row],[V_phase]])))*0.3</f>
        <v>-2.3040992679950516E-6</v>
      </c>
      <c r="K19">
        <f>(10^(_10sept_0_107[[#This Row],[V_mag_adj]]/20)*SIN(RADIANS(_10sept_0_107[[#This Row],[V_phase]])))*0.3</f>
        <v>1.5172990512326163E-4</v>
      </c>
    </row>
    <row r="20" spans="1:11" x14ac:dyDescent="0.25">
      <c r="A20">
        <v>-163</v>
      </c>
      <c r="B20">
        <v>-25.8</v>
      </c>
      <c r="C20">
        <v>72.42</v>
      </c>
      <c r="D20">
        <v>-25.69</v>
      </c>
      <c r="E20">
        <v>71.14</v>
      </c>
      <c r="F20">
        <f>_10sept_0_107[[#This Row],[H_mag]]-40</f>
        <v>-65.8</v>
      </c>
      <c r="G20">
        <f>_10sept_0_107[[#This Row],[V_mag]]-40</f>
        <v>-65.69</v>
      </c>
      <c r="H20">
        <f>(10^(_10sept_0_107[[#This Row],[H_mag_adj]]/20)*COS(RADIANS(_10sept_0_107[[#This Row],[H_phase]])))*0.3</f>
        <v>4.6470956618113337E-5</v>
      </c>
      <c r="I20">
        <f>(10^(_10sept_0_107[[#This Row],[H_mag_adj]]/20)*SIN(RADIANS(_10sept_0_107[[#This Row],[H_phase]])))*0.3</f>
        <v>1.4667263588705239E-4</v>
      </c>
      <c r="J20">
        <f>(10^(_10sept_0_107[[#This Row],[V_mag_adj]]/20)*COS(RADIANS(_10sept_0_107[[#This Row],[V_phase]])))*0.3</f>
        <v>5.0369656304051014E-5</v>
      </c>
      <c r="K20">
        <f>(10^(_10sept_0_107[[#This Row],[V_mag_adj]]/20)*SIN(RADIANS(_10sept_0_107[[#This Row],[V_phase]])))*0.3</f>
        <v>1.4745356087872562E-4</v>
      </c>
    </row>
    <row r="21" spans="1:11" x14ac:dyDescent="0.25">
      <c r="A21">
        <v>-162</v>
      </c>
      <c r="B21">
        <v>-24</v>
      </c>
      <c r="C21">
        <v>53.68</v>
      </c>
      <c r="D21">
        <v>-24.17</v>
      </c>
      <c r="E21">
        <v>52.29</v>
      </c>
      <c r="F21">
        <f>_10sept_0_107[[#This Row],[H_mag]]-40</f>
        <v>-64</v>
      </c>
      <c r="G21">
        <f>_10sept_0_107[[#This Row],[V_mag]]-40</f>
        <v>-64.17</v>
      </c>
      <c r="H21">
        <f>(10^(_10sept_0_107[[#This Row],[H_mag_adj]]/20)*COS(RADIANS(_10sept_0_107[[#This Row],[H_phase]])))*0.3</f>
        <v>1.1211376279194978E-4</v>
      </c>
      <c r="I21">
        <f>(10^(_10sept_0_107[[#This Row],[H_mag_adj]]/20)*SIN(RADIANS(_10sept_0_107[[#This Row],[H_phase]])))*0.3</f>
        <v>1.5251278484915642E-4</v>
      </c>
      <c r="J21">
        <f>(10^(_10sept_0_107[[#This Row],[V_mag_adj]]/20)*COS(RADIANS(_10sept_0_107[[#This Row],[V_phase]])))*0.3</f>
        <v>1.1353636202374837E-4</v>
      </c>
      <c r="K21">
        <f>(10^(_10sept_0_107[[#This Row],[V_mag_adj]]/20)*SIN(RADIANS(_10sept_0_107[[#This Row],[V_phase]])))*0.3</f>
        <v>1.4684591038543215E-4</v>
      </c>
    </row>
    <row r="22" spans="1:11" x14ac:dyDescent="0.25">
      <c r="A22">
        <v>-161</v>
      </c>
      <c r="B22">
        <v>-22.27</v>
      </c>
      <c r="C22">
        <v>44.2</v>
      </c>
      <c r="D22">
        <v>-22.27</v>
      </c>
      <c r="E22">
        <v>43.09</v>
      </c>
      <c r="F22">
        <f>_10sept_0_107[[#This Row],[H_mag]]-40</f>
        <v>-62.269999999999996</v>
      </c>
      <c r="G22">
        <f>_10sept_0_107[[#This Row],[V_mag]]-40</f>
        <v>-62.269999999999996</v>
      </c>
      <c r="H22">
        <f>(10^(_10sept_0_107[[#This Row],[H_mag_adj]]/20)*COS(RADIANS(_10sept_0_107[[#This Row],[H_phase]])))*0.3</f>
        <v>1.6560988710742473E-4</v>
      </c>
      <c r="I22">
        <f>(10^(_10sept_0_107[[#This Row],[H_mag_adj]]/20)*SIN(RADIANS(_10sept_0_107[[#This Row],[H_phase]])))*0.3</f>
        <v>1.6104857808892938E-4</v>
      </c>
      <c r="J22">
        <f>(10^(_10sept_0_107[[#This Row],[V_mag_adj]]/20)*COS(RADIANS(_10sept_0_107[[#This Row],[V_phase]])))*0.3</f>
        <v>1.6869863365424708E-4</v>
      </c>
      <c r="K22">
        <f>(10^(_10sept_0_107[[#This Row],[V_mag_adj]]/20)*SIN(RADIANS(_10sept_0_107[[#This Row],[V_phase]])))*0.3</f>
        <v>1.5781017145732431E-4</v>
      </c>
    </row>
    <row r="23" spans="1:11" x14ac:dyDescent="0.25">
      <c r="A23">
        <v>-160</v>
      </c>
      <c r="B23">
        <v>-20.51</v>
      </c>
      <c r="C23">
        <v>41.76</v>
      </c>
      <c r="D23">
        <v>-20.53</v>
      </c>
      <c r="E23">
        <v>39.79</v>
      </c>
      <c r="F23">
        <f>_10sept_0_107[[#This Row],[H_mag]]-40</f>
        <v>-60.510000000000005</v>
      </c>
      <c r="G23">
        <f>_10sept_0_107[[#This Row],[V_mag]]-40</f>
        <v>-60.53</v>
      </c>
      <c r="H23">
        <f>(10^(_10sept_0_107[[#This Row],[H_mag_adj]]/20)*COS(RADIANS(_10sept_0_107[[#This Row],[H_phase]])))*0.3</f>
        <v>2.1102106853349606E-4</v>
      </c>
      <c r="I23">
        <f>(10^(_10sept_0_107[[#This Row],[H_mag_adj]]/20)*SIN(RADIANS(_10sept_0_107[[#This Row],[H_phase]])))*0.3</f>
        <v>1.8840968457644848E-4</v>
      </c>
      <c r="J23">
        <f>(10^(_10sept_0_107[[#This Row],[V_mag_adj]]/20)*COS(RADIANS(_10sept_0_107[[#This Row],[V_phase]])))*0.3</f>
        <v>2.1687321424231692E-4</v>
      </c>
      <c r="K23">
        <f>(10^(_10sept_0_107[[#This Row],[V_mag_adj]]/20)*SIN(RADIANS(_10sept_0_107[[#This Row],[V_phase]])))*0.3</f>
        <v>1.8062783237635671E-4</v>
      </c>
    </row>
    <row r="24" spans="1:11" x14ac:dyDescent="0.25">
      <c r="A24">
        <v>-159</v>
      </c>
      <c r="B24">
        <v>-19.23</v>
      </c>
      <c r="C24">
        <v>40.9</v>
      </c>
      <c r="D24">
        <v>-19.39</v>
      </c>
      <c r="E24">
        <v>38.76</v>
      </c>
      <c r="F24">
        <f>_10sept_0_107[[#This Row],[H_mag]]-40</f>
        <v>-59.230000000000004</v>
      </c>
      <c r="G24">
        <f>_10sept_0_107[[#This Row],[V_mag]]-40</f>
        <v>-59.39</v>
      </c>
      <c r="H24">
        <f>(10^(_10sept_0_107[[#This Row],[H_mag_adj]]/20)*COS(RADIANS(_10sept_0_107[[#This Row],[H_phase]])))*0.3</f>
        <v>2.4777578767859552E-4</v>
      </c>
      <c r="I24">
        <f>(10^(_10sept_0_107[[#This Row],[H_mag_adj]]/20)*SIN(RADIANS(_10sept_0_107[[#This Row],[H_phase]])))*0.3</f>
        <v>2.1463012007180181E-4</v>
      </c>
      <c r="J24">
        <f>(10^(_10sept_0_107[[#This Row],[V_mag_adj]]/20)*COS(RADIANS(_10sept_0_107[[#This Row],[V_phase]])))*0.3</f>
        <v>2.5095201576411715E-4</v>
      </c>
      <c r="K24">
        <f>(10^(_10sept_0_107[[#This Row],[V_mag_adj]]/20)*SIN(RADIANS(_10sept_0_107[[#This Row],[V_phase]])))*0.3</f>
        <v>2.0148230887332357E-4</v>
      </c>
    </row>
    <row r="25" spans="1:11" x14ac:dyDescent="0.25">
      <c r="A25">
        <v>-158</v>
      </c>
      <c r="B25">
        <v>-18.399999999999999</v>
      </c>
      <c r="C25">
        <v>41.71</v>
      </c>
      <c r="D25">
        <v>-18.41</v>
      </c>
      <c r="E25">
        <v>40.57</v>
      </c>
      <c r="F25">
        <f>_10sept_0_107[[#This Row],[H_mag]]-40</f>
        <v>-58.4</v>
      </c>
      <c r="G25">
        <f>_10sept_0_107[[#This Row],[V_mag]]-40</f>
        <v>-58.41</v>
      </c>
      <c r="H25">
        <f>(10^(_10sept_0_107[[#This Row],[H_mag_adj]]/20)*COS(RADIANS(_10sept_0_107[[#This Row],[H_phase]])))*0.3</f>
        <v>2.6925507899603588E-4</v>
      </c>
      <c r="I25">
        <f>(10^(_10sept_0_107[[#This Row],[H_mag_adj]]/20)*SIN(RADIANS(_10sept_0_107[[#This Row],[H_phase]])))*0.3</f>
        <v>2.3998183640011549E-4</v>
      </c>
      <c r="J25">
        <f>(10^(_10sept_0_107[[#This Row],[V_mag_adj]]/20)*COS(RADIANS(_10sept_0_107[[#This Row],[V_phase]])))*0.3</f>
        <v>2.7366108329307694E-4</v>
      </c>
      <c r="K25">
        <f>(10^(_10sept_0_107[[#This Row],[V_mag_adj]]/20)*SIN(RADIANS(_10sept_0_107[[#This Row],[V_phase]])))*0.3</f>
        <v>2.3430747561291711E-4</v>
      </c>
    </row>
    <row r="26" spans="1:11" x14ac:dyDescent="0.25">
      <c r="A26">
        <v>-157</v>
      </c>
      <c r="B26">
        <v>-17.97</v>
      </c>
      <c r="C26">
        <v>44.55</v>
      </c>
      <c r="D26">
        <v>-17.93</v>
      </c>
      <c r="E26">
        <v>42.58</v>
      </c>
      <c r="F26">
        <f>_10sept_0_107[[#This Row],[H_mag]]-40</f>
        <v>-57.97</v>
      </c>
      <c r="G26">
        <f>_10sept_0_107[[#This Row],[V_mag]]-40</f>
        <v>-57.93</v>
      </c>
      <c r="H26">
        <f>(10^(_10sept_0_107[[#This Row],[H_mag_adj]]/20)*COS(RADIANS(_10sept_0_107[[#This Row],[H_phase]])))*0.3</f>
        <v>2.7007883244104176E-4</v>
      </c>
      <c r="I26">
        <f>(10^(_10sept_0_107[[#This Row],[H_mag_adj]]/20)*SIN(RADIANS(_10sept_0_107[[#This Row],[H_phase]])))*0.3</f>
        <v>2.6586941817100635E-4</v>
      </c>
      <c r="J26">
        <f>(10^(_10sept_0_107[[#This Row],[V_mag_adj]]/20)*COS(RADIANS(_10sept_0_107[[#This Row],[V_phase]])))*0.3</f>
        <v>2.8034686631998418E-4</v>
      </c>
      <c r="K26">
        <f>(10^(_10sept_0_107[[#This Row],[V_mag_adj]]/20)*SIN(RADIANS(_10sept_0_107[[#This Row],[V_phase]])))*0.3</f>
        <v>2.5761161020149891E-4</v>
      </c>
    </row>
    <row r="27" spans="1:11" x14ac:dyDescent="0.25">
      <c r="A27">
        <v>-156</v>
      </c>
      <c r="B27">
        <v>-17.91</v>
      </c>
      <c r="C27">
        <v>47.49</v>
      </c>
      <c r="D27">
        <v>-17.87</v>
      </c>
      <c r="E27">
        <v>46.13</v>
      </c>
      <c r="F27">
        <f>_10sept_0_107[[#This Row],[H_mag]]-40</f>
        <v>-57.91</v>
      </c>
      <c r="G27">
        <f>_10sept_0_107[[#This Row],[V_mag]]-40</f>
        <v>-57.870000000000005</v>
      </c>
      <c r="H27">
        <f>(10^(_10sept_0_107[[#This Row],[H_mag_adj]]/20)*COS(RADIANS(_10sept_0_107[[#This Row],[H_phase]])))*0.3</f>
        <v>2.5786197580431324E-4</v>
      </c>
      <c r="I27">
        <f>(10^(_10sept_0_107[[#This Row],[H_mag_adj]]/20)*SIN(RADIANS(_10sept_0_107[[#This Row],[H_phase]])))*0.3</f>
        <v>2.8130838029140126E-4</v>
      </c>
      <c r="J27">
        <f>(10^(_10sept_0_107[[#This Row],[V_mag_adj]]/20)*COS(RADIANS(_10sept_0_107[[#This Row],[V_phase]])))*0.3</f>
        <v>2.656866994989161E-4</v>
      </c>
      <c r="K27">
        <f>(10^(_10sept_0_107[[#This Row],[V_mag_adj]]/20)*SIN(RADIANS(_10sept_0_107[[#This Row],[V_phase]])))*0.3</f>
        <v>2.7637882158346058E-4</v>
      </c>
    </row>
    <row r="28" spans="1:11" x14ac:dyDescent="0.25">
      <c r="A28">
        <v>-155</v>
      </c>
      <c r="B28">
        <v>-18.12</v>
      </c>
      <c r="C28">
        <v>51.7</v>
      </c>
      <c r="D28">
        <v>-18.149999999999999</v>
      </c>
      <c r="E28">
        <v>49.85</v>
      </c>
      <c r="F28">
        <f>_10sept_0_107[[#This Row],[H_mag]]-40</f>
        <v>-58.120000000000005</v>
      </c>
      <c r="G28">
        <f>_10sept_0_107[[#This Row],[V_mag]]-40</f>
        <v>-58.15</v>
      </c>
      <c r="H28">
        <f>(10^(_10sept_0_107[[#This Row],[H_mag_adj]]/20)*COS(RADIANS(_10sept_0_107[[#This Row],[H_phase]])))*0.3</f>
        <v>2.3086501950774746E-4</v>
      </c>
      <c r="I28">
        <f>(10^(_10sept_0_107[[#This Row],[H_mag_adj]]/20)*SIN(RADIANS(_10sept_0_107[[#This Row],[H_phase]])))*0.3</f>
        <v>2.9232581742491938E-4</v>
      </c>
      <c r="J28">
        <f>(10^(_10sept_0_107[[#This Row],[V_mag_adj]]/20)*COS(RADIANS(_10sept_0_107[[#This Row],[V_phase]])))*0.3</f>
        <v>2.3935370653941455E-4</v>
      </c>
      <c r="K28">
        <f>(10^(_10sept_0_107[[#This Row],[V_mag_adj]]/20)*SIN(RADIANS(_10sept_0_107[[#This Row],[V_phase]])))*0.3</f>
        <v>2.8373874377184832E-4</v>
      </c>
    </row>
    <row r="29" spans="1:11" x14ac:dyDescent="0.25">
      <c r="A29">
        <v>-154</v>
      </c>
      <c r="B29">
        <v>-18.649999999999999</v>
      </c>
      <c r="C29">
        <v>55.85</v>
      </c>
      <c r="D29">
        <v>-18.760000000000002</v>
      </c>
      <c r="E29">
        <v>54.62</v>
      </c>
      <c r="F29">
        <f>_10sept_0_107[[#This Row],[H_mag]]-40</f>
        <v>-58.65</v>
      </c>
      <c r="G29">
        <f>_10sept_0_107[[#This Row],[V_mag]]-40</f>
        <v>-58.760000000000005</v>
      </c>
      <c r="H29">
        <f>(10^(_10sept_0_107[[#This Row],[H_mag_adj]]/20)*COS(RADIANS(_10sept_0_107[[#This Row],[H_phase]])))*0.3</f>
        <v>1.9672692394842077E-4</v>
      </c>
      <c r="I29">
        <f>(10^(_10sept_0_107[[#This Row],[H_mag_adj]]/20)*SIN(RADIANS(_10sept_0_107[[#This Row],[H_phase]])))*0.3</f>
        <v>2.900189643571522E-4</v>
      </c>
      <c r="J29">
        <f>(10^(_10sept_0_107[[#This Row],[V_mag_adj]]/20)*COS(RADIANS(_10sept_0_107[[#This Row],[V_phase]])))*0.3</f>
        <v>2.003536556690195E-4</v>
      </c>
      <c r="K29">
        <f>(10^(_10sept_0_107[[#This Row],[V_mag_adj]]/20)*SIN(RADIANS(_10sept_0_107[[#This Row],[V_phase]])))*0.3</f>
        <v>2.8213349726341952E-4</v>
      </c>
    </row>
    <row r="30" spans="1:11" x14ac:dyDescent="0.25">
      <c r="A30">
        <v>-153</v>
      </c>
      <c r="B30">
        <v>-19.61</v>
      </c>
      <c r="C30">
        <v>60.97</v>
      </c>
      <c r="D30">
        <v>-19.649999999999999</v>
      </c>
      <c r="E30">
        <v>60.22</v>
      </c>
      <c r="F30">
        <f>_10sept_0_107[[#This Row],[H_mag]]-40</f>
        <v>-59.61</v>
      </c>
      <c r="G30">
        <f>_10sept_0_107[[#This Row],[V_mag]]-40</f>
        <v>-59.65</v>
      </c>
      <c r="H30">
        <f>(10^(_10sept_0_107[[#This Row],[H_mag_adj]]/20)*COS(RADIANS(_10sept_0_107[[#This Row],[H_phase]])))*0.3</f>
        <v>1.5226583346078404E-4</v>
      </c>
      <c r="I30">
        <f>(10^(_10sept_0_107[[#This Row],[H_mag_adj]]/20)*SIN(RADIANS(_10sept_0_107[[#This Row],[H_phase]])))*0.3</f>
        <v>2.74355952960713E-4</v>
      </c>
      <c r="J30">
        <f>(10^(_10sept_0_107[[#This Row],[V_mag_adj]]/20)*COS(RADIANS(_10sept_0_107[[#This Row],[V_phase]])))*0.3</f>
        <v>1.5512795882005332E-4</v>
      </c>
      <c r="K30">
        <f>(10^(_10sept_0_107[[#This Row],[V_mag_adj]]/20)*SIN(RADIANS(_10sept_0_107[[#This Row],[V_phase]])))*0.3</f>
        <v>2.7108806438910581E-4</v>
      </c>
    </row>
    <row r="31" spans="1:11" x14ac:dyDescent="0.25">
      <c r="A31">
        <v>-152</v>
      </c>
      <c r="B31">
        <v>-20.85</v>
      </c>
      <c r="C31">
        <v>65.010000000000005</v>
      </c>
      <c r="D31">
        <v>-20.82</v>
      </c>
      <c r="E31">
        <v>64.23</v>
      </c>
      <c r="F31">
        <f>_10sept_0_107[[#This Row],[H_mag]]-40</f>
        <v>-60.85</v>
      </c>
      <c r="G31">
        <f>_10sept_0_107[[#This Row],[V_mag]]-40</f>
        <v>-60.82</v>
      </c>
      <c r="H31">
        <f>(10^(_10sept_0_107[[#This Row],[H_mag_adj]]/20)*COS(RADIANS(_10sept_0_107[[#This Row],[H_phase]])))*0.3</f>
        <v>1.1492299253537006E-4</v>
      </c>
      <c r="I31">
        <f>(10^(_10sept_0_107[[#This Row],[H_mag_adj]]/20)*SIN(RADIANS(_10sept_0_107[[#This Row],[H_phase]])))*0.3</f>
        <v>2.4656549694138401E-4</v>
      </c>
      <c r="J31">
        <f>(10^(_10sept_0_107[[#This Row],[V_mag_adj]]/20)*COS(RADIANS(_10sept_0_107[[#This Row],[V_phase]])))*0.3</f>
        <v>1.1867806839446826E-4</v>
      </c>
      <c r="K31">
        <f>(10^(_10sept_0_107[[#This Row],[V_mag_adj]]/20)*SIN(RADIANS(_10sept_0_107[[#This Row],[V_phase]])))*0.3</f>
        <v>2.4582577329537275E-4</v>
      </c>
    </row>
    <row r="32" spans="1:11" x14ac:dyDescent="0.25">
      <c r="A32">
        <v>-151</v>
      </c>
      <c r="B32">
        <v>-22.39</v>
      </c>
      <c r="C32">
        <v>69.319999999999993</v>
      </c>
      <c r="D32">
        <v>-22.31</v>
      </c>
      <c r="E32">
        <v>67.7</v>
      </c>
      <c r="F32">
        <f>_10sept_0_107[[#This Row],[H_mag]]-40</f>
        <v>-62.39</v>
      </c>
      <c r="G32">
        <f>_10sept_0_107[[#This Row],[V_mag]]-40</f>
        <v>-62.31</v>
      </c>
      <c r="H32">
        <f>(10^(_10sept_0_107[[#This Row],[H_mag_adj]]/20)*COS(RADIANS(_10sept_0_107[[#This Row],[H_phase]])))*0.3</f>
        <v>8.0459691532000063E-5</v>
      </c>
      <c r="I32">
        <f>(10^(_10sept_0_107[[#This Row],[H_mag_adj]]/20)*SIN(RADIANS(_10sept_0_107[[#This Row],[H_phase]])))*0.3</f>
        <v>2.1315538872821832E-4</v>
      </c>
      <c r="J32">
        <f>(10^(_10sept_0_107[[#This Row],[V_mag_adj]]/20)*COS(RADIANS(_10sept_0_107[[#This Row],[V_phase]])))*0.3</f>
        <v>8.7253500963448445E-5</v>
      </c>
      <c r="K32">
        <f>(10^(_10sept_0_107[[#This Row],[V_mag_adj]]/20)*SIN(RADIANS(_10sept_0_107[[#This Row],[V_phase]])))*0.3</f>
        <v>2.1274601828777268E-4</v>
      </c>
    </row>
    <row r="33" spans="1:11" x14ac:dyDescent="0.25">
      <c r="A33">
        <v>-150</v>
      </c>
      <c r="B33">
        <v>-24.14</v>
      </c>
      <c r="C33">
        <v>73.239999999999995</v>
      </c>
      <c r="D33">
        <v>-24.21</v>
      </c>
      <c r="E33">
        <v>72.150000000000006</v>
      </c>
      <c r="F33">
        <f>_10sept_0_107[[#This Row],[H_mag]]-40</f>
        <v>-64.14</v>
      </c>
      <c r="G33">
        <f>_10sept_0_107[[#This Row],[V_mag]]-40</f>
        <v>-64.210000000000008</v>
      </c>
      <c r="H33">
        <f>(10^(_10sept_0_107[[#This Row],[H_mag_adj]]/20)*COS(RADIANS(_10sept_0_107[[#This Row],[H_phase]])))*0.3</f>
        <v>5.3710770111614086E-5</v>
      </c>
      <c r="I33">
        <f>(10^(_10sept_0_107[[#This Row],[H_mag_adj]]/20)*SIN(RADIANS(_10sept_0_107[[#This Row],[H_phase]])))*0.3</f>
        <v>1.7834855021540489E-4</v>
      </c>
      <c r="J33">
        <f>(10^(_10sept_0_107[[#This Row],[V_mag_adj]]/20)*COS(RADIANS(_10sept_0_107[[#This Row],[V_phase]])))*0.3</f>
        <v>5.6635492739097553E-5</v>
      </c>
      <c r="K33">
        <f>(10^(_10sept_0_107[[#This Row],[V_mag_adj]]/20)*SIN(RADIANS(_10sept_0_107[[#This Row],[V_phase]])))*0.3</f>
        <v>1.7587145763264399E-4</v>
      </c>
    </row>
    <row r="34" spans="1:11" x14ac:dyDescent="0.25">
      <c r="A34">
        <v>-149</v>
      </c>
      <c r="B34">
        <v>-25.97</v>
      </c>
      <c r="C34">
        <v>75.41</v>
      </c>
      <c r="D34">
        <v>-26.08</v>
      </c>
      <c r="E34">
        <v>75.22</v>
      </c>
      <c r="F34">
        <f>_10sept_0_107[[#This Row],[H_mag]]-40</f>
        <v>-65.97</v>
      </c>
      <c r="G34">
        <f>_10sept_0_107[[#This Row],[V_mag]]-40</f>
        <v>-66.08</v>
      </c>
      <c r="H34">
        <f>(10^(_10sept_0_107[[#This Row],[H_mag_adj]]/20)*COS(RADIANS(_10sept_0_107[[#This Row],[H_phase]])))*0.3</f>
        <v>3.8005829054950321E-5</v>
      </c>
      <c r="I34">
        <f>(10^(_10sept_0_107[[#This Row],[H_mag_adj]]/20)*SIN(RADIANS(_10sept_0_107[[#This Row],[H_phase]])))*0.3</f>
        <v>1.4601109179052522E-4</v>
      </c>
      <c r="J34">
        <f>(10^(_10sept_0_107[[#This Row],[V_mag_adj]]/20)*COS(RADIANS(_10sept_0_107[[#This Row],[V_phase]])))*0.3</f>
        <v>3.8005440521824652E-5</v>
      </c>
      <c r="K34">
        <f>(10^(_10sept_0_107[[#This Row],[V_mag_adj]]/20)*SIN(RADIANS(_10sept_0_107[[#This Row],[V_phase]])))*0.3</f>
        <v>1.4404839647094676E-4</v>
      </c>
    </row>
    <row r="35" spans="1:11" x14ac:dyDescent="0.25">
      <c r="A35">
        <v>-148</v>
      </c>
      <c r="B35">
        <v>-28.28</v>
      </c>
      <c r="C35">
        <v>76.25</v>
      </c>
      <c r="D35">
        <v>-27.97</v>
      </c>
      <c r="E35">
        <v>76.7</v>
      </c>
      <c r="F35">
        <f>_10sept_0_107[[#This Row],[H_mag]]-40</f>
        <v>-68.28</v>
      </c>
      <c r="G35">
        <f>_10sept_0_107[[#This Row],[V_mag]]-40</f>
        <v>-67.97</v>
      </c>
      <c r="H35">
        <f>(10^(_10sept_0_107[[#This Row],[H_mag_adj]]/20)*COS(RADIANS(_10sept_0_107[[#This Row],[H_phase]])))*0.3</f>
        <v>2.7486830224264968E-5</v>
      </c>
      <c r="I35">
        <f>(10^(_10sept_0_107[[#This Row],[H_mag_adj]]/20)*SIN(RADIANS(_10sept_0_107[[#This Row],[H_phase]])))*0.3</f>
        <v>1.1232940374098609E-4</v>
      </c>
      <c r="J35">
        <f>(10^(_10sept_0_107[[#This Row],[V_mag_adj]]/20)*COS(RADIANS(_10sept_0_107[[#This Row],[V_phase]])))*0.3</f>
        <v>2.7570395501902874E-5</v>
      </c>
      <c r="K35">
        <f>(10^(_10sept_0_107[[#This Row],[V_mag_adj]]/20)*SIN(RADIANS(_10sept_0_107[[#This Row],[V_phase]])))*0.3</f>
        <v>1.1663098051975403E-4</v>
      </c>
    </row>
    <row r="36" spans="1:11" x14ac:dyDescent="0.25">
      <c r="A36">
        <v>-147</v>
      </c>
      <c r="B36">
        <v>-29.78</v>
      </c>
      <c r="C36">
        <v>78.88</v>
      </c>
      <c r="D36">
        <v>-29.84</v>
      </c>
      <c r="E36">
        <v>75.62</v>
      </c>
      <c r="F36">
        <f>_10sept_0_107[[#This Row],[H_mag]]-40</f>
        <v>-69.78</v>
      </c>
      <c r="G36">
        <f>_10sept_0_107[[#This Row],[V_mag]]-40</f>
        <v>-69.84</v>
      </c>
      <c r="H36">
        <f>(10^(_10sept_0_107[[#This Row],[H_mag_adj]]/20)*COS(RADIANS(_10sept_0_107[[#This Row],[H_phase]])))*0.3</f>
        <v>1.8766078519393342E-5</v>
      </c>
      <c r="I36">
        <f>(10^(_10sept_0_107[[#This Row],[H_mag_adj]]/20)*SIN(RADIANS(_10sept_0_107[[#This Row],[H_phase]])))*0.3</f>
        <v>9.5475081363741038E-5</v>
      </c>
      <c r="J36">
        <f>(10^(_10sept_0_107[[#This Row],[V_mag_adj]]/20)*COS(RADIANS(_10sept_0_107[[#This Row],[V_phase]])))*0.3</f>
        <v>2.3998744330647773E-5</v>
      </c>
      <c r="K36">
        <f>(10^(_10sept_0_107[[#This Row],[V_mag_adj]]/20)*SIN(RADIANS(_10sept_0_107[[#This Row],[V_phase]])))*0.3</f>
        <v>9.3604572606867406E-5</v>
      </c>
    </row>
    <row r="37" spans="1:11" x14ac:dyDescent="0.25">
      <c r="A37">
        <v>-146</v>
      </c>
      <c r="B37">
        <v>-30.98</v>
      </c>
      <c r="C37">
        <v>78.180000000000007</v>
      </c>
      <c r="D37">
        <v>-30.88</v>
      </c>
      <c r="E37">
        <v>80.97</v>
      </c>
      <c r="F37">
        <f>_10sept_0_107[[#This Row],[H_mag]]-40</f>
        <v>-70.98</v>
      </c>
      <c r="G37">
        <f>_10sept_0_107[[#This Row],[V_mag]]-40</f>
        <v>-70.88</v>
      </c>
      <c r="H37">
        <f>(10^(_10sept_0_107[[#This Row],[H_mag_adj]]/20)*COS(RADIANS(_10sept_0_107[[#This Row],[H_phase]])))*0.3</f>
        <v>1.7359259924959117E-5</v>
      </c>
      <c r="I37">
        <f>(10^(_10sept_0_107[[#This Row],[H_mag_adj]]/20)*SIN(RADIANS(_10sept_0_107[[#This Row],[H_phase]])))*0.3</f>
        <v>8.2949432067190709E-5</v>
      </c>
      <c r="J37">
        <f>(10^(_10sept_0_107[[#This Row],[V_mag_adj]]/20)*COS(RADIANS(_10sept_0_107[[#This Row],[V_phase]])))*0.3</f>
        <v>1.345510189309113E-5</v>
      </c>
      <c r="K37">
        <f>(10^(_10sept_0_107[[#This Row],[V_mag_adj]]/20)*SIN(RADIANS(_10sept_0_107[[#This Row],[V_phase]])))*0.3</f>
        <v>8.4665232387762804E-5</v>
      </c>
    </row>
    <row r="38" spans="1:11" x14ac:dyDescent="0.25">
      <c r="A38">
        <v>-145</v>
      </c>
      <c r="B38">
        <v>-31.02</v>
      </c>
      <c r="C38">
        <v>85.01</v>
      </c>
      <c r="D38">
        <v>-31.03</v>
      </c>
      <c r="E38">
        <v>86.55</v>
      </c>
      <c r="F38">
        <f>_10sept_0_107[[#This Row],[H_mag]]-40</f>
        <v>-71.02</v>
      </c>
      <c r="G38">
        <f>_10sept_0_107[[#This Row],[V_mag]]-40</f>
        <v>-71.03</v>
      </c>
      <c r="H38">
        <f>(10^(_10sept_0_107[[#This Row],[H_mag_adj]]/20)*COS(RADIANS(_10sept_0_107[[#This Row],[H_phase]])))*0.3</f>
        <v>7.3375319977183682E-6</v>
      </c>
      <c r="I38">
        <f>(10^(_10sept_0_107[[#This Row],[H_mag_adj]]/20)*SIN(RADIANS(_10sept_0_107[[#This Row],[H_phase]])))*0.3</f>
        <v>8.4037302884974095E-5</v>
      </c>
      <c r="J38">
        <f>(10^(_10sept_0_107[[#This Row],[V_mag_adj]]/20)*COS(RADIANS(_10sept_0_107[[#This Row],[V_phase]])))*0.3</f>
        <v>5.0705520841757064E-6</v>
      </c>
      <c r="K38">
        <f>(10^(_10sept_0_107[[#This Row],[V_mag_adj]]/20)*SIN(RADIANS(_10sept_0_107[[#This Row],[V_phase]])))*0.3</f>
        <v>8.4107256287009138E-5</v>
      </c>
    </row>
    <row r="39" spans="1:11" x14ac:dyDescent="0.25">
      <c r="A39">
        <v>-144</v>
      </c>
      <c r="B39">
        <v>-30.59</v>
      </c>
      <c r="C39">
        <v>96.69</v>
      </c>
      <c r="D39">
        <v>-30.75</v>
      </c>
      <c r="E39">
        <v>95.89</v>
      </c>
      <c r="F39">
        <f>_10sept_0_107[[#This Row],[H_mag]]-40</f>
        <v>-70.59</v>
      </c>
      <c r="G39">
        <f>_10sept_0_107[[#This Row],[V_mag]]-40</f>
        <v>-70.75</v>
      </c>
      <c r="H39">
        <f>(10^(_10sept_0_107[[#This Row],[H_mag_adj]]/20)*COS(RADIANS(_10sept_0_107[[#This Row],[H_phase]])))*0.3</f>
        <v>-1.0326127104450926E-5</v>
      </c>
      <c r="I39">
        <f>(10^(_10sept_0_107[[#This Row],[H_mag_adj]]/20)*SIN(RADIANS(_10sept_0_107[[#This Row],[H_phase]])))*0.3</f>
        <v>8.8034728457102112E-5</v>
      </c>
      <c r="J39">
        <f>(10^(_10sept_0_107[[#This Row],[V_mag_adj]]/20)*COS(RADIANS(_10sept_0_107[[#This Row],[V_phase]])))*0.3</f>
        <v>-8.9299437505870196E-6</v>
      </c>
      <c r="K39">
        <f>(10^(_10sept_0_107[[#This Row],[V_mag_adj]]/20)*SIN(RADIANS(_10sept_0_107[[#This Row],[V_phase]])))*0.3</f>
        <v>8.6561032684563552E-5</v>
      </c>
    </row>
    <row r="40" spans="1:11" x14ac:dyDescent="0.25">
      <c r="A40">
        <v>-143</v>
      </c>
      <c r="B40">
        <v>-29.63</v>
      </c>
      <c r="C40">
        <v>109.47</v>
      </c>
      <c r="D40">
        <v>-29.33</v>
      </c>
      <c r="E40">
        <v>111.4</v>
      </c>
      <c r="F40">
        <f>_10sept_0_107[[#This Row],[H_mag]]-40</f>
        <v>-69.63</v>
      </c>
      <c r="G40">
        <f>_10sept_0_107[[#This Row],[V_mag]]-40</f>
        <v>-69.33</v>
      </c>
      <c r="H40">
        <f>(10^(_10sept_0_107[[#This Row],[H_mag_adj]]/20)*COS(RADIANS(_10sept_0_107[[#This Row],[H_phase]])))*0.3</f>
        <v>-3.2996952364164046E-5</v>
      </c>
      <c r="I40">
        <f>(10^(_10sept_0_107[[#This Row],[H_mag_adj]]/20)*SIN(RADIANS(_10sept_0_107[[#This Row],[H_phase]])))*0.3</f>
        <v>9.333580221264504E-5</v>
      </c>
      <c r="J40">
        <f>(10^(_10sept_0_107[[#This Row],[V_mag_adj]]/20)*COS(RADIANS(_10sept_0_107[[#This Row],[V_phase]])))*0.3</f>
        <v>-3.739103497837095E-5</v>
      </c>
      <c r="K40">
        <f>(10^(_10sept_0_107[[#This Row],[V_mag_adj]]/20)*SIN(RADIANS(_10sept_0_107[[#This Row],[V_phase]])))*0.3</f>
        <v>9.5410675800954717E-5</v>
      </c>
    </row>
    <row r="41" spans="1:11" x14ac:dyDescent="0.25">
      <c r="A41">
        <v>-142</v>
      </c>
      <c r="B41">
        <v>-27.45</v>
      </c>
      <c r="C41">
        <v>123.57</v>
      </c>
      <c r="D41">
        <v>-27.42</v>
      </c>
      <c r="E41">
        <v>122.95</v>
      </c>
      <c r="F41">
        <f>_10sept_0_107[[#This Row],[H_mag]]-40</f>
        <v>-67.45</v>
      </c>
      <c r="G41">
        <f>_10sept_0_107[[#This Row],[V_mag]]-40</f>
        <v>-67.42</v>
      </c>
      <c r="H41">
        <f>(10^(_10sept_0_107[[#This Row],[H_mag_adj]]/20)*COS(RADIANS(_10sept_0_107[[#This Row],[H_phase]])))*0.3</f>
        <v>-7.0357649869559144E-5</v>
      </c>
      <c r="I41">
        <f>(10^(_10sept_0_107[[#This Row],[H_mag_adj]]/20)*SIN(RADIANS(_10sept_0_107[[#This Row],[H_phase]])))*0.3</f>
        <v>1.0601716531294162E-4</v>
      </c>
      <c r="J41">
        <f>(10^(_10sept_0_107[[#This Row],[V_mag_adj]]/20)*COS(RADIANS(_10sept_0_107[[#This Row],[V_phase]])))*0.3</f>
        <v>-6.9445780391024517E-5</v>
      </c>
      <c r="K41">
        <f>(10^(_10sept_0_107[[#This Row],[V_mag_adj]]/20)*SIN(RADIANS(_10sept_0_107[[#This Row],[V_phase]])))*0.3</f>
        <v>1.0714170252267789E-4</v>
      </c>
    </row>
    <row r="42" spans="1:11" x14ac:dyDescent="0.25">
      <c r="A42">
        <v>-141</v>
      </c>
      <c r="B42">
        <v>-25.65</v>
      </c>
      <c r="C42">
        <v>136.19</v>
      </c>
      <c r="D42">
        <v>-25.57</v>
      </c>
      <c r="E42">
        <v>136.35</v>
      </c>
      <c r="F42">
        <f>_10sept_0_107[[#This Row],[H_mag]]-40</f>
        <v>-65.650000000000006</v>
      </c>
      <c r="G42">
        <f>_10sept_0_107[[#This Row],[V_mag]]-40</f>
        <v>-65.569999999999993</v>
      </c>
      <c r="H42">
        <f>(10^(_10sept_0_107[[#This Row],[H_mag_adj]]/20)*COS(RADIANS(_10sept_0_107[[#This Row],[H_phase]])))*0.3</f>
        <v>-1.1296437418401931E-4</v>
      </c>
      <c r="I42">
        <f>(10^(_10sept_0_107[[#This Row],[H_mag_adj]]/20)*SIN(RADIANS(_10sept_0_107[[#This Row],[H_phase]])))*0.3</f>
        <v>1.0836679352049688E-4</v>
      </c>
      <c r="J42">
        <f>(10^(_10sept_0_107[[#This Row],[V_mag_adj]]/20)*COS(RADIANS(_10sept_0_107[[#This Row],[V_phase]])))*0.3</f>
        <v>-1.143145929948865E-4</v>
      </c>
      <c r="K42">
        <f>(10^(_10sept_0_107[[#This Row],[V_mag_adj]]/20)*SIN(RADIANS(_10sept_0_107[[#This Row],[V_phase]])))*0.3</f>
        <v>1.0905069816502771E-4</v>
      </c>
    </row>
    <row r="43" spans="1:11" x14ac:dyDescent="0.25">
      <c r="A43">
        <v>-140</v>
      </c>
      <c r="B43">
        <v>-23.71</v>
      </c>
      <c r="C43">
        <v>147.41</v>
      </c>
      <c r="D43">
        <v>-23.88</v>
      </c>
      <c r="E43">
        <v>145.63999999999999</v>
      </c>
      <c r="F43">
        <f>_10sept_0_107[[#This Row],[H_mag]]-40</f>
        <v>-63.71</v>
      </c>
      <c r="G43">
        <f>_10sept_0_107[[#This Row],[V_mag]]-40</f>
        <v>-63.879999999999995</v>
      </c>
      <c r="H43">
        <f>(10^(_10sept_0_107[[#This Row],[H_mag_adj]]/20)*COS(RADIANS(_10sept_0_107[[#This Row],[H_phase]])))*0.3</f>
        <v>-1.648978871371968E-4</v>
      </c>
      <c r="I43">
        <f>(10^(_10sept_0_107[[#This Row],[H_mag_adj]]/20)*SIN(RADIANS(_10sept_0_107[[#This Row],[H_phase]])))*0.3</f>
        <v>1.0541605190731194E-4</v>
      </c>
      <c r="J43">
        <f>(10^(_10sept_0_107[[#This Row],[V_mag_adj]]/20)*COS(RADIANS(_10sept_0_107[[#This Row],[V_phase]])))*0.3</f>
        <v>-1.5843181335412421E-4</v>
      </c>
      <c r="K43">
        <f>(10^(_10sept_0_107[[#This Row],[V_mag_adj]]/20)*SIN(RADIANS(_10sept_0_107[[#This Row],[V_phase]])))*0.3</f>
        <v>1.0831814203089373E-4</v>
      </c>
    </row>
    <row r="44" spans="1:11" x14ac:dyDescent="0.25">
      <c r="A44">
        <v>-139</v>
      </c>
      <c r="B44">
        <v>-22.2</v>
      </c>
      <c r="C44">
        <v>155.05000000000001</v>
      </c>
      <c r="D44">
        <v>-22.37</v>
      </c>
      <c r="E44">
        <v>154.02000000000001</v>
      </c>
      <c r="F44">
        <f>_10sept_0_107[[#This Row],[H_mag]]-40</f>
        <v>-62.2</v>
      </c>
      <c r="G44">
        <f>_10sept_0_107[[#This Row],[V_mag]]-40</f>
        <v>-62.370000000000005</v>
      </c>
      <c r="H44">
        <f>(10^(_10sept_0_107[[#This Row],[H_mag_adj]]/20)*COS(RADIANS(_10sept_0_107[[#This Row],[H_phase]])))*0.3</f>
        <v>-2.1114144647885693E-4</v>
      </c>
      <c r="I44">
        <f>(10^(_10sept_0_107[[#This Row],[H_mag_adj]]/20)*SIN(RADIANS(_10sept_0_107[[#This Row],[H_phase]])))*0.3</f>
        <v>9.823264388943235E-5</v>
      </c>
      <c r="J44">
        <f>(10^(_10sept_0_107[[#This Row],[V_mag_adj]]/20)*COS(RADIANS(_10sept_0_107[[#This Row],[V_phase]])))*0.3</f>
        <v>-2.0528411650143932E-4</v>
      </c>
      <c r="K44">
        <f>(10^(_10sept_0_107[[#This Row],[V_mag_adj]]/20)*SIN(RADIANS(_10sept_0_107[[#This Row],[V_phase]])))*0.3</f>
        <v>1.0003506480551036E-4</v>
      </c>
    </row>
    <row r="45" spans="1:11" x14ac:dyDescent="0.25">
      <c r="A45">
        <v>-138</v>
      </c>
      <c r="B45">
        <v>-21.25</v>
      </c>
      <c r="C45">
        <v>162.87</v>
      </c>
      <c r="D45">
        <v>-21.3</v>
      </c>
      <c r="E45">
        <v>161.85</v>
      </c>
      <c r="F45">
        <f>_10sept_0_107[[#This Row],[H_mag]]-40</f>
        <v>-61.25</v>
      </c>
      <c r="G45">
        <f>_10sept_0_107[[#This Row],[V_mag]]-40</f>
        <v>-61.3</v>
      </c>
      <c r="H45">
        <f>(10^(_10sept_0_107[[#This Row],[H_mag_adj]]/20)*COS(RADIANS(_10sept_0_107[[#This Row],[H_phase]])))*0.3</f>
        <v>-2.4826476442392194E-4</v>
      </c>
      <c r="I45">
        <f>(10^(_10sept_0_107[[#This Row],[H_mag_adj]]/20)*SIN(RADIANS(_10sept_0_107[[#This Row],[H_phase]])))*0.3</f>
        <v>7.6518530993841211E-5</v>
      </c>
      <c r="J45">
        <f>(10^(_10sept_0_107[[#This Row],[V_mag_adj]]/20)*COS(RADIANS(_10sept_0_107[[#This Row],[V_phase]])))*0.3</f>
        <v>-2.454463095686322E-4</v>
      </c>
      <c r="K45">
        <f>(10^(_10sept_0_107[[#This Row],[V_mag_adj]]/20)*SIN(RADIANS(_10sept_0_107[[#This Row],[V_phase]])))*0.3</f>
        <v>8.0461362381093328E-5</v>
      </c>
    </row>
    <row r="46" spans="1:11" x14ac:dyDescent="0.25">
      <c r="A46">
        <v>-137</v>
      </c>
      <c r="B46">
        <v>-20.67</v>
      </c>
      <c r="C46">
        <v>169.65</v>
      </c>
      <c r="D46">
        <v>-20.63</v>
      </c>
      <c r="E46">
        <v>169.7</v>
      </c>
      <c r="F46">
        <f>_10sept_0_107[[#This Row],[H_mag]]-40</f>
        <v>-60.67</v>
      </c>
      <c r="G46">
        <f>_10sept_0_107[[#This Row],[V_mag]]-40</f>
        <v>-60.629999999999995</v>
      </c>
      <c r="H46">
        <f>(10^(_10sept_0_107[[#This Row],[H_mag_adj]]/20)*COS(RADIANS(_10sept_0_107[[#This Row],[H_phase]])))*0.3</f>
        <v>-2.7320998367297695E-4</v>
      </c>
      <c r="I46">
        <f>(10^(_10sept_0_107[[#This Row],[H_mag_adj]]/20)*SIN(RADIANS(_10sept_0_107[[#This Row],[H_phase]])))*0.3</f>
        <v>4.9897002837292596E-5</v>
      </c>
      <c r="J46">
        <f>(10^(_10sept_0_107[[#This Row],[V_mag_adj]]/20)*COS(RADIANS(_10sept_0_107[[#This Row],[V_phase]])))*0.3</f>
        <v>-2.7451470347948355E-4</v>
      </c>
      <c r="K46">
        <f>(10^(_10sept_0_107[[#This Row],[V_mag_adj]]/20)*SIN(RADIANS(_10sept_0_107[[#This Row],[V_phase]])))*0.3</f>
        <v>4.9887776693129271E-5</v>
      </c>
    </row>
    <row r="47" spans="1:11" x14ac:dyDescent="0.25">
      <c r="A47">
        <v>-136</v>
      </c>
      <c r="B47">
        <v>-20.5</v>
      </c>
      <c r="C47">
        <v>177.11</v>
      </c>
      <c r="D47">
        <v>-20.55</v>
      </c>
      <c r="E47">
        <v>176.34</v>
      </c>
      <c r="F47">
        <f>_10sept_0_107[[#This Row],[H_mag]]-40</f>
        <v>-60.5</v>
      </c>
      <c r="G47">
        <f>_10sept_0_107[[#This Row],[V_mag]]-40</f>
        <v>-60.55</v>
      </c>
      <c r="H47">
        <f>(10^(_10sept_0_107[[#This Row],[H_mag_adj]]/20)*COS(RADIANS(_10sept_0_107[[#This Row],[H_phase]])))*0.3</f>
        <v>-2.8285805799911894E-4</v>
      </c>
      <c r="I47">
        <f>(10^(_10sept_0_107[[#This Row],[H_mag_adj]]/20)*SIN(RADIANS(_10sept_0_107[[#This Row],[H_phase]])))*0.3</f>
        <v>1.4279476776271537E-5</v>
      </c>
      <c r="J47">
        <f>(10^(_10sept_0_107[[#This Row],[V_mag_adj]]/20)*COS(RADIANS(_10sept_0_107[[#This Row],[V_phase]])))*0.3</f>
        <v>-2.8101828235259851E-4</v>
      </c>
      <c r="K47">
        <f>(10^(_10sept_0_107[[#This Row],[V_mag_adj]]/20)*SIN(RADIANS(_10sept_0_107[[#This Row],[V_phase]])))*0.3</f>
        <v>1.7975637799989444E-5</v>
      </c>
    </row>
    <row r="48" spans="1:11" x14ac:dyDescent="0.25">
      <c r="A48">
        <v>-135</v>
      </c>
      <c r="B48">
        <v>-20.6</v>
      </c>
      <c r="C48">
        <v>-175.88</v>
      </c>
      <c r="D48">
        <v>-20.81</v>
      </c>
      <c r="E48">
        <v>-176.34</v>
      </c>
      <c r="F48">
        <f>_10sept_0_107[[#This Row],[H_mag]]-40</f>
        <v>-60.6</v>
      </c>
      <c r="G48">
        <f>_10sept_0_107[[#This Row],[V_mag]]-40</f>
        <v>-60.81</v>
      </c>
      <c r="H48">
        <f>(10^(_10sept_0_107[[#This Row],[H_mag_adj]]/20)*COS(RADIANS(_10sept_0_107[[#This Row],[H_phase]])))*0.3</f>
        <v>-2.7925276566804396E-4</v>
      </c>
      <c r="I48">
        <f>(10^(_10sept_0_107[[#This Row],[H_mag_adj]]/20)*SIN(RADIANS(_10sept_0_107[[#This Row],[H_phase]])))*0.3</f>
        <v>-2.0115068053466382E-5</v>
      </c>
      <c r="J48">
        <f>(10^(_10sept_0_107[[#This Row],[V_mag_adj]]/20)*COS(RADIANS(_10sept_0_107[[#This Row],[V_phase]])))*0.3</f>
        <v>-2.7273104400140383E-4</v>
      </c>
      <c r="K48">
        <f>(10^(_10sept_0_107[[#This Row],[V_mag_adj]]/20)*SIN(RADIANS(_10sept_0_107[[#This Row],[V_phase]])))*0.3</f>
        <v>-1.7445535652484519E-5</v>
      </c>
    </row>
    <row r="49" spans="1:11" x14ac:dyDescent="0.25">
      <c r="A49">
        <v>-134</v>
      </c>
      <c r="B49">
        <v>-21.46</v>
      </c>
      <c r="C49">
        <v>-168.4</v>
      </c>
      <c r="D49">
        <v>-21.41</v>
      </c>
      <c r="E49">
        <v>-168.26</v>
      </c>
      <c r="F49">
        <f>_10sept_0_107[[#This Row],[H_mag]]-40</f>
        <v>-61.46</v>
      </c>
      <c r="G49">
        <f>_10sept_0_107[[#This Row],[V_mag]]-40</f>
        <v>-61.41</v>
      </c>
      <c r="H49">
        <f>(10^(_10sept_0_107[[#This Row],[H_mag_adj]]/20)*COS(RADIANS(_10sept_0_107[[#This Row],[H_phase]])))*0.3</f>
        <v>-2.4840427071868079E-4</v>
      </c>
      <c r="I49">
        <f>(10^(_10sept_0_107[[#This Row],[H_mag_adj]]/20)*SIN(RADIANS(_10sept_0_107[[#This Row],[H_phase]])))*0.3</f>
        <v>-5.0990073892047827E-5</v>
      </c>
      <c r="J49">
        <f>(10^(_10sept_0_107[[#This Row],[V_mag_adj]]/20)*COS(RADIANS(_10sept_0_107[[#This Row],[V_phase]])))*0.3</f>
        <v>-2.4971226698500113E-4</v>
      </c>
      <c r="K49">
        <f>(10^(_10sept_0_107[[#This Row],[V_mag_adj]]/20)*SIN(RADIANS(_10sept_0_107[[#This Row],[V_phase]])))*0.3</f>
        <v>-5.1894759286528977E-5</v>
      </c>
    </row>
    <row r="50" spans="1:11" x14ac:dyDescent="0.25">
      <c r="A50">
        <v>-133</v>
      </c>
      <c r="B50">
        <v>-22.45</v>
      </c>
      <c r="C50">
        <v>-159.79</v>
      </c>
      <c r="D50">
        <v>-22.49</v>
      </c>
      <c r="E50">
        <v>-160.29</v>
      </c>
      <c r="F50">
        <f>_10sept_0_107[[#This Row],[H_mag]]-40</f>
        <v>-62.45</v>
      </c>
      <c r="G50">
        <f>_10sept_0_107[[#This Row],[V_mag]]-40</f>
        <v>-62.489999999999995</v>
      </c>
      <c r="H50">
        <f>(10^(_10sept_0_107[[#This Row],[H_mag_adj]]/20)*COS(RADIANS(_10sept_0_107[[#This Row],[H_phase]])))*0.3</f>
        <v>-2.1233637896068508E-4</v>
      </c>
      <c r="I50">
        <f>(10^(_10sept_0_107[[#This Row],[H_mag_adj]]/20)*SIN(RADIANS(_10sept_0_107[[#This Row],[H_phase]])))*0.3</f>
        <v>-7.8166654948321905E-5</v>
      </c>
      <c r="J50">
        <f>(10^(_10sept_0_107[[#This Row],[V_mag_adj]]/20)*COS(RADIANS(_10sept_0_107[[#This Row],[V_phase]])))*0.3</f>
        <v>-2.1203172396103435E-4</v>
      </c>
      <c r="K50">
        <f>(10^(_10sept_0_107[[#This Row],[V_mag_adj]]/20)*SIN(RADIANS(_10sept_0_107[[#This Row],[V_phase]])))*0.3</f>
        <v>-7.596010175379976E-5</v>
      </c>
    </row>
    <row r="51" spans="1:11" x14ac:dyDescent="0.25">
      <c r="A51">
        <v>-132</v>
      </c>
      <c r="B51">
        <v>-23.72</v>
      </c>
      <c r="C51">
        <v>-151.32</v>
      </c>
      <c r="D51">
        <v>-23.82</v>
      </c>
      <c r="E51">
        <v>-151.93</v>
      </c>
      <c r="F51">
        <f>_10sept_0_107[[#This Row],[H_mag]]-40</f>
        <v>-63.72</v>
      </c>
      <c r="G51">
        <f>_10sept_0_107[[#This Row],[V_mag]]-40</f>
        <v>-63.82</v>
      </c>
      <c r="H51">
        <f>(10^(_10sept_0_107[[#This Row],[H_mag_adj]]/20)*COS(RADIANS(_10sept_0_107[[#This Row],[H_phase]])))*0.3</f>
        <v>-1.7150476302300394E-4</v>
      </c>
      <c r="I51">
        <f>(10^(_10sept_0_107[[#This Row],[H_mag_adj]]/20)*SIN(RADIANS(_10sept_0_107[[#This Row],[H_phase]])))*0.3</f>
        <v>-9.3818319189758353E-5</v>
      </c>
      <c r="J51">
        <f>(10^(_10sept_0_107[[#This Row],[V_mag_adj]]/20)*COS(RADIANS(_10sept_0_107[[#This Row],[V_phase]])))*0.3</f>
        <v>-1.7051934098981188E-4</v>
      </c>
      <c r="K51">
        <f>(10^(_10sept_0_107[[#This Row],[V_mag_adj]]/20)*SIN(RADIANS(_10sept_0_107[[#This Row],[V_phase]])))*0.3</f>
        <v>-9.0934142023185605E-5</v>
      </c>
    </row>
    <row r="52" spans="1:11" x14ac:dyDescent="0.25">
      <c r="A52">
        <v>-131</v>
      </c>
      <c r="B52">
        <v>-25.42</v>
      </c>
      <c r="C52">
        <v>-140.06</v>
      </c>
      <c r="D52">
        <v>-25.46</v>
      </c>
      <c r="E52">
        <v>-139.34</v>
      </c>
      <c r="F52">
        <f>_10sept_0_107[[#This Row],[H_mag]]-40</f>
        <v>-65.42</v>
      </c>
      <c r="G52">
        <f>_10sept_0_107[[#This Row],[V_mag]]-40</f>
        <v>-65.460000000000008</v>
      </c>
      <c r="H52">
        <f>(10^(_10sept_0_107[[#This Row],[H_mag_adj]]/20)*COS(RADIANS(_10sept_0_107[[#This Row],[H_phase]])))*0.3</f>
        <v>-1.232413456395422E-4</v>
      </c>
      <c r="I52">
        <f>(10^(_10sept_0_107[[#This Row],[H_mag_adj]]/20)*SIN(RADIANS(_10sept_0_107[[#This Row],[H_phase]])))*0.3</f>
        <v>-1.0319203439789858E-4</v>
      </c>
      <c r="J52">
        <f>(10^(_10sept_0_107[[#This Row],[V_mag_adj]]/20)*COS(RADIANS(_10sept_0_107[[#This Row],[V_phase]])))*0.3</f>
        <v>-1.2137465982621661E-4</v>
      </c>
      <c r="K52">
        <f>(10^(_10sept_0_107[[#This Row],[V_mag_adj]]/20)*SIN(RADIANS(_10sept_0_107[[#This Row],[V_phase]])))*0.3</f>
        <v>-1.0425134013096109E-4</v>
      </c>
    </row>
    <row r="53" spans="1:11" x14ac:dyDescent="0.25">
      <c r="A53">
        <v>-130</v>
      </c>
      <c r="B53">
        <v>-27.47</v>
      </c>
      <c r="C53">
        <v>-126.58</v>
      </c>
      <c r="D53">
        <v>-27.74</v>
      </c>
      <c r="E53">
        <v>-126.78</v>
      </c>
      <c r="F53">
        <f>_10sept_0_107[[#This Row],[H_mag]]-40</f>
        <v>-67.47</v>
      </c>
      <c r="G53">
        <f>_10sept_0_107[[#This Row],[V_mag]]-40</f>
        <v>-67.739999999999995</v>
      </c>
      <c r="H53">
        <f>(10^(_10sept_0_107[[#This Row],[H_mag_adj]]/20)*COS(RADIANS(_10sept_0_107[[#This Row],[H_phase]])))*0.3</f>
        <v>-7.5653172607906784E-5</v>
      </c>
      <c r="I53">
        <f>(10^(_10sept_0_107[[#This Row],[H_mag_adj]]/20)*SIN(RADIANS(_10sept_0_107[[#This Row],[H_phase]])))*0.3</f>
        <v>-1.0194140552629187E-4</v>
      </c>
      <c r="J53">
        <f>(10^(_10sept_0_107[[#This Row],[V_mag_adj]]/20)*COS(RADIANS(_10sept_0_107[[#This Row],[V_phase]])))*0.3</f>
        <v>-7.368218028300851E-5</v>
      </c>
      <c r="K53">
        <f>(10^(_10sept_0_107[[#This Row],[V_mag_adj]]/20)*SIN(RADIANS(_10sept_0_107[[#This Row],[V_phase]])))*0.3</f>
        <v>-9.8564714063281472E-5</v>
      </c>
    </row>
    <row r="54" spans="1:11" x14ac:dyDescent="0.25">
      <c r="A54">
        <v>-129</v>
      </c>
      <c r="B54">
        <v>-30.14</v>
      </c>
      <c r="C54">
        <v>-113.01</v>
      </c>
      <c r="D54">
        <v>-29.96</v>
      </c>
      <c r="E54">
        <v>-112.64</v>
      </c>
      <c r="F54">
        <f>_10sept_0_107[[#This Row],[H_mag]]-40</f>
        <v>-70.14</v>
      </c>
      <c r="G54">
        <f>_10sept_0_107[[#This Row],[V_mag]]-40</f>
        <v>-69.960000000000008</v>
      </c>
      <c r="H54">
        <f>(10^(_10sept_0_107[[#This Row],[H_mag_adj]]/20)*COS(RADIANS(_10sept_0_107[[#This Row],[H_phase]])))*0.3</f>
        <v>-3.649033022393208E-5</v>
      </c>
      <c r="I54">
        <f>(10^(_10sept_0_107[[#This Row],[H_mag_adj]]/20)*SIN(RADIANS(_10sept_0_107[[#This Row],[H_phase]])))*0.3</f>
        <v>-8.5924132270856254E-5</v>
      </c>
      <c r="J54">
        <f>(10^(_10sept_0_107[[#This Row],[V_mag_adj]]/20)*COS(RADIANS(_10sept_0_107[[#This Row],[V_phase]])))*0.3</f>
        <v>-3.6687153437740422E-5</v>
      </c>
      <c r="K54">
        <f>(10^(_10sept_0_107[[#This Row],[V_mag_adj]]/20)*SIN(RADIANS(_10sept_0_107[[#This Row],[V_phase]])))*0.3</f>
        <v>-8.7962086988235079E-5</v>
      </c>
    </row>
    <row r="55" spans="1:11" x14ac:dyDescent="0.25">
      <c r="A55">
        <v>-128</v>
      </c>
      <c r="B55">
        <v>-32.96</v>
      </c>
      <c r="C55">
        <v>-102.61</v>
      </c>
      <c r="D55">
        <v>-32.86</v>
      </c>
      <c r="E55">
        <v>-100.37</v>
      </c>
      <c r="F55">
        <f>_10sept_0_107[[#This Row],[H_mag]]-40</f>
        <v>-72.960000000000008</v>
      </c>
      <c r="G55">
        <f>_10sept_0_107[[#This Row],[V_mag]]-40</f>
        <v>-72.86</v>
      </c>
      <c r="H55">
        <f>(10^(_10sept_0_107[[#This Row],[H_mag_adj]]/20)*COS(RADIANS(_10sept_0_107[[#This Row],[H_phase]])))*0.3</f>
        <v>-1.4729974047239866E-5</v>
      </c>
      <c r="I55">
        <f>(10^(_10sept_0_107[[#This Row],[H_mag_adj]]/20)*SIN(RADIANS(_10sept_0_107[[#This Row],[H_phase]])))*0.3</f>
        <v>-6.5844132787938226E-5</v>
      </c>
      <c r="J55">
        <f>(10^(_10sept_0_107[[#This Row],[V_mag_adj]]/20)*COS(RADIANS(_10sept_0_107[[#This Row],[V_phase]])))*0.3</f>
        <v>-1.2285807581504108E-5</v>
      </c>
      <c r="K55">
        <f>(10^(_10sept_0_107[[#This Row],[V_mag_adj]]/20)*SIN(RADIANS(_10sept_0_107[[#This Row],[V_phase]])))*0.3</f>
        <v>-6.7138069823501425E-5</v>
      </c>
    </row>
    <row r="56" spans="1:11" x14ac:dyDescent="0.25">
      <c r="A56">
        <v>-127</v>
      </c>
      <c r="B56">
        <v>-36.92</v>
      </c>
      <c r="C56">
        <v>-101.3</v>
      </c>
      <c r="D56">
        <v>-36.69</v>
      </c>
      <c r="E56">
        <v>-101.01</v>
      </c>
      <c r="F56">
        <f>_10sept_0_107[[#This Row],[H_mag]]-40</f>
        <v>-76.92</v>
      </c>
      <c r="G56">
        <f>_10sept_0_107[[#This Row],[V_mag]]-40</f>
        <v>-76.69</v>
      </c>
      <c r="H56">
        <f>(10^(_10sept_0_107[[#This Row],[H_mag_adj]]/20)*COS(RADIANS(_10sept_0_107[[#This Row],[H_phase]])))*0.3</f>
        <v>-8.3802693350760698E-6</v>
      </c>
      <c r="I56">
        <f>(10^(_10sept_0_107[[#This Row],[H_mag_adj]]/20)*SIN(RADIANS(_10sept_0_107[[#This Row],[H_phase]])))*0.3</f>
        <v>-4.193915110865E-5</v>
      </c>
      <c r="J56">
        <f>(10^(_10sept_0_107[[#This Row],[V_mag_adj]]/20)*COS(RADIANS(_10sept_0_107[[#This Row],[V_phase]])))*0.3</f>
        <v>-8.3870622906837563E-6</v>
      </c>
      <c r="K56">
        <f>(10^(_10sept_0_107[[#This Row],[V_mag_adj]]/20)*SIN(RADIANS(_10sept_0_107[[#This Row],[V_phase]])))*0.3</f>
        <v>-4.3107525179952545E-5</v>
      </c>
    </row>
    <row r="57" spans="1:11" x14ac:dyDescent="0.25">
      <c r="A57">
        <v>-126</v>
      </c>
      <c r="B57">
        <v>-38.57</v>
      </c>
      <c r="C57">
        <v>-131</v>
      </c>
      <c r="D57">
        <v>-38.799999999999997</v>
      </c>
      <c r="E57">
        <v>-131.34</v>
      </c>
      <c r="F57">
        <f>_10sept_0_107[[#This Row],[H_mag]]-40</f>
        <v>-78.569999999999993</v>
      </c>
      <c r="G57">
        <f>_10sept_0_107[[#This Row],[V_mag]]-40</f>
        <v>-78.8</v>
      </c>
      <c r="H57">
        <f>(10^(_10sept_0_107[[#This Row],[H_mag_adj]]/20)*COS(RADIANS(_10sept_0_107[[#This Row],[H_phase]])))*0.3</f>
        <v>-2.3204070246465471E-5</v>
      </c>
      <c r="I57">
        <f>(10^(_10sept_0_107[[#This Row],[H_mag_adj]]/20)*SIN(RADIANS(_10sept_0_107[[#This Row],[H_phase]])))*0.3</f>
        <v>-2.6693229330470917E-5</v>
      </c>
      <c r="J57">
        <f>(10^(_10sept_0_107[[#This Row],[V_mag_adj]]/20)*COS(RADIANS(_10sept_0_107[[#This Row],[V_phase]])))*0.3</f>
        <v>-2.2751559169787316E-5</v>
      </c>
      <c r="K57">
        <f>(10^(_10sept_0_107[[#This Row],[V_mag_adj]]/20)*SIN(RADIANS(_10sept_0_107[[#This Row],[V_phase]])))*0.3</f>
        <v>-2.5861121786272715E-5</v>
      </c>
    </row>
    <row r="58" spans="1:11" x14ac:dyDescent="0.25">
      <c r="A58">
        <v>-125</v>
      </c>
      <c r="B58">
        <v>-35.71</v>
      </c>
      <c r="C58">
        <v>-152.87</v>
      </c>
      <c r="D58">
        <v>-35.520000000000003</v>
      </c>
      <c r="E58">
        <v>-155.26</v>
      </c>
      <c r="F58">
        <f>_10sept_0_107[[#This Row],[H_mag]]-40</f>
        <v>-75.710000000000008</v>
      </c>
      <c r="G58">
        <f>_10sept_0_107[[#This Row],[V_mag]]-40</f>
        <v>-75.52000000000001</v>
      </c>
      <c r="H58">
        <f>(10^(_10sept_0_107[[#This Row],[H_mag_adj]]/20)*COS(RADIANS(_10sept_0_107[[#This Row],[H_phase]])))*0.3</f>
        <v>-4.375207470649387E-5</v>
      </c>
      <c r="I58">
        <f>(10^(_10sept_0_107[[#This Row],[H_mag_adj]]/20)*SIN(RADIANS(_10sept_0_107[[#This Row],[H_phase]])))*0.3</f>
        <v>-2.2417982959446378E-5</v>
      </c>
      <c r="J58">
        <f>(10^(_10sept_0_107[[#This Row],[V_mag_adj]]/20)*COS(RADIANS(_10sept_0_107[[#This Row],[V_phase]])))*0.3</f>
        <v>-4.5636309124955832E-5</v>
      </c>
      <c r="K58">
        <f>(10^(_10sept_0_107[[#This Row],[V_mag_adj]]/20)*SIN(RADIANS(_10sept_0_107[[#This Row],[V_phase]])))*0.3</f>
        <v>-2.1028969627825445E-5</v>
      </c>
    </row>
    <row r="59" spans="1:11" x14ac:dyDescent="0.25">
      <c r="A59">
        <v>-124</v>
      </c>
      <c r="B59">
        <v>-31.41</v>
      </c>
      <c r="C59">
        <v>-153.77000000000001</v>
      </c>
      <c r="D59">
        <v>-31.56</v>
      </c>
      <c r="E59">
        <v>-157.84</v>
      </c>
      <c r="F59">
        <f>_10sept_0_107[[#This Row],[H_mag]]-40</f>
        <v>-71.41</v>
      </c>
      <c r="G59">
        <f>_10sept_0_107[[#This Row],[V_mag]]-40</f>
        <v>-71.56</v>
      </c>
      <c r="H59">
        <f>(10^(_10sept_0_107[[#This Row],[H_mag_adj]]/20)*COS(RADIANS(_10sept_0_107[[#This Row],[H_phase]])))*0.3</f>
        <v>-7.2348046021690533E-5</v>
      </c>
      <c r="I59">
        <f>(10^(_10sept_0_107[[#This Row],[H_mag_adj]]/20)*SIN(RADIANS(_10sept_0_107[[#This Row],[H_phase]])))*0.3</f>
        <v>-3.5646717510352637E-5</v>
      </c>
      <c r="J59">
        <f>(10^(_10sept_0_107[[#This Row],[V_mag_adj]]/20)*COS(RADIANS(_10sept_0_107[[#This Row],[V_phase]])))*0.3</f>
        <v>-7.3416749001674583E-5</v>
      </c>
      <c r="K59">
        <f>(10^(_10sept_0_107[[#This Row],[V_mag_adj]]/20)*SIN(RADIANS(_10sept_0_107[[#This Row],[V_phase]])))*0.3</f>
        <v>-2.9901046849895312E-5</v>
      </c>
    </row>
    <row r="60" spans="1:11" x14ac:dyDescent="0.25">
      <c r="A60">
        <v>-123</v>
      </c>
      <c r="B60">
        <v>-28.85</v>
      </c>
      <c r="C60">
        <v>-149.53</v>
      </c>
      <c r="D60">
        <v>-28.94</v>
      </c>
      <c r="E60">
        <v>-151.47999999999999</v>
      </c>
      <c r="F60">
        <f>_10sept_0_107[[#This Row],[H_mag]]-40</f>
        <v>-68.849999999999994</v>
      </c>
      <c r="G60">
        <f>_10sept_0_107[[#This Row],[V_mag]]-40</f>
        <v>-68.94</v>
      </c>
      <c r="H60">
        <f>(10^(_10sept_0_107[[#This Row],[H_mag_adj]]/20)*COS(RADIANS(_10sept_0_107[[#This Row],[H_phase]])))*0.3</f>
        <v>-9.3341657727764071E-5</v>
      </c>
      <c r="I60">
        <f>(10^(_10sept_0_107[[#This Row],[H_mag_adj]]/20)*SIN(RADIANS(_10sept_0_107[[#This Row],[H_phase]])))*0.3</f>
        <v>-5.4916627160666147E-5</v>
      </c>
      <c r="J60">
        <f>(10^(_10sept_0_107[[#This Row],[V_mag_adj]]/20)*COS(RADIANS(_10sept_0_107[[#This Row],[V_phase]])))*0.3</f>
        <v>-9.4175387288161934E-5</v>
      </c>
      <c r="K60">
        <f>(10^(_10sept_0_107[[#This Row],[V_mag_adj]]/20)*SIN(RADIANS(_10sept_0_107[[#This Row],[V_phase]])))*0.3</f>
        <v>-5.117563588688263E-5</v>
      </c>
    </row>
    <row r="61" spans="1:11" x14ac:dyDescent="0.25">
      <c r="A61">
        <v>-122</v>
      </c>
      <c r="B61">
        <v>-26.73</v>
      </c>
      <c r="C61">
        <v>-141.13</v>
      </c>
      <c r="D61">
        <v>-27.17</v>
      </c>
      <c r="E61">
        <v>-140.75</v>
      </c>
      <c r="F61">
        <f>_10sept_0_107[[#This Row],[H_mag]]-40</f>
        <v>-66.73</v>
      </c>
      <c r="G61">
        <f>_10sept_0_107[[#This Row],[V_mag]]-40</f>
        <v>-67.17</v>
      </c>
      <c r="H61">
        <f>(10^(_10sept_0_107[[#This Row],[H_mag_adj]]/20)*COS(RADIANS(_10sept_0_107[[#This Row],[H_phase]])))*0.3</f>
        <v>-1.0762668105229818E-4</v>
      </c>
      <c r="I61">
        <f>(10^(_10sept_0_107[[#This Row],[H_mag_adj]]/20)*SIN(RADIANS(_10sept_0_107[[#This Row],[H_phase]])))*0.3</f>
        <v>-8.675077915309356E-5</v>
      </c>
      <c r="J61">
        <f>(10^(_10sept_0_107[[#This Row],[V_mag_adj]]/20)*COS(RADIANS(_10sept_0_107[[#This Row],[V_phase]])))*0.3</f>
        <v>-1.0176125952187566E-4</v>
      </c>
      <c r="K61">
        <f>(10^(_10sept_0_107[[#This Row],[V_mag_adj]]/20)*SIN(RADIANS(_10sept_0_107[[#This Row],[V_phase]])))*0.3</f>
        <v>-8.3142436376101105E-5</v>
      </c>
    </row>
    <row r="62" spans="1:11" x14ac:dyDescent="0.25">
      <c r="A62">
        <v>-121</v>
      </c>
      <c r="B62">
        <v>-25.51</v>
      </c>
      <c r="C62">
        <v>-129.37</v>
      </c>
      <c r="D62">
        <v>-25.59</v>
      </c>
      <c r="E62">
        <v>-131.05000000000001</v>
      </c>
      <c r="F62">
        <f>_10sept_0_107[[#This Row],[H_mag]]-40</f>
        <v>-65.510000000000005</v>
      </c>
      <c r="G62">
        <f>_10sept_0_107[[#This Row],[V_mag]]-40</f>
        <v>-65.59</v>
      </c>
      <c r="H62">
        <f>(10^(_10sept_0_107[[#This Row],[H_mag_adj]]/20)*COS(RADIANS(_10sept_0_107[[#This Row],[H_phase]])))*0.3</f>
        <v>-1.0090987005476984E-4</v>
      </c>
      <c r="I62">
        <f>(10^(_10sept_0_107[[#This Row],[H_mag_adj]]/20)*SIN(RADIANS(_10sept_0_107[[#This Row],[H_phase]])))*0.3</f>
        <v>-1.2298091558904525E-4</v>
      </c>
      <c r="J62">
        <f>(10^(_10sept_0_107[[#This Row],[V_mag_adj]]/20)*COS(RADIANS(_10sept_0_107[[#This Row],[V_phase]])))*0.3</f>
        <v>-1.0351416176965214E-4</v>
      </c>
      <c r="K62">
        <f>(10^(_10sept_0_107[[#This Row],[V_mag_adj]]/20)*SIN(RADIANS(_10sept_0_107[[#This Row],[V_phase]])))*0.3</f>
        <v>-1.1886975653676313E-4</v>
      </c>
    </row>
    <row r="63" spans="1:11" x14ac:dyDescent="0.25">
      <c r="A63">
        <v>-120</v>
      </c>
      <c r="B63">
        <v>-24.27</v>
      </c>
      <c r="C63">
        <v>-119.04</v>
      </c>
      <c r="D63">
        <v>-24.35</v>
      </c>
      <c r="E63">
        <v>-118.76</v>
      </c>
      <c r="F63">
        <f>_10sept_0_107[[#This Row],[H_mag]]-40</f>
        <v>-64.27</v>
      </c>
      <c r="G63">
        <f>_10sept_0_107[[#This Row],[V_mag]]-40</f>
        <v>-64.349999999999994</v>
      </c>
      <c r="H63">
        <f>(10^(_10sept_0_107[[#This Row],[H_mag_adj]]/20)*COS(RADIANS(_10sept_0_107[[#This Row],[H_phase]])))*0.3</f>
        <v>-8.9071550379871223E-5</v>
      </c>
      <c r="I63">
        <f>(10^(_10sept_0_107[[#This Row],[H_mag_adj]]/20)*SIN(RADIANS(_10sept_0_107[[#This Row],[H_phase]])))*0.3</f>
        <v>-1.6042509734268777E-4</v>
      </c>
      <c r="J63">
        <f>(10^(_10sept_0_107[[#This Row],[V_mag_adj]]/20)*COS(RADIANS(_10sept_0_107[[#This Row],[V_phase]])))*0.3</f>
        <v>-8.7477089433610314E-5</v>
      </c>
      <c r="K63">
        <f>(10^(_10sept_0_107[[#This Row],[V_mag_adj]]/20)*SIN(RADIANS(_10sept_0_107[[#This Row],[V_phase]])))*0.3</f>
        <v>-1.5938370641019656E-4</v>
      </c>
    </row>
    <row r="64" spans="1:11" x14ac:dyDescent="0.25">
      <c r="A64">
        <v>-119</v>
      </c>
      <c r="B64">
        <v>-23.61</v>
      </c>
      <c r="C64">
        <v>-105.12</v>
      </c>
      <c r="D64">
        <v>-23.46</v>
      </c>
      <c r="E64">
        <v>-105.68</v>
      </c>
      <c r="F64">
        <f>_10sept_0_107[[#This Row],[H_mag]]-40</f>
        <v>-63.61</v>
      </c>
      <c r="G64">
        <f>_10sept_0_107[[#This Row],[V_mag]]-40</f>
        <v>-63.46</v>
      </c>
      <c r="H64">
        <f>(10^(_10sept_0_107[[#This Row],[H_mag_adj]]/20)*COS(RADIANS(_10sept_0_107[[#This Row],[H_phase]])))*0.3</f>
        <v>-5.1641393662821453E-5</v>
      </c>
      <c r="I64">
        <f>(10^(_10sept_0_107[[#This Row],[H_mag_adj]]/20)*SIN(RADIANS(_10sept_0_107[[#This Row],[H_phase]])))*0.3</f>
        <v>-1.9112622816417076E-4</v>
      </c>
      <c r="J64">
        <f>(10^(_10sept_0_107[[#This Row],[V_mag_adj]]/20)*COS(RADIANS(_10sept_0_107[[#This Row],[V_phase]])))*0.3</f>
        <v>-5.4438992141317212E-5</v>
      </c>
      <c r="K64">
        <f>(10^(_10sept_0_107[[#This Row],[V_mag_adj]]/20)*SIN(RADIANS(_10sept_0_107[[#This Row],[V_phase]])))*0.3</f>
        <v>-1.9393271911508105E-4</v>
      </c>
    </row>
    <row r="65" spans="1:11" x14ac:dyDescent="0.25">
      <c r="A65">
        <v>-118</v>
      </c>
      <c r="B65">
        <v>-22.67</v>
      </c>
      <c r="C65">
        <v>-89.97</v>
      </c>
      <c r="D65">
        <v>-22.71</v>
      </c>
      <c r="E65">
        <v>-92.23</v>
      </c>
      <c r="F65">
        <f>_10sept_0_107[[#This Row],[H_mag]]-40</f>
        <v>-62.67</v>
      </c>
      <c r="G65">
        <f>_10sept_0_107[[#This Row],[V_mag]]-40</f>
        <v>-62.71</v>
      </c>
      <c r="H65">
        <f>(10^(_10sept_0_107[[#This Row],[H_mag_adj]]/20)*COS(RADIANS(_10sept_0_107[[#This Row],[H_phase]])))*0.3</f>
        <v>1.1551007269851605E-7</v>
      </c>
      <c r="I65">
        <f>(10^(_10sept_0_107[[#This Row],[H_mag_adj]]/20)*SIN(RADIANS(_10sept_0_107[[#This Row],[H_phase]])))*0.3</f>
        <v>-2.206079684021529E-4</v>
      </c>
      <c r="J65">
        <f>(10^(_10sept_0_107[[#This Row],[V_mag_adj]]/20)*COS(RADIANS(_10sept_0_107[[#This Row],[V_phase]])))*0.3</f>
        <v>-8.5446412343849381E-6</v>
      </c>
      <c r="K65">
        <f>(10^(_10sept_0_107[[#This Row],[V_mag_adj]]/20)*SIN(RADIANS(_10sept_0_107[[#This Row],[V_phase]])))*0.3</f>
        <v>-2.1942809364886788E-4</v>
      </c>
    </row>
    <row r="66" spans="1:11" x14ac:dyDescent="0.25">
      <c r="A66">
        <v>-117</v>
      </c>
      <c r="B66">
        <v>-22.27</v>
      </c>
      <c r="C66">
        <v>-75.67</v>
      </c>
      <c r="D66">
        <v>-22.31</v>
      </c>
      <c r="E66">
        <v>-76.69</v>
      </c>
      <c r="F66">
        <f>_10sept_0_107[[#This Row],[H_mag]]-40</f>
        <v>-62.269999999999996</v>
      </c>
      <c r="G66">
        <f>_10sept_0_107[[#This Row],[V_mag]]-40</f>
        <v>-62.31</v>
      </c>
      <c r="H66">
        <f>(10^(_10sept_0_107[[#This Row],[H_mag_adj]]/20)*COS(RADIANS(_10sept_0_107[[#This Row],[H_phase]])))*0.3</f>
        <v>5.7175188866290392E-5</v>
      </c>
      <c r="I66">
        <f>(10^(_10sept_0_107[[#This Row],[H_mag_adj]]/20)*SIN(RADIANS(_10sept_0_107[[#This Row],[H_phase]])))*0.3</f>
        <v>-2.2381750823003988E-4</v>
      </c>
      <c r="J66">
        <f>(10^(_10sept_0_107[[#This Row],[V_mag_adj]]/20)*COS(RADIANS(_10sept_0_107[[#This Row],[V_phase]])))*0.3</f>
        <v>5.2937511529188688E-5</v>
      </c>
      <c r="K66">
        <f>(10^(_10sept_0_107[[#This Row],[V_mag_adj]]/20)*SIN(RADIANS(_10sept_0_107[[#This Row],[V_phase]])))*0.3</f>
        <v>-2.2376698058645028E-4</v>
      </c>
    </row>
    <row r="67" spans="1:11" x14ac:dyDescent="0.25">
      <c r="A67">
        <v>-116</v>
      </c>
      <c r="B67">
        <v>-22.25</v>
      </c>
      <c r="C67">
        <v>-61.55</v>
      </c>
      <c r="D67">
        <v>-22.45</v>
      </c>
      <c r="E67">
        <v>-62.43</v>
      </c>
      <c r="F67">
        <f>_10sept_0_107[[#This Row],[H_mag]]-40</f>
        <v>-62.25</v>
      </c>
      <c r="G67">
        <f>_10sept_0_107[[#This Row],[V_mag]]-40</f>
        <v>-62.45</v>
      </c>
      <c r="H67">
        <f>(10^(_10sept_0_107[[#This Row],[H_mag_adj]]/20)*COS(RADIANS(_10sept_0_107[[#This Row],[H_phase]])))*0.3</f>
        <v>1.103025137884861E-4</v>
      </c>
      <c r="I67">
        <f>(10^(_10sept_0_107[[#This Row],[H_mag_adj]]/20)*SIN(RADIANS(_10sept_0_107[[#This Row],[H_phase]])))*0.3</f>
        <v>-2.035754119965172E-4</v>
      </c>
      <c r="J67">
        <f>(10^(_10sept_0_107[[#This Row],[V_mag_adj]]/20)*COS(RADIANS(_10sept_0_107[[#This Row],[V_phase]])))*0.3</f>
        <v>1.0472360698698915E-4</v>
      </c>
      <c r="K67">
        <f>(10^(_10sept_0_107[[#This Row],[V_mag_adj]]/20)*SIN(RADIANS(_10sept_0_107[[#This Row],[V_phase]])))*0.3</f>
        <v>-2.0057350252608228E-4</v>
      </c>
    </row>
    <row r="68" spans="1:11" x14ac:dyDescent="0.25">
      <c r="A68">
        <v>-115</v>
      </c>
      <c r="B68">
        <v>-22.74</v>
      </c>
      <c r="C68">
        <v>-44.06</v>
      </c>
      <c r="D68">
        <v>-22.92</v>
      </c>
      <c r="E68">
        <v>-44.46</v>
      </c>
      <c r="F68">
        <f>_10sept_0_107[[#This Row],[H_mag]]-40</f>
        <v>-62.739999999999995</v>
      </c>
      <c r="G68">
        <f>_10sept_0_107[[#This Row],[V_mag]]-40</f>
        <v>-62.92</v>
      </c>
      <c r="H68">
        <f>(10^(_10sept_0_107[[#This Row],[H_mag_adj]]/20)*COS(RADIANS(_10sept_0_107[[#This Row],[H_phase]])))*0.3</f>
        <v>1.572590676835765E-4</v>
      </c>
      <c r="I68">
        <f>(10^(_10sept_0_107[[#This Row],[H_mag_adj]]/20)*SIN(RADIANS(_10sept_0_107[[#This Row],[H_phase]])))*0.3</f>
        <v>-1.5218189434129082E-4</v>
      </c>
      <c r="J68">
        <f>(10^(_10sept_0_107[[#This Row],[V_mag_adj]]/20)*COS(RADIANS(_10sept_0_107[[#This Row],[V_phase]])))*0.3</f>
        <v>1.5298929708033019E-4</v>
      </c>
      <c r="K68">
        <f>(10^(_10sept_0_107[[#This Row],[V_mag_adj]]/20)*SIN(RADIANS(_10sept_0_107[[#This Row],[V_phase]])))*0.3</f>
        <v>-1.5013235819320546E-4</v>
      </c>
    </row>
    <row r="69" spans="1:11" x14ac:dyDescent="0.25">
      <c r="A69">
        <v>-114</v>
      </c>
      <c r="B69">
        <v>-23.3</v>
      </c>
      <c r="C69">
        <v>-20.99</v>
      </c>
      <c r="D69">
        <v>-23.48</v>
      </c>
      <c r="E69">
        <v>-22.92</v>
      </c>
      <c r="F69">
        <f>_10sept_0_107[[#This Row],[H_mag]]-40</f>
        <v>-63.3</v>
      </c>
      <c r="G69">
        <f>_10sept_0_107[[#This Row],[V_mag]]-40</f>
        <v>-63.480000000000004</v>
      </c>
      <c r="H69">
        <f>(10^(_10sept_0_107[[#This Row],[H_mag_adj]]/20)*COS(RADIANS(_10sept_0_107[[#This Row],[H_phase]])))*0.3</f>
        <v>1.9155878827702399E-4</v>
      </c>
      <c r="I69">
        <f>(10^(_10sept_0_107[[#This Row],[H_mag_adj]]/20)*SIN(RADIANS(_10sept_0_107[[#This Row],[H_phase]])))*0.3</f>
        <v>-7.3494172215802597E-5</v>
      </c>
      <c r="J69">
        <f>(10^(_10sept_0_107[[#This Row],[V_mag_adj]]/20)*COS(RADIANS(_10sept_0_107[[#This Row],[V_phase]])))*0.3</f>
        <v>1.850990692999405E-4</v>
      </c>
      <c r="K69">
        <f>(10^(_10sept_0_107[[#This Row],[V_mag_adj]]/20)*SIN(RADIANS(_10sept_0_107[[#This Row],[V_phase]])))*0.3</f>
        <v>-7.8265060137187449E-5</v>
      </c>
    </row>
    <row r="70" spans="1:11" x14ac:dyDescent="0.25">
      <c r="A70">
        <v>-113</v>
      </c>
      <c r="B70">
        <v>-23.54</v>
      </c>
      <c r="C70">
        <v>4.62</v>
      </c>
      <c r="D70">
        <v>-23.61</v>
      </c>
      <c r="E70">
        <v>4.6100000000000003</v>
      </c>
      <c r="F70">
        <f>_10sept_0_107[[#This Row],[H_mag]]-40</f>
        <v>-63.54</v>
      </c>
      <c r="G70">
        <f>_10sept_0_107[[#This Row],[V_mag]]-40</f>
        <v>-63.61</v>
      </c>
      <c r="H70">
        <f>(10^(_10sept_0_107[[#This Row],[H_mag_adj]]/20)*COS(RADIANS(_10sept_0_107[[#This Row],[H_phase]])))*0.3</f>
        <v>1.9893346979392838E-4</v>
      </c>
      <c r="I70">
        <f>(10^(_10sept_0_107[[#This Row],[H_mag_adj]]/20)*SIN(RADIANS(_10sept_0_107[[#This Row],[H_phase]])))*0.3</f>
        <v>1.6075699312457193E-5</v>
      </c>
      <c r="J70">
        <f>(10^(_10sept_0_107[[#This Row],[V_mag_adj]]/20)*COS(RADIANS(_10sept_0_107[[#This Row],[V_phase]])))*0.3</f>
        <v>1.9733947853038813E-4</v>
      </c>
      <c r="K70">
        <f>(10^(_10sept_0_107[[#This Row],[V_mag_adj]]/20)*SIN(RADIANS(_10sept_0_107[[#This Row],[V_phase]])))*0.3</f>
        <v>1.5912223133668212E-5</v>
      </c>
    </row>
    <row r="71" spans="1:11" x14ac:dyDescent="0.25">
      <c r="A71">
        <v>-112</v>
      </c>
      <c r="B71">
        <v>-22.75</v>
      </c>
      <c r="C71">
        <v>33.340000000000003</v>
      </c>
      <c r="D71">
        <v>-22.83</v>
      </c>
      <c r="E71">
        <v>31.45</v>
      </c>
      <c r="F71">
        <f>_10sept_0_107[[#This Row],[H_mag]]-40</f>
        <v>-62.75</v>
      </c>
      <c r="G71">
        <f>_10sept_0_107[[#This Row],[V_mag]]-40</f>
        <v>-62.83</v>
      </c>
      <c r="H71">
        <f>(10^(_10sept_0_107[[#This Row],[H_mag_adj]]/20)*COS(RADIANS(_10sept_0_107[[#This Row],[H_phase]])))*0.3</f>
        <v>1.8261150398140579E-4</v>
      </c>
      <c r="I71">
        <f>(10^(_10sept_0_107[[#This Row],[H_mag_adj]]/20)*SIN(RADIANS(_10sept_0_107[[#This Row],[H_phase]])))*0.3</f>
        <v>1.2013591717066906E-4</v>
      </c>
      <c r="J71">
        <f>(10^(_10sept_0_107[[#This Row],[V_mag_adj]]/20)*COS(RADIANS(_10sept_0_107[[#This Row],[V_phase]])))*0.3</f>
        <v>1.8476472562199724E-4</v>
      </c>
      <c r="K71">
        <f>(10^(_10sept_0_107[[#This Row],[V_mag_adj]]/20)*SIN(RADIANS(_10sept_0_107[[#This Row],[V_phase]])))*0.3</f>
        <v>1.1300230159286707E-4</v>
      </c>
    </row>
    <row r="72" spans="1:11" x14ac:dyDescent="0.25">
      <c r="A72">
        <v>-111</v>
      </c>
      <c r="B72">
        <v>-21.52</v>
      </c>
      <c r="C72">
        <v>55.95</v>
      </c>
      <c r="D72">
        <v>-21.36</v>
      </c>
      <c r="E72">
        <v>55.77</v>
      </c>
      <c r="F72">
        <f>_10sept_0_107[[#This Row],[H_mag]]-40</f>
        <v>-61.519999999999996</v>
      </c>
      <c r="G72">
        <f>_10sept_0_107[[#This Row],[V_mag]]-40</f>
        <v>-61.36</v>
      </c>
      <c r="H72">
        <f>(10^(_10sept_0_107[[#This Row],[H_mag_adj]]/20)*COS(RADIANS(_10sept_0_107[[#This Row],[H_phase]])))*0.3</f>
        <v>1.4100816419606603E-4</v>
      </c>
      <c r="I72">
        <f>(10^(_10sept_0_107[[#This Row],[H_mag_adj]]/20)*SIN(RADIANS(_10sept_0_107[[#This Row],[H_phase]])))*0.3</f>
        <v>2.0866018747499134E-4</v>
      </c>
      <c r="J72">
        <f>(10^(_10sept_0_107[[#This Row],[V_mag_adj]]/20)*COS(RADIANS(_10sept_0_107[[#This Row],[V_phase]])))*0.3</f>
        <v>1.4429670425103013E-4</v>
      </c>
      <c r="K72">
        <f>(10^(_10sept_0_107[[#This Row],[V_mag_adj]]/20)*SIN(RADIANS(_10sept_0_107[[#This Row],[V_phase]])))*0.3</f>
        <v>2.1208719587895478E-4</v>
      </c>
    </row>
    <row r="73" spans="1:11" x14ac:dyDescent="0.25">
      <c r="A73">
        <v>-110</v>
      </c>
      <c r="B73">
        <v>-20.09</v>
      </c>
      <c r="C73">
        <v>76.08</v>
      </c>
      <c r="D73">
        <v>-20.2</v>
      </c>
      <c r="E73">
        <v>75.400000000000006</v>
      </c>
      <c r="F73">
        <f>_10sept_0_107[[#This Row],[H_mag]]-40</f>
        <v>-60.09</v>
      </c>
      <c r="G73">
        <f>_10sept_0_107[[#This Row],[V_mag]]-40</f>
        <v>-60.2</v>
      </c>
      <c r="H73">
        <f>(10^(_10sept_0_107[[#This Row],[H_mag_adj]]/20)*COS(RADIANS(_10sept_0_107[[#This Row],[H_phase]])))*0.3</f>
        <v>7.1426122723740082E-5</v>
      </c>
      <c r="I73">
        <f>(10^(_10sept_0_107[[#This Row],[H_mag_adj]]/20)*SIN(RADIANS(_10sept_0_107[[#This Row],[H_phase]])))*0.3</f>
        <v>2.8818814632013563E-4</v>
      </c>
      <c r="J73">
        <f>(10^(_10sept_0_107[[#This Row],[V_mag_adj]]/20)*COS(RADIANS(_10sept_0_107[[#This Row],[V_phase]])))*0.3</f>
        <v>7.389946774128439E-5</v>
      </c>
      <c r="K73">
        <f>(10^(_10sept_0_107[[#This Row],[V_mag_adj]]/20)*SIN(RADIANS(_10sept_0_107[[#This Row],[V_phase]])))*0.3</f>
        <v>2.8370442613657592E-4</v>
      </c>
    </row>
    <row r="74" spans="1:11" x14ac:dyDescent="0.25">
      <c r="A74">
        <v>-109</v>
      </c>
      <c r="B74">
        <v>-19</v>
      </c>
      <c r="C74">
        <v>92.31</v>
      </c>
      <c r="D74">
        <v>-19.04</v>
      </c>
      <c r="E74">
        <v>92.6</v>
      </c>
      <c r="F74">
        <f>_10sept_0_107[[#This Row],[H_mag]]-40</f>
        <v>-59</v>
      </c>
      <c r="G74">
        <f>_10sept_0_107[[#This Row],[V_mag]]-40</f>
        <v>-59.04</v>
      </c>
      <c r="H74">
        <f>(10^(_10sept_0_107[[#This Row],[H_mag_adj]]/20)*COS(RADIANS(_10sept_0_107[[#This Row],[H_phase]])))*0.3</f>
        <v>-1.3567284762287419E-5</v>
      </c>
      <c r="I74">
        <f>(10^(_10sept_0_107[[#This Row],[H_mag_adj]]/20)*SIN(RADIANS(_10sept_0_107[[#This Row],[H_phase]])))*0.3</f>
        <v>3.363320024107932E-4</v>
      </c>
      <c r="J74">
        <f>(10^(_10sept_0_107[[#This Row],[V_mag_adj]]/20)*COS(RADIANS(_10sept_0_107[[#This Row],[V_phase]])))*0.3</f>
        <v>-1.5199276275320739E-5</v>
      </c>
      <c r="K74">
        <f>(10^(_10sept_0_107[[#This Row],[V_mag_adj]]/20)*SIN(RADIANS(_10sept_0_107[[#This Row],[V_phase]])))*0.3</f>
        <v>3.3471405450409634E-4</v>
      </c>
    </row>
    <row r="75" spans="1:11" x14ac:dyDescent="0.25">
      <c r="A75">
        <v>-108</v>
      </c>
      <c r="B75">
        <v>-18.37</v>
      </c>
      <c r="C75">
        <v>107.6</v>
      </c>
      <c r="D75">
        <v>-18.45</v>
      </c>
      <c r="E75">
        <v>107.03</v>
      </c>
      <c r="F75">
        <f>_10sept_0_107[[#This Row],[H_mag]]-40</f>
        <v>-58.370000000000005</v>
      </c>
      <c r="G75">
        <f>_10sept_0_107[[#This Row],[V_mag]]-40</f>
        <v>-58.45</v>
      </c>
      <c r="H75">
        <f>(10^(_10sept_0_107[[#This Row],[H_mag_adj]]/20)*COS(RADIANS(_10sept_0_107[[#This Row],[H_phase]])))*0.3</f>
        <v>-1.0943589592404941E-4</v>
      </c>
      <c r="I75">
        <f>(10^(_10sept_0_107[[#This Row],[H_mag_adj]]/20)*SIN(RADIANS(_10sept_0_107[[#This Row],[H_phase]])))*0.3</f>
        <v>3.4498565468099861E-4</v>
      </c>
      <c r="J75">
        <f>(10^(_10sept_0_107[[#This Row],[V_mag_adj]]/20)*COS(RADIANS(_10sept_0_107[[#This Row],[V_phase]])))*0.3</f>
        <v>-1.0502668987608687E-4</v>
      </c>
      <c r="K75">
        <f>(10^(_10sept_0_107[[#This Row],[V_mag_adj]]/20)*SIN(RADIANS(_10sept_0_107[[#This Row],[V_phase]])))*0.3</f>
        <v>3.4288460257012298E-4</v>
      </c>
    </row>
    <row r="76" spans="1:11" x14ac:dyDescent="0.25">
      <c r="A76">
        <v>-107</v>
      </c>
      <c r="B76">
        <v>-18.14</v>
      </c>
      <c r="C76">
        <v>120.87</v>
      </c>
      <c r="D76">
        <v>-18.16</v>
      </c>
      <c r="E76">
        <v>121.01</v>
      </c>
      <c r="F76">
        <f>_10sept_0_107[[#This Row],[H_mag]]-40</f>
        <v>-58.14</v>
      </c>
      <c r="G76">
        <f>_10sept_0_107[[#This Row],[V_mag]]-40</f>
        <v>-58.16</v>
      </c>
      <c r="H76">
        <f>(10^(_10sept_0_107[[#This Row],[H_mag_adj]]/20)*COS(RADIANS(_10sept_0_107[[#This Row],[H_phase]])))*0.3</f>
        <v>-1.9068494827016705E-4</v>
      </c>
      <c r="I76">
        <f>(10^(_10sept_0_107[[#This Row],[H_mag_adj]]/20)*SIN(RADIANS(_10sept_0_107[[#This Row],[H_phase]])))*0.3</f>
        <v>3.1899024899695625E-4</v>
      </c>
      <c r="J76">
        <f>(10^(_10sept_0_107[[#This Row],[V_mag_adj]]/20)*COS(RADIANS(_10sept_0_107[[#This Row],[V_phase]])))*0.3</f>
        <v>-1.9102346390743814E-4</v>
      </c>
      <c r="K76">
        <f>(10^(_10sept_0_107[[#This Row],[V_mag_adj]]/20)*SIN(RADIANS(_10sept_0_107[[#This Row],[V_phase]])))*0.3</f>
        <v>3.1779078255706248E-4</v>
      </c>
    </row>
    <row r="77" spans="1:11" x14ac:dyDescent="0.25">
      <c r="A77">
        <v>-106</v>
      </c>
      <c r="B77">
        <v>-18.27</v>
      </c>
      <c r="C77">
        <v>136.18</v>
      </c>
      <c r="D77">
        <v>-18.34</v>
      </c>
      <c r="E77">
        <v>135.13</v>
      </c>
      <c r="F77">
        <f>_10sept_0_107[[#This Row],[H_mag]]-40</f>
        <v>-58.269999999999996</v>
      </c>
      <c r="G77">
        <f>_10sept_0_107[[#This Row],[V_mag]]-40</f>
        <v>-58.34</v>
      </c>
      <c r="H77">
        <f>(10^(_10sept_0_107[[#This Row],[H_mag_adj]]/20)*COS(RADIANS(_10sept_0_107[[#This Row],[H_phase]])))*0.3</f>
        <v>-2.6416104518963996E-4</v>
      </c>
      <c r="I77">
        <f>(10^(_10sept_0_107[[#This Row],[H_mag_adj]]/20)*SIN(RADIANS(_10sept_0_107[[#This Row],[H_phase]])))*0.3</f>
        <v>2.5349840078055572E-4</v>
      </c>
      <c r="J77">
        <f>(10^(_10sept_0_107[[#This Row],[V_mag_adj]]/20)*COS(RADIANS(_10sept_0_107[[#This Row],[V_phase]])))*0.3</f>
        <v>-2.5738865912741053E-4</v>
      </c>
      <c r="K77">
        <f>(10^(_10sept_0_107[[#This Row],[V_mag_adj]]/20)*SIN(RADIANS(_10sept_0_107[[#This Row],[V_phase]])))*0.3</f>
        <v>2.5622330853890989E-4</v>
      </c>
    </row>
    <row r="78" spans="1:11" x14ac:dyDescent="0.25">
      <c r="A78">
        <v>-105</v>
      </c>
      <c r="B78">
        <v>-18.690000000000001</v>
      </c>
      <c r="C78">
        <v>152.78</v>
      </c>
      <c r="D78">
        <v>-18.77</v>
      </c>
      <c r="E78">
        <v>152.72</v>
      </c>
      <c r="F78">
        <f>_10sept_0_107[[#This Row],[H_mag]]-40</f>
        <v>-58.69</v>
      </c>
      <c r="G78">
        <f>_10sept_0_107[[#This Row],[V_mag]]-40</f>
        <v>-58.769999999999996</v>
      </c>
      <c r="H78">
        <f>(10^(_10sept_0_107[[#This Row],[H_mag_adj]]/20)*COS(RADIANS(_10sept_0_107[[#This Row],[H_phase]])))*0.3</f>
        <v>-3.1020474091396285E-4</v>
      </c>
      <c r="I78">
        <f>(10^(_10sept_0_107[[#This Row],[H_mag_adj]]/20)*SIN(RADIANS(_10sept_0_107[[#This Row],[H_phase]])))*0.3</f>
        <v>1.5956048822307519E-4</v>
      </c>
      <c r="J78">
        <f>(10^(_10sept_0_107[[#This Row],[V_mag_adj]]/20)*COS(RADIANS(_10sept_0_107[[#This Row],[V_phase]])))*0.3</f>
        <v>-3.0719503880580792E-4</v>
      </c>
      <c r="K78">
        <f>(10^(_10sept_0_107[[#This Row],[V_mag_adj]]/20)*SIN(RADIANS(_10sept_0_107[[#This Row],[V_phase]])))*0.3</f>
        <v>1.5841940957084358E-4</v>
      </c>
    </row>
    <row r="79" spans="1:11" x14ac:dyDescent="0.25">
      <c r="A79">
        <v>-104</v>
      </c>
      <c r="B79">
        <v>-19.27</v>
      </c>
      <c r="C79">
        <v>172.34</v>
      </c>
      <c r="D79">
        <v>-19.21</v>
      </c>
      <c r="E79">
        <v>171.11</v>
      </c>
      <c r="F79">
        <f>_10sept_0_107[[#This Row],[H_mag]]-40</f>
        <v>-59.269999999999996</v>
      </c>
      <c r="G79">
        <f>_10sept_0_107[[#This Row],[V_mag]]-40</f>
        <v>-59.21</v>
      </c>
      <c r="H79">
        <f>(10^(_10sept_0_107[[#This Row],[H_mag_adj]]/20)*COS(RADIANS(_10sept_0_107[[#This Row],[H_phase]])))*0.3</f>
        <v>-3.2339137462527998E-4</v>
      </c>
      <c r="I79">
        <f>(10^(_10sept_0_107[[#This Row],[H_mag_adj]]/20)*SIN(RADIANS(_10sept_0_107[[#This Row],[H_phase]])))*0.3</f>
        <v>4.3494354038618233E-5</v>
      </c>
      <c r="J79">
        <f>(10^(_10sept_0_107[[#This Row],[V_mag_adj]]/20)*COS(RADIANS(_10sept_0_107[[#This Row],[V_phase]])))*0.3</f>
        <v>-3.2461786729415666E-4</v>
      </c>
      <c r="K79">
        <f>(10^(_10sept_0_107[[#This Row],[V_mag_adj]]/20)*SIN(RADIANS(_10sept_0_107[[#This Row],[V_phase]])))*0.3</f>
        <v>5.0775757176403819E-5</v>
      </c>
    </row>
    <row r="80" spans="1:11" x14ac:dyDescent="0.25">
      <c r="A80">
        <v>-103</v>
      </c>
      <c r="B80">
        <v>-19.579999999999998</v>
      </c>
      <c r="C80">
        <v>-166.73</v>
      </c>
      <c r="D80">
        <v>-19.55</v>
      </c>
      <c r="E80">
        <v>-166.54</v>
      </c>
      <c r="F80">
        <f>_10sept_0_107[[#This Row],[H_mag]]-40</f>
        <v>-59.58</v>
      </c>
      <c r="G80">
        <f>_10sept_0_107[[#This Row],[V_mag]]-40</f>
        <v>-59.55</v>
      </c>
      <c r="H80">
        <f>(10^(_10sept_0_107[[#This Row],[H_mag_adj]]/20)*COS(RADIANS(_10sept_0_107[[#This Row],[H_phase]])))*0.3</f>
        <v>-3.0645563968923173E-4</v>
      </c>
      <c r="I80">
        <f>(10^(_10sept_0_107[[#This Row],[H_mag_adj]]/20)*SIN(RADIANS(_10sept_0_107[[#This Row],[H_phase]])))*0.3</f>
        <v>-7.2273638080498748E-5</v>
      </c>
      <c r="J80">
        <f>(10^(_10sept_0_107[[#This Row],[V_mag_adj]]/20)*COS(RADIANS(_10sept_0_107[[#This Row],[V_phase]])))*0.3</f>
        <v>-3.072737419102625E-4</v>
      </c>
      <c r="K80">
        <f>(10^(_10sept_0_107[[#This Row],[V_mag_adj]]/20)*SIN(RADIANS(_10sept_0_107[[#This Row],[V_phase]])))*0.3</f>
        <v>-7.3543054778009586E-5</v>
      </c>
    </row>
    <row r="81" spans="1:11" x14ac:dyDescent="0.25">
      <c r="A81">
        <v>-102</v>
      </c>
      <c r="B81">
        <v>-19.440000000000001</v>
      </c>
      <c r="C81">
        <v>-142.12</v>
      </c>
      <c r="D81">
        <v>-19.489999999999998</v>
      </c>
      <c r="E81">
        <v>-143.44999999999999</v>
      </c>
      <c r="F81">
        <f>_10sept_0_107[[#This Row],[H_mag]]-40</f>
        <v>-59.44</v>
      </c>
      <c r="G81">
        <f>_10sept_0_107[[#This Row],[V_mag]]-40</f>
        <v>-59.489999999999995</v>
      </c>
      <c r="H81">
        <f>(10^(_10sept_0_107[[#This Row],[H_mag_adj]]/20)*COS(RADIANS(_10sept_0_107[[#This Row],[H_phase]])))*0.3</f>
        <v>-2.5255880365619704E-4</v>
      </c>
      <c r="I81">
        <f>(10^(_10sept_0_107[[#This Row],[H_mag_adj]]/20)*SIN(RADIANS(_10sept_0_107[[#This Row],[H_phase]])))*0.3</f>
        <v>-1.9647011584426576E-4</v>
      </c>
      <c r="J81">
        <f>(10^(_10sept_0_107[[#This Row],[V_mag_adj]]/20)*COS(RADIANS(_10sept_0_107[[#This Row],[V_phase]])))*0.3</f>
        <v>-2.5557553640240624E-4</v>
      </c>
      <c r="K81">
        <f>(10^(_10sept_0_107[[#This Row],[V_mag_adj]]/20)*SIN(RADIANS(_10sept_0_107[[#This Row],[V_phase]])))*0.3</f>
        <v>-1.8946132283304053E-4</v>
      </c>
    </row>
    <row r="82" spans="1:11" x14ac:dyDescent="0.25">
      <c r="A82">
        <v>-101</v>
      </c>
      <c r="B82">
        <v>-18.98</v>
      </c>
      <c r="C82">
        <v>-119.32</v>
      </c>
      <c r="D82">
        <v>-18.98</v>
      </c>
      <c r="E82">
        <v>-120.44</v>
      </c>
      <c r="F82">
        <f>_10sept_0_107[[#This Row],[H_mag]]-40</f>
        <v>-58.980000000000004</v>
      </c>
      <c r="G82">
        <f>_10sept_0_107[[#This Row],[V_mag]]-40</f>
        <v>-58.980000000000004</v>
      </c>
      <c r="H82">
        <f>(10^(_10sept_0_107[[#This Row],[H_mag_adj]]/20)*COS(RADIANS(_10sept_0_107[[#This Row],[H_phase]])))*0.3</f>
        <v>-1.6521127392741202E-4</v>
      </c>
      <c r="I82">
        <f>(10^(_10sept_0_107[[#This Row],[H_mag_adj]]/20)*SIN(RADIANS(_10sept_0_107[[#This Row],[H_phase]])))*0.3</f>
        <v>-2.9416238073500309E-4</v>
      </c>
      <c r="J82">
        <f>(10^(_10sept_0_107[[#This Row],[V_mag_adj]]/20)*COS(RADIANS(_10sept_0_107[[#This Row],[V_phase]])))*0.3</f>
        <v>-1.7092953845251774E-4</v>
      </c>
      <c r="K82">
        <f>(10^(_10sept_0_107[[#This Row],[V_mag_adj]]/20)*SIN(RADIANS(_10sept_0_107[[#This Row],[V_phase]])))*0.3</f>
        <v>-2.9087688831671134E-4</v>
      </c>
    </row>
    <row r="83" spans="1:11" x14ac:dyDescent="0.25">
      <c r="A83">
        <v>-100</v>
      </c>
      <c r="B83">
        <v>-18.18</v>
      </c>
      <c r="C83">
        <v>-98.48</v>
      </c>
      <c r="D83">
        <v>-18.190000000000001</v>
      </c>
      <c r="E83">
        <v>-99.63</v>
      </c>
      <c r="F83">
        <f>_10sept_0_107[[#This Row],[H_mag]]-40</f>
        <v>-58.18</v>
      </c>
      <c r="G83">
        <f>_10sept_0_107[[#This Row],[V_mag]]-40</f>
        <v>-58.19</v>
      </c>
      <c r="H83">
        <f>(10^(_10sept_0_107[[#This Row],[H_mag_adj]]/20)*COS(RADIANS(_10sept_0_107[[#This Row],[H_phase]])))*0.3</f>
        <v>-5.4551634399712118E-5</v>
      </c>
      <c r="I83">
        <f>(10^(_10sept_0_107[[#This Row],[H_mag_adj]]/20)*SIN(RADIANS(_10sept_0_107[[#This Row],[H_phase]])))*0.3</f>
        <v>-3.6588713677887719E-4</v>
      </c>
      <c r="J83">
        <f>(10^(_10sept_0_107[[#This Row],[V_mag_adj]]/20)*COS(RADIANS(_10sept_0_107[[#This Row],[V_phase]])))*0.3</f>
        <v>-6.1812773397528159E-5</v>
      </c>
      <c r="K83">
        <f>(10^(_10sept_0_107[[#This Row],[V_mag_adj]]/20)*SIN(RADIANS(_10sept_0_107[[#This Row],[V_phase]])))*0.3</f>
        <v>-3.6429893510171838E-4</v>
      </c>
    </row>
    <row r="84" spans="1:11" x14ac:dyDescent="0.25">
      <c r="A84">
        <v>-99</v>
      </c>
      <c r="B84">
        <v>-17.43</v>
      </c>
      <c r="C84">
        <v>-79.81</v>
      </c>
      <c r="D84">
        <v>-17.41</v>
      </c>
      <c r="E84">
        <v>-80.680000000000007</v>
      </c>
      <c r="F84">
        <f>_10sept_0_107[[#This Row],[H_mag]]-40</f>
        <v>-57.43</v>
      </c>
      <c r="G84">
        <f>_10sept_0_107[[#This Row],[V_mag]]-40</f>
        <v>-57.41</v>
      </c>
      <c r="H84">
        <f>(10^(_10sept_0_107[[#This Row],[H_mag_adj]]/20)*COS(RADIANS(_10sept_0_107[[#This Row],[H_phase]])))*0.3</f>
        <v>7.1347853385504386E-5</v>
      </c>
      <c r="I84">
        <f>(10^(_10sept_0_107[[#This Row],[H_mag_adj]]/20)*SIN(RADIANS(_10sept_0_107[[#This Row],[H_phase]])))*0.3</f>
        <v>-3.9693217954489866E-4</v>
      </c>
      <c r="J84">
        <f>(10^(_10sept_0_107[[#This Row],[V_mag_adj]]/20)*COS(RADIANS(_10sept_0_107[[#This Row],[V_phase]])))*0.3</f>
        <v>6.5463258416735527E-5</v>
      </c>
      <c r="K84">
        <f>(10^(_10sept_0_107[[#This Row],[V_mag_adj]]/20)*SIN(RADIANS(_10sept_0_107[[#This Row],[V_phase]])))*0.3</f>
        <v>-3.9888716631028093E-4</v>
      </c>
    </row>
    <row r="85" spans="1:11" x14ac:dyDescent="0.25">
      <c r="A85">
        <v>-98</v>
      </c>
      <c r="B85">
        <v>-16.739999999999998</v>
      </c>
      <c r="C85">
        <v>-61.8</v>
      </c>
      <c r="D85">
        <v>-16.75</v>
      </c>
      <c r="E85">
        <v>-62.84</v>
      </c>
      <c r="F85">
        <f>_10sept_0_107[[#This Row],[H_mag]]-40</f>
        <v>-56.739999999999995</v>
      </c>
      <c r="G85">
        <f>_10sept_0_107[[#This Row],[V_mag]]-40</f>
        <v>-56.75</v>
      </c>
      <c r="H85">
        <f>(10^(_10sept_0_107[[#This Row],[H_mag_adj]]/20)*COS(RADIANS(_10sept_0_107[[#This Row],[H_phase]])))*0.3</f>
        <v>2.0633349052938545E-4</v>
      </c>
      <c r="I85">
        <f>(10^(_10sept_0_107[[#This Row],[H_mag_adj]]/20)*SIN(RADIANS(_10sept_0_107[[#This Row],[H_phase]])))*0.3</f>
        <v>-3.8481033361686783E-4</v>
      </c>
      <c r="J85">
        <f>(10^(_10sept_0_107[[#This Row],[V_mag_adj]]/20)*COS(RADIANS(_10sept_0_107[[#This Row],[V_phase]])))*0.3</f>
        <v>1.9908569075623522E-4</v>
      </c>
      <c r="K85">
        <f>(10^(_10sept_0_107[[#This Row],[V_mag_adj]]/20)*SIN(RADIANS(_10sept_0_107[[#This Row],[V_phase]])))*0.3</f>
        <v>-3.8804497332320994E-4</v>
      </c>
    </row>
    <row r="86" spans="1:11" x14ac:dyDescent="0.25">
      <c r="A86">
        <v>-97</v>
      </c>
      <c r="B86">
        <v>-16.22</v>
      </c>
      <c r="C86">
        <v>-45.26</v>
      </c>
      <c r="D86">
        <v>-16.260000000000002</v>
      </c>
      <c r="E86">
        <v>-46.89</v>
      </c>
      <c r="F86">
        <f>_10sept_0_107[[#This Row],[H_mag]]-40</f>
        <v>-56.22</v>
      </c>
      <c r="G86">
        <f>_10sept_0_107[[#This Row],[V_mag]]-40</f>
        <v>-56.260000000000005</v>
      </c>
      <c r="H86">
        <f>(10^(_10sept_0_107[[#This Row],[H_mag_adj]]/20)*COS(RADIANS(_10sept_0_107[[#This Row],[H_phase]])))*0.3</f>
        <v>3.2630709794404677E-4</v>
      </c>
      <c r="I86">
        <f>(10^(_10sept_0_107[[#This Row],[H_mag_adj]]/20)*SIN(RADIANS(_10sept_0_107[[#This Row],[H_phase]])))*0.3</f>
        <v>-3.2928208772042253E-4</v>
      </c>
      <c r="J86">
        <f>(10^(_10sept_0_107[[#This Row],[V_mag_adj]]/20)*COS(RADIANS(_10sept_0_107[[#This Row],[V_phase]])))*0.3</f>
        <v>3.1535301838191246E-4</v>
      </c>
      <c r="K86">
        <f>(10^(_10sept_0_107[[#This Row],[V_mag_adj]]/20)*SIN(RADIANS(_10sept_0_107[[#This Row],[V_phase]])))*0.3</f>
        <v>-3.3687571383395244E-4</v>
      </c>
    </row>
    <row r="87" spans="1:11" x14ac:dyDescent="0.25">
      <c r="A87">
        <v>-96</v>
      </c>
      <c r="B87">
        <v>-15.84</v>
      </c>
      <c r="C87">
        <v>-29.18</v>
      </c>
      <c r="D87">
        <v>-15.83</v>
      </c>
      <c r="E87">
        <v>-30.01</v>
      </c>
      <c r="F87">
        <f>_10sept_0_107[[#This Row],[H_mag]]-40</f>
        <v>-55.84</v>
      </c>
      <c r="G87">
        <f>_10sept_0_107[[#This Row],[V_mag]]-40</f>
        <v>-55.83</v>
      </c>
      <c r="H87">
        <f>(10^(_10sept_0_107[[#This Row],[H_mag_adj]]/20)*COS(RADIANS(_10sept_0_107[[#This Row],[H_phase]])))*0.3</f>
        <v>4.2284521693534781E-4</v>
      </c>
      <c r="I87">
        <f>(10^(_10sept_0_107[[#This Row],[H_mag_adj]]/20)*SIN(RADIANS(_10sept_0_107[[#This Row],[H_phase]])))*0.3</f>
        <v>-2.3612653814173145E-4</v>
      </c>
      <c r="J87">
        <f>(10^(_10sept_0_107[[#This Row],[V_mag_adj]]/20)*COS(RADIANS(_10sept_0_107[[#This Row],[V_phase]])))*0.3</f>
        <v>4.1986349367079318E-4</v>
      </c>
      <c r="K87">
        <f>(10^(_10sept_0_107[[#This Row],[V_mag_adj]]/20)*SIN(RADIANS(_10sept_0_107[[#This Row],[V_phase]])))*0.3</f>
        <v>-2.4250601761293232E-4</v>
      </c>
    </row>
    <row r="88" spans="1:11" x14ac:dyDescent="0.25">
      <c r="A88">
        <v>-95</v>
      </c>
      <c r="B88">
        <v>-15.64</v>
      </c>
      <c r="C88">
        <v>-13.5</v>
      </c>
      <c r="D88">
        <v>-15.58</v>
      </c>
      <c r="E88">
        <v>-13.35</v>
      </c>
      <c r="F88">
        <f>_10sept_0_107[[#This Row],[H_mag]]-40</f>
        <v>-55.64</v>
      </c>
      <c r="G88">
        <f>_10sept_0_107[[#This Row],[V_mag]]-40</f>
        <v>-55.58</v>
      </c>
      <c r="H88">
        <f>(10^(_10sept_0_107[[#This Row],[H_mag_adj]]/20)*COS(RADIANS(_10sept_0_107[[#This Row],[H_phase]])))*0.3</f>
        <v>4.8189538867318471E-4</v>
      </c>
      <c r="I88">
        <f>(10^(_10sept_0_107[[#This Row],[H_mag_adj]]/20)*SIN(RADIANS(_10sept_0_107[[#This Row],[H_phase]])))*0.3</f>
        <v>-1.1569284691908838E-4</v>
      </c>
      <c r="J88">
        <f>(10^(_10sept_0_107[[#This Row],[V_mag_adj]]/20)*COS(RADIANS(_10sept_0_107[[#This Row],[V_phase]])))*0.3</f>
        <v>4.8553904735538069E-4</v>
      </c>
      <c r="K88">
        <f>(10^(_10sept_0_107[[#This Row],[V_mag_adj]]/20)*SIN(RADIANS(_10sept_0_107[[#This Row],[V_phase]])))*0.3</f>
        <v>-1.1522404948735882E-4</v>
      </c>
    </row>
    <row r="89" spans="1:11" x14ac:dyDescent="0.25">
      <c r="A89">
        <v>-94</v>
      </c>
      <c r="B89">
        <v>-15.41</v>
      </c>
      <c r="C89">
        <v>4.6399999999999997</v>
      </c>
      <c r="D89">
        <v>-15.39</v>
      </c>
      <c r="E89">
        <v>3.28</v>
      </c>
      <c r="F89">
        <f>_10sept_0_107[[#This Row],[H_mag]]-40</f>
        <v>-55.41</v>
      </c>
      <c r="G89">
        <f>_10sept_0_107[[#This Row],[V_mag]]-40</f>
        <v>-55.39</v>
      </c>
      <c r="H89">
        <f>(10^(_10sept_0_107[[#This Row],[H_mag_adj]]/20)*COS(RADIANS(_10sept_0_107[[#This Row],[H_phase]])))*0.3</f>
        <v>5.0721907829553157E-4</v>
      </c>
      <c r="I89">
        <f>(10^(_10sept_0_107[[#This Row],[H_mag_adj]]/20)*SIN(RADIANS(_10sept_0_107[[#This Row],[H_phase]])))*0.3</f>
        <v>4.1166296156465357E-5</v>
      </c>
      <c r="J89">
        <f>(10^(_10sept_0_107[[#This Row],[V_mag_adj]]/20)*COS(RADIANS(_10sept_0_107[[#This Row],[V_phase]])))*0.3</f>
        <v>5.0922443103431823E-4</v>
      </c>
      <c r="K89">
        <f>(10^(_10sept_0_107[[#This Row],[V_mag_adj]]/20)*SIN(RADIANS(_10sept_0_107[[#This Row],[V_phase]])))*0.3</f>
        <v>2.9183355712935708E-5</v>
      </c>
    </row>
    <row r="90" spans="1:11" x14ac:dyDescent="0.25">
      <c r="A90">
        <v>-93</v>
      </c>
      <c r="B90">
        <v>-15.2</v>
      </c>
      <c r="C90">
        <v>21.2</v>
      </c>
      <c r="D90">
        <v>-15.15</v>
      </c>
      <c r="E90">
        <v>20.97</v>
      </c>
      <c r="F90">
        <f>_10sept_0_107[[#This Row],[H_mag]]-40</f>
        <v>-55.2</v>
      </c>
      <c r="G90">
        <f>_10sept_0_107[[#This Row],[V_mag]]-40</f>
        <v>-55.15</v>
      </c>
      <c r="H90">
        <f>(10^(_10sept_0_107[[#This Row],[H_mag_adj]]/20)*COS(RADIANS(_10sept_0_107[[#This Row],[H_phase]])))*0.3</f>
        <v>4.8605792232452489E-4</v>
      </c>
      <c r="I90">
        <f>(10^(_10sept_0_107[[#This Row],[H_mag_adj]]/20)*SIN(RADIANS(_10sept_0_107[[#This Row],[H_phase]])))*0.3</f>
        <v>1.8852944327543876E-4</v>
      </c>
      <c r="J90">
        <f>(10^(_10sept_0_107[[#This Row],[V_mag_adj]]/20)*COS(RADIANS(_10sept_0_107[[#This Row],[V_phase]])))*0.3</f>
        <v>4.896211992297194E-4</v>
      </c>
      <c r="K90">
        <f>(10^(_10sept_0_107[[#This Row],[V_mag_adj]]/20)*SIN(RADIANS(_10sept_0_107[[#This Row],[V_phase]])))*0.3</f>
        <v>1.8765388739444596E-4</v>
      </c>
    </row>
    <row r="91" spans="1:11" x14ac:dyDescent="0.25">
      <c r="A91">
        <v>-92</v>
      </c>
      <c r="B91">
        <v>-14.99</v>
      </c>
      <c r="C91">
        <v>38.32</v>
      </c>
      <c r="D91">
        <v>-14.99</v>
      </c>
      <c r="E91">
        <v>38.049999999999997</v>
      </c>
      <c r="F91">
        <f>_10sept_0_107[[#This Row],[H_mag]]-40</f>
        <v>-54.99</v>
      </c>
      <c r="G91">
        <f>_10sept_0_107[[#This Row],[V_mag]]-40</f>
        <v>-54.99</v>
      </c>
      <c r="H91">
        <f>(10^(_10sept_0_107[[#This Row],[H_mag_adj]]/20)*COS(RADIANS(_10sept_0_107[[#This Row],[H_phase]])))*0.3</f>
        <v>4.1903220805177466E-4</v>
      </c>
      <c r="I91">
        <f>(10^(_10sept_0_107[[#This Row],[H_mag_adj]]/20)*SIN(RADIANS(_10sept_0_107[[#This Row],[H_phase]])))*0.3</f>
        <v>3.3116926229523157E-4</v>
      </c>
      <c r="J91">
        <f>(10^(_10sept_0_107[[#This Row],[V_mag_adj]]/20)*COS(RADIANS(_10sept_0_107[[#This Row],[V_phase]])))*0.3</f>
        <v>4.2058814802434957E-4</v>
      </c>
      <c r="K91">
        <f>(10^(_10sept_0_107[[#This Row],[V_mag_adj]]/20)*SIN(RADIANS(_10sept_0_107[[#This Row],[V_phase]])))*0.3</f>
        <v>3.2919094977742249E-4</v>
      </c>
    </row>
    <row r="92" spans="1:11" x14ac:dyDescent="0.25">
      <c r="A92">
        <v>-91</v>
      </c>
      <c r="B92">
        <v>-14.77</v>
      </c>
      <c r="C92">
        <v>54.56</v>
      </c>
      <c r="D92">
        <v>-14.84</v>
      </c>
      <c r="E92">
        <v>54.57</v>
      </c>
      <c r="F92">
        <f>_10sept_0_107[[#This Row],[H_mag]]-40</f>
        <v>-54.769999999999996</v>
      </c>
      <c r="G92">
        <f>_10sept_0_107[[#This Row],[V_mag]]-40</f>
        <v>-54.84</v>
      </c>
      <c r="H92">
        <f>(10^(_10sept_0_107[[#This Row],[H_mag_adj]]/20)*COS(RADIANS(_10sept_0_107[[#This Row],[H_phase]])))*0.3</f>
        <v>3.1764131799628882E-4</v>
      </c>
      <c r="I92">
        <f>(10^(_10sept_0_107[[#This Row],[H_mag_adj]]/20)*SIN(RADIANS(_10sept_0_107[[#This Row],[H_phase]])))*0.3</f>
        <v>4.4630456483044377E-4</v>
      </c>
      <c r="J92">
        <f>(10^(_10sept_0_107[[#This Row],[V_mag_adj]]/20)*COS(RADIANS(_10sept_0_107[[#This Row],[V_phase]])))*0.3</f>
        <v>3.1501444448858821E-4</v>
      </c>
      <c r="K92">
        <f>(10^(_10sept_0_107[[#This Row],[V_mag_adj]]/20)*SIN(RADIANS(_10sept_0_107[[#This Row],[V_phase]])))*0.3</f>
        <v>4.427772166285803E-4</v>
      </c>
    </row>
    <row r="93" spans="1:11" x14ac:dyDescent="0.25">
      <c r="A93">
        <v>-90</v>
      </c>
      <c r="B93">
        <v>-14.74</v>
      </c>
      <c r="C93">
        <v>71.83</v>
      </c>
      <c r="D93">
        <v>-14.72</v>
      </c>
      <c r="E93">
        <v>71.48</v>
      </c>
      <c r="F93">
        <f>_10sept_0_107[[#This Row],[H_mag]]-40</f>
        <v>-54.74</v>
      </c>
      <c r="G93">
        <f>_10sept_0_107[[#This Row],[V_mag]]-40</f>
        <v>-54.72</v>
      </c>
      <c r="H93">
        <f>(10^(_10sept_0_107[[#This Row],[H_mag_adj]]/20)*COS(RADIANS(_10sept_0_107[[#This Row],[H_phase]])))*0.3</f>
        <v>1.7141528894931498E-4</v>
      </c>
      <c r="I93">
        <f>(10^(_10sept_0_107[[#This Row],[H_mag_adj]]/20)*SIN(RADIANS(_10sept_0_107[[#This Row],[H_phase]])))*0.3</f>
        <v>5.2228407168233783E-4</v>
      </c>
      <c r="J93">
        <f>(10^(_10sept_0_107[[#This Row],[V_mag_adj]]/20)*COS(RADIANS(_10sept_0_107[[#This Row],[V_phase]])))*0.3</f>
        <v>1.7500502310434805E-4</v>
      </c>
      <c r="K93">
        <f>(10^(_10sept_0_107[[#This Row],[V_mag_adj]]/20)*SIN(RADIANS(_10sept_0_107[[#This Row],[V_phase]])))*0.3</f>
        <v>5.2242876995933925E-4</v>
      </c>
    </row>
    <row r="94" spans="1:11" x14ac:dyDescent="0.25">
      <c r="A94">
        <v>-89</v>
      </c>
      <c r="B94">
        <v>-14.77</v>
      </c>
      <c r="C94">
        <v>88.3</v>
      </c>
      <c r="D94">
        <v>-14.77</v>
      </c>
      <c r="E94">
        <v>89.11</v>
      </c>
      <c r="F94">
        <f>_10sept_0_107[[#This Row],[H_mag]]-40</f>
        <v>-54.769999999999996</v>
      </c>
      <c r="G94">
        <f>_10sept_0_107[[#This Row],[V_mag]]-40</f>
        <v>-54.769999999999996</v>
      </c>
      <c r="H94">
        <f>(10^(_10sept_0_107[[#This Row],[H_mag_adj]]/20)*COS(RADIANS(_10sept_0_107[[#This Row],[H_phase]])))*0.3</f>
        <v>1.6251139577003009E-5</v>
      </c>
      <c r="I94">
        <f>(10^(_10sept_0_107[[#This Row],[H_mag_adj]]/20)*SIN(RADIANS(_10sept_0_107[[#This Row],[H_phase]])))*0.3</f>
        <v>5.4755791652514717E-4</v>
      </c>
      <c r="J94">
        <f>(10^(_10sept_0_107[[#This Row],[V_mag_adj]]/20)*COS(RADIANS(_10sept_0_107[[#This Row],[V_phase]])))*0.3</f>
        <v>8.5088558026887474E-6</v>
      </c>
      <c r="K94">
        <f>(10^(_10sept_0_107[[#This Row],[V_mag_adj]]/20)*SIN(RADIANS(_10sept_0_107[[#This Row],[V_phase]])))*0.3</f>
        <v>5.4773293753419675E-4</v>
      </c>
    </row>
    <row r="95" spans="1:11" x14ac:dyDescent="0.25">
      <c r="A95">
        <v>-88</v>
      </c>
      <c r="B95">
        <v>-14.8</v>
      </c>
      <c r="C95">
        <v>107.19</v>
      </c>
      <c r="D95">
        <v>-14.83</v>
      </c>
      <c r="E95">
        <v>106.78</v>
      </c>
      <c r="F95">
        <f>_10sept_0_107[[#This Row],[H_mag]]-40</f>
        <v>-54.8</v>
      </c>
      <c r="G95">
        <f>_10sept_0_107[[#This Row],[V_mag]]-40</f>
        <v>-54.83</v>
      </c>
      <c r="H95">
        <f>(10^(_10sept_0_107[[#This Row],[H_mag_adj]]/20)*COS(RADIANS(_10sept_0_107[[#This Row],[H_phase]])))*0.3</f>
        <v>-1.6133903704348474E-4</v>
      </c>
      <c r="I95">
        <f>(10^(_10sept_0_107[[#This Row],[H_mag_adj]]/20)*SIN(RADIANS(_10sept_0_107[[#This Row],[H_phase]])))*0.3</f>
        <v>5.2152442364688232E-4</v>
      </c>
      <c r="J95">
        <f>(10^(_10sept_0_107[[#This Row],[V_mag_adj]]/20)*COS(RADIANS(_10sept_0_107[[#This Row],[V_phase]])))*0.3</f>
        <v>-1.570595851483648E-4</v>
      </c>
      <c r="K95">
        <f>(10^(_10sept_0_107[[#This Row],[V_mag_adj]]/20)*SIN(RADIANS(_10sept_0_107[[#This Row],[V_phase]])))*0.3</f>
        <v>5.2086347011612159E-4</v>
      </c>
    </row>
    <row r="96" spans="1:11" x14ac:dyDescent="0.25">
      <c r="A96">
        <v>-87</v>
      </c>
      <c r="B96">
        <v>-14.75</v>
      </c>
      <c r="C96">
        <v>125.72</v>
      </c>
      <c r="D96">
        <v>-14.76</v>
      </c>
      <c r="E96">
        <v>125.83</v>
      </c>
      <c r="F96">
        <f>_10sept_0_107[[#This Row],[H_mag]]-40</f>
        <v>-54.75</v>
      </c>
      <c r="G96">
        <f>_10sept_0_107[[#This Row],[V_mag]]-40</f>
        <v>-54.76</v>
      </c>
      <c r="H96">
        <f>(10^(_10sept_0_107[[#This Row],[H_mag_adj]]/20)*COS(RADIANS(_10sept_0_107[[#This Row],[H_phase]])))*0.3</f>
        <v>-3.2055582987107619E-4</v>
      </c>
      <c r="I96">
        <f>(10^(_10sept_0_107[[#This Row],[H_mag_adj]]/20)*SIN(RADIANS(_10sept_0_107[[#This Row],[H_phase]])))*0.3</f>
        <v>4.4577220099251391E-4</v>
      </c>
      <c r="J96">
        <f>(10^(_10sept_0_107[[#This Row],[V_mag_adj]]/20)*COS(RADIANS(_10sept_0_107[[#This Row],[V_phase]])))*0.3</f>
        <v>-3.2104123454205211E-4</v>
      </c>
      <c r="K96">
        <f>(10^(_10sept_0_107[[#This Row],[V_mag_adj]]/20)*SIN(RADIANS(_10sept_0_107[[#This Row],[V_phase]])))*0.3</f>
        <v>4.4464374700114398E-4</v>
      </c>
    </row>
    <row r="97" spans="1:11" x14ac:dyDescent="0.25">
      <c r="A97">
        <v>-86</v>
      </c>
      <c r="B97">
        <v>-14.45</v>
      </c>
      <c r="C97">
        <v>146.44</v>
      </c>
      <c r="D97">
        <v>-14.5</v>
      </c>
      <c r="E97">
        <v>145.78</v>
      </c>
      <c r="F97">
        <f>_10sept_0_107[[#This Row],[H_mag]]-40</f>
        <v>-54.45</v>
      </c>
      <c r="G97">
        <f>_10sept_0_107[[#This Row],[V_mag]]-40</f>
        <v>-54.5</v>
      </c>
      <c r="H97">
        <f>(10^(_10sept_0_107[[#This Row],[H_mag_adj]]/20)*COS(RADIANS(_10sept_0_107[[#This Row],[H_phase]])))*0.3</f>
        <v>-4.7361612662662011E-4</v>
      </c>
      <c r="I97">
        <f>(10^(_10sept_0_107[[#This Row],[H_mag_adj]]/20)*SIN(RADIANS(_10sept_0_107[[#This Row],[H_phase]])))*0.3</f>
        <v>3.1419342096820159E-4</v>
      </c>
      <c r="J97">
        <f>(10^(_10sept_0_107[[#This Row],[V_mag_adj]]/20)*COS(RADIANS(_10sept_0_107[[#This Row],[V_phase]])))*0.3</f>
        <v>-4.672679688187584E-4</v>
      </c>
      <c r="K97">
        <f>(10^(_10sept_0_107[[#This Row],[V_mag_adj]]/20)*SIN(RADIANS(_10sept_0_107[[#This Row],[V_phase]])))*0.3</f>
        <v>3.1779347952122814E-4</v>
      </c>
    </row>
    <row r="98" spans="1:11" x14ac:dyDescent="0.25">
      <c r="A98">
        <v>-85</v>
      </c>
      <c r="B98">
        <v>-13.98</v>
      </c>
      <c r="C98">
        <v>165.94</v>
      </c>
      <c r="D98">
        <v>-13.99</v>
      </c>
      <c r="E98">
        <v>166.08</v>
      </c>
      <c r="F98">
        <f>_10sept_0_107[[#This Row],[H_mag]]-40</f>
        <v>-53.980000000000004</v>
      </c>
      <c r="G98">
        <f>_10sept_0_107[[#This Row],[V_mag]]-40</f>
        <v>-53.99</v>
      </c>
      <c r="H98">
        <f>(10^(_10sept_0_107[[#This Row],[H_mag_adj]]/20)*COS(RADIANS(_10sept_0_107[[#This Row],[H_phase]])))*0.3</f>
        <v>-5.8198491489764193E-4</v>
      </c>
      <c r="I98">
        <f>(10^(_10sept_0_107[[#This Row],[H_mag_adj]]/20)*SIN(RADIANS(_10sept_0_107[[#This Row],[H_phase]])))*0.3</f>
        <v>1.4575264531586189E-4</v>
      </c>
      <c r="J98">
        <f>(10^(_10sept_0_107[[#This Row],[V_mag_adj]]/20)*COS(RADIANS(_10sept_0_107[[#This Row],[V_phase]])))*0.3</f>
        <v>-5.8166926094430223E-4</v>
      </c>
      <c r="K98">
        <f>(10^(_10sept_0_107[[#This Row],[V_mag_adj]]/20)*SIN(RADIANS(_10sept_0_107[[#This Row],[V_phase]])))*0.3</f>
        <v>1.4416408359378807E-4</v>
      </c>
    </row>
    <row r="99" spans="1:11" x14ac:dyDescent="0.25">
      <c r="A99">
        <v>-84</v>
      </c>
      <c r="B99">
        <v>-13.36</v>
      </c>
      <c r="C99">
        <v>-175.49</v>
      </c>
      <c r="D99">
        <v>-13.37</v>
      </c>
      <c r="E99">
        <v>-175.74</v>
      </c>
      <c r="F99">
        <f>_10sept_0_107[[#This Row],[H_mag]]-40</f>
        <v>-53.36</v>
      </c>
      <c r="G99">
        <f>_10sept_0_107[[#This Row],[V_mag]]-40</f>
        <v>-53.37</v>
      </c>
      <c r="H99">
        <f>(10^(_10sept_0_107[[#This Row],[H_mag_adj]]/20)*COS(RADIANS(_10sept_0_107[[#This Row],[H_phase]])))*0.3</f>
        <v>-6.4235399556965007E-4</v>
      </c>
      <c r="I99">
        <f>(10^(_10sept_0_107[[#This Row],[H_mag_adj]]/20)*SIN(RADIANS(_10sept_0_107[[#This Row],[H_phase]])))*0.3</f>
        <v>-5.0667163726093245E-5</v>
      </c>
      <c r="J99">
        <f>(10^(_10sept_0_107[[#This Row],[V_mag_adj]]/20)*COS(RADIANS(_10sept_0_107[[#This Row],[V_phase]])))*0.3</f>
        <v>-6.4182959816832662E-4</v>
      </c>
      <c r="K99">
        <f>(10^(_10sept_0_107[[#This Row],[V_mag_adj]]/20)*SIN(RADIANS(_10sept_0_107[[#This Row],[V_phase]])))*0.3</f>
        <v>-4.7808818624860723E-5</v>
      </c>
    </row>
    <row r="100" spans="1:11" x14ac:dyDescent="0.25">
      <c r="A100">
        <v>-83</v>
      </c>
      <c r="B100">
        <v>-12.73</v>
      </c>
      <c r="C100">
        <v>-157.94</v>
      </c>
      <c r="D100">
        <v>-12.7</v>
      </c>
      <c r="E100">
        <v>-157.93</v>
      </c>
      <c r="F100">
        <f>_10sept_0_107[[#This Row],[H_mag]]-40</f>
        <v>-52.730000000000004</v>
      </c>
      <c r="G100">
        <f>_10sept_0_107[[#This Row],[V_mag]]-40</f>
        <v>-52.7</v>
      </c>
      <c r="H100">
        <f>(10^(_10sept_0_107[[#This Row],[H_mag_adj]]/20)*COS(RADIANS(_10sept_0_107[[#This Row],[H_phase]])))*0.3</f>
        <v>-6.4210062134335236E-4</v>
      </c>
      <c r="I100">
        <f>(10^(_10sept_0_107[[#This Row],[H_mag_adj]]/20)*SIN(RADIANS(_10sept_0_107[[#This Row],[H_phase]])))*0.3</f>
        <v>-2.6020798990295858E-4</v>
      </c>
      <c r="J100">
        <f>(10^(_10sept_0_107[[#This Row],[V_mag_adj]]/20)*COS(RADIANS(_10sept_0_107[[#This Row],[V_phase]])))*0.3</f>
        <v>-6.4427661082736899E-4</v>
      </c>
      <c r="K100">
        <f>(10^(_10sept_0_107[[#This Row],[V_mag_adj]]/20)*SIN(RADIANS(_10sept_0_107[[#This Row],[V_phase]])))*0.3</f>
        <v>-2.612207217546588E-4</v>
      </c>
    </row>
    <row r="101" spans="1:11" x14ac:dyDescent="0.25">
      <c r="A101">
        <v>-82</v>
      </c>
      <c r="B101">
        <v>-12.11</v>
      </c>
      <c r="C101">
        <v>-140.87</v>
      </c>
      <c r="D101">
        <v>-12.14</v>
      </c>
      <c r="E101">
        <v>-141.4</v>
      </c>
      <c r="F101">
        <f>_10sept_0_107[[#This Row],[H_mag]]-40</f>
        <v>-52.11</v>
      </c>
      <c r="G101">
        <f>_10sept_0_107[[#This Row],[V_mag]]-40</f>
        <v>-52.14</v>
      </c>
      <c r="H101">
        <f>(10^(_10sept_0_107[[#This Row],[H_mag_adj]]/20)*COS(RADIANS(_10sept_0_107[[#This Row],[H_phase]])))*0.3</f>
        <v>-5.7719697803061264E-4</v>
      </c>
      <c r="I101">
        <f>(10^(_10sept_0_107[[#This Row],[H_mag_adj]]/20)*SIN(RADIANS(_10sept_0_107[[#This Row],[H_phase]])))*0.3</f>
        <v>-4.6957729288287403E-4</v>
      </c>
      <c r="J101">
        <f>(10^(_10sept_0_107[[#This Row],[V_mag_adj]]/20)*COS(RADIANS(_10sept_0_107[[#This Row],[V_phase]])))*0.3</f>
        <v>-5.7951090645060131E-4</v>
      </c>
      <c r="K101">
        <f>(10^(_10sept_0_107[[#This Row],[V_mag_adj]]/20)*SIN(RADIANS(_10sept_0_107[[#This Row],[V_phase]])))*0.3</f>
        <v>-4.62617478830854E-4</v>
      </c>
    </row>
    <row r="102" spans="1:11" x14ac:dyDescent="0.25">
      <c r="A102">
        <v>-81</v>
      </c>
      <c r="B102">
        <v>-11.65</v>
      </c>
      <c r="C102">
        <v>-125.27</v>
      </c>
      <c r="D102">
        <v>-11.62</v>
      </c>
      <c r="E102">
        <v>-124.62</v>
      </c>
      <c r="F102">
        <f>_10sept_0_107[[#This Row],[H_mag]]-40</f>
        <v>-51.65</v>
      </c>
      <c r="G102">
        <f>_10sept_0_107[[#This Row],[V_mag]]-40</f>
        <v>-51.62</v>
      </c>
      <c r="H102">
        <f>(10^(_10sept_0_107[[#This Row],[H_mag_adj]]/20)*COS(RADIANS(_10sept_0_107[[#This Row],[H_phase]])))*0.3</f>
        <v>-4.5302353145400384E-4</v>
      </c>
      <c r="I102">
        <f>(10^(_10sept_0_107[[#This Row],[H_mag_adj]]/20)*SIN(RADIANS(_10sept_0_107[[#This Row],[H_phase]])))*0.3</f>
        <v>-6.4053896251690208E-4</v>
      </c>
      <c r="J102">
        <f>(10^(_10sept_0_107[[#This Row],[V_mag_adj]]/20)*COS(RADIANS(_10sept_0_107[[#This Row],[V_phase]])))*0.3</f>
        <v>-4.4727000248063277E-4</v>
      </c>
      <c r="K102">
        <f>(10^(_10sept_0_107[[#This Row],[V_mag_adj]]/20)*SIN(RADIANS(_10sept_0_107[[#This Row],[V_phase]])))*0.3</f>
        <v>-6.4787082940260805E-4</v>
      </c>
    </row>
    <row r="103" spans="1:11" x14ac:dyDescent="0.25">
      <c r="A103">
        <v>-80</v>
      </c>
      <c r="B103">
        <v>-11.2</v>
      </c>
      <c r="C103">
        <v>-107.88</v>
      </c>
      <c r="D103">
        <v>-11.27</v>
      </c>
      <c r="E103">
        <v>-108.66</v>
      </c>
      <c r="F103">
        <f>_10sept_0_107[[#This Row],[H_mag]]-40</f>
        <v>-51.2</v>
      </c>
      <c r="G103">
        <f>_10sept_0_107[[#This Row],[V_mag]]-40</f>
        <v>-51.269999999999996</v>
      </c>
      <c r="H103">
        <f>(10^(_10sept_0_107[[#This Row],[H_mag_adj]]/20)*COS(RADIANS(_10sept_0_107[[#This Row],[H_phase]])))*0.3</f>
        <v>-2.5368464929605627E-4</v>
      </c>
      <c r="I103">
        <f>(10^(_10sept_0_107[[#This Row],[H_mag_adj]]/20)*SIN(RADIANS(_10sept_0_107[[#This Row],[H_phase]])))*0.3</f>
        <v>-7.8636118688411979E-4</v>
      </c>
      <c r="J103">
        <f>(10^(_10sept_0_107[[#This Row],[V_mag_adj]]/20)*COS(RADIANS(_10sept_0_107[[#This Row],[V_phase]])))*0.3</f>
        <v>-2.6224401688455524E-4</v>
      </c>
      <c r="K103">
        <f>(10^(_10sept_0_107[[#This Row],[V_mag_adj]]/20)*SIN(RADIANS(_10sept_0_107[[#This Row],[V_phase]])))*0.3</f>
        <v>-7.7655132359510698E-4</v>
      </c>
    </row>
    <row r="104" spans="1:11" x14ac:dyDescent="0.25">
      <c r="A104">
        <v>-79</v>
      </c>
      <c r="B104">
        <v>-10.85</v>
      </c>
      <c r="C104">
        <v>-91.89</v>
      </c>
      <c r="D104">
        <v>-10.87</v>
      </c>
      <c r="E104">
        <v>-91.69</v>
      </c>
      <c r="F104">
        <f>_10sept_0_107[[#This Row],[H_mag]]-40</f>
        <v>-50.85</v>
      </c>
      <c r="G104">
        <f>_10sept_0_107[[#This Row],[V_mag]]-40</f>
        <v>-50.87</v>
      </c>
      <c r="H104">
        <f>(10^(_10sept_0_107[[#This Row],[H_mag_adj]]/20)*COS(RADIANS(_10sept_0_107[[#This Row],[H_phase]])))*0.3</f>
        <v>-2.8371458520800362E-5</v>
      </c>
      <c r="I104">
        <f>(10^(_10sept_0_107[[#This Row],[H_mag_adj]]/20)*SIN(RADIANS(_10sept_0_107[[#This Row],[H_phase]])))*0.3</f>
        <v>-8.5977522951860249E-4</v>
      </c>
      <c r="J104">
        <f>(10^(_10sept_0_107[[#This Row],[V_mag_adj]]/20)*COS(RADIANS(_10sept_0_107[[#This Row],[V_phase]])))*0.3</f>
        <v>-2.5311760416541768E-5</v>
      </c>
      <c r="K104">
        <f>(10^(_10sept_0_107[[#This Row],[V_mag_adj]]/20)*SIN(RADIANS(_10sept_0_107[[#This Row],[V_phase]])))*0.3</f>
        <v>-8.5789138246396073E-4</v>
      </c>
    </row>
    <row r="105" spans="1:11" x14ac:dyDescent="0.25">
      <c r="A105">
        <v>-78</v>
      </c>
      <c r="B105">
        <v>-10.42</v>
      </c>
      <c r="C105">
        <v>-73.95</v>
      </c>
      <c r="D105">
        <v>-10.49</v>
      </c>
      <c r="E105">
        <v>-74.72</v>
      </c>
      <c r="F105">
        <f>_10sept_0_107[[#This Row],[H_mag]]-40</f>
        <v>-50.42</v>
      </c>
      <c r="G105">
        <f>_10sept_0_107[[#This Row],[V_mag]]-40</f>
        <v>-50.49</v>
      </c>
      <c r="H105">
        <f>(10^(_10sept_0_107[[#This Row],[H_mag_adj]]/20)*COS(RADIANS(_10sept_0_107[[#This Row],[H_phase]])))*0.3</f>
        <v>2.4990725534199815E-4</v>
      </c>
      <c r="I105">
        <f>(10^(_10sept_0_107[[#This Row],[H_mag_adj]]/20)*SIN(RADIANS(_10sept_0_107[[#This Row],[H_phase]])))*0.3</f>
        <v>-8.6866842977501816E-4</v>
      </c>
      <c r="J105">
        <f>(10^(_10sept_0_107[[#This Row],[V_mag_adj]]/20)*COS(RADIANS(_10sept_0_107[[#This Row],[V_phase]])))*0.3</f>
        <v>2.3629893518281933E-4</v>
      </c>
      <c r="K105">
        <f>(10^(_10sept_0_107[[#This Row],[V_mag_adj]]/20)*SIN(RADIANS(_10sept_0_107[[#This Row],[V_phase]])))*0.3</f>
        <v>-8.6494956418939795E-4</v>
      </c>
    </row>
    <row r="106" spans="1:11" x14ac:dyDescent="0.25">
      <c r="A106">
        <v>-77</v>
      </c>
      <c r="B106">
        <v>-9.94</v>
      </c>
      <c r="C106">
        <v>-57.29</v>
      </c>
      <c r="D106">
        <v>-9.98</v>
      </c>
      <c r="E106">
        <v>-57.33</v>
      </c>
      <c r="F106">
        <f>_10sept_0_107[[#This Row],[H_mag]]-40</f>
        <v>-49.94</v>
      </c>
      <c r="G106">
        <f>_10sept_0_107[[#This Row],[V_mag]]-40</f>
        <v>-49.980000000000004</v>
      </c>
      <c r="H106">
        <f>(10^(_10sept_0_107[[#This Row],[H_mag_adj]]/20)*COS(RADIANS(_10sept_0_107[[#This Row],[H_phase]])))*0.3</f>
        <v>5.1620985922502674E-4</v>
      </c>
      <c r="I106">
        <f>(10^(_10sept_0_107[[#This Row],[H_mag_adj]]/20)*SIN(RADIANS(_10sept_0_107[[#This Row],[H_phase]])))*0.3</f>
        <v>-8.0377088053865716E-4</v>
      </c>
      <c r="J106">
        <f>(10^(_10sept_0_107[[#This Row],[V_mag_adj]]/20)*COS(RADIANS(_10sept_0_107[[#This Row],[V_phase]])))*0.3</f>
        <v>5.1327940545173453E-4</v>
      </c>
      <c r="K106">
        <f>(10^(_10sept_0_107[[#This Row],[V_mag_adj]]/20)*SIN(RADIANS(_10sept_0_107[[#This Row],[V_phase]])))*0.3</f>
        <v>-8.0043642045428398E-4</v>
      </c>
    </row>
    <row r="107" spans="1:11" x14ac:dyDescent="0.25">
      <c r="A107">
        <v>-76</v>
      </c>
      <c r="B107">
        <v>-9.4</v>
      </c>
      <c r="C107">
        <v>-40.93</v>
      </c>
      <c r="D107">
        <v>-9.43</v>
      </c>
      <c r="E107">
        <v>-40.81</v>
      </c>
      <c r="F107">
        <f>_10sept_0_107[[#This Row],[H_mag]]-40</f>
        <v>-49.4</v>
      </c>
      <c r="G107">
        <f>_10sept_0_107[[#This Row],[V_mag]]-40</f>
        <v>-49.43</v>
      </c>
      <c r="H107">
        <f>(10^(_10sept_0_107[[#This Row],[H_mag_adj]]/20)*COS(RADIANS(_10sept_0_107[[#This Row],[H_phase]])))*0.3</f>
        <v>7.6800099829339003E-4</v>
      </c>
      <c r="I107">
        <f>(10^(_10sept_0_107[[#This Row],[H_mag_adj]]/20)*SIN(RADIANS(_10sept_0_107[[#This Row],[H_phase]])))*0.3</f>
        <v>-6.6596751119521566E-4</v>
      </c>
      <c r="J107">
        <f>(10^(_10sept_0_107[[#This Row],[V_mag_adj]]/20)*COS(RADIANS(_10sept_0_107[[#This Row],[V_phase]])))*0.3</f>
        <v>7.6674130271062407E-4</v>
      </c>
      <c r="K107">
        <f>(10^(_10sept_0_107[[#This Row],[V_mag_adj]]/20)*SIN(RADIANS(_10sept_0_107[[#This Row],[V_phase]])))*0.3</f>
        <v>-6.6206690260325462E-4</v>
      </c>
    </row>
    <row r="108" spans="1:11" x14ac:dyDescent="0.25">
      <c r="A108">
        <v>-75</v>
      </c>
      <c r="B108">
        <v>-8.8000000000000007</v>
      </c>
      <c r="C108">
        <v>-24.34</v>
      </c>
      <c r="D108">
        <v>-8.9</v>
      </c>
      <c r="E108">
        <v>-25.18</v>
      </c>
      <c r="F108">
        <f>_10sept_0_107[[#This Row],[H_mag]]-40</f>
        <v>-48.8</v>
      </c>
      <c r="G108">
        <f>_10sept_0_107[[#This Row],[V_mag]]-40</f>
        <v>-48.9</v>
      </c>
      <c r="H108">
        <f>(10^(_10sept_0_107[[#This Row],[H_mag_adj]]/20)*COS(RADIANS(_10sept_0_107[[#This Row],[H_phase]])))*0.3</f>
        <v>9.9241841706751953E-4</v>
      </c>
      <c r="I108">
        <f>(10^(_10sept_0_107[[#This Row],[H_mag_adj]]/20)*SIN(RADIANS(_10sept_0_107[[#This Row],[H_phase]])))*0.3</f>
        <v>-4.4892844659919184E-4</v>
      </c>
      <c r="J108">
        <f>(10^(_10sept_0_107[[#This Row],[V_mag_adj]]/20)*COS(RADIANS(_10sept_0_107[[#This Row],[V_phase]])))*0.3</f>
        <v>9.7444680353943455E-4</v>
      </c>
      <c r="K108">
        <f>(10^(_10sept_0_107[[#This Row],[V_mag_adj]]/20)*SIN(RADIANS(_10sept_0_107[[#This Row],[V_phase]])))*0.3</f>
        <v>-4.5812446299624667E-4</v>
      </c>
    </row>
    <row r="109" spans="1:11" x14ac:dyDescent="0.25">
      <c r="A109">
        <v>-74</v>
      </c>
      <c r="B109">
        <v>-8.2799999999999994</v>
      </c>
      <c r="C109">
        <v>-8.93</v>
      </c>
      <c r="D109">
        <v>-8.34</v>
      </c>
      <c r="E109">
        <v>-9.19</v>
      </c>
      <c r="F109">
        <f>_10sept_0_107[[#This Row],[H_mag]]-40</f>
        <v>-48.28</v>
      </c>
      <c r="G109">
        <f>_10sept_0_107[[#This Row],[V_mag]]-40</f>
        <v>-48.34</v>
      </c>
      <c r="H109">
        <f>(10^(_10sept_0_107[[#This Row],[H_mag_adj]]/20)*COS(RADIANS(_10sept_0_107[[#This Row],[H_phase]])))*0.3</f>
        <v>1.1424176045059509E-3</v>
      </c>
      <c r="I109">
        <f>(10^(_10sept_0_107[[#This Row],[H_mag_adj]]/20)*SIN(RADIANS(_10sept_0_107[[#This Row],[H_phase]])))*0.3</f>
        <v>-1.7951070991221706E-4</v>
      </c>
      <c r="J109">
        <f>(10^(_10sept_0_107[[#This Row],[V_mag_adj]]/20)*COS(RADIANS(_10sept_0_107[[#This Row],[V_phase]])))*0.3</f>
        <v>1.1337325922536493E-3</v>
      </c>
      <c r="K109">
        <f>(10^(_10sept_0_107[[#This Row],[V_mag_adj]]/20)*SIN(RADIANS(_10sept_0_107[[#This Row],[V_phase]])))*0.3</f>
        <v>-1.8342155304690064E-4</v>
      </c>
    </row>
    <row r="110" spans="1:11" x14ac:dyDescent="0.25">
      <c r="A110">
        <v>-73</v>
      </c>
      <c r="B110">
        <v>-7.79</v>
      </c>
      <c r="C110">
        <v>6.7</v>
      </c>
      <c r="D110">
        <v>-7.85</v>
      </c>
      <c r="E110">
        <v>6.22</v>
      </c>
      <c r="F110">
        <f>_10sept_0_107[[#This Row],[H_mag]]-40</f>
        <v>-47.79</v>
      </c>
      <c r="G110">
        <f>_10sept_0_107[[#This Row],[V_mag]]-40</f>
        <v>-47.85</v>
      </c>
      <c r="H110">
        <f>(10^(_10sept_0_107[[#This Row],[H_mag_adj]]/20)*COS(RADIANS(_10sept_0_107[[#This Row],[H_phase]])))*0.3</f>
        <v>1.2151926425350763E-3</v>
      </c>
      <c r="I110">
        <f>(10^(_10sept_0_107[[#This Row],[H_mag_adj]]/20)*SIN(RADIANS(_10sept_0_107[[#This Row],[H_phase]])))*0.3</f>
        <v>1.4275232699248209E-4</v>
      </c>
      <c r="J110">
        <f>(10^(_10sept_0_107[[#This Row],[V_mag_adj]]/20)*COS(RADIANS(_10sept_0_107[[#This Row],[V_phase]])))*0.3</f>
        <v>1.2079726381327423E-3</v>
      </c>
      <c r="K110">
        <f>(10^(_10sept_0_107[[#This Row],[V_mag_adj]]/20)*SIN(RADIANS(_10sept_0_107[[#This Row],[V_phase]])))*0.3</f>
        <v>1.3165447733444105E-4</v>
      </c>
    </row>
    <row r="111" spans="1:11" x14ac:dyDescent="0.25">
      <c r="A111">
        <v>-72</v>
      </c>
      <c r="B111">
        <v>-7.41</v>
      </c>
      <c r="C111">
        <v>21.25</v>
      </c>
      <c r="D111">
        <v>-7.44</v>
      </c>
      <c r="E111">
        <v>20.75</v>
      </c>
      <c r="F111">
        <f>_10sept_0_107[[#This Row],[H_mag]]-40</f>
        <v>-47.41</v>
      </c>
      <c r="G111">
        <f>_10sept_0_107[[#This Row],[V_mag]]-40</f>
        <v>-47.44</v>
      </c>
      <c r="H111">
        <f>(10^(_10sept_0_107[[#This Row],[H_mag_adj]]/20)*COS(RADIANS(_10sept_0_107[[#This Row],[H_phase]])))*0.3</f>
        <v>1.1913540183345216E-3</v>
      </c>
      <c r="I111">
        <f>(10^(_10sept_0_107[[#This Row],[H_mag_adj]]/20)*SIN(RADIANS(_10sept_0_107[[#This Row],[H_phase]])))*0.3</f>
        <v>4.6329223983789203E-4</v>
      </c>
      <c r="J111">
        <f>(10^(_10sept_0_107[[#This Row],[V_mag_adj]]/20)*COS(RADIANS(_10sept_0_107[[#This Row],[V_phase]])))*0.3</f>
        <v>1.1912301149031544E-3</v>
      </c>
      <c r="K111">
        <f>(10^(_10sept_0_107[[#This Row],[V_mag_adj]]/20)*SIN(RADIANS(_10sept_0_107[[#This Row],[V_phase]])))*0.3</f>
        <v>4.5131671819402996E-4</v>
      </c>
    </row>
    <row r="112" spans="1:11" x14ac:dyDescent="0.25">
      <c r="A112">
        <v>-71</v>
      </c>
      <c r="B112">
        <v>-7.07</v>
      </c>
      <c r="C112">
        <v>35.729999999999997</v>
      </c>
      <c r="D112">
        <v>-7.12</v>
      </c>
      <c r="E112">
        <v>35.21</v>
      </c>
      <c r="F112">
        <f>_10sept_0_107[[#This Row],[H_mag]]-40</f>
        <v>-47.07</v>
      </c>
      <c r="G112">
        <f>_10sept_0_107[[#This Row],[V_mag]]-40</f>
        <v>-47.12</v>
      </c>
      <c r="H112">
        <f>(10^(_10sept_0_107[[#This Row],[H_mag_adj]]/20)*COS(RADIANS(_10sept_0_107[[#This Row],[H_phase]])))*0.3</f>
        <v>1.0790919797579086E-3</v>
      </c>
      <c r="I112">
        <f>(10^(_10sept_0_107[[#This Row],[H_mag_adj]]/20)*SIN(RADIANS(_10sept_0_107[[#This Row],[H_phase]])))*0.3</f>
        <v>7.7626332412049305E-4</v>
      </c>
      <c r="J112">
        <f>(10^(_10sept_0_107[[#This Row],[V_mag_adj]]/20)*COS(RADIANS(_10sept_0_107[[#This Row],[V_phase]])))*0.3</f>
        <v>1.079858493064117E-3</v>
      </c>
      <c r="K112">
        <f>(10^(_10sept_0_107[[#This Row],[V_mag_adj]]/20)*SIN(RADIANS(_10sept_0_107[[#This Row],[V_phase]])))*0.3</f>
        <v>7.6203866358000023E-4</v>
      </c>
    </row>
    <row r="113" spans="1:11" x14ac:dyDescent="0.25">
      <c r="A113">
        <v>-70</v>
      </c>
      <c r="B113">
        <v>-6.74</v>
      </c>
      <c r="C113">
        <v>50.66</v>
      </c>
      <c r="D113">
        <v>-6.78</v>
      </c>
      <c r="E113">
        <v>50.5</v>
      </c>
      <c r="F113">
        <f>_10sept_0_107[[#This Row],[H_mag]]-40</f>
        <v>-46.74</v>
      </c>
      <c r="G113">
        <f>_10sept_0_107[[#This Row],[V_mag]]-40</f>
        <v>-46.78</v>
      </c>
      <c r="H113">
        <f>(10^(_10sept_0_107[[#This Row],[H_mag_adj]]/20)*COS(RADIANS(_10sept_0_107[[#This Row],[H_phase]])))*0.3</f>
        <v>8.7529886776129462E-4</v>
      </c>
      <c r="I113">
        <f>(10^(_10sept_0_107[[#This Row],[H_mag_adj]]/20)*SIN(RADIANS(_10sept_0_107[[#This Row],[H_phase]])))*0.3</f>
        <v>1.0678843166839007E-3</v>
      </c>
      <c r="J113">
        <f>(10^(_10sept_0_107[[#This Row],[V_mag_adj]]/20)*COS(RADIANS(_10sept_0_107[[#This Row],[V_phase]])))*0.3</f>
        <v>8.7424222780823203E-4</v>
      </c>
      <c r="K113">
        <f>(10^(_10sept_0_107[[#This Row],[V_mag_adj]]/20)*SIN(RADIANS(_10sept_0_107[[#This Row],[V_phase]])))*0.3</f>
        <v>1.0605406274056975E-3</v>
      </c>
    </row>
    <row r="114" spans="1:11" x14ac:dyDescent="0.25">
      <c r="A114">
        <v>-69</v>
      </c>
      <c r="B114">
        <v>-6.47</v>
      </c>
      <c r="C114">
        <v>65.650000000000006</v>
      </c>
      <c r="D114">
        <v>-6.49</v>
      </c>
      <c r="E114">
        <v>65.09</v>
      </c>
      <c r="F114">
        <f>_10sept_0_107[[#This Row],[H_mag]]-40</f>
        <v>-46.47</v>
      </c>
      <c r="G114">
        <f>_10sept_0_107[[#This Row],[V_mag]]-40</f>
        <v>-46.49</v>
      </c>
      <c r="H114">
        <f>(10^(_10sept_0_107[[#This Row],[H_mag_adj]]/20)*COS(RADIANS(_10sept_0_107[[#This Row],[H_phase]])))*0.3</f>
        <v>5.8727924147461094E-4</v>
      </c>
      <c r="I114">
        <f>(10^(_10sept_0_107[[#This Row],[H_mag_adj]]/20)*SIN(RADIANS(_10sept_0_107[[#This Row],[H_phase]])))*0.3</f>
        <v>1.2976588085741913E-3</v>
      </c>
      <c r="J114">
        <f>(10^(_10sept_0_107[[#This Row],[V_mag_adj]]/20)*COS(RADIANS(_10sept_0_107[[#This Row],[V_phase]])))*0.3</f>
        <v>5.9855429332087513E-4</v>
      </c>
      <c r="K114">
        <f>(10^(_10sept_0_107[[#This Row],[V_mag_adj]]/20)*SIN(RADIANS(_10sept_0_107[[#This Row],[V_phase]])))*0.3</f>
        <v>1.2888857549649758E-3</v>
      </c>
    </row>
    <row r="115" spans="1:11" x14ac:dyDescent="0.25">
      <c r="A115">
        <v>-68</v>
      </c>
      <c r="B115">
        <v>-6.14</v>
      </c>
      <c r="C115">
        <v>80.27</v>
      </c>
      <c r="D115">
        <v>-6.19</v>
      </c>
      <c r="E115">
        <v>79.34</v>
      </c>
      <c r="F115">
        <f>_10sept_0_107[[#This Row],[H_mag]]-40</f>
        <v>-46.14</v>
      </c>
      <c r="G115">
        <f>_10sept_0_107[[#This Row],[V_mag]]-40</f>
        <v>-46.19</v>
      </c>
      <c r="H115">
        <f>(10^(_10sept_0_107[[#This Row],[H_mag_adj]]/20)*COS(RADIANS(_10sept_0_107[[#This Row],[H_phase]])))*0.3</f>
        <v>2.5004721095815105E-4</v>
      </c>
      <c r="I115">
        <f>(10^(_10sept_0_107[[#This Row],[H_mag_adj]]/20)*SIN(RADIANS(_10sept_0_107[[#This Row],[H_phase]])))*0.3</f>
        <v>1.4582386637510612E-3</v>
      </c>
      <c r="J115">
        <f>(10^(_10sept_0_107[[#This Row],[V_mag_adj]]/20)*COS(RADIANS(_10sept_0_107[[#This Row],[V_phase]])))*0.3</f>
        <v>2.7211180592928046E-4</v>
      </c>
      <c r="K115">
        <f>(10^(_10sept_0_107[[#This Row],[V_mag_adj]]/20)*SIN(RADIANS(_10sept_0_107[[#This Row],[V_phase]])))*0.3</f>
        <v>1.4456423088302802E-3</v>
      </c>
    </row>
    <row r="116" spans="1:11" x14ac:dyDescent="0.25">
      <c r="A116">
        <v>-67</v>
      </c>
      <c r="B116">
        <v>-5.8</v>
      </c>
      <c r="C116">
        <v>94.88</v>
      </c>
      <c r="D116">
        <v>-5.84</v>
      </c>
      <c r="E116">
        <v>94.01</v>
      </c>
      <c r="F116">
        <f>_10sept_0_107[[#This Row],[H_mag]]-40</f>
        <v>-45.8</v>
      </c>
      <c r="G116">
        <f>_10sept_0_107[[#This Row],[V_mag]]-40</f>
        <v>-45.84</v>
      </c>
      <c r="H116">
        <f>(10^(_10sept_0_107[[#This Row],[H_mag_adj]]/20)*COS(RADIANS(_10sept_0_107[[#This Row],[H_phase]])))*0.3</f>
        <v>-1.3088601188984621E-4</v>
      </c>
      <c r="I116">
        <f>(10^(_10sept_0_107[[#This Row],[H_mag_adj]]/20)*SIN(RADIANS(_10sept_0_107[[#This Row],[H_phase]])))*0.3</f>
        <v>1.5330068638454994E-3</v>
      </c>
      <c r="J116">
        <f>(10^(_10sept_0_107[[#This Row],[V_mag_adj]]/20)*COS(RADIANS(_10sept_0_107[[#This Row],[V_phase]])))*0.3</f>
        <v>-1.0709973291663538E-4</v>
      </c>
      <c r="K116">
        <f>(10^(_10sept_0_107[[#This Row],[V_mag_adj]]/20)*SIN(RADIANS(_10sept_0_107[[#This Row],[V_phase]])))*0.3</f>
        <v>1.5277656371996938E-3</v>
      </c>
    </row>
    <row r="117" spans="1:11" x14ac:dyDescent="0.25">
      <c r="A117">
        <v>-66</v>
      </c>
      <c r="B117">
        <v>-5.51</v>
      </c>
      <c r="C117">
        <v>109.61</v>
      </c>
      <c r="D117">
        <v>-5.5</v>
      </c>
      <c r="E117">
        <v>108.98</v>
      </c>
      <c r="F117">
        <f>_10sept_0_107[[#This Row],[H_mag]]-40</f>
        <v>-45.51</v>
      </c>
      <c r="G117">
        <f>_10sept_0_107[[#This Row],[V_mag]]-40</f>
        <v>-45.5</v>
      </c>
      <c r="H117">
        <f>(10^(_10sept_0_107[[#This Row],[H_mag_adj]]/20)*COS(RADIANS(_10sept_0_107[[#This Row],[H_phase]])))*0.3</f>
        <v>-5.3390488182516213E-4</v>
      </c>
      <c r="I117">
        <f>(10^(_10sept_0_107[[#This Row],[H_mag_adj]]/20)*SIN(RADIANS(_10sept_0_107[[#This Row],[H_phase]])))*0.3</f>
        <v>1.4985514087018511E-3</v>
      </c>
      <c r="J117">
        <f>(10^(_10sept_0_107[[#This Row],[V_mag_adj]]/20)*COS(RADIANS(_10sept_0_107[[#This Row],[V_phase]])))*0.3</f>
        <v>-5.1799152219728973E-4</v>
      </c>
      <c r="K117">
        <f>(10^(_10sept_0_107[[#This Row],[V_mag_adj]]/20)*SIN(RADIANS(_10sept_0_107[[#This Row],[V_phase]])))*0.3</f>
        <v>1.5060642154535577E-3</v>
      </c>
    </row>
    <row r="118" spans="1:11" x14ac:dyDescent="0.25">
      <c r="A118">
        <v>-65</v>
      </c>
      <c r="B118">
        <v>-5.19</v>
      </c>
      <c r="C118">
        <v>124.06</v>
      </c>
      <c r="D118">
        <v>-5.22</v>
      </c>
      <c r="E118">
        <v>123.35</v>
      </c>
      <c r="F118">
        <f>_10sept_0_107[[#This Row],[H_mag]]-40</f>
        <v>-45.19</v>
      </c>
      <c r="G118">
        <f>_10sept_0_107[[#This Row],[V_mag]]-40</f>
        <v>-45.22</v>
      </c>
      <c r="H118">
        <f>(10^(_10sept_0_107[[#This Row],[H_mag_adj]]/20)*COS(RADIANS(_10sept_0_107[[#This Row],[H_phase]])))*0.3</f>
        <v>-9.2439247680828286E-4</v>
      </c>
      <c r="I118">
        <f>(10^(_10sept_0_107[[#This Row],[H_mag_adj]]/20)*SIN(RADIANS(_10sept_0_107[[#This Row],[H_phase]])))*0.3</f>
        <v>1.3673772830171715E-3</v>
      </c>
      <c r="J118">
        <f>(10^(_10sept_0_107[[#This Row],[V_mag_adj]]/20)*COS(RADIANS(_10sept_0_107[[#This Row],[V_phase]])))*0.3</f>
        <v>-9.0424905493073963E-4</v>
      </c>
      <c r="K118">
        <f>(10^(_10sept_0_107[[#This Row],[V_mag_adj]]/20)*SIN(RADIANS(_10sept_0_107[[#This Row],[V_phase]])))*0.3</f>
        <v>1.3739731871555097E-3</v>
      </c>
    </row>
    <row r="119" spans="1:11" x14ac:dyDescent="0.25">
      <c r="A119">
        <v>-64</v>
      </c>
      <c r="B119">
        <v>-4.8600000000000003</v>
      </c>
      <c r="C119">
        <v>138.63999999999999</v>
      </c>
      <c r="D119">
        <v>-4.93</v>
      </c>
      <c r="E119">
        <v>137.21</v>
      </c>
      <c r="F119">
        <f>_10sept_0_107[[#This Row],[H_mag]]-40</f>
        <v>-44.86</v>
      </c>
      <c r="G119">
        <f>_10sept_0_107[[#This Row],[V_mag]]-40</f>
        <v>-44.93</v>
      </c>
      <c r="H119">
        <f>(10^(_10sept_0_107[[#This Row],[H_mag_adj]]/20)*COS(RADIANS(_10sept_0_107[[#This Row],[H_phase]])))*0.3</f>
        <v>-1.2868085663481897E-3</v>
      </c>
      <c r="I119">
        <f>(10^(_10sept_0_107[[#This Row],[H_mag_adj]]/20)*SIN(RADIANS(_10sept_0_107[[#This Row],[H_phase]])))*0.3</f>
        <v>1.1328787239258834E-3</v>
      </c>
      <c r="J119">
        <f>(10^(_10sept_0_107[[#This Row],[V_mag_adj]]/20)*COS(RADIANS(_10sept_0_107[[#This Row],[V_phase]])))*0.3</f>
        <v>-1.2480374831820599E-3</v>
      </c>
      <c r="K119">
        <f>(10^(_10sept_0_107[[#This Row],[V_mag_adj]]/20)*SIN(RADIANS(_10sept_0_107[[#This Row],[V_phase]])))*0.3</f>
        <v>1.1552908401562224E-3</v>
      </c>
    </row>
    <row r="120" spans="1:11" x14ac:dyDescent="0.25">
      <c r="A120">
        <v>-63</v>
      </c>
      <c r="B120">
        <v>-4.5599999999999996</v>
      </c>
      <c r="C120">
        <v>152.88999999999999</v>
      </c>
      <c r="D120">
        <v>-4.62</v>
      </c>
      <c r="E120">
        <v>151.88</v>
      </c>
      <c r="F120">
        <f>_10sept_0_107[[#This Row],[H_mag]]-40</f>
        <v>-44.56</v>
      </c>
      <c r="G120">
        <f>_10sept_0_107[[#This Row],[V_mag]]-40</f>
        <v>-44.62</v>
      </c>
      <c r="H120">
        <f>(10^(_10sept_0_107[[#This Row],[H_mag_adj]]/20)*COS(RADIANS(_10sept_0_107[[#This Row],[H_phase]])))*0.3</f>
        <v>-1.5797060994062098E-3</v>
      </c>
      <c r="I120">
        <f>(10^(_10sept_0_107[[#This Row],[H_mag_adj]]/20)*SIN(RADIANS(_10sept_0_107[[#This Row],[H_phase]])))*0.3</f>
        <v>8.0872439233278088E-4</v>
      </c>
      <c r="J120">
        <f>(10^(_10sept_0_107[[#This Row],[V_mag_adj]]/20)*COS(RADIANS(_10sept_0_107[[#This Row],[V_phase]])))*0.3</f>
        <v>-1.5544305546741565E-3</v>
      </c>
      <c r="K120">
        <f>(10^(_10sept_0_107[[#This Row],[V_mag_adj]]/20)*SIN(RADIANS(_10sept_0_107[[#This Row],[V_phase]])))*0.3</f>
        <v>8.3068604461499201E-4</v>
      </c>
    </row>
    <row r="121" spans="1:11" x14ac:dyDescent="0.25">
      <c r="A121">
        <v>-62</v>
      </c>
      <c r="B121">
        <v>-4.29</v>
      </c>
      <c r="C121">
        <v>167.45</v>
      </c>
      <c r="D121">
        <v>-4.32</v>
      </c>
      <c r="E121">
        <v>166.29</v>
      </c>
      <c r="F121">
        <f>_10sept_0_107[[#This Row],[H_mag]]-40</f>
        <v>-44.29</v>
      </c>
      <c r="G121">
        <f>_10sept_0_107[[#This Row],[V_mag]]-40</f>
        <v>-44.32</v>
      </c>
      <c r="H121">
        <f>(10^(_10sept_0_107[[#This Row],[H_mag_adj]]/20)*COS(RADIANS(_10sept_0_107[[#This Row],[H_phase]])))*0.3</f>
        <v>-1.786975398269802E-3</v>
      </c>
      <c r="I121">
        <f>(10^(_10sept_0_107[[#This Row],[H_mag_adj]]/20)*SIN(RADIANS(_10sept_0_107[[#This Row],[H_phase]])))*0.3</f>
        <v>3.9779929898077287E-4</v>
      </c>
      <c r="J121">
        <f>(10^(_10sept_0_107[[#This Row],[V_mag_adj]]/20)*COS(RADIANS(_10sept_0_107[[#This Row],[V_phase]])))*0.3</f>
        <v>-1.7724236352954497E-3</v>
      </c>
      <c r="K121">
        <f>(10^(_10sept_0_107[[#This Row],[V_mag_adj]]/20)*SIN(RADIANS(_10sept_0_107[[#This Row],[V_phase]])))*0.3</f>
        <v>4.3239805164738186E-4</v>
      </c>
    </row>
    <row r="122" spans="1:11" x14ac:dyDescent="0.25">
      <c r="A122">
        <v>-61</v>
      </c>
      <c r="B122">
        <v>-4.04</v>
      </c>
      <c r="C122">
        <v>-178.55</v>
      </c>
      <c r="D122">
        <v>-4.03</v>
      </c>
      <c r="E122">
        <v>-178.87</v>
      </c>
      <c r="F122">
        <f>_10sept_0_107[[#This Row],[H_mag]]-40</f>
        <v>-44.04</v>
      </c>
      <c r="G122">
        <f>_10sept_0_107[[#This Row],[V_mag]]-40</f>
        <v>-44.03</v>
      </c>
      <c r="H122">
        <f>(10^(_10sept_0_107[[#This Row],[H_mag_adj]]/20)*COS(RADIANS(_10sept_0_107[[#This Row],[H_phase]])))*0.3</f>
        <v>-1.8835717410234962E-3</v>
      </c>
      <c r="I122">
        <f>(10^(_10sept_0_107[[#This Row],[H_mag_adj]]/20)*SIN(RADIANS(_10sept_0_107[[#This Row],[H_phase]])))*0.3</f>
        <v>-4.7678245513189463E-5</v>
      </c>
      <c r="J122">
        <f>(10^(_10sept_0_107[[#This Row],[V_mag_adj]]/20)*COS(RADIANS(_10sept_0_107[[#This Row],[V_phase]])))*0.3</f>
        <v>-1.8859787121171126E-3</v>
      </c>
      <c r="K122">
        <f>(10^(_10sept_0_107[[#This Row],[V_mag_adj]]/20)*SIN(RADIANS(_10sept_0_107[[#This Row],[V_phase]])))*0.3</f>
        <v>-3.720051147791663E-5</v>
      </c>
    </row>
    <row r="123" spans="1:11" x14ac:dyDescent="0.25">
      <c r="A123">
        <v>-60</v>
      </c>
      <c r="B123">
        <v>-3.76</v>
      </c>
      <c r="C123">
        <v>-164.3</v>
      </c>
      <c r="D123">
        <v>-3.8</v>
      </c>
      <c r="E123">
        <v>-165.57</v>
      </c>
      <c r="F123">
        <f>_10sept_0_107[[#This Row],[H_mag]]-40</f>
        <v>-43.76</v>
      </c>
      <c r="G123">
        <f>_10sept_0_107[[#This Row],[V_mag]]-40</f>
        <v>-43.8</v>
      </c>
      <c r="H123">
        <f>(10^(_10sept_0_107[[#This Row],[H_mag_adj]]/20)*COS(RADIANS(_10sept_0_107[[#This Row],[H_phase]])))*0.3</f>
        <v>-1.8733050468747105E-3</v>
      </c>
      <c r="I123">
        <f>(10^(_10sept_0_107[[#This Row],[H_mag_adj]]/20)*SIN(RADIANS(_10sept_0_107[[#This Row],[H_phase]])))*0.3</f>
        <v>-5.2656230098036493E-4</v>
      </c>
      <c r="J123">
        <f>(10^(_10sept_0_107[[#This Row],[V_mag_adj]]/20)*COS(RADIANS(_10sept_0_107[[#This Row],[V_phase]])))*0.3</f>
        <v>-1.8758569661840605E-3</v>
      </c>
      <c r="K123">
        <f>(10^(_10sept_0_107[[#This Row],[V_mag_adj]]/20)*SIN(RADIANS(_10sept_0_107[[#This Row],[V_phase]])))*0.3</f>
        <v>-4.8268529462968703E-4</v>
      </c>
    </row>
    <row r="124" spans="1:11" x14ac:dyDescent="0.25">
      <c r="A124">
        <v>-59</v>
      </c>
      <c r="B124">
        <v>-3.51</v>
      </c>
      <c r="C124">
        <v>-150.9</v>
      </c>
      <c r="D124">
        <v>-3.54</v>
      </c>
      <c r="E124">
        <v>-151.24</v>
      </c>
      <c r="F124">
        <f>_10sept_0_107[[#This Row],[H_mag]]-40</f>
        <v>-43.51</v>
      </c>
      <c r="G124">
        <f>_10sept_0_107[[#This Row],[V_mag]]-40</f>
        <v>-43.54</v>
      </c>
      <c r="H124">
        <f>(10^(_10sept_0_107[[#This Row],[H_mag_adj]]/20)*COS(RADIANS(_10sept_0_107[[#This Row],[H_phase]])))*0.3</f>
        <v>-1.7499252157747857E-3</v>
      </c>
      <c r="I124">
        <f>(10^(_10sept_0_107[[#This Row],[H_mag_adj]]/20)*SIN(RADIANS(_10sept_0_107[[#This Row],[H_phase]])))*0.3</f>
        <v>-9.73995880264949E-4</v>
      </c>
      <c r="J124">
        <f>(10^(_10sept_0_107[[#This Row],[V_mag_adj]]/20)*COS(RADIANS(_10sept_0_107[[#This Row],[V_phase]])))*0.3</f>
        <v>-1.7496207552333599E-3</v>
      </c>
      <c r="K124">
        <f>(10^(_10sept_0_107[[#This Row],[V_mag_adj]]/20)*SIN(RADIANS(_10sept_0_107[[#This Row],[V_phase]])))*0.3</f>
        <v>-9.6027213024240396E-4</v>
      </c>
    </row>
    <row r="125" spans="1:11" x14ac:dyDescent="0.25">
      <c r="A125">
        <v>-58</v>
      </c>
      <c r="B125">
        <v>-3.27</v>
      </c>
      <c r="C125">
        <v>-137.28</v>
      </c>
      <c r="D125">
        <v>-3.29</v>
      </c>
      <c r="E125">
        <v>-137.16999999999999</v>
      </c>
      <c r="F125">
        <f>_10sept_0_107[[#This Row],[H_mag]]-40</f>
        <v>-43.27</v>
      </c>
      <c r="G125">
        <f>_10sept_0_107[[#This Row],[V_mag]]-40</f>
        <v>-43.29</v>
      </c>
      <c r="H125">
        <f>(10^(_10sept_0_107[[#This Row],[H_mag_adj]]/20)*COS(RADIANS(_10sept_0_107[[#This Row],[H_phase]])))*0.3</f>
        <v>-1.5125794233460112E-3</v>
      </c>
      <c r="I125">
        <f>(10^(_10sept_0_107[[#This Row],[H_mag_adj]]/20)*SIN(RADIANS(_10sept_0_107[[#This Row],[H_phase]])))*0.3</f>
        <v>-1.3967460132904693E-3</v>
      </c>
      <c r="J125">
        <f>(10^(_10sept_0_107[[#This Row],[V_mag_adj]]/20)*COS(RADIANS(_10sept_0_107[[#This Row],[V_phase]])))*0.3</f>
        <v>-1.5064224152529268E-3</v>
      </c>
      <c r="K125">
        <f>(10^(_10sept_0_107[[#This Row],[V_mag_adj]]/20)*SIN(RADIANS(_10sept_0_107[[#This Row],[V_phase]])))*0.3</f>
        <v>-1.3964282817713637E-3</v>
      </c>
    </row>
    <row r="126" spans="1:11" x14ac:dyDescent="0.25">
      <c r="A126">
        <v>-57</v>
      </c>
      <c r="B126">
        <v>-3.02</v>
      </c>
      <c r="C126">
        <v>-122.89</v>
      </c>
      <c r="D126">
        <v>-3.05</v>
      </c>
      <c r="E126">
        <v>-122.71</v>
      </c>
      <c r="F126">
        <f>_10sept_0_107[[#This Row],[H_mag]]-40</f>
        <v>-43.02</v>
      </c>
      <c r="G126">
        <f>_10sept_0_107[[#This Row],[V_mag]]-40</f>
        <v>-43.05</v>
      </c>
      <c r="H126">
        <f>(10^(_10sept_0_107[[#This Row],[H_mag_adj]]/20)*COS(RADIANS(_10sept_0_107[[#This Row],[H_phase]])))*0.3</f>
        <v>-1.1506504154521215E-3</v>
      </c>
      <c r="I126">
        <f>(10^(_10sept_0_107[[#This Row],[H_mag_adj]]/20)*SIN(RADIANS(_10sept_0_107[[#This Row],[H_phase]])))*0.3</f>
        <v>-1.7793156011680349E-3</v>
      </c>
      <c r="J126">
        <f>(10^(_10sept_0_107[[#This Row],[V_mag_adj]]/20)*COS(RADIANS(_10sept_0_107[[#This Row],[V_phase]])))*0.3</f>
        <v>-1.1411068041944443E-3</v>
      </c>
      <c r="K126">
        <f>(10^(_10sept_0_107[[#This Row],[V_mag_adj]]/20)*SIN(RADIANS(_10sept_0_107[[#This Row],[V_phase]])))*0.3</f>
        <v>-1.7767743184389667E-3</v>
      </c>
    </row>
    <row r="127" spans="1:11" x14ac:dyDescent="0.25">
      <c r="A127">
        <v>-56</v>
      </c>
      <c r="B127">
        <v>-2.8</v>
      </c>
      <c r="C127">
        <v>-109.38</v>
      </c>
      <c r="D127">
        <v>-2.82</v>
      </c>
      <c r="E127">
        <v>-109.47</v>
      </c>
      <c r="F127">
        <f>_10sept_0_107[[#This Row],[H_mag]]-40</f>
        <v>-42.8</v>
      </c>
      <c r="G127">
        <f>_10sept_0_107[[#This Row],[V_mag]]-40</f>
        <v>-42.82</v>
      </c>
      <c r="H127">
        <f>(10^(_10sept_0_107[[#This Row],[H_mag_adj]]/20)*COS(RADIANS(_10sept_0_107[[#This Row],[H_phase]])))*0.3</f>
        <v>-7.2117280675514052E-4</v>
      </c>
      <c r="I127">
        <f>(10^(_10sept_0_107[[#This Row],[H_mag_adj]]/20)*SIN(RADIANS(_10sept_0_107[[#This Row],[H_phase]])))*0.3</f>
        <v>-2.0501650970214239E-3</v>
      </c>
      <c r="J127">
        <f>(10^(_10sept_0_107[[#This Row],[V_mag_adj]]/20)*COS(RADIANS(_10sept_0_107[[#This Row],[V_phase]])))*0.3</f>
        <v>-7.2272625144868873E-4</v>
      </c>
      <c r="K127">
        <f>(10^(_10sept_0_107[[#This Row],[V_mag_adj]]/20)*SIN(RADIANS(_10sept_0_107[[#This Row],[V_phase]])))*0.3</f>
        <v>-2.0443171149454771E-3</v>
      </c>
    </row>
    <row r="128" spans="1:11" x14ac:dyDescent="0.25">
      <c r="A128">
        <v>-55</v>
      </c>
      <c r="B128">
        <v>-2.6</v>
      </c>
      <c r="C128">
        <v>-96.31</v>
      </c>
      <c r="D128">
        <v>-2.64</v>
      </c>
      <c r="E128">
        <v>-96.55</v>
      </c>
      <c r="F128">
        <f>_10sept_0_107[[#This Row],[H_mag]]-40</f>
        <v>-42.6</v>
      </c>
      <c r="G128">
        <f>_10sept_0_107[[#This Row],[V_mag]]-40</f>
        <v>-42.64</v>
      </c>
      <c r="H128">
        <f>(10^(_10sept_0_107[[#This Row],[H_mag_adj]]/20)*COS(RADIANS(_10sept_0_107[[#This Row],[H_phase]])))*0.3</f>
        <v>-2.4442730726752389E-4</v>
      </c>
      <c r="I128">
        <f>(10^(_10sept_0_107[[#This Row],[H_mag_adj]]/20)*SIN(RADIANS(_10sept_0_107[[#This Row],[H_phase]])))*0.3</f>
        <v>-2.2104576802509852E-3</v>
      </c>
      <c r="J128">
        <f>(10^(_10sept_0_107[[#This Row],[V_mag_adj]]/20)*COS(RADIANS(_10sept_0_107[[#This Row],[V_phase]])))*0.3</f>
        <v>-2.5251870592881732E-4</v>
      </c>
      <c r="K128">
        <f>(10^(_10sept_0_107[[#This Row],[V_mag_adj]]/20)*SIN(RADIANS(_10sept_0_107[[#This Row],[V_phase]])))*0.3</f>
        <v>-2.1992630990260854E-3</v>
      </c>
    </row>
    <row r="129" spans="1:11" x14ac:dyDescent="0.25">
      <c r="A129">
        <v>-54</v>
      </c>
      <c r="B129">
        <v>-2.41</v>
      </c>
      <c r="C129">
        <v>-82.68</v>
      </c>
      <c r="D129">
        <v>-2.46</v>
      </c>
      <c r="E129">
        <v>-82.9</v>
      </c>
      <c r="F129">
        <f>_10sept_0_107[[#This Row],[H_mag]]-40</f>
        <v>-42.41</v>
      </c>
      <c r="G129">
        <f>_10sept_0_107[[#This Row],[V_mag]]-40</f>
        <v>-42.46</v>
      </c>
      <c r="H129">
        <f>(10^(_10sept_0_107[[#This Row],[H_mag_adj]]/20)*COS(RADIANS(_10sept_0_107[[#This Row],[H_phase]])))*0.3</f>
        <v>2.8961938339050583E-4</v>
      </c>
      <c r="I129">
        <f>(10^(_10sept_0_107[[#This Row],[H_mag_adj]]/20)*SIN(RADIANS(_10sept_0_107[[#This Row],[H_phase]])))*0.3</f>
        <v>-2.2545883820845117E-3</v>
      </c>
      <c r="J129">
        <f>(10^(_10sept_0_107[[#This Row],[V_mag_adj]]/20)*COS(RADIANS(_10sept_0_107[[#This Row],[V_phase]])))*0.3</f>
        <v>2.7934758056446087E-4</v>
      </c>
      <c r="K129">
        <f>(10^(_10sept_0_107[[#This Row],[V_mag_adj]]/20)*SIN(RADIANS(_10sept_0_107[[#This Row],[V_phase]])))*0.3</f>
        <v>-2.2427363594300803E-3</v>
      </c>
    </row>
    <row r="130" spans="1:11" x14ac:dyDescent="0.25">
      <c r="A130">
        <v>-53</v>
      </c>
      <c r="B130">
        <v>-2.27</v>
      </c>
      <c r="C130">
        <v>-69.55</v>
      </c>
      <c r="D130">
        <v>-2.2999999999999998</v>
      </c>
      <c r="E130">
        <v>-69.03</v>
      </c>
      <c r="F130">
        <f>_10sept_0_107[[#This Row],[H_mag]]-40</f>
        <v>-42.27</v>
      </c>
      <c r="G130">
        <f>_10sept_0_107[[#This Row],[V_mag]]-40</f>
        <v>-42.3</v>
      </c>
      <c r="H130">
        <f>(10^(_10sept_0_107[[#This Row],[H_mag_adj]]/20)*COS(RADIANS(_10sept_0_107[[#This Row],[H_phase]])))*0.3</f>
        <v>8.0710778380267223E-4</v>
      </c>
      <c r="I130">
        <f>(10^(_10sept_0_107[[#This Row],[H_mag_adj]]/20)*SIN(RADIANS(_10sept_0_107[[#This Row],[H_phase]])))*0.3</f>
        <v>-2.1644641245687408E-3</v>
      </c>
      <c r="J130">
        <f>(10^(_10sept_0_107[[#This Row],[V_mag_adj]]/20)*COS(RADIANS(_10sept_0_107[[#This Row],[V_phase]])))*0.3</f>
        <v>8.2386786893108913E-4</v>
      </c>
      <c r="K130">
        <f>(10^(_10sept_0_107[[#This Row],[V_mag_adj]]/20)*SIN(RADIANS(_10sept_0_107[[#This Row],[V_phase]])))*0.3</f>
        <v>-2.149612670399773E-3</v>
      </c>
    </row>
    <row r="131" spans="1:11" x14ac:dyDescent="0.25">
      <c r="A131">
        <v>-52</v>
      </c>
      <c r="B131">
        <v>-2.14</v>
      </c>
      <c r="C131">
        <v>-56.36</v>
      </c>
      <c r="D131">
        <v>-2.17</v>
      </c>
      <c r="E131">
        <v>-56.2</v>
      </c>
      <c r="F131">
        <f>_10sept_0_107[[#This Row],[H_mag]]-40</f>
        <v>-42.14</v>
      </c>
      <c r="G131">
        <f>_10sept_0_107[[#This Row],[V_mag]]-40</f>
        <v>-42.17</v>
      </c>
      <c r="H131">
        <f>(10^(_10sept_0_107[[#This Row],[H_mag_adj]]/20)*COS(RADIANS(_10sept_0_107[[#This Row],[H_phase]])))*0.3</f>
        <v>1.2990018720614707E-3</v>
      </c>
      <c r="I131">
        <f>(10^(_10sept_0_107[[#This Row],[H_mag_adj]]/20)*SIN(RADIANS(_10sept_0_107[[#This Row],[H_phase]])))*0.3</f>
        <v>-1.9521968037395543E-3</v>
      </c>
      <c r="J131">
        <f>(10^(_10sept_0_107[[#This Row],[V_mag_adj]]/20)*COS(RADIANS(_10sept_0_107[[#This Row],[V_phase]])))*0.3</f>
        <v>1.2999507285165583E-3</v>
      </c>
      <c r="K131">
        <f>(10^(_10sept_0_107[[#This Row],[V_mag_adj]]/20)*SIN(RADIANS(_10sept_0_107[[#This Row],[V_phase]])))*0.3</f>
        <v>-1.9418432145067242E-3</v>
      </c>
    </row>
    <row r="132" spans="1:11" x14ac:dyDescent="0.25">
      <c r="A132">
        <v>-51</v>
      </c>
      <c r="B132">
        <v>-2.04</v>
      </c>
      <c r="C132">
        <v>-43.47</v>
      </c>
      <c r="D132">
        <v>-2.09</v>
      </c>
      <c r="E132">
        <v>-43.32</v>
      </c>
      <c r="F132">
        <f>_10sept_0_107[[#This Row],[H_mag]]-40</f>
        <v>-42.04</v>
      </c>
      <c r="G132">
        <f>_10sept_0_107[[#This Row],[V_mag]]-40</f>
        <v>-42.09</v>
      </c>
      <c r="H132">
        <f>(10^(_10sept_0_107[[#This Row],[H_mag_adj]]/20)*COS(RADIANS(_10sept_0_107[[#This Row],[H_phase]])))*0.3</f>
        <v>1.7214687344770129E-3</v>
      </c>
      <c r="I132">
        <f>(10^(_10sept_0_107[[#This Row],[H_mag_adj]]/20)*SIN(RADIANS(_10sept_0_107[[#This Row],[H_phase]])))*0.3</f>
        <v>-1.631900619277805E-3</v>
      </c>
      <c r="J132">
        <f>(10^(_10sept_0_107[[#This Row],[V_mag_adj]]/20)*COS(RADIANS(_10sept_0_107[[#This Row],[V_phase]])))*0.3</f>
        <v>1.7158295439927615E-3</v>
      </c>
      <c r="K132">
        <f>(10^(_10sept_0_107[[#This Row],[V_mag_adj]]/20)*SIN(RADIANS(_10sept_0_107[[#This Row],[V_phase]])))*0.3</f>
        <v>-1.618047149253484E-3</v>
      </c>
    </row>
    <row r="133" spans="1:11" x14ac:dyDescent="0.25">
      <c r="A133">
        <v>-50</v>
      </c>
      <c r="B133">
        <v>-1.95</v>
      </c>
      <c r="C133">
        <v>-29.57</v>
      </c>
      <c r="D133">
        <v>-1.98</v>
      </c>
      <c r="E133">
        <v>-29.42</v>
      </c>
      <c r="F133">
        <f>_10sept_0_107[[#This Row],[H_mag]]-40</f>
        <v>-41.95</v>
      </c>
      <c r="G133">
        <f>_10sept_0_107[[#This Row],[V_mag]]-40</f>
        <v>-41.98</v>
      </c>
      <c r="H133">
        <f>(10^(_10sept_0_107[[#This Row],[H_mag_adj]]/20)*COS(RADIANS(_10sept_0_107[[#This Row],[H_phase]])))*0.3</f>
        <v>2.0845744414827202E-3</v>
      </c>
      <c r="I133">
        <f>(10^(_10sept_0_107[[#This Row],[H_mag_adj]]/20)*SIN(RADIANS(_10sept_0_107[[#This Row],[H_phase]])))*0.3</f>
        <v>-1.1827598123169128E-3</v>
      </c>
      <c r="J133">
        <f>(10^(_10sept_0_107[[#This Row],[V_mag_adj]]/20)*COS(RADIANS(_10sept_0_107[[#This Row],[V_phase]])))*0.3</f>
        <v>2.0804656548504218E-3</v>
      </c>
      <c r="K133">
        <f>(10^(_10sept_0_107[[#This Row],[V_mag_adj]]/20)*SIN(RADIANS(_10sept_0_107[[#This Row],[V_phase]])))*0.3</f>
        <v>-1.1732391317630653E-3</v>
      </c>
    </row>
    <row r="134" spans="1:11" x14ac:dyDescent="0.25">
      <c r="A134">
        <v>-49</v>
      </c>
      <c r="B134">
        <v>-1.84</v>
      </c>
      <c r="C134">
        <v>-16</v>
      </c>
      <c r="D134">
        <v>-1.88</v>
      </c>
      <c r="E134">
        <v>-16.149999999999999</v>
      </c>
      <c r="F134">
        <f>_10sept_0_107[[#This Row],[H_mag]]-40</f>
        <v>-41.84</v>
      </c>
      <c r="G134">
        <f>_10sept_0_107[[#This Row],[V_mag]]-40</f>
        <v>-41.88</v>
      </c>
      <c r="H134">
        <f>(10^(_10sept_0_107[[#This Row],[H_mag_adj]]/20)*COS(RADIANS(_10sept_0_107[[#This Row],[H_phase]])))*0.3</f>
        <v>2.3332586886628502E-3</v>
      </c>
      <c r="I134">
        <f>(10^(_10sept_0_107[[#This Row],[H_mag_adj]]/20)*SIN(RADIANS(_10sept_0_107[[#This Row],[H_phase]])))*0.3</f>
        <v>-6.6905116275571932E-4</v>
      </c>
      <c r="J134">
        <f>(10^(_10sept_0_107[[#This Row],[V_mag_adj]]/20)*COS(RADIANS(_10sept_0_107[[#This Row],[V_phase]])))*0.3</f>
        <v>2.320786857453776E-3</v>
      </c>
      <c r="K134">
        <f>(10^(_10sept_0_107[[#This Row],[V_mag_adj]]/20)*SIN(RADIANS(_10sept_0_107[[#This Row],[V_phase]])))*0.3</f>
        <v>-6.7205525383256409E-4</v>
      </c>
    </row>
    <row r="135" spans="1:11" x14ac:dyDescent="0.25">
      <c r="A135">
        <v>-48</v>
      </c>
      <c r="B135">
        <v>-1.77</v>
      </c>
      <c r="C135">
        <v>-2.96</v>
      </c>
      <c r="D135">
        <v>-1.81</v>
      </c>
      <c r="E135">
        <v>-3.67</v>
      </c>
      <c r="F135">
        <f>_10sept_0_107[[#This Row],[H_mag]]-40</f>
        <v>-41.77</v>
      </c>
      <c r="G135">
        <f>_10sept_0_107[[#This Row],[V_mag]]-40</f>
        <v>-41.81</v>
      </c>
      <c r="H135">
        <f>(10^(_10sept_0_107[[#This Row],[H_mag_adj]]/20)*COS(RADIANS(_10sept_0_107[[#This Row],[H_phase]])))*0.3</f>
        <v>2.4436637400055811E-3</v>
      </c>
      <c r="I135">
        <f>(10^(_10sept_0_107[[#This Row],[H_mag_adj]]/20)*SIN(RADIANS(_10sept_0_107[[#This Row],[H_phase]])))*0.3</f>
        <v>-1.2635636745963471E-4</v>
      </c>
      <c r="J135">
        <f>(10^(_10sept_0_107[[#This Row],[V_mag_adj]]/20)*COS(RADIANS(_10sept_0_107[[#This Row],[V_phase]])))*0.3</f>
        <v>2.4306908142325535E-3</v>
      </c>
      <c r="K135">
        <f>(10^(_10sept_0_107[[#This Row],[V_mag_adj]]/20)*SIN(RADIANS(_10sept_0_107[[#This Row],[V_phase]])))*0.3</f>
        <v>-1.5590773811574533E-4</v>
      </c>
    </row>
    <row r="136" spans="1:11" x14ac:dyDescent="0.25">
      <c r="A136">
        <v>-47</v>
      </c>
      <c r="B136">
        <v>-1.71</v>
      </c>
      <c r="C136">
        <v>9.6199999999999992</v>
      </c>
      <c r="D136">
        <v>-1.72</v>
      </c>
      <c r="E136">
        <v>9.7799999999999994</v>
      </c>
      <c r="F136">
        <f>_10sept_0_107[[#This Row],[H_mag]]-40</f>
        <v>-41.71</v>
      </c>
      <c r="G136">
        <f>_10sept_0_107[[#This Row],[V_mag]]-40</f>
        <v>-41.72</v>
      </c>
      <c r="H136">
        <f>(10^(_10sept_0_107[[#This Row],[H_mag_adj]]/20)*COS(RADIANS(_10sept_0_107[[#This Row],[H_phase]])))*0.3</f>
        <v>2.4292418599751362E-3</v>
      </c>
      <c r="I136">
        <f>(10^(_10sept_0_107[[#This Row],[H_mag_adj]]/20)*SIN(RADIANS(_10sept_0_107[[#This Row],[H_phase]])))*0.3</f>
        <v>4.117477808389862E-4</v>
      </c>
      <c r="J136">
        <f>(10^(_10sept_0_107[[#This Row],[V_mag_adj]]/20)*COS(RADIANS(_10sept_0_107[[#This Row],[V_phase]])))*0.3</f>
        <v>2.4252887480923804E-3</v>
      </c>
      <c r="K136">
        <f>(10^(_10sept_0_107[[#This Row],[V_mag_adj]]/20)*SIN(RADIANS(_10sept_0_107[[#This Row],[V_phase]])))*0.3</f>
        <v>4.1804831650821527E-4</v>
      </c>
    </row>
    <row r="137" spans="1:11" x14ac:dyDescent="0.25">
      <c r="A137">
        <v>-46</v>
      </c>
      <c r="B137">
        <v>-1.68</v>
      </c>
      <c r="C137">
        <v>23.18</v>
      </c>
      <c r="D137">
        <v>-1.69</v>
      </c>
      <c r="E137">
        <v>22.81</v>
      </c>
      <c r="F137">
        <f>_10sept_0_107[[#This Row],[H_mag]]-40</f>
        <v>-41.68</v>
      </c>
      <c r="G137">
        <f>_10sept_0_107[[#This Row],[V_mag]]-40</f>
        <v>-41.69</v>
      </c>
      <c r="H137">
        <f>(10^(_10sept_0_107[[#This Row],[H_mag_adj]]/20)*COS(RADIANS(_10sept_0_107[[#This Row],[H_phase]])))*0.3</f>
        <v>2.2728232451722052E-3</v>
      </c>
      <c r="I137">
        <f>(10^(_10sept_0_107[[#This Row],[H_mag_adj]]/20)*SIN(RADIANS(_10sept_0_107[[#This Row],[H_phase]])))*0.3</f>
        <v>9.7319432271234354E-4</v>
      </c>
      <c r="J137">
        <f>(10^(_10sept_0_107[[#This Row],[V_mag_adj]]/20)*COS(RADIANS(_10sept_0_107[[#This Row],[V_phase]])))*0.3</f>
        <v>2.2764380701566292E-3</v>
      </c>
      <c r="K137">
        <f>(10^(_10sept_0_107[[#This Row],[V_mag_adj]]/20)*SIN(RADIANS(_10sept_0_107[[#This Row],[V_phase]])))*0.3</f>
        <v>9.5739400522336479E-4</v>
      </c>
    </row>
    <row r="138" spans="1:11" x14ac:dyDescent="0.25">
      <c r="A138">
        <v>-45</v>
      </c>
      <c r="B138">
        <v>-1.72</v>
      </c>
      <c r="C138">
        <v>36.18</v>
      </c>
      <c r="D138">
        <v>-1.74</v>
      </c>
      <c r="E138">
        <v>35.74</v>
      </c>
      <c r="F138">
        <f>_10sept_0_107[[#This Row],[H_mag]]-40</f>
        <v>-41.72</v>
      </c>
      <c r="G138">
        <f>_10sept_0_107[[#This Row],[V_mag]]-40</f>
        <v>-41.74</v>
      </c>
      <c r="H138">
        <f>(10^(_10sept_0_107[[#This Row],[H_mag_adj]]/20)*COS(RADIANS(_10sept_0_107[[#This Row],[H_phase]])))*0.3</f>
        <v>1.98648066552408E-3</v>
      </c>
      <c r="I138">
        <f>(10^(_10sept_0_107[[#This Row],[H_mag_adj]]/20)*SIN(RADIANS(_10sept_0_107[[#This Row],[H_phase]])))*0.3</f>
        <v>1.4528194905279407E-3</v>
      </c>
      <c r="J138">
        <f>(10^(_10sept_0_107[[#This Row],[V_mag_adj]]/20)*COS(RADIANS(_10sept_0_107[[#This Row],[V_phase]])))*0.3</f>
        <v>1.9929845297972418E-3</v>
      </c>
      <c r="K138">
        <f>(10^(_10sept_0_107[[#This Row],[V_mag_adj]]/20)*SIN(RADIANS(_10sept_0_107[[#This Row],[V_phase]])))*0.3</f>
        <v>1.4342155168375469E-3</v>
      </c>
    </row>
    <row r="139" spans="1:11" x14ac:dyDescent="0.25">
      <c r="A139">
        <v>-44</v>
      </c>
      <c r="B139">
        <v>-1.79</v>
      </c>
      <c r="C139">
        <v>48.97</v>
      </c>
      <c r="D139">
        <v>-1.83</v>
      </c>
      <c r="E139">
        <v>48.15</v>
      </c>
      <c r="F139">
        <f>_10sept_0_107[[#This Row],[H_mag]]-40</f>
        <v>-41.79</v>
      </c>
      <c r="G139">
        <f>_10sept_0_107[[#This Row],[V_mag]]-40</f>
        <v>-41.83</v>
      </c>
      <c r="H139">
        <f>(10^(_10sept_0_107[[#This Row],[H_mag_adj]]/20)*COS(RADIANS(_10sept_0_107[[#This Row],[H_phase]])))*0.3</f>
        <v>1.6026017865027468E-3</v>
      </c>
      <c r="I139">
        <f>(10^(_10sept_0_107[[#This Row],[H_mag_adj]]/20)*SIN(RADIANS(_10sept_0_107[[#This Row],[H_phase]])))*0.3</f>
        <v>1.841634069845052E-3</v>
      </c>
      <c r="J139">
        <f>(10^(_10sept_0_107[[#This Row],[V_mag_adj]]/20)*COS(RADIANS(_10sept_0_107[[#This Row],[V_phase]])))*0.3</f>
        <v>1.6213100502010011E-3</v>
      </c>
      <c r="K139">
        <f>(10^(_10sept_0_107[[#This Row],[V_mag_adj]]/20)*SIN(RADIANS(_10sept_0_107[[#This Row],[V_phase]])))*0.3</f>
        <v>1.8101549982925136E-3</v>
      </c>
    </row>
    <row r="140" spans="1:11" x14ac:dyDescent="0.25">
      <c r="A140">
        <v>-43</v>
      </c>
      <c r="B140">
        <v>-1.87</v>
      </c>
      <c r="C140">
        <v>62.32</v>
      </c>
      <c r="D140">
        <v>-1.9</v>
      </c>
      <c r="E140">
        <v>62.25</v>
      </c>
      <c r="F140">
        <f>_10sept_0_107[[#This Row],[H_mag]]-40</f>
        <v>-41.87</v>
      </c>
      <c r="G140">
        <f>_10sept_0_107[[#This Row],[V_mag]]-40</f>
        <v>-41.9</v>
      </c>
      <c r="H140">
        <f>(10^(_10sept_0_107[[#This Row],[H_mag_adj]]/20)*COS(RADIANS(_10sept_0_107[[#This Row],[H_phase]])))*0.3</f>
        <v>1.1236674112404315E-3</v>
      </c>
      <c r="I140">
        <f>(10^(_10sept_0_107[[#This Row],[H_mag_adj]]/20)*SIN(RADIANS(_10sept_0_107[[#This Row],[H_phase]])))*0.3</f>
        <v>2.1420874776731341E-3</v>
      </c>
      <c r="J140">
        <f>(10^(_10sept_0_107[[#This Row],[V_mag_adj]]/20)*COS(RADIANS(_10sept_0_107[[#This Row],[V_phase]])))*0.3</f>
        <v>1.1224002898504598E-3</v>
      </c>
      <c r="K140">
        <f>(10^(_10sept_0_107[[#This Row],[V_mag_adj]]/20)*SIN(RADIANS(_10sept_0_107[[#This Row],[V_phase]])))*0.3</f>
        <v>2.1333320535386674E-3</v>
      </c>
    </row>
    <row r="141" spans="1:11" x14ac:dyDescent="0.25">
      <c r="A141">
        <v>-42</v>
      </c>
      <c r="B141">
        <v>-1.92</v>
      </c>
      <c r="C141">
        <v>76.45</v>
      </c>
      <c r="D141">
        <v>-1.95</v>
      </c>
      <c r="E141">
        <v>76.239999999999995</v>
      </c>
      <c r="F141">
        <f>_10sept_0_107[[#This Row],[H_mag]]-40</f>
        <v>-41.92</v>
      </c>
      <c r="G141">
        <f>_10sept_0_107[[#This Row],[V_mag]]-40</f>
        <v>-41.95</v>
      </c>
      <c r="H141">
        <f>(10^(_10sept_0_107[[#This Row],[H_mag_adj]]/20)*COS(RADIANS(_10sept_0_107[[#This Row],[H_phase]])))*0.3</f>
        <v>5.6348466614275061E-4</v>
      </c>
      <c r="I141">
        <f>(10^(_10sept_0_107[[#This Row],[H_mag_adj]]/20)*SIN(RADIANS(_10sept_0_107[[#This Row],[H_phase]])))*0.3</f>
        <v>2.3380920612489078E-3</v>
      </c>
      <c r="J141">
        <f>(10^(_10sept_0_107[[#This Row],[V_mag_adj]]/20)*COS(RADIANS(_10sept_0_107[[#This Row],[V_phase]])))*0.3</f>
        <v>5.7007803312497695E-4</v>
      </c>
      <c r="K141">
        <f>(10^(_10sept_0_107[[#This Row],[V_mag_adj]]/20)*SIN(RADIANS(_10sept_0_107[[#This Row],[V_phase]])))*0.3</f>
        <v>2.327956703176262E-3</v>
      </c>
    </row>
    <row r="142" spans="1:11" x14ac:dyDescent="0.25">
      <c r="A142">
        <v>-41</v>
      </c>
      <c r="B142">
        <v>-1.89</v>
      </c>
      <c r="C142">
        <v>90.7</v>
      </c>
      <c r="D142">
        <v>-1.91</v>
      </c>
      <c r="E142">
        <v>90.71</v>
      </c>
      <c r="F142">
        <f>_10sept_0_107[[#This Row],[H_mag]]-40</f>
        <v>-41.89</v>
      </c>
      <c r="G142">
        <f>_10sept_0_107[[#This Row],[V_mag]]-40</f>
        <v>-41.91</v>
      </c>
      <c r="H142">
        <f>(10^(_10sept_0_107[[#This Row],[H_mag_adj]]/20)*COS(RADIANS(_10sept_0_107[[#This Row],[H_phase]])))*0.3</f>
        <v>-2.9483963051932464E-5</v>
      </c>
      <c r="I142">
        <f>(10^(_10sept_0_107[[#This Row],[H_mag_adj]]/20)*SIN(RADIANS(_10sept_0_107[[#This Row],[H_phase]])))*0.3</f>
        <v>2.413175136134961E-3</v>
      </c>
      <c r="J142">
        <f>(10^(_10sept_0_107[[#This Row],[V_mag_adj]]/20)*COS(RADIANS(_10sept_0_107[[#This Row],[V_phase]])))*0.3</f>
        <v>-2.9836361200310449E-5</v>
      </c>
      <c r="K142">
        <f>(10^(_10sept_0_107[[#This Row],[V_mag_adj]]/20)*SIN(RADIANS(_10sept_0_107[[#This Row],[V_phase]])))*0.3</f>
        <v>2.4076198165796279E-3</v>
      </c>
    </row>
    <row r="143" spans="1:11" x14ac:dyDescent="0.25">
      <c r="A143">
        <v>-40</v>
      </c>
      <c r="B143">
        <v>-1.79</v>
      </c>
      <c r="C143">
        <v>104.34</v>
      </c>
      <c r="D143">
        <v>-1.81</v>
      </c>
      <c r="E143">
        <v>104.5</v>
      </c>
      <c r="F143">
        <f>_10sept_0_107[[#This Row],[H_mag]]-40</f>
        <v>-41.79</v>
      </c>
      <c r="G143">
        <f>_10sept_0_107[[#This Row],[V_mag]]-40</f>
        <v>-41.81</v>
      </c>
      <c r="H143">
        <f>(10^(_10sept_0_107[[#This Row],[H_mag_adj]]/20)*COS(RADIANS(_10sept_0_107[[#This Row],[H_phase]])))*0.3</f>
        <v>-6.0465022782558726E-4</v>
      </c>
      <c r="I143">
        <f>(10^(_10sept_0_107[[#This Row],[H_mag_adj]]/20)*SIN(RADIANS(_10sept_0_107[[#This Row],[H_phase]])))*0.3</f>
        <v>2.3652371203129532E-3</v>
      </c>
      <c r="J143">
        <f>(10^(_10sept_0_107[[#This Row],[V_mag_adj]]/20)*COS(RADIANS(_10sept_0_107[[#This Row],[V_phase]])))*0.3</f>
        <v>-6.0984700716088728E-4</v>
      </c>
      <c r="K143">
        <f>(10^(_10sept_0_107[[#This Row],[V_mag_adj]]/20)*SIN(RADIANS(_10sept_0_107[[#This Row],[V_phase]])))*0.3</f>
        <v>2.358103408473808E-3</v>
      </c>
    </row>
    <row r="144" spans="1:11" x14ac:dyDescent="0.25">
      <c r="A144">
        <v>-39</v>
      </c>
      <c r="B144">
        <v>-1.61</v>
      </c>
      <c r="C144">
        <v>117.7</v>
      </c>
      <c r="D144">
        <v>-1.63</v>
      </c>
      <c r="E144">
        <v>118.03</v>
      </c>
      <c r="F144">
        <f>_10sept_0_107[[#This Row],[H_mag]]-40</f>
        <v>-41.61</v>
      </c>
      <c r="G144">
        <f>_10sept_0_107[[#This Row],[V_mag]]-40</f>
        <v>-41.63</v>
      </c>
      <c r="H144">
        <f>(10^(_10sept_0_107[[#This Row],[H_mag_adj]]/20)*COS(RADIANS(_10sept_0_107[[#This Row],[H_phase]])))*0.3</f>
        <v>-1.1585816841694697E-3</v>
      </c>
      <c r="I144">
        <f>(10^(_10sept_0_107[[#This Row],[H_mag_adj]]/20)*SIN(RADIANS(_10sept_0_107[[#This Row],[H_phase]])))*0.3</f>
        <v>2.2067729189178507E-3</v>
      </c>
      <c r="J144">
        <f>(10^(_10sept_0_107[[#This Row],[V_mag_adj]]/20)*COS(RADIANS(_10sept_0_107[[#This Row],[V_phase]])))*0.3</f>
        <v>-1.1685786448233329E-3</v>
      </c>
      <c r="K144">
        <f>(10^(_10sept_0_107[[#This Row],[V_mag_adj]]/20)*SIN(RADIANS(_10sept_0_107[[#This Row],[V_phase]])))*0.3</f>
        <v>2.1950033965784524E-3</v>
      </c>
    </row>
    <row r="145" spans="1:11" x14ac:dyDescent="0.25">
      <c r="A145">
        <v>-38</v>
      </c>
      <c r="B145">
        <v>-1.41</v>
      </c>
      <c r="C145">
        <v>130.94999999999999</v>
      </c>
      <c r="D145">
        <v>-1.43</v>
      </c>
      <c r="E145">
        <v>131.24</v>
      </c>
      <c r="F145">
        <f>_10sept_0_107[[#This Row],[H_mag]]-40</f>
        <v>-41.41</v>
      </c>
      <c r="G145">
        <f>_10sept_0_107[[#This Row],[V_mag]]-40</f>
        <v>-41.43</v>
      </c>
      <c r="H145">
        <f>(10^(_10sept_0_107[[#This Row],[H_mag_adj]]/20)*COS(RADIANS(_10sept_0_107[[#This Row],[H_phase]])))*0.3</f>
        <v>-1.6715824584515801E-3</v>
      </c>
      <c r="I145">
        <f>(10^(_10sept_0_107[[#This Row],[H_mag_adj]]/20)*SIN(RADIANS(_10sept_0_107[[#This Row],[H_phase]])))*0.3</f>
        <v>1.9263281955618321E-3</v>
      </c>
      <c r="J145">
        <f>(10^(_10sept_0_107[[#This Row],[V_mag_adj]]/20)*COS(RADIANS(_10sept_0_107[[#This Row],[V_phase]])))*0.3</f>
        <v>-1.6774441203873569E-3</v>
      </c>
      <c r="K145">
        <f>(10^(_10sept_0_107[[#This Row],[V_mag_adj]]/20)*SIN(RADIANS(_10sept_0_107[[#This Row],[V_phase]])))*0.3</f>
        <v>1.9134320016690387E-3</v>
      </c>
    </row>
    <row r="146" spans="1:11" x14ac:dyDescent="0.25">
      <c r="A146">
        <v>-37</v>
      </c>
      <c r="B146">
        <v>-1.23</v>
      </c>
      <c r="C146">
        <v>143.77000000000001</v>
      </c>
      <c r="D146">
        <v>-1.27</v>
      </c>
      <c r="E146">
        <v>143.86000000000001</v>
      </c>
      <c r="F146">
        <f>_10sept_0_107[[#This Row],[H_mag]]-40</f>
        <v>-41.23</v>
      </c>
      <c r="G146">
        <f>_10sept_0_107[[#This Row],[V_mag]]-40</f>
        <v>-41.27</v>
      </c>
      <c r="H146">
        <f>(10^(_10sept_0_107[[#This Row],[H_mag_adj]]/20)*COS(RADIANS(_10sept_0_107[[#This Row],[H_phase]])))*0.3</f>
        <v>-2.1004237017061078E-3</v>
      </c>
      <c r="I146">
        <f>(10^(_10sept_0_107[[#This Row],[H_mag_adj]]/20)*SIN(RADIANS(_10sept_0_107[[#This Row],[H_phase]])))*0.3</f>
        <v>1.5389672988451266E-3</v>
      </c>
      <c r="J146">
        <f>(10^(_10sept_0_107[[#This Row],[V_mag_adj]]/20)*COS(RADIANS(_10sept_0_107[[#This Row],[V_phase]])))*0.3</f>
        <v>-2.0931768482516057E-3</v>
      </c>
      <c r="K146">
        <f>(10^(_10sept_0_107[[#This Row],[V_mag_adj]]/20)*SIN(RADIANS(_10sept_0_107[[#This Row],[V_phase]])))*0.3</f>
        <v>1.5286103190918388E-3</v>
      </c>
    </row>
    <row r="147" spans="1:11" x14ac:dyDescent="0.25">
      <c r="A147">
        <v>-36</v>
      </c>
      <c r="B147">
        <v>-1.1100000000000001</v>
      </c>
      <c r="C147">
        <v>155.57</v>
      </c>
      <c r="D147">
        <v>-1.1299999999999999</v>
      </c>
      <c r="E147">
        <v>155.53</v>
      </c>
      <c r="F147">
        <f>_10sept_0_107[[#This Row],[H_mag]]-40</f>
        <v>-41.11</v>
      </c>
      <c r="G147">
        <f>_10sept_0_107[[#This Row],[V_mag]]-40</f>
        <v>-41.13</v>
      </c>
      <c r="H147">
        <f>(10^(_10sept_0_107[[#This Row],[H_mag_adj]]/20)*COS(RADIANS(_10sept_0_107[[#This Row],[H_phase]])))*0.3</f>
        <v>-2.4037294045433821E-3</v>
      </c>
      <c r="I147">
        <f>(10^(_10sept_0_107[[#This Row],[H_mag_adj]]/20)*SIN(RADIANS(_10sept_0_107[[#This Row],[H_phase]])))*0.3</f>
        <v>1.0918979485080936E-3</v>
      </c>
      <c r="J147">
        <f>(10^(_10sept_0_107[[#This Row],[V_mag_adj]]/20)*COS(RADIANS(_10sept_0_107[[#This Row],[V_phase]])))*0.3</f>
        <v>-2.3974398606030206E-3</v>
      </c>
      <c r="K147">
        <f>(10^(_10sept_0_107[[#This Row],[V_mag_adj]]/20)*SIN(RADIANS(_10sept_0_107[[#This Row],[V_phase]])))*0.3</f>
        <v>1.0910606474305755E-3</v>
      </c>
    </row>
    <row r="148" spans="1:11" x14ac:dyDescent="0.25">
      <c r="A148">
        <v>-35</v>
      </c>
      <c r="B148">
        <v>-1.01</v>
      </c>
      <c r="C148">
        <v>167.6</v>
      </c>
      <c r="D148">
        <v>-1.05</v>
      </c>
      <c r="E148">
        <v>167.62</v>
      </c>
      <c r="F148">
        <f>_10sept_0_107[[#This Row],[H_mag]]-40</f>
        <v>-41.01</v>
      </c>
      <c r="G148">
        <f>_10sept_0_107[[#This Row],[V_mag]]-40</f>
        <v>-41.05</v>
      </c>
      <c r="H148">
        <f>(10^(_10sept_0_107[[#This Row],[H_mag_adj]]/20)*COS(RADIANS(_10sept_0_107[[#This Row],[H_phase]])))*0.3</f>
        <v>-2.6083755203173951E-3</v>
      </c>
      <c r="I148">
        <f>(10^(_10sept_0_107[[#This Row],[H_mag_adj]]/20)*SIN(RADIANS(_10sept_0_107[[#This Row],[H_phase]])))*0.3</f>
        <v>5.7348855205069404E-4</v>
      </c>
      <c r="J148">
        <f>(10^(_10sept_0_107[[#This Row],[V_mag_adj]]/20)*COS(RADIANS(_10sept_0_107[[#This Row],[V_phase]])))*0.3</f>
        <v>-2.5965902307271567E-3</v>
      </c>
      <c r="K148">
        <f>(10^(_10sept_0_107[[#This Row],[V_mag_adj]]/20)*SIN(RADIANS(_10sept_0_107[[#This Row],[V_phase]])))*0.3</f>
        <v>5.6994726526489741E-4</v>
      </c>
    </row>
    <row r="149" spans="1:11" x14ac:dyDescent="0.25">
      <c r="A149">
        <v>-34</v>
      </c>
      <c r="B149">
        <v>-0.97</v>
      </c>
      <c r="C149">
        <v>179.64</v>
      </c>
      <c r="D149">
        <v>-0.98</v>
      </c>
      <c r="E149">
        <v>179.46</v>
      </c>
      <c r="F149">
        <f>_10sept_0_107[[#This Row],[H_mag]]-40</f>
        <v>-40.97</v>
      </c>
      <c r="G149">
        <f>_10sept_0_107[[#This Row],[V_mag]]-40</f>
        <v>-40.98</v>
      </c>
      <c r="H149">
        <f>(10^(_10sept_0_107[[#This Row],[H_mag_adj]]/20)*COS(RADIANS(_10sept_0_107[[#This Row],[H_phase]])))*0.3</f>
        <v>-2.6829506356037141E-3</v>
      </c>
      <c r="I149">
        <f>(10^(_10sept_0_107[[#This Row],[H_mag_adj]]/20)*SIN(RADIANS(_10sept_0_107[[#This Row],[H_phase]])))*0.3</f>
        <v>1.6857697852509606E-5</v>
      </c>
      <c r="J149">
        <f>(10^(_10sept_0_107[[#This Row],[V_mag_adj]]/20)*COS(RADIANS(_10sept_0_107[[#This Row],[V_phase]])))*0.3</f>
        <v>-2.6797974283625146E-3</v>
      </c>
      <c r="K149">
        <f>(10^(_10sept_0_107[[#This Row],[V_mag_adj]]/20)*SIN(RADIANS(_10sept_0_107[[#This Row],[V_phase]])))*0.3</f>
        <v>2.5257243583593283E-5</v>
      </c>
    </row>
    <row r="150" spans="1:11" x14ac:dyDescent="0.25">
      <c r="A150">
        <v>-33</v>
      </c>
      <c r="B150">
        <v>-0.89</v>
      </c>
      <c r="C150">
        <v>-168.28</v>
      </c>
      <c r="D150">
        <v>-0.91</v>
      </c>
      <c r="E150">
        <v>-168.17</v>
      </c>
      <c r="F150">
        <f>_10sept_0_107[[#This Row],[H_mag]]-40</f>
        <v>-40.89</v>
      </c>
      <c r="G150">
        <f>_10sept_0_107[[#This Row],[V_mag]]-40</f>
        <v>-40.909999999999997</v>
      </c>
      <c r="H150">
        <f>(10^(_10sept_0_107[[#This Row],[H_mag_adj]]/20)*COS(RADIANS(_10sept_0_107[[#This Row],[H_phase]])))*0.3</f>
        <v>-2.6513762056773879E-3</v>
      </c>
      <c r="I150">
        <f>(10^(_10sept_0_107[[#This Row],[H_mag_adj]]/20)*SIN(RADIANS(_10sept_0_107[[#This Row],[H_phase]])))*0.3</f>
        <v>-5.500388824031669E-4</v>
      </c>
      <c r="J150">
        <f>(10^(_10sept_0_107[[#This Row],[V_mag_adj]]/20)*COS(RADIANS(_10sept_0_107[[#This Row],[V_phase]])))*0.3</f>
        <v>-2.6442197650774599E-3</v>
      </c>
      <c r="K150">
        <f>(10^(_10sept_0_107[[#This Row],[V_mag_adj]]/20)*SIN(RADIANS(_10sept_0_107[[#This Row],[V_phase]])))*0.3</f>
        <v>-5.5385138318711231E-4</v>
      </c>
    </row>
    <row r="151" spans="1:11" x14ac:dyDescent="0.25">
      <c r="A151">
        <v>-32</v>
      </c>
      <c r="B151">
        <v>-0.81</v>
      </c>
      <c r="C151">
        <v>-156.53</v>
      </c>
      <c r="D151">
        <v>-0.85</v>
      </c>
      <c r="E151">
        <v>-156.80000000000001</v>
      </c>
      <c r="F151">
        <f>_10sept_0_107[[#This Row],[H_mag]]-40</f>
        <v>-40.81</v>
      </c>
      <c r="G151">
        <f>_10sept_0_107[[#This Row],[V_mag]]-40</f>
        <v>-40.85</v>
      </c>
      <c r="H151">
        <f>(10^(_10sept_0_107[[#This Row],[H_mag_adj]]/20)*COS(RADIANS(_10sept_0_107[[#This Row],[H_phase]])))*0.3</f>
        <v>-2.5067893719180013E-3</v>
      </c>
      <c r="I151">
        <f>(10^(_10sept_0_107[[#This Row],[H_mag_adj]]/20)*SIN(RADIANS(_10sept_0_107[[#This Row],[H_phase]])))*0.3</f>
        <v>-1.0884226901662494E-3</v>
      </c>
      <c r="J151">
        <f>(10^(_10sept_0_107[[#This Row],[V_mag_adj]]/20)*COS(RADIANS(_10sept_0_107[[#This Row],[V_phase]])))*0.3</f>
        <v>-2.5003495015089596E-3</v>
      </c>
      <c r="K151">
        <f>(10^(_10sept_0_107[[#This Row],[V_mag_adj]]/20)*SIN(RADIANS(_10sept_0_107[[#This Row],[V_phase]])))*0.3</f>
        <v>-1.0716511651780798E-3</v>
      </c>
    </row>
    <row r="152" spans="1:11" x14ac:dyDescent="0.25">
      <c r="A152">
        <v>-31</v>
      </c>
      <c r="B152">
        <v>-0.74</v>
      </c>
      <c r="C152">
        <v>-145.38999999999999</v>
      </c>
      <c r="D152">
        <v>-0.77</v>
      </c>
      <c r="E152">
        <v>-145.41</v>
      </c>
      <c r="F152">
        <f>_10sept_0_107[[#This Row],[H_mag]]-40</f>
        <v>-40.74</v>
      </c>
      <c r="G152">
        <f>_10sept_0_107[[#This Row],[V_mag]]-40</f>
        <v>-40.770000000000003</v>
      </c>
      <c r="H152">
        <f>(10^(_10sept_0_107[[#This Row],[H_mag_adj]]/20)*COS(RADIANS(_10sept_0_107[[#This Row],[H_phase]])))*0.3</f>
        <v>-2.2674658004404069E-3</v>
      </c>
      <c r="I152">
        <f>(10^(_10sept_0_107[[#This Row],[H_mag_adj]]/20)*SIN(RADIANS(_10sept_0_107[[#This Row],[H_phase]])))*0.3</f>
        <v>-1.5648040336449845E-3</v>
      </c>
      <c r="J152">
        <f>(10^(_10sept_0_107[[#This Row],[V_mag_adj]]/20)*COS(RADIANS(_10sept_0_107[[#This Row],[V_phase]])))*0.3</f>
        <v>-2.2601919587157951E-3</v>
      </c>
      <c r="K152">
        <f>(10^(_10sept_0_107[[#This Row],[V_mag_adj]]/20)*SIN(RADIANS(_10sept_0_107[[#This Row],[V_phase]])))*0.3</f>
        <v>-1.5586198538766235E-3</v>
      </c>
    </row>
    <row r="153" spans="1:11" x14ac:dyDescent="0.25">
      <c r="A153">
        <v>-30</v>
      </c>
      <c r="B153">
        <v>-0.63</v>
      </c>
      <c r="C153">
        <v>-133.72999999999999</v>
      </c>
      <c r="D153">
        <v>-0.67</v>
      </c>
      <c r="E153">
        <v>-133.82</v>
      </c>
      <c r="F153">
        <f>_10sept_0_107[[#This Row],[H_mag]]-40</f>
        <v>-40.630000000000003</v>
      </c>
      <c r="G153">
        <f>_10sept_0_107[[#This Row],[V_mag]]-40</f>
        <v>-40.67</v>
      </c>
      <c r="H153">
        <f>(10^(_10sept_0_107[[#This Row],[H_mag_adj]]/20)*COS(RADIANS(_10sept_0_107[[#This Row],[H_phase]])))*0.3</f>
        <v>-1.928693526038535E-3</v>
      </c>
      <c r="I153">
        <f>(10^(_10sept_0_107[[#This Row],[H_mag_adj]]/20)*SIN(RADIANS(_10sept_0_107[[#This Row],[H_phase]])))*0.3</f>
        <v>-2.0161479488366579E-3</v>
      </c>
      <c r="J153">
        <f>(10^(_10sept_0_107[[#This Row],[V_mag_adj]]/20)*COS(RADIANS(_10sept_0_107[[#This Row],[V_phase]])))*0.3</f>
        <v>-1.9229820213788997E-3</v>
      </c>
      <c r="K153">
        <f>(10^(_10sept_0_107[[#This Row],[V_mag_adj]]/20)*SIN(RADIANS(_10sept_0_107[[#This Row],[V_phase]])))*0.3</f>
        <v>-2.0038664507713165E-3</v>
      </c>
    </row>
    <row r="154" spans="1:11" x14ac:dyDescent="0.25">
      <c r="A154">
        <v>-29</v>
      </c>
      <c r="B154">
        <v>-0.59</v>
      </c>
      <c r="C154">
        <v>-123.32</v>
      </c>
      <c r="D154">
        <v>-0.62</v>
      </c>
      <c r="E154">
        <v>-123.3</v>
      </c>
      <c r="F154">
        <f>_10sept_0_107[[#This Row],[H_mag]]-40</f>
        <v>-40.590000000000003</v>
      </c>
      <c r="G154">
        <f>_10sept_0_107[[#This Row],[V_mag]]-40</f>
        <v>-40.619999999999997</v>
      </c>
      <c r="H154">
        <f>(10^(_10sept_0_107[[#This Row],[H_mag_adj]]/20)*COS(RADIANS(_10sept_0_107[[#This Row],[H_phase]])))*0.3</f>
        <v>-1.5397221111706986E-3</v>
      </c>
      <c r="I154">
        <f>(10^(_10sept_0_107[[#This Row],[H_mag_adj]]/20)*SIN(RADIANS(_10sept_0_107[[#This Row],[H_phase]])))*0.3</f>
        <v>-2.3422207700951334E-3</v>
      </c>
      <c r="J154">
        <f>(10^(_10sept_0_107[[#This Row],[V_mag_adj]]/20)*COS(RADIANS(_10sept_0_107[[#This Row],[V_phase]])))*0.3</f>
        <v>-1.5335984089488049E-3</v>
      </c>
      <c r="K154">
        <f>(10^(_10sept_0_107[[#This Row],[V_mag_adj]]/20)*SIN(RADIANS(_10sept_0_107[[#This Row],[V_phase]])))*0.3</f>
        <v>-2.3346804496319502E-3</v>
      </c>
    </row>
    <row r="155" spans="1:11" x14ac:dyDescent="0.25">
      <c r="A155">
        <v>-28</v>
      </c>
      <c r="B155">
        <v>-0.56000000000000005</v>
      </c>
      <c r="C155">
        <v>-112.78</v>
      </c>
      <c r="D155">
        <v>-0.57999999999999996</v>
      </c>
      <c r="E155">
        <v>-112.73</v>
      </c>
      <c r="F155">
        <f>_10sept_0_107[[#This Row],[H_mag]]-40</f>
        <v>-40.56</v>
      </c>
      <c r="G155">
        <f>_10sept_0_107[[#This Row],[V_mag]]-40</f>
        <v>-40.58</v>
      </c>
      <c r="H155">
        <f>(10^(_10sept_0_107[[#This Row],[H_mag_adj]]/20)*COS(RADIANS(_10sept_0_107[[#This Row],[H_phase]])))*0.3</f>
        <v>-1.089054509569016E-3</v>
      </c>
      <c r="I155">
        <f>(10^(_10sept_0_107[[#This Row],[H_mag_adj]]/20)*SIN(RADIANS(_10sept_0_107[[#This Row],[H_phase]])))*0.3</f>
        <v>-2.593291909266163E-3</v>
      </c>
      <c r="J155">
        <f>(10^(_10sept_0_107[[#This Row],[V_mag_adj]]/20)*COS(RADIANS(_10sept_0_107[[#This Row],[V_phase]])))*0.3</f>
        <v>-1.0842914710742987E-3</v>
      </c>
      <c r="K155">
        <f>(10^(_10sept_0_107[[#This Row],[V_mag_adj]]/20)*SIN(RADIANS(_10sept_0_107[[#This Row],[V_phase]])))*0.3</f>
        <v>-2.5882747116182337E-3</v>
      </c>
    </row>
    <row r="156" spans="1:11" x14ac:dyDescent="0.25">
      <c r="A156">
        <v>-27</v>
      </c>
      <c r="B156">
        <v>-0.55000000000000004</v>
      </c>
      <c r="C156">
        <v>-102.53</v>
      </c>
      <c r="D156">
        <v>-0.57999999999999996</v>
      </c>
      <c r="E156">
        <v>-102.42</v>
      </c>
      <c r="F156">
        <f>_10sept_0_107[[#This Row],[H_mag]]-40</f>
        <v>-40.549999999999997</v>
      </c>
      <c r="G156">
        <f>_10sept_0_107[[#This Row],[V_mag]]-40</f>
        <v>-40.58</v>
      </c>
      <c r="H156">
        <f>(10^(_10sept_0_107[[#This Row],[H_mag_adj]]/20)*COS(RADIANS(_10sept_0_107[[#This Row],[H_phase]])))*0.3</f>
        <v>-6.1091734244821583E-4</v>
      </c>
      <c r="I156">
        <f>(10^(_10sept_0_107[[#This Row],[H_mag_adj]]/20)*SIN(RADIANS(_10sept_0_107[[#This Row],[H_phase]])))*0.3</f>
        <v>-2.7488579188033949E-3</v>
      </c>
      <c r="J156">
        <f>(10^(_10sept_0_107[[#This Row],[V_mag_adj]]/20)*COS(RADIANS(_10sept_0_107[[#This Row],[V_phase]])))*0.3</f>
        <v>-6.0355059744033452E-4</v>
      </c>
      <c r="K156">
        <f>(10^(_10sept_0_107[[#This Row],[V_mag_adj]]/20)*SIN(RADIANS(_10sept_0_107[[#This Row],[V_phase]])))*0.3</f>
        <v>-2.7405438608743946E-3</v>
      </c>
    </row>
    <row r="157" spans="1:11" x14ac:dyDescent="0.25">
      <c r="A157">
        <v>-26</v>
      </c>
      <c r="B157">
        <v>-0.55000000000000004</v>
      </c>
      <c r="C157">
        <v>-91.37</v>
      </c>
      <c r="D157">
        <v>-0.56999999999999995</v>
      </c>
      <c r="E157">
        <v>-91.6</v>
      </c>
      <c r="F157">
        <f>_10sept_0_107[[#This Row],[H_mag]]-40</f>
        <v>-40.549999999999997</v>
      </c>
      <c r="G157">
        <f>_10sept_0_107[[#This Row],[V_mag]]-40</f>
        <v>-40.57</v>
      </c>
      <c r="H157">
        <f>(10^(_10sept_0_107[[#This Row],[H_mag_adj]]/20)*COS(RADIANS(_10sept_0_107[[#This Row],[H_phase]])))*0.3</f>
        <v>-6.7325223685834324E-5</v>
      </c>
      <c r="I157">
        <f>(10^(_10sept_0_107[[#This Row],[H_mag_adj]]/20)*SIN(RADIANS(_10sept_0_107[[#This Row],[H_phase]])))*0.3</f>
        <v>-2.8151211645909267E-3</v>
      </c>
      <c r="J157">
        <f>(10^(_10sept_0_107[[#This Row],[V_mag_adj]]/20)*COS(RADIANS(_10sept_0_107[[#This Row],[V_phase]])))*0.3</f>
        <v>-7.8444438409721066E-5</v>
      </c>
      <c r="K157">
        <f>(10^(_10sept_0_107[[#This Row],[V_mag_adj]]/20)*SIN(RADIANS(_10sept_0_107[[#This Row],[V_phase]])))*0.3</f>
        <v>-2.8083542975157675E-3</v>
      </c>
    </row>
    <row r="158" spans="1:11" x14ac:dyDescent="0.25">
      <c r="A158">
        <v>-25</v>
      </c>
      <c r="B158">
        <v>-0.54</v>
      </c>
      <c r="C158">
        <v>-80.819999999999993</v>
      </c>
      <c r="D158">
        <v>-0.57999999999999996</v>
      </c>
      <c r="E158">
        <v>-80.709999999999994</v>
      </c>
      <c r="F158">
        <f>_10sept_0_107[[#This Row],[H_mag]]-40</f>
        <v>-40.54</v>
      </c>
      <c r="G158">
        <f>_10sept_0_107[[#This Row],[V_mag]]-40</f>
        <v>-40.58</v>
      </c>
      <c r="H158">
        <f>(10^(_10sept_0_107[[#This Row],[H_mag_adj]]/20)*COS(RADIANS(_10sept_0_107[[#This Row],[H_phase]])))*0.3</f>
        <v>4.4976079248641959E-4</v>
      </c>
      <c r="I158">
        <f>(10^(_10sept_0_107[[#This Row],[H_mag_adj]]/20)*SIN(RADIANS(_10sept_0_107[[#This Row],[H_phase]])))*0.3</f>
        <v>-2.7830620426625495E-3</v>
      </c>
      <c r="J158">
        <f>(10^(_10sept_0_107[[#This Row],[V_mag_adj]]/20)*COS(RADIANS(_10sept_0_107[[#This Row],[V_phase]])))*0.3</f>
        <v>4.5301204727296026E-4</v>
      </c>
      <c r="K158">
        <f>(10^(_10sept_0_107[[#This Row],[V_mag_adj]]/20)*SIN(RADIANS(_10sept_0_107[[#This Row],[V_phase]])))*0.3</f>
        <v>-2.7694104177735158E-3</v>
      </c>
    </row>
    <row r="159" spans="1:11" x14ac:dyDescent="0.25">
      <c r="A159">
        <v>-24</v>
      </c>
      <c r="B159">
        <v>-0.53</v>
      </c>
      <c r="C159">
        <v>-69.930000000000007</v>
      </c>
      <c r="D159">
        <v>-0.55000000000000004</v>
      </c>
      <c r="E159">
        <v>-70.28</v>
      </c>
      <c r="F159">
        <f>_10sept_0_107[[#This Row],[H_mag]]-40</f>
        <v>-40.53</v>
      </c>
      <c r="G159">
        <f>_10sept_0_107[[#This Row],[V_mag]]-40</f>
        <v>-40.549999999999997</v>
      </c>
      <c r="H159">
        <f>(10^(_10sept_0_107[[#This Row],[H_mag_adj]]/20)*COS(RADIANS(_10sept_0_107[[#This Row],[H_phase]])))*0.3</f>
        <v>9.6856319279455222E-4</v>
      </c>
      <c r="I159">
        <f>(10^(_10sept_0_107[[#This Row],[H_mag_adj]]/20)*SIN(RADIANS(_10sept_0_107[[#This Row],[H_phase]])))*0.3</f>
        <v>-2.6510235438488923E-3</v>
      </c>
      <c r="J159">
        <f>(10^(_10sept_0_107[[#This Row],[V_mag_adj]]/20)*COS(RADIANS(_10sept_0_107[[#This Row],[V_phase]])))*0.3</f>
        <v>9.5016069439315942E-4</v>
      </c>
      <c r="K159">
        <f>(10^(_10sept_0_107[[#This Row],[V_mag_adj]]/20)*SIN(RADIANS(_10sept_0_107[[#This Row],[V_phase]])))*0.3</f>
        <v>-2.6507799817982692E-3</v>
      </c>
    </row>
    <row r="160" spans="1:11" x14ac:dyDescent="0.25">
      <c r="A160">
        <v>-23</v>
      </c>
      <c r="B160">
        <v>-0.5</v>
      </c>
      <c r="C160">
        <v>-59.84</v>
      </c>
      <c r="D160">
        <v>-0.53</v>
      </c>
      <c r="E160">
        <v>-59.84</v>
      </c>
      <c r="F160">
        <f>_10sept_0_107[[#This Row],[H_mag]]-40</f>
        <v>-40.5</v>
      </c>
      <c r="G160">
        <f>_10sept_0_107[[#This Row],[V_mag]]-40</f>
        <v>-40.53</v>
      </c>
      <c r="H160">
        <f>(10^(_10sept_0_107[[#This Row],[H_mag_adj]]/20)*COS(RADIANS(_10sept_0_107[[#This Row],[H_phase]])))*0.3</f>
        <v>1.4229351321133402E-3</v>
      </c>
      <c r="I160">
        <f>(10^(_10sept_0_107[[#This Row],[H_mag_adj]]/20)*SIN(RADIANS(_10sept_0_107[[#This Row],[H_phase]])))*0.3</f>
        <v>-2.4487780734483264E-3</v>
      </c>
      <c r="J160">
        <f>(10^(_10sept_0_107[[#This Row],[V_mag_adj]]/20)*COS(RADIANS(_10sept_0_107[[#This Row],[V_phase]])))*0.3</f>
        <v>1.4180289658043907E-3</v>
      </c>
      <c r="K160">
        <f>(10^(_10sept_0_107[[#This Row],[V_mag_adj]]/20)*SIN(RADIANS(_10sept_0_107[[#This Row],[V_phase]])))*0.3</f>
        <v>-2.4403348828833404E-3</v>
      </c>
    </row>
    <row r="161" spans="1:11" x14ac:dyDescent="0.25">
      <c r="A161">
        <v>-22</v>
      </c>
      <c r="B161">
        <v>-0.46</v>
      </c>
      <c r="C161">
        <v>-48.95</v>
      </c>
      <c r="D161">
        <v>-0.48</v>
      </c>
      <c r="E161">
        <v>-49.28</v>
      </c>
      <c r="F161">
        <f>_10sept_0_107[[#This Row],[H_mag]]-40</f>
        <v>-40.46</v>
      </c>
      <c r="G161">
        <f>_10sept_0_107[[#This Row],[V_mag]]-40</f>
        <v>-40.479999999999997</v>
      </c>
      <c r="H161">
        <f>(10^(_10sept_0_107[[#This Row],[H_mag_adj]]/20)*COS(RADIANS(_10sept_0_107[[#This Row],[H_phase]])))*0.3</f>
        <v>1.8685286862898502E-3</v>
      </c>
      <c r="I161">
        <f>(10^(_10sept_0_107[[#This Row],[H_mag_adj]]/20)*SIN(RADIANS(_10sept_0_107[[#This Row],[H_phase]])))*0.3</f>
        <v>-2.145711719286222E-3</v>
      </c>
      <c r="J161">
        <f>(10^(_10sept_0_107[[#This Row],[V_mag_adj]]/20)*COS(RADIANS(_10sept_0_107[[#This Row],[V_phase]])))*0.3</f>
        <v>1.8518703481429648E-3</v>
      </c>
      <c r="K161">
        <f>(10^(_10sept_0_107[[#This Row],[V_mag_adj]]/20)*SIN(RADIANS(_10sept_0_107[[#This Row],[V_phase]])))*0.3</f>
        <v>-2.1514783530435979E-3</v>
      </c>
    </row>
    <row r="162" spans="1:11" x14ac:dyDescent="0.25">
      <c r="A162">
        <v>-21</v>
      </c>
      <c r="B162">
        <v>-0.42</v>
      </c>
      <c r="C162">
        <v>-39.15</v>
      </c>
      <c r="D162">
        <v>-0.42</v>
      </c>
      <c r="E162">
        <v>-39.159999999999997</v>
      </c>
      <c r="F162">
        <f>_10sept_0_107[[#This Row],[H_mag]]-40</f>
        <v>-40.42</v>
      </c>
      <c r="G162">
        <f>_10sept_0_107[[#This Row],[V_mag]]-40</f>
        <v>-40.42</v>
      </c>
      <c r="H162">
        <f>(10^(_10sept_0_107[[#This Row],[H_mag_adj]]/20)*COS(RADIANS(_10sept_0_107[[#This Row],[H_phase]])))*0.3</f>
        <v>2.2166681079335282E-3</v>
      </c>
      <c r="I162">
        <f>(10^(_10sept_0_107[[#This Row],[H_mag_adj]]/20)*SIN(RADIANS(_10sept_0_107[[#This Row],[H_phase]])))*0.3</f>
        <v>-1.8046515649493291E-3</v>
      </c>
      <c r="J162">
        <f>(10^(_10sept_0_107[[#This Row],[V_mag_adj]]/20)*COS(RADIANS(_10sept_0_107[[#This Row],[V_phase]])))*0.3</f>
        <v>2.2163531030567453E-3</v>
      </c>
      <c r="K162">
        <f>(10^(_10sept_0_107[[#This Row],[V_mag_adj]]/20)*SIN(RADIANS(_10sept_0_107[[#This Row],[V_phase]])))*0.3</f>
        <v>-1.8050384190300235E-3</v>
      </c>
    </row>
    <row r="163" spans="1:11" x14ac:dyDescent="0.25">
      <c r="A163">
        <v>-20</v>
      </c>
      <c r="B163">
        <v>-0.35</v>
      </c>
      <c r="C163">
        <v>-29.53</v>
      </c>
      <c r="D163">
        <v>-0.36</v>
      </c>
      <c r="E163">
        <v>-29.61</v>
      </c>
      <c r="F163">
        <f>_10sept_0_107[[#This Row],[H_mag]]-40</f>
        <v>-40.35</v>
      </c>
      <c r="G163">
        <f>_10sept_0_107[[#This Row],[V_mag]]-40</f>
        <v>-40.36</v>
      </c>
      <c r="H163">
        <f>(10^(_10sept_0_107[[#This Row],[H_mag_adj]]/20)*COS(RADIANS(_10sept_0_107[[#This Row],[H_phase]])))*0.3</f>
        <v>2.5072018378154482E-3</v>
      </c>
      <c r="I163">
        <f>(10^(_10sept_0_107[[#This Row],[H_mag_adj]]/20)*SIN(RADIANS(_10sept_0_107[[#This Row],[H_phase]])))*0.3</f>
        <v>-1.4202400462061699E-3</v>
      </c>
      <c r="J163">
        <f>(10^(_10sept_0_107[[#This Row],[V_mag_adj]]/20)*COS(RADIANS(_10sept_0_107[[#This Row],[V_phase]])))*0.3</f>
        <v>2.5023337880371727E-3</v>
      </c>
      <c r="K163">
        <f>(10^(_10sept_0_107[[#This Row],[V_mag_adj]]/20)*SIN(RADIANS(_10sept_0_107[[#This Row],[V_phase]])))*0.3</f>
        <v>-1.422101177492684E-3</v>
      </c>
    </row>
    <row r="164" spans="1:11" x14ac:dyDescent="0.25">
      <c r="A164">
        <v>-19</v>
      </c>
      <c r="B164">
        <v>-0.28000000000000003</v>
      </c>
      <c r="C164">
        <v>-20.46</v>
      </c>
      <c r="D164">
        <v>-0.31</v>
      </c>
      <c r="E164">
        <v>-20.36</v>
      </c>
      <c r="F164">
        <f>_10sept_0_107[[#This Row],[H_mag]]-40</f>
        <v>-40.28</v>
      </c>
      <c r="G164">
        <f>_10sept_0_107[[#This Row],[V_mag]]-40</f>
        <v>-40.31</v>
      </c>
      <c r="H164">
        <f>(10^(_10sept_0_107[[#This Row],[H_mag_adj]]/20)*COS(RADIANS(_10sept_0_107[[#This Row],[H_phase]])))*0.3</f>
        <v>2.7215863604561808E-3</v>
      </c>
      <c r="I164">
        <f>(10^(_10sept_0_107[[#This Row],[H_mag_adj]]/20)*SIN(RADIANS(_10sept_0_107[[#This Row],[H_phase]])))*0.3</f>
        <v>-1.0153943790034391E-3</v>
      </c>
      <c r="J164">
        <f>(10^(_10sept_0_107[[#This Row],[V_mag_adj]]/20)*COS(RADIANS(_10sept_0_107[[#This Row],[V_phase]])))*0.3</f>
        <v>2.7139645040797004E-3</v>
      </c>
      <c r="K164">
        <f>(10^(_10sept_0_107[[#This Row],[V_mag_adj]]/20)*SIN(RADIANS(_10sept_0_107[[#This Row],[V_phase]])))*0.3</f>
        <v>-1.0071581553092203E-3</v>
      </c>
    </row>
    <row r="165" spans="1:11" x14ac:dyDescent="0.25">
      <c r="A165">
        <v>-18</v>
      </c>
      <c r="B165">
        <v>-0.22</v>
      </c>
      <c r="C165">
        <v>-11.14</v>
      </c>
      <c r="D165">
        <v>-0.25</v>
      </c>
      <c r="E165">
        <v>-11.18</v>
      </c>
      <c r="F165">
        <f>_10sept_0_107[[#This Row],[H_mag]]-40</f>
        <v>-40.22</v>
      </c>
      <c r="G165">
        <f>_10sept_0_107[[#This Row],[V_mag]]-40</f>
        <v>-40.25</v>
      </c>
      <c r="H165">
        <f>(10^(_10sept_0_107[[#This Row],[H_mag_adj]]/20)*COS(RADIANS(_10sept_0_107[[#This Row],[H_phase]])))*0.3</f>
        <v>2.8698567049919447E-3</v>
      </c>
      <c r="I165">
        <f>(10^(_10sept_0_107[[#This Row],[H_mag_adj]]/20)*SIN(RADIANS(_10sept_0_107[[#This Row],[H_phase]])))*0.3</f>
        <v>-5.6512444268434542E-4</v>
      </c>
      <c r="J165">
        <f>(10^(_10sept_0_107[[#This Row],[V_mag_adj]]/20)*COS(RADIANS(_10sept_0_107[[#This Row],[V_phase]])))*0.3</f>
        <v>2.8595678011490181E-3</v>
      </c>
      <c r="K165">
        <f>(10^(_10sept_0_107[[#This Row],[V_mag_adj]]/20)*SIN(RADIANS(_10sept_0_107[[#This Row],[V_phase]])))*0.3</f>
        <v>-5.6517243139157076E-4</v>
      </c>
    </row>
    <row r="166" spans="1:11" x14ac:dyDescent="0.25">
      <c r="A166">
        <v>-17</v>
      </c>
      <c r="B166">
        <v>-0.13</v>
      </c>
      <c r="C166">
        <v>-1.98</v>
      </c>
      <c r="D166">
        <v>-0.16</v>
      </c>
      <c r="E166">
        <v>-1.69</v>
      </c>
      <c r="F166">
        <f>_10sept_0_107[[#This Row],[H_mag]]-40</f>
        <v>-40.130000000000003</v>
      </c>
      <c r="G166">
        <f>_10sept_0_107[[#This Row],[V_mag]]-40</f>
        <v>-40.159999999999997</v>
      </c>
      <c r="H166">
        <f>(10^(_10sept_0_107[[#This Row],[H_mag_adj]]/20)*COS(RADIANS(_10sept_0_107[[#This Row],[H_phase]])))*0.3</f>
        <v>2.9536693817233755E-3</v>
      </c>
      <c r="I166">
        <f>(10^(_10sept_0_107[[#This Row],[H_mag_adj]]/20)*SIN(RADIANS(_10sept_0_107[[#This Row],[H_phase]])))*0.3</f>
        <v>-1.0211213776651433E-4</v>
      </c>
      <c r="J166">
        <f>(10^(_10sept_0_107[[#This Row],[V_mag_adj]]/20)*COS(RADIANS(_10sept_0_107[[#This Row],[V_phase]])))*0.3</f>
        <v>2.9439627146497444E-3</v>
      </c>
      <c r="K166">
        <f>(10^(_10sept_0_107[[#This Row],[V_mag_adj]]/20)*SIN(RADIANS(_10sept_0_107[[#This Row],[V_phase]])))*0.3</f>
        <v>-8.6860505224362622E-5</v>
      </c>
    </row>
    <row r="167" spans="1:11" x14ac:dyDescent="0.25">
      <c r="A167">
        <v>-16</v>
      </c>
      <c r="B167">
        <v>-0.06</v>
      </c>
      <c r="C167">
        <v>6.82</v>
      </c>
      <c r="D167">
        <v>-0.1</v>
      </c>
      <c r="E167">
        <v>6.62</v>
      </c>
      <c r="F167">
        <f>_10sept_0_107[[#This Row],[H_mag]]-40</f>
        <v>-40.06</v>
      </c>
      <c r="G167">
        <f>_10sept_0_107[[#This Row],[V_mag]]-40</f>
        <v>-40.1</v>
      </c>
      <c r="H167">
        <f>(10^(_10sept_0_107[[#This Row],[H_mag_adj]]/20)*COS(RADIANS(_10sept_0_107[[#This Row],[H_phase]])))*0.3</f>
        <v>2.958266625865865E-3</v>
      </c>
      <c r="I167">
        <f>(10^(_10sept_0_107[[#This Row],[H_mag_adj]]/20)*SIN(RADIANS(_10sept_0_107[[#This Row],[H_phase]])))*0.3</f>
        <v>3.5379929475490827E-4</v>
      </c>
      <c r="J167">
        <f>(10^(_10sept_0_107[[#This Row],[V_mag_adj]]/20)*COS(RADIANS(_10sept_0_107[[#This Row],[V_phase]])))*0.3</f>
        <v>2.9458860011368675E-3</v>
      </c>
      <c r="K167">
        <f>(10^(_10sept_0_107[[#This Row],[V_mag_adj]]/20)*SIN(RADIANS(_10sept_0_107[[#This Row],[V_phase]])))*0.3</f>
        <v>3.4189275644290045E-4</v>
      </c>
    </row>
    <row r="168" spans="1:11" x14ac:dyDescent="0.25">
      <c r="A168">
        <v>-15</v>
      </c>
      <c r="B168">
        <v>-0.02</v>
      </c>
      <c r="C168">
        <v>14.95</v>
      </c>
      <c r="D168">
        <v>-0.05</v>
      </c>
      <c r="E168">
        <v>14.99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(10^(_10sept_0_107[[#This Row],[H_mag_adj]]/20)*COS(RADIANS(_10sept_0_107[[#This Row],[H_phase]])))*0.3</f>
        <v>2.8917877029389651E-3</v>
      </c>
      <c r="I168">
        <f>(10^(_10sept_0_107[[#This Row],[H_mag_adj]]/20)*SIN(RADIANS(_10sept_0_107[[#This Row],[H_phase]])))*0.3</f>
        <v>7.7214806695005374E-4</v>
      </c>
      <c r="J168">
        <f>(10^(_10sept_0_107[[#This Row],[V_mag_adj]]/20)*COS(RADIANS(_10sept_0_107[[#This Row],[V_phase]])))*0.3</f>
        <v>2.8812791460303311E-3</v>
      </c>
      <c r="K168">
        <f>(10^(_10sept_0_107[[#This Row],[V_mag_adj]]/20)*SIN(RADIANS(_10sept_0_107[[#This Row],[V_phase]])))*0.3</f>
        <v>7.7149746244765602E-4</v>
      </c>
    </row>
    <row r="169" spans="1:11" x14ac:dyDescent="0.25">
      <c r="A169">
        <v>-14</v>
      </c>
      <c r="B169">
        <v>0</v>
      </c>
      <c r="C169">
        <v>23.03</v>
      </c>
      <c r="D169">
        <v>-0.03</v>
      </c>
      <c r="E169">
        <v>22.96</v>
      </c>
      <c r="F169">
        <f>_10sept_0_107[[#This Row],[H_mag]]-40</f>
        <v>-40</v>
      </c>
      <c r="G169">
        <f>_10sept_0_107[[#This Row],[V_mag]]-40</f>
        <v>-40.03</v>
      </c>
      <c r="H169">
        <f>(10^(_10sept_0_107[[#This Row],[H_mag_adj]]/20)*COS(RADIANS(_10sept_0_107[[#This Row],[H_phase]])))*0.3</f>
        <v>2.7609004228215306E-3</v>
      </c>
      <c r="I169">
        <f>(10^(_10sept_0_107[[#This Row],[H_mag_adj]]/20)*SIN(RADIANS(_10sept_0_107[[#This Row],[H_phase]])))*0.3</f>
        <v>1.1736391503626208E-3</v>
      </c>
      <c r="J169">
        <f>(10^(_10sept_0_107[[#This Row],[V_mag_adj]]/20)*COS(RADIANS(_10sept_0_107[[#This Row],[V_phase]])))*0.3</f>
        <v>2.7528079325089242E-3</v>
      </c>
      <c r="K169">
        <f>(10^(_10sept_0_107[[#This Row],[V_mag_adj]]/20)*SIN(RADIANS(_10sept_0_107[[#This Row],[V_phase]])))*0.3</f>
        <v>1.1662302184836135E-3</v>
      </c>
    </row>
    <row r="170" spans="1:11" x14ac:dyDescent="0.25">
      <c r="A170">
        <v>-13</v>
      </c>
      <c r="B170">
        <v>0</v>
      </c>
      <c r="C170">
        <v>31.06</v>
      </c>
      <c r="D170">
        <v>-0.03</v>
      </c>
      <c r="E170">
        <v>31.15</v>
      </c>
      <c r="F170">
        <f>_10sept_0_107[[#This Row],[H_mag]]-40</f>
        <v>-40</v>
      </c>
      <c r="G170">
        <f>_10sept_0_107[[#This Row],[V_mag]]-40</f>
        <v>-40.03</v>
      </c>
      <c r="H170">
        <f>(10^(_10sept_0_107[[#This Row],[H_mag_adj]]/20)*COS(RADIANS(_10sept_0_107[[#This Row],[H_phase]])))*0.3</f>
        <v>2.5698824525860454E-3</v>
      </c>
      <c r="I170">
        <f>(10^(_10sept_0_107[[#This Row],[H_mag_adj]]/20)*SIN(RADIANS(_10sept_0_107[[#This Row],[H_phase]])))*0.3</f>
        <v>1.5478062475291711E-3</v>
      </c>
      <c r="J170">
        <f>(10^(_10sept_0_107[[#This Row],[V_mag_adj]]/20)*COS(RADIANS(_10sept_0_107[[#This Row],[V_phase]])))*0.3</f>
        <v>2.5585956398088607E-3</v>
      </c>
      <c r="K170">
        <f>(10^(_10sept_0_107[[#This Row],[V_mag_adj]]/20)*SIN(RADIANS(_10sept_0_107[[#This Row],[V_phase]])))*0.3</f>
        <v>1.5464904745065458E-3</v>
      </c>
    </row>
    <row r="171" spans="1:11" x14ac:dyDescent="0.25">
      <c r="A171">
        <v>-12</v>
      </c>
      <c r="B171">
        <v>-0.02</v>
      </c>
      <c r="C171">
        <v>38.36</v>
      </c>
      <c r="D171">
        <v>-0.05</v>
      </c>
      <c r="E171">
        <v>38.380000000000003</v>
      </c>
      <c r="F171">
        <f>_10sept_0_107[[#This Row],[H_mag]]-40</f>
        <v>-40.020000000000003</v>
      </c>
      <c r="G171">
        <f>_10sept_0_107[[#This Row],[V_mag]]-40</f>
        <v>-40.049999999999997</v>
      </c>
      <c r="H171">
        <f>(10^(_10sept_0_107[[#This Row],[H_mag_adj]]/20)*COS(RADIANS(_10sept_0_107[[#This Row],[H_phase]])))*0.3</f>
        <v>2.346970402257724E-3</v>
      </c>
      <c r="I171">
        <f>(10^(_10sept_0_107[[#This Row],[H_mag_adj]]/20)*SIN(RADIANS(_10sept_0_107[[#This Row],[H_phase]])))*0.3</f>
        <v>1.8575194984413867E-3</v>
      </c>
      <c r="J171">
        <f>(10^(_10sept_0_107[[#This Row],[V_mag_adj]]/20)*COS(RADIANS(_10sept_0_107[[#This Row],[V_phase]])))*0.3</f>
        <v>2.3382319329014255E-3</v>
      </c>
      <c r="K171">
        <f>(10^(_10sept_0_107[[#This Row],[V_mag_adj]]/20)*SIN(RADIANS(_10sept_0_107[[#This Row],[V_phase]])))*0.3</f>
        <v>1.8519312297902712E-3</v>
      </c>
    </row>
    <row r="172" spans="1:11" x14ac:dyDescent="0.25">
      <c r="A172">
        <v>-11</v>
      </c>
      <c r="B172">
        <v>-0.04</v>
      </c>
      <c r="C172">
        <v>45.7</v>
      </c>
      <c r="D172">
        <v>-7.0000000000000007E-2</v>
      </c>
      <c r="E172">
        <v>45.68</v>
      </c>
      <c r="F172">
        <f>_10sept_0_107[[#This Row],[H_mag]]-40</f>
        <v>-40.04</v>
      </c>
      <c r="G172">
        <f>_10sept_0_107[[#This Row],[V_mag]]-40</f>
        <v>-40.07</v>
      </c>
      <c r="H172">
        <f>(10^(_10sept_0_107[[#This Row],[H_mag_adj]]/20)*COS(RADIANS(_10sept_0_107[[#This Row],[H_phase]])))*0.3</f>
        <v>2.0856190760374085E-3</v>
      </c>
      <c r="I172">
        <f>(10^(_10sept_0_107[[#This Row],[H_mag_adj]]/20)*SIN(RADIANS(_10sept_0_107[[#This Row],[H_phase]])))*0.3</f>
        <v>2.1372132728634673E-3</v>
      </c>
      <c r="J172">
        <f>(10^(_10sept_0_107[[#This Row],[V_mag_adj]]/20)*COS(RADIANS(_10sept_0_107[[#This Row],[V_phase]])))*0.3</f>
        <v>2.0791713578768925E-3</v>
      </c>
      <c r="K172">
        <f>(10^(_10sept_0_107[[#This Row],[V_mag_adj]]/20)*SIN(RADIANS(_10sept_0_107[[#This Row],[V_phase]])))*0.3</f>
        <v>2.1291186947736277E-3</v>
      </c>
    </row>
    <row r="173" spans="1:11" x14ac:dyDescent="0.25">
      <c r="A173">
        <v>-10</v>
      </c>
      <c r="B173">
        <v>-0.06</v>
      </c>
      <c r="C173">
        <v>53.69</v>
      </c>
      <c r="D173">
        <v>-0.1</v>
      </c>
      <c r="E173">
        <v>53.38</v>
      </c>
      <c r="F173">
        <f>_10sept_0_107[[#This Row],[H_mag]]-40</f>
        <v>-40.06</v>
      </c>
      <c r="G173">
        <f>_10sept_0_107[[#This Row],[V_mag]]-40</f>
        <v>-40.1</v>
      </c>
      <c r="H173">
        <f>(10^(_10sept_0_107[[#This Row],[H_mag_adj]]/20)*COS(RADIANS(_10sept_0_107[[#This Row],[H_phase]])))*0.3</f>
        <v>1.7642324175108875E-3</v>
      </c>
      <c r="I173">
        <f>(10^(_10sept_0_107[[#This Row],[H_mag_adj]]/20)*SIN(RADIANS(_10sept_0_107[[#This Row],[H_phase]])))*0.3</f>
        <v>2.4008330528557309E-3</v>
      </c>
      <c r="J173">
        <f>(10^(_10sept_0_107[[#This Row],[V_mag_adj]]/20)*COS(RADIANS(_10sept_0_107[[#This Row],[V_phase]])))*0.3</f>
        <v>1.7690308130178711E-3</v>
      </c>
      <c r="K173">
        <f>(10^(_10sept_0_107[[#This Row],[V_mag_adj]]/20)*SIN(RADIANS(_10sept_0_107[[#This Row],[V_phase]])))*0.3</f>
        <v>2.3802657354160309E-3</v>
      </c>
    </row>
    <row r="174" spans="1:11" x14ac:dyDescent="0.25">
      <c r="A174">
        <v>-9</v>
      </c>
      <c r="B174">
        <v>-0.11</v>
      </c>
      <c r="C174">
        <v>60.8</v>
      </c>
      <c r="D174">
        <v>-0.12</v>
      </c>
      <c r="E174">
        <v>60.96</v>
      </c>
      <c r="F174">
        <f>_10sept_0_107[[#This Row],[H_mag]]-40</f>
        <v>-40.11</v>
      </c>
      <c r="G174">
        <f>_10sept_0_107[[#This Row],[V_mag]]-40</f>
        <v>-40.119999999999997</v>
      </c>
      <c r="H174">
        <f>(10^(_10sept_0_107[[#This Row],[H_mag_adj]]/20)*COS(RADIANS(_10sept_0_107[[#This Row],[H_phase]])))*0.3</f>
        <v>1.4451607664511619E-3</v>
      </c>
      <c r="I174">
        <f>(10^(_10sept_0_107[[#This Row],[H_mag_adj]]/20)*SIN(RADIANS(_10sept_0_107[[#This Row],[H_phase]])))*0.3</f>
        <v>2.5858107236545287E-3</v>
      </c>
      <c r="J174">
        <f>(10^(_10sept_0_107[[#This Row],[V_mag_adj]]/20)*COS(RADIANS(_10sept_0_107[[#This Row],[V_phase]])))*0.3</f>
        <v>1.4362796649410776E-3</v>
      </c>
      <c r="K174">
        <f>(10^(_10sept_0_107[[#This Row],[V_mag_adj]]/20)*SIN(RADIANS(_10sept_0_107[[#This Row],[V_phase]])))*0.3</f>
        <v>2.5868563427584122E-3</v>
      </c>
    </row>
    <row r="175" spans="1:11" x14ac:dyDescent="0.25">
      <c r="A175">
        <v>-8</v>
      </c>
      <c r="B175">
        <v>-0.14000000000000001</v>
      </c>
      <c r="C175">
        <v>67.8</v>
      </c>
      <c r="D175">
        <v>-0.16</v>
      </c>
      <c r="E175">
        <v>67.739999999999995</v>
      </c>
      <c r="F175">
        <f>_10sept_0_107[[#This Row],[H_mag]]-40</f>
        <v>-40.14</v>
      </c>
      <c r="G175">
        <f>_10sept_0_107[[#This Row],[V_mag]]-40</f>
        <v>-40.159999999999997</v>
      </c>
      <c r="H175">
        <f>(10^(_10sept_0_107[[#This Row],[H_mag_adj]]/20)*COS(RADIANS(_10sept_0_107[[#This Row],[H_phase]])))*0.3</f>
        <v>1.1153985913166893E-3</v>
      </c>
      <c r="I175">
        <f>(10^(_10sept_0_107[[#This Row],[H_mag_adj]]/20)*SIN(RADIANS(_10sept_0_107[[#This Row],[H_phase]])))*0.3</f>
        <v>2.7332008138517684E-3</v>
      </c>
      <c r="J175">
        <f>(10^(_10sept_0_107[[#This Row],[V_mag_adj]]/20)*COS(RADIANS(_10sept_0_107[[#This Row],[V_phase]])))*0.3</f>
        <v>1.1156882533623837E-3</v>
      </c>
      <c r="K175">
        <f>(10^(_10sept_0_107[[#This Row],[V_mag_adj]]/20)*SIN(RADIANS(_10sept_0_107[[#This Row],[V_phase]])))*0.3</f>
        <v>2.7257477751848058E-3</v>
      </c>
    </row>
    <row r="176" spans="1:11" x14ac:dyDescent="0.25">
      <c r="A176">
        <v>-7</v>
      </c>
      <c r="B176">
        <v>-0.19</v>
      </c>
      <c r="C176">
        <v>74.459999999999994</v>
      </c>
      <c r="D176">
        <v>-0.2</v>
      </c>
      <c r="E176">
        <v>74.63</v>
      </c>
      <c r="F176">
        <f>_10sept_0_107[[#This Row],[H_mag]]-40</f>
        <v>-40.19</v>
      </c>
      <c r="G176">
        <f>_10sept_0_107[[#This Row],[V_mag]]-40</f>
        <v>-40.200000000000003</v>
      </c>
      <c r="H176">
        <f>(10^(_10sept_0_107[[#This Row],[H_mag_adj]]/20)*COS(RADIANS(_10sept_0_107[[#This Row],[H_phase]])))*0.3</f>
        <v>7.8634274497061231E-4</v>
      </c>
      <c r="I176">
        <f>(10^(_10sept_0_107[[#This Row],[H_mag_adj]]/20)*SIN(RADIANS(_10sept_0_107[[#This Row],[H_phase]])))*0.3</f>
        <v>2.8277927309273685E-3</v>
      </c>
      <c r="J176">
        <f>(10^(_10sept_0_107[[#This Row],[V_mag_adj]]/20)*COS(RADIANS(_10sept_0_107[[#This Row],[V_phase]])))*0.3</f>
        <v>7.7705393450621491E-4</v>
      </c>
      <c r="K176">
        <f>(10^(_10sept_0_107[[#This Row],[V_mag_adj]]/20)*SIN(RADIANS(_10sept_0_107[[#This Row],[V_phase]])))*0.3</f>
        <v>2.8268569926795579E-3</v>
      </c>
    </row>
    <row r="177" spans="1:11" x14ac:dyDescent="0.25">
      <c r="A177">
        <v>-6</v>
      </c>
      <c r="B177">
        <v>-0.22</v>
      </c>
      <c r="C177">
        <v>81.37</v>
      </c>
      <c r="D177">
        <v>-0.24</v>
      </c>
      <c r="E177">
        <v>81.06</v>
      </c>
      <c r="F177">
        <f>_10sept_0_107[[#This Row],[H_mag]]-40</f>
        <v>-40.22</v>
      </c>
      <c r="G177">
        <f>_10sept_0_107[[#This Row],[V_mag]]-40</f>
        <v>-40.24</v>
      </c>
      <c r="H177">
        <f>(10^(_10sept_0_107[[#This Row],[H_mag_adj]]/20)*COS(RADIANS(_10sept_0_107[[#This Row],[H_phase]])))*0.3</f>
        <v>4.3890046139036682E-4</v>
      </c>
      <c r="I177">
        <f>(10^(_10sept_0_107[[#This Row],[H_mag_adj]]/20)*SIN(RADIANS(_10sept_0_107[[#This Row],[H_phase]])))*0.3</f>
        <v>2.8918522659184785E-3</v>
      </c>
      <c r="J177">
        <f>(10^(_10sept_0_107[[#This Row],[V_mag_adj]]/20)*COS(RADIANS(_10sept_0_107[[#This Row],[V_phase]])))*0.3</f>
        <v>4.5349497355075068E-4</v>
      </c>
      <c r="K177">
        <f>(10^(_10sept_0_107[[#This Row],[V_mag_adj]]/20)*SIN(RADIANS(_10sept_0_107[[#This Row],[V_phase]])))*0.3</f>
        <v>2.8827897532175892E-3</v>
      </c>
    </row>
    <row r="178" spans="1:11" x14ac:dyDescent="0.25">
      <c r="A178">
        <v>-5</v>
      </c>
      <c r="B178">
        <v>-0.22</v>
      </c>
      <c r="C178">
        <v>88.07</v>
      </c>
      <c r="D178">
        <v>-0.24</v>
      </c>
      <c r="E178">
        <v>88.02</v>
      </c>
      <c r="F178">
        <f>_10sept_0_107[[#This Row],[H_mag]]-40</f>
        <v>-40.22</v>
      </c>
      <c r="G178">
        <f>_10sept_0_107[[#This Row],[V_mag]]-40</f>
        <v>-40.24</v>
      </c>
      <c r="H178">
        <f>(10^(_10sept_0_107[[#This Row],[H_mag_adj]]/20)*COS(RADIANS(_10sept_0_107[[#This Row],[H_phase]])))*0.3</f>
        <v>9.850852087472661E-5</v>
      </c>
      <c r="I178">
        <f>(10^(_10sept_0_107[[#This Row],[H_mag_adj]]/20)*SIN(RADIANS(_10sept_0_107[[#This Row],[H_phase]])))*0.3</f>
        <v>2.9233096336552496E-3</v>
      </c>
      <c r="J178">
        <f>(10^(_10sept_0_107[[#This Row],[V_mag_adj]]/20)*COS(RADIANS(_10sept_0_107[[#This Row],[V_phase]])))*0.3</f>
        <v>1.0082712143019465E-4</v>
      </c>
      <c r="K178">
        <f>(10^(_10sept_0_107[[#This Row],[V_mag_adj]]/20)*SIN(RADIANS(_10sept_0_107[[#This Row],[V_phase]])))*0.3</f>
        <v>2.9164993303404381E-3</v>
      </c>
    </row>
    <row r="179" spans="1:11" x14ac:dyDescent="0.25">
      <c r="A179">
        <v>-4</v>
      </c>
      <c r="B179">
        <v>-0.22</v>
      </c>
      <c r="C179">
        <v>94.32</v>
      </c>
      <c r="D179">
        <v>-0.24</v>
      </c>
      <c r="E179">
        <v>93.78</v>
      </c>
      <c r="F179">
        <f>_10sept_0_107[[#This Row],[H_mag]]-40</f>
        <v>-40.22</v>
      </c>
      <c r="G179">
        <f>_10sept_0_107[[#This Row],[V_mag]]-40</f>
        <v>-40.24</v>
      </c>
      <c r="H179">
        <f>(10^(_10sept_0_107[[#This Row],[H_mag_adj]]/20)*COS(RADIANS(_10sept_0_107[[#This Row],[H_phase]])))*0.3</f>
        <v>-2.2032856449626104E-4</v>
      </c>
      <c r="I179">
        <f>(10^(_10sept_0_107[[#This Row],[H_mag_adj]]/20)*SIN(RADIANS(_10sept_0_107[[#This Row],[H_phase]])))*0.3</f>
        <v>2.9166587847352888E-3</v>
      </c>
      <c r="J179">
        <f>(10^(_10sept_0_107[[#This Row],[V_mag_adj]]/20)*COS(RADIANS(_10sept_0_107[[#This Row],[V_phase]])))*0.3</f>
        <v>-1.9238682714911755E-4</v>
      </c>
      <c r="K179">
        <f>(10^(_10sept_0_107[[#This Row],[V_mag_adj]]/20)*SIN(RADIANS(_10sept_0_107[[#This Row],[V_phase]])))*0.3</f>
        <v>2.9118931575577455E-3</v>
      </c>
    </row>
    <row r="180" spans="1:11" x14ac:dyDescent="0.25">
      <c r="A180">
        <v>-3</v>
      </c>
      <c r="B180">
        <v>-0.18</v>
      </c>
      <c r="C180">
        <v>100.15</v>
      </c>
      <c r="D180">
        <v>-0.2</v>
      </c>
      <c r="E180">
        <v>99.89</v>
      </c>
      <c r="F180">
        <f>_10sept_0_107[[#This Row],[H_mag]]-40</f>
        <v>-40.18</v>
      </c>
      <c r="G180">
        <f>_10sept_0_107[[#This Row],[V_mag]]-40</f>
        <v>-40.200000000000003</v>
      </c>
      <c r="H180">
        <f>(10^(_10sept_0_107[[#This Row],[H_mag_adj]]/20)*COS(RADIANS(_10sept_0_107[[#This Row],[H_phase]])))*0.3</f>
        <v>-5.1783421971575753E-4</v>
      </c>
      <c r="I180">
        <f>(10^(_10sept_0_107[[#This Row],[H_mag_adj]]/20)*SIN(RADIANS(_10sept_0_107[[#This Row],[H_phase]])))*0.3</f>
        <v>2.8924822219911334E-3</v>
      </c>
      <c r="J180">
        <f>(10^(_10sept_0_107[[#This Row],[V_mag_adj]]/20)*COS(RADIANS(_10sept_0_107[[#This Row],[V_phase]])))*0.3</f>
        <v>-5.0354247985173381E-4</v>
      </c>
      <c r="K180">
        <f>(10^(_10sept_0_107[[#This Row],[V_mag_adj]]/20)*SIN(RADIANS(_10sept_0_107[[#This Row],[V_phase]])))*0.3</f>
        <v>2.8881444294179036E-3</v>
      </c>
    </row>
    <row r="181" spans="1:11" x14ac:dyDescent="0.25">
      <c r="A181">
        <v>-2</v>
      </c>
      <c r="B181">
        <v>-0.16</v>
      </c>
      <c r="C181">
        <v>105.45</v>
      </c>
      <c r="D181">
        <v>-0.17</v>
      </c>
      <c r="E181">
        <v>105.17</v>
      </c>
      <c r="F181">
        <f>_10sept_0_107[[#This Row],[H_mag]]-40</f>
        <v>-40.159999999999997</v>
      </c>
      <c r="G181">
        <f>_10sept_0_107[[#This Row],[V_mag]]-40</f>
        <v>-40.17</v>
      </c>
      <c r="H181">
        <f>(10^(_10sept_0_107[[#This Row],[H_mag_adj]]/20)*COS(RADIANS(_10sept_0_107[[#This Row],[H_phase]])))*0.3</f>
        <v>-7.8460514592029078E-4</v>
      </c>
      <c r="I181">
        <f>(10^(_10sept_0_107[[#This Row],[H_mag_adj]]/20)*SIN(RADIANS(_10sept_0_107[[#This Row],[H_phase]])))*0.3</f>
        <v>2.8388124238158327E-3</v>
      </c>
      <c r="J181">
        <f>(10^(_10sept_0_107[[#This Row],[V_mag_adj]]/20)*COS(RADIANS(_10sept_0_107[[#This Row],[V_phase]])))*0.3</f>
        <v>-7.6983596076769898E-4</v>
      </c>
      <c r="K181">
        <f>(10^(_10sept_0_107[[#This Row],[V_mag_adj]]/20)*SIN(RADIANS(_10sept_0_107[[#This Row],[V_phase]])))*0.3</f>
        <v>2.8393420186659155E-3</v>
      </c>
    </row>
    <row r="182" spans="1:11" x14ac:dyDescent="0.25">
      <c r="A182">
        <v>-1</v>
      </c>
      <c r="B182">
        <v>-0.12</v>
      </c>
      <c r="C182">
        <v>110.71</v>
      </c>
      <c r="D182">
        <v>-0.14000000000000001</v>
      </c>
      <c r="E182">
        <v>110.27</v>
      </c>
      <c r="F182">
        <f>_10sept_0_107[[#This Row],[H_mag]]-40</f>
        <v>-40.119999999999997</v>
      </c>
      <c r="G182">
        <f>_10sept_0_107[[#This Row],[V_mag]]-40</f>
        <v>-40.14</v>
      </c>
      <c r="H182">
        <f>(10^(_10sept_0_107[[#This Row],[H_mag_adj]]/20)*COS(RADIANS(_10sept_0_107[[#This Row],[H_phase]])))*0.3</f>
        <v>-1.0463580224641107E-3</v>
      </c>
      <c r="I182">
        <f>(10^(_10sept_0_107[[#This Row],[H_mag_adj]]/20)*SIN(RADIANS(_10sept_0_107[[#This Row],[H_phase]])))*0.3</f>
        <v>2.7676451909191099E-3</v>
      </c>
      <c r="J182">
        <f>(10^(_10sept_0_107[[#This Row],[V_mag_adj]]/20)*COS(RADIANS(_10sept_0_107[[#This Row],[V_phase]])))*0.3</f>
        <v>-1.0227157849386076E-3</v>
      </c>
      <c r="K182">
        <f>(10^(_10sept_0_107[[#This Row],[V_mag_adj]]/20)*SIN(RADIANS(_10sept_0_107[[#This Row],[V_phase]])))*0.3</f>
        <v>2.7692152551920968E-3</v>
      </c>
    </row>
    <row r="183" spans="1:11" x14ac:dyDescent="0.25">
      <c r="A183">
        <v>0</v>
      </c>
      <c r="B183">
        <v>-0.12</v>
      </c>
      <c r="C183">
        <v>115.32</v>
      </c>
      <c r="D183">
        <v>-0.15</v>
      </c>
      <c r="E183">
        <v>114.64</v>
      </c>
      <c r="F183">
        <f>_10sept_0_107[[#This Row],[H_mag]]-40</f>
        <v>-40.119999999999997</v>
      </c>
      <c r="G183">
        <f>_10sept_0_107[[#This Row],[V_mag]]-40</f>
        <v>-40.15</v>
      </c>
      <c r="H183">
        <f>(10^(_10sept_0_107[[#This Row],[H_mag_adj]]/20)*COS(RADIANS(_10sept_0_107[[#This Row],[H_phase]])))*0.3</f>
        <v>-1.2654165670837588E-3</v>
      </c>
      <c r="I183">
        <f>(10^(_10sept_0_107[[#This Row],[H_mag_adj]]/20)*SIN(RADIANS(_10sept_0_107[[#This Row],[H_phase]])))*0.3</f>
        <v>2.6745926653871303E-3</v>
      </c>
      <c r="J183">
        <f>(10^(_10sept_0_107[[#This Row],[V_mag_adj]]/20)*COS(RADIANS(_10sept_0_107[[#This Row],[V_phase]])))*0.3</f>
        <v>-1.2293321844661013E-3</v>
      </c>
      <c r="K183">
        <f>(10^(_10sept_0_107[[#This Row],[V_mag_adj]]/20)*SIN(RADIANS(_10sept_0_107[[#This Row],[V_phase]])))*0.3</f>
        <v>2.6801493038903852E-3</v>
      </c>
    </row>
    <row r="184" spans="1:11" x14ac:dyDescent="0.25">
      <c r="A184">
        <v>1</v>
      </c>
      <c r="B184">
        <v>-0.12</v>
      </c>
      <c r="C184">
        <v>119.35</v>
      </c>
      <c r="D184">
        <v>-0.14000000000000001</v>
      </c>
      <c r="E184">
        <v>119.16</v>
      </c>
      <c r="F184">
        <f>_10sept_0_107[[#This Row],[H_mag]]-40</f>
        <v>-40.119999999999997</v>
      </c>
      <c r="G184">
        <f>_10sept_0_107[[#This Row],[V_mag]]-40</f>
        <v>-40.14</v>
      </c>
      <c r="H184">
        <f>(10^(_10sept_0_107[[#This Row],[H_mag_adj]]/20)*COS(RADIANS(_10sept_0_107[[#This Row],[H_phase]])))*0.3</f>
        <v>-1.4502548138127104E-3</v>
      </c>
      <c r="I184">
        <f>(10^(_10sept_0_107[[#This Row],[H_mag_adj]]/20)*SIN(RADIANS(_10sept_0_107[[#This Row],[H_phase]])))*0.3</f>
        <v>2.5790474964617737E-3</v>
      </c>
      <c r="J184">
        <f>(10^(_10sept_0_107[[#This Row],[V_mag_adj]]/20)*COS(RADIANS(_10sept_0_107[[#This Row],[V_phase]])))*0.3</f>
        <v>-1.4383786049917051E-3</v>
      </c>
      <c r="K184">
        <f>(10^(_10sept_0_107[[#This Row],[V_mag_adj]]/20)*SIN(RADIANS(_10sept_0_107[[#This Row],[V_phase]])))*0.3</f>
        <v>2.5778998613315727E-3</v>
      </c>
    </row>
    <row r="185" spans="1:11" x14ac:dyDescent="0.25">
      <c r="A185">
        <v>2</v>
      </c>
      <c r="B185">
        <v>-0.14000000000000001</v>
      </c>
      <c r="C185">
        <v>123.42</v>
      </c>
      <c r="D185">
        <v>-0.16</v>
      </c>
      <c r="E185">
        <v>123.39</v>
      </c>
      <c r="F185">
        <f>_10sept_0_107[[#This Row],[H_mag]]-40</f>
        <v>-40.14</v>
      </c>
      <c r="G185">
        <f>_10sept_0_107[[#This Row],[V_mag]]-40</f>
        <v>-40.159999999999997</v>
      </c>
      <c r="H185">
        <f>(10^(_10sept_0_107[[#This Row],[H_mag_adj]]/20)*COS(RADIANS(_10sept_0_107[[#This Row],[H_phase]])))*0.3</f>
        <v>-1.6258976585703567E-3</v>
      </c>
      <c r="I185">
        <f>(10^(_10sept_0_107[[#This Row],[H_mag_adj]]/20)*SIN(RADIANS(_10sept_0_107[[#This Row],[H_phase]])))*0.3</f>
        <v>2.4639313119903844E-3</v>
      </c>
      <c r="J185">
        <f>(10^(_10sept_0_107[[#This Row],[V_mag_adj]]/20)*COS(RADIANS(_10sept_0_107[[#This Row],[V_phase]])))*0.3</f>
        <v>-1.6208708311772706E-3</v>
      </c>
      <c r="K185">
        <f>(10^(_10sept_0_107[[#This Row],[V_mag_adj]]/20)*SIN(RADIANS(_10sept_0_107[[#This Row],[V_phase]])))*0.3</f>
        <v>2.4591134502609737E-3</v>
      </c>
    </row>
    <row r="186" spans="1:11" x14ac:dyDescent="0.25">
      <c r="A186">
        <v>3</v>
      </c>
      <c r="B186">
        <v>-0.2</v>
      </c>
      <c r="C186">
        <v>126.92</v>
      </c>
      <c r="D186">
        <v>-0.21</v>
      </c>
      <c r="E186">
        <v>127.06</v>
      </c>
      <c r="F186">
        <f>_10sept_0_107[[#This Row],[H_mag]]-40</f>
        <v>-40.200000000000003</v>
      </c>
      <c r="G186">
        <f>_10sept_0_107[[#This Row],[V_mag]]-40</f>
        <v>-40.21</v>
      </c>
      <c r="H186">
        <f>(10^(_10sept_0_107[[#This Row],[H_mag_adj]]/20)*COS(RADIANS(_10sept_0_107[[#This Row],[H_phase]])))*0.3</f>
        <v>-1.7610772355834093E-3</v>
      </c>
      <c r="I186">
        <f>(10^(_10sept_0_107[[#This Row],[H_mag_adj]]/20)*SIN(RADIANS(_10sept_0_107[[#This Row],[H_phase]])))*0.3</f>
        <v>2.3438302507866899E-3</v>
      </c>
      <c r="J186">
        <f>(10^(_10sept_0_107[[#This Row],[V_mag_adj]]/20)*COS(RADIANS(_10sept_0_107[[#This Row],[V_phase]])))*0.3</f>
        <v>-1.7647660982473739E-3</v>
      </c>
      <c r="K186">
        <f>(10^(_10sept_0_107[[#This Row],[V_mag_adj]]/20)*SIN(RADIANS(_10sept_0_107[[#This Row],[V_phase]])))*0.3</f>
        <v>2.3368282124900828E-3</v>
      </c>
    </row>
    <row r="187" spans="1:11" x14ac:dyDescent="0.25">
      <c r="A187">
        <v>4</v>
      </c>
      <c r="B187">
        <v>-0.26</v>
      </c>
      <c r="C187">
        <v>130.4</v>
      </c>
      <c r="D187">
        <v>-0.28999999999999998</v>
      </c>
      <c r="E187">
        <v>130.44</v>
      </c>
      <c r="F187">
        <f>_10sept_0_107[[#This Row],[H_mag]]-40</f>
        <v>-40.26</v>
      </c>
      <c r="G187">
        <f>_10sept_0_107[[#This Row],[V_mag]]-40</f>
        <v>-40.29</v>
      </c>
      <c r="H187">
        <f>(10^(_10sept_0_107[[#This Row],[H_mag_adj]]/20)*COS(RADIANS(_10sept_0_107[[#This Row],[H_phase]])))*0.3</f>
        <v>-1.8870204718557874E-3</v>
      </c>
      <c r="I187">
        <f>(10^(_10sept_0_107[[#This Row],[H_mag_adj]]/20)*SIN(RADIANS(_10sept_0_107[[#This Row],[H_phase]])))*0.3</f>
        <v>2.217241553710992E-3</v>
      </c>
      <c r="J187">
        <f>(10^(_10sept_0_107[[#This Row],[V_mag_adj]]/20)*COS(RADIANS(_10sept_0_107[[#This Row],[V_phase]])))*0.3</f>
        <v>-1.8820563075796271E-3</v>
      </c>
      <c r="K187">
        <f>(10^(_10sept_0_107[[#This Row],[V_mag_adj]]/20)*SIN(RADIANS(_10sept_0_107[[#This Row],[V_phase]])))*0.3</f>
        <v>2.2082832975928849E-3</v>
      </c>
    </row>
    <row r="188" spans="1:11" x14ac:dyDescent="0.25">
      <c r="A188">
        <v>5</v>
      </c>
      <c r="B188">
        <v>-0.32</v>
      </c>
      <c r="C188">
        <v>133.91</v>
      </c>
      <c r="D188">
        <v>-0.34</v>
      </c>
      <c r="E188">
        <v>133.72999999999999</v>
      </c>
      <c r="F188">
        <f>_10sept_0_107[[#This Row],[H_mag]]-40</f>
        <v>-40.32</v>
      </c>
      <c r="G188">
        <f>_10sept_0_107[[#This Row],[V_mag]]-40</f>
        <v>-40.340000000000003</v>
      </c>
      <c r="H188">
        <f>(10^(_10sept_0_107[[#This Row],[H_mag_adj]]/20)*COS(RADIANS(_10sept_0_107[[#This Row],[H_phase]])))*0.3</f>
        <v>-2.0053260239447333E-3</v>
      </c>
      <c r="I188">
        <f>(10^(_10sept_0_107[[#This Row],[H_mag_adj]]/20)*SIN(RADIANS(_10sept_0_107[[#This Row],[H_phase]])))*0.3</f>
        <v>2.0831142596385421E-3</v>
      </c>
      <c r="J188">
        <f>(10^(_10sept_0_107[[#This Row],[V_mag_adj]]/20)*COS(RADIANS(_10sept_0_107[[#This Row],[V_phase]])))*0.3</f>
        <v>-1.994174794705116E-3</v>
      </c>
      <c r="K188">
        <f>(10^(_10sept_0_107[[#This Row],[V_mag_adj]]/20)*SIN(RADIANS(_10sept_0_107[[#This Row],[V_phase]])))*0.3</f>
        <v>2.0845983914430134E-3</v>
      </c>
    </row>
    <row r="189" spans="1:11" x14ac:dyDescent="0.25">
      <c r="A189">
        <v>6</v>
      </c>
      <c r="B189">
        <v>-0.41</v>
      </c>
      <c r="C189">
        <v>136.85</v>
      </c>
      <c r="D189">
        <v>-0.43</v>
      </c>
      <c r="E189">
        <v>136.72</v>
      </c>
      <c r="F189">
        <f>_10sept_0_107[[#This Row],[H_mag]]-40</f>
        <v>-40.409999999999997</v>
      </c>
      <c r="G189">
        <f>_10sept_0_107[[#This Row],[V_mag]]-40</f>
        <v>-40.43</v>
      </c>
      <c r="H189">
        <f>(10^(_10sept_0_107[[#This Row],[H_mag_adj]]/20)*COS(RADIANS(_10sept_0_107[[#This Row],[H_phase]])))*0.3</f>
        <v>-2.0877845539981998E-3</v>
      </c>
      <c r="I189">
        <f>(10^(_10sept_0_107[[#This Row],[H_mag_adj]]/20)*SIN(RADIANS(_10sept_0_107[[#This Row],[H_phase]])))*0.3</f>
        <v>1.9571344128027604E-3</v>
      </c>
      <c r="J189">
        <f>(10^(_10sept_0_107[[#This Row],[V_mag_adj]]/20)*COS(RADIANS(_10sept_0_107[[#This Row],[V_phase]])))*0.3</f>
        <v>-2.0785470409088315E-3</v>
      </c>
      <c r="K189">
        <f>(10^(_10sept_0_107[[#This Row],[V_mag_adj]]/20)*SIN(RADIANS(_10sept_0_107[[#This Row],[V_phase]])))*0.3</f>
        <v>1.9573542364153024E-3</v>
      </c>
    </row>
    <row r="190" spans="1:11" x14ac:dyDescent="0.25">
      <c r="A190">
        <v>7</v>
      </c>
      <c r="B190">
        <v>-0.49</v>
      </c>
      <c r="C190">
        <v>139.91</v>
      </c>
      <c r="D190">
        <v>-0.54</v>
      </c>
      <c r="E190">
        <v>139.46</v>
      </c>
      <c r="F190">
        <f>_10sept_0_107[[#This Row],[H_mag]]-40</f>
        <v>-40.49</v>
      </c>
      <c r="G190">
        <f>_10sept_0_107[[#This Row],[V_mag]]-40</f>
        <v>-40.54</v>
      </c>
      <c r="H190">
        <f>(10^(_10sept_0_107[[#This Row],[H_mag_adj]]/20)*COS(RADIANS(_10sept_0_107[[#This Row],[H_phase]])))*0.3</f>
        <v>-2.169211427191101E-3</v>
      </c>
      <c r="I190">
        <f>(10^(_10sept_0_107[[#This Row],[H_mag_adj]]/20)*SIN(RADIANS(_10sept_0_107[[#This Row],[H_phase]])))*0.3</f>
        <v>1.8259986686038935E-3</v>
      </c>
      <c r="J190">
        <f>(10^(_10sept_0_107[[#This Row],[V_mag_adj]]/20)*COS(RADIANS(_10sept_0_107[[#This Row],[V_phase]])))*0.3</f>
        <v>-2.1424348993843352E-3</v>
      </c>
      <c r="K190">
        <f>(10^(_10sept_0_107[[#This Row],[V_mag_adj]]/20)*SIN(RADIANS(_10sept_0_107[[#This Row],[V_phase]])))*0.3</f>
        <v>1.8324005581932916E-3</v>
      </c>
    </row>
    <row r="191" spans="1:11" x14ac:dyDescent="0.25">
      <c r="A191">
        <v>8</v>
      </c>
      <c r="B191">
        <v>-0.62</v>
      </c>
      <c r="C191">
        <v>142.5</v>
      </c>
      <c r="D191">
        <v>-0.63</v>
      </c>
      <c r="E191">
        <v>142.21</v>
      </c>
      <c r="F191">
        <f>_10sept_0_107[[#This Row],[H_mag]]-40</f>
        <v>-40.619999999999997</v>
      </c>
      <c r="G191">
        <f>_10sept_0_107[[#This Row],[V_mag]]-40</f>
        <v>-40.630000000000003</v>
      </c>
      <c r="H191">
        <f>(10^(_10sept_0_107[[#This Row],[H_mag_adj]]/20)*COS(RADIANS(_10sept_0_107[[#This Row],[H_phase]])))*0.3</f>
        <v>-2.2160926295216356E-3</v>
      </c>
      <c r="I191">
        <f>(10^(_10sept_0_107[[#This Row],[H_mag_adj]]/20)*SIN(RADIANS(_10sept_0_107[[#This Row],[H_phase]])))*0.3</f>
        <v>1.7004676824932119E-3</v>
      </c>
      <c r="J191">
        <f>(10^(_10sept_0_107[[#This Row],[V_mag_adj]]/20)*COS(RADIANS(_10sept_0_107[[#This Row],[V_phase]])))*0.3</f>
        <v>-2.2049174727802605E-3</v>
      </c>
      <c r="K191">
        <f>(10^(_10sept_0_107[[#This Row],[V_mag_adj]]/20)*SIN(RADIANS(_10sept_0_107[[#This Row],[V_phase]])))*0.3</f>
        <v>1.7096930154883159E-3</v>
      </c>
    </row>
    <row r="192" spans="1:11" x14ac:dyDescent="0.25">
      <c r="A192">
        <v>9</v>
      </c>
      <c r="B192">
        <v>-0.69</v>
      </c>
      <c r="C192">
        <v>145.72</v>
      </c>
      <c r="D192">
        <v>-0.72</v>
      </c>
      <c r="E192">
        <v>145.34</v>
      </c>
      <c r="F192">
        <f>_10sept_0_107[[#This Row],[H_mag]]-40</f>
        <v>-40.69</v>
      </c>
      <c r="G192">
        <f>_10sept_0_107[[#This Row],[V_mag]]-40</f>
        <v>-40.72</v>
      </c>
      <c r="H192">
        <f>(10^(_10sept_0_107[[#This Row],[H_mag_adj]]/20)*COS(RADIANS(_10sept_0_107[[#This Row],[H_phase]])))*0.3</f>
        <v>-2.2895828017762102E-3</v>
      </c>
      <c r="I192">
        <f>(10^(_10sept_0_107[[#This Row],[H_mag_adj]]/20)*SIN(RADIANS(_10sept_0_107[[#This Row],[H_phase]])))*0.3</f>
        <v>1.5606766545216513E-3</v>
      </c>
      <c r="J192">
        <f>(10^(_10sept_0_107[[#This Row],[V_mag_adj]]/20)*COS(RADIANS(_10sept_0_107[[#This Row],[V_phase]])))*0.3</f>
        <v>-2.2713232866977797E-3</v>
      </c>
      <c r="K192">
        <f>(10^(_10sept_0_107[[#This Row],[V_mag_adj]]/20)*SIN(RADIANS(_10sept_0_107[[#This Row],[V_phase]])))*0.3</f>
        <v>1.5703939806843859E-3</v>
      </c>
    </row>
    <row r="193" spans="1:11" x14ac:dyDescent="0.25">
      <c r="A193">
        <v>10</v>
      </c>
      <c r="B193">
        <v>-0.79</v>
      </c>
      <c r="C193">
        <v>148.22999999999999</v>
      </c>
      <c r="D193">
        <v>-0.82</v>
      </c>
      <c r="E193">
        <v>147.88</v>
      </c>
      <c r="F193">
        <f>_10sept_0_107[[#This Row],[H_mag]]-40</f>
        <v>-40.79</v>
      </c>
      <c r="G193">
        <f>_10sept_0_107[[#This Row],[V_mag]]-40</f>
        <v>-40.82</v>
      </c>
      <c r="H193">
        <f>(10^(_10sept_0_107[[#This Row],[H_mag_adj]]/20)*COS(RADIANS(_10sept_0_107[[#This Row],[H_phase]])))*0.3</f>
        <v>-2.3287681848384073E-3</v>
      </c>
      <c r="I193">
        <f>(10^(_10sept_0_107[[#This Row],[H_mag_adj]]/20)*SIN(RADIANS(_10sept_0_107[[#This Row],[H_phase]])))*0.3</f>
        <v>1.4422099024972549E-3</v>
      </c>
      <c r="J193">
        <f>(10^(_10sept_0_107[[#This Row],[V_mag_adj]]/20)*COS(RADIANS(_10sept_0_107[[#This Row],[V_phase]])))*0.3</f>
        <v>-2.3119159506464868E-3</v>
      </c>
      <c r="K193">
        <f>(10^(_10sept_0_107[[#This Row],[V_mag_adj]]/20)*SIN(RADIANS(_10sept_0_107[[#This Row],[V_phase]])))*0.3</f>
        <v>1.4513869609988103E-3</v>
      </c>
    </row>
    <row r="194" spans="1:11" x14ac:dyDescent="0.25">
      <c r="A194">
        <v>11</v>
      </c>
      <c r="B194">
        <v>-0.89</v>
      </c>
      <c r="C194">
        <v>150.07</v>
      </c>
      <c r="D194">
        <v>-0.9</v>
      </c>
      <c r="E194">
        <v>149.86000000000001</v>
      </c>
      <c r="F194">
        <f>_10sept_0_107[[#This Row],[H_mag]]-40</f>
        <v>-40.89</v>
      </c>
      <c r="G194">
        <f>_10sept_0_107[[#This Row],[V_mag]]-40</f>
        <v>-40.9</v>
      </c>
      <c r="H194">
        <f>(10^(_10sept_0_107[[#This Row],[H_mag_adj]]/20)*COS(RADIANS(_10sept_0_107[[#This Row],[H_phase]])))*0.3</f>
        <v>-2.3467011772478398E-3</v>
      </c>
      <c r="I194">
        <f>(10^(_10sept_0_107[[#This Row],[H_mag_adj]]/20)*SIN(RADIANS(_10sept_0_107[[#This Row],[H_phase]])))*0.3</f>
        <v>1.3510485338769839E-3</v>
      </c>
      <c r="J194">
        <f>(10^(_10sept_0_107[[#This Row],[V_mag_adj]]/20)*COS(RADIANS(_10sept_0_107[[#This Row],[V_phase]])))*0.3</f>
        <v>-2.3390391054385114E-3</v>
      </c>
      <c r="K194">
        <f>(10^(_10sept_0_107[[#This Row],[V_mag_adj]]/20)*SIN(RADIANS(_10sept_0_107[[#This Row],[V_phase]])))*0.3</f>
        <v>1.3580761056385239E-3</v>
      </c>
    </row>
    <row r="195" spans="1:11" x14ac:dyDescent="0.25">
      <c r="A195">
        <v>12</v>
      </c>
      <c r="B195">
        <v>-0.96</v>
      </c>
      <c r="C195">
        <v>152.12</v>
      </c>
      <c r="D195">
        <v>-0.97</v>
      </c>
      <c r="E195">
        <v>151.44999999999999</v>
      </c>
      <c r="F195">
        <f>_10sept_0_107[[#This Row],[H_mag]]-40</f>
        <v>-40.96</v>
      </c>
      <c r="G195">
        <f>_10sept_0_107[[#This Row],[V_mag]]-40</f>
        <v>-40.97</v>
      </c>
      <c r="H195">
        <f>(10^(_10sept_0_107[[#This Row],[H_mag_adj]]/20)*COS(RADIANS(_10sept_0_107[[#This Row],[H_phase]])))*0.3</f>
        <v>-2.374316416047499E-3</v>
      </c>
      <c r="I195">
        <f>(10^(_10sept_0_107[[#This Row],[H_mag_adj]]/20)*SIN(RADIANS(_10sept_0_107[[#This Row],[H_phase]])))*0.3</f>
        <v>1.2560748890796546E-3</v>
      </c>
      <c r="J195">
        <f>(10^(_10sept_0_107[[#This Row],[V_mag_adj]]/20)*COS(RADIANS(_10sept_0_107[[#This Row],[V_phase]])))*0.3</f>
        <v>-2.3567513741058455E-3</v>
      </c>
      <c r="K195">
        <f>(10^(_10sept_0_107[[#This Row],[V_mag_adj]]/20)*SIN(RADIANS(_10sept_0_107[[#This Row],[V_phase]])))*0.3</f>
        <v>1.2822758110927102E-3</v>
      </c>
    </row>
    <row r="196" spans="1:11" x14ac:dyDescent="0.25">
      <c r="A196">
        <v>13</v>
      </c>
      <c r="B196">
        <v>-0.9</v>
      </c>
      <c r="C196">
        <v>150.22</v>
      </c>
      <c r="D196">
        <v>-0.92</v>
      </c>
      <c r="E196">
        <v>150.05000000000001</v>
      </c>
      <c r="F196">
        <f>_10sept_0_107[[#This Row],[H_mag]]-40</f>
        <v>-40.9</v>
      </c>
      <c r="G196">
        <f>_10sept_0_107[[#This Row],[V_mag]]-40</f>
        <v>-40.92</v>
      </c>
      <c r="H196">
        <f>(10^(_10sept_0_107[[#This Row],[H_mag_adj]]/20)*COS(RADIANS(_10sept_0_107[[#This Row],[H_phase]])))*0.3</f>
        <v>-2.3475259224970202E-3</v>
      </c>
      <c r="I196">
        <f>(10^(_10sept_0_107[[#This Row],[H_mag_adj]]/20)*SIN(RADIANS(_10sept_0_107[[#This Row],[H_phase]])))*0.3</f>
        <v>1.3433527789383569E-3</v>
      </c>
      <c r="J196">
        <f>(10^(_10sept_0_107[[#This Row],[V_mag_adj]]/20)*COS(RADIANS(_10sept_0_107[[#This Row],[V_phase]])))*0.3</f>
        <v>-2.3381398183248392E-3</v>
      </c>
      <c r="K196">
        <f>(10^(_10sept_0_107[[#This Row],[V_mag_adj]]/20)*SIN(RADIANS(_10sept_0_107[[#This Row],[V_phase]])))*0.3</f>
        <v>1.3472064736221089E-3</v>
      </c>
    </row>
    <row r="197" spans="1:11" x14ac:dyDescent="0.25">
      <c r="A197">
        <v>14</v>
      </c>
      <c r="B197">
        <v>-0.96</v>
      </c>
      <c r="C197">
        <v>151.52000000000001</v>
      </c>
      <c r="D197">
        <v>-0.98</v>
      </c>
      <c r="E197">
        <v>151.24</v>
      </c>
      <c r="F197">
        <f>_10sept_0_107[[#This Row],[H_mag]]-40</f>
        <v>-40.96</v>
      </c>
      <c r="G197">
        <f>_10sept_0_107[[#This Row],[V_mag]]-40</f>
        <v>-40.98</v>
      </c>
      <c r="H197">
        <f>(10^(_10sept_0_107[[#This Row],[H_mag_adj]]/20)*COS(RADIANS(_10sept_0_107[[#This Row],[H_phase]])))*0.3</f>
        <v>-2.3610328856996528E-3</v>
      </c>
      <c r="I197">
        <f>(10^(_10sept_0_107[[#This Row],[H_mag_adj]]/20)*SIN(RADIANS(_10sept_0_107[[#This Row],[H_phase]])))*0.3</f>
        <v>1.2808693466290291E-3</v>
      </c>
      <c r="J197">
        <f>(10^(_10sept_0_107[[#This Row],[V_mag_adj]]/20)*COS(RADIANS(_10sept_0_107[[#This Row],[V_phase]])))*0.3</f>
        <v>-2.349329445406923E-3</v>
      </c>
      <c r="K197">
        <f>(10^(_10sept_0_107[[#This Row],[V_mag_adj]]/20)*SIN(RADIANS(_10sept_0_107[[#This Row],[V_phase]])))*0.3</f>
        <v>1.2894197696467155E-3</v>
      </c>
    </row>
    <row r="198" spans="1:11" x14ac:dyDescent="0.25">
      <c r="A198">
        <v>15</v>
      </c>
      <c r="B198">
        <v>-1.1000000000000001</v>
      </c>
      <c r="C198">
        <v>153.72999999999999</v>
      </c>
      <c r="D198">
        <v>-1.1399999999999999</v>
      </c>
      <c r="E198">
        <v>155.62</v>
      </c>
      <c r="F198">
        <f>_10sept_0_107[[#This Row],[H_mag]]-40</f>
        <v>-41.1</v>
      </c>
      <c r="G198">
        <f>_10sept_0_107[[#This Row],[V_mag]]-40</f>
        <v>-41.14</v>
      </c>
      <c r="H198">
        <f>(10^(_10sept_0_107[[#This Row],[H_mag_adj]]/20)*COS(RADIANS(_10sept_0_107[[#This Row],[H_phase]])))*0.3</f>
        <v>-2.3701579402649318E-3</v>
      </c>
      <c r="I198">
        <f>(10^(_10sept_0_107[[#This Row],[H_mag_adj]]/20)*SIN(RADIANS(_10sept_0_107[[#This Row],[H_phase]])))*0.3</f>
        <v>1.1698612686371443E-3</v>
      </c>
      <c r="J198">
        <f>(10^(_10sept_0_107[[#This Row],[V_mag_adj]]/20)*COS(RADIANS(_10sept_0_107[[#This Row],[V_phase]])))*0.3</f>
        <v>-2.3963902012692981E-3</v>
      </c>
      <c r="K198">
        <f>(10^(_10sept_0_107[[#This Row],[V_mag_adj]]/20)*SIN(RADIANS(_10sept_0_107[[#This Row],[V_phase]])))*0.3</f>
        <v>1.0860423407215638E-3</v>
      </c>
    </row>
    <row r="199" spans="1:11" x14ac:dyDescent="0.25">
      <c r="A199">
        <v>16</v>
      </c>
      <c r="B199">
        <v>-1.2</v>
      </c>
      <c r="C199">
        <v>155.82</v>
      </c>
      <c r="D199">
        <v>-1.21</v>
      </c>
      <c r="E199">
        <v>156.02000000000001</v>
      </c>
      <c r="F199">
        <f>_10sept_0_107[[#This Row],[H_mag]]-40</f>
        <v>-41.2</v>
      </c>
      <c r="G199">
        <f>_10sept_0_107[[#This Row],[V_mag]]-40</f>
        <v>-41.21</v>
      </c>
      <c r="H199">
        <f>(10^(_10sept_0_107[[#This Row],[H_mag_adj]]/20)*COS(RADIANS(_10sept_0_107[[#This Row],[H_phase]])))*0.3</f>
        <v>-2.383643966239185E-3</v>
      </c>
      <c r="I199">
        <f>(10^(_10sept_0_107[[#This Row],[H_mag_adj]]/20)*SIN(RADIANS(_10sept_0_107[[#This Row],[H_phase]])))*0.3</f>
        <v>1.0702521279932933E-3</v>
      </c>
      <c r="J199">
        <f>(10^(_10sept_0_107[[#This Row],[V_mag_adj]]/20)*COS(RADIANS(_10sept_0_107[[#This Row],[V_phase]])))*0.3</f>
        <v>-2.3846183470583484E-3</v>
      </c>
      <c r="K199">
        <f>(10^(_10sept_0_107[[#This Row],[V_mag_adj]]/20)*SIN(RADIANS(_10sept_0_107[[#This Row],[V_phase]])))*0.3</f>
        <v>1.0607032544785852E-3</v>
      </c>
    </row>
    <row r="200" spans="1:11" x14ac:dyDescent="0.25">
      <c r="A200">
        <v>17</v>
      </c>
      <c r="B200">
        <v>-1.28</v>
      </c>
      <c r="C200">
        <v>156.01</v>
      </c>
      <c r="D200">
        <v>-1.31</v>
      </c>
      <c r="E200">
        <v>155.88999999999999</v>
      </c>
      <c r="F200">
        <f>_10sept_0_107[[#This Row],[H_mag]]-40</f>
        <v>-41.28</v>
      </c>
      <c r="G200">
        <f>_10sept_0_107[[#This Row],[V_mag]]-40</f>
        <v>-41.31</v>
      </c>
      <c r="H200">
        <f>(10^(_10sept_0_107[[#This Row],[H_mag_adj]]/20)*COS(RADIANS(_10sept_0_107[[#This Row],[H_phase]])))*0.3</f>
        <v>-2.3652941468298994E-3</v>
      </c>
      <c r="I200">
        <f>(10^(_10sept_0_107[[#This Row],[H_mag_adj]]/20)*SIN(RADIANS(_10sept_0_107[[#This Row],[H_phase]])))*0.3</f>
        <v>1.0526021870232403E-3</v>
      </c>
      <c r="J200">
        <f>(10^(_10sept_0_107[[#This Row],[V_mag_adj]]/20)*COS(RADIANS(_10sept_0_107[[#This Row],[V_phase]])))*0.3</f>
        <v>-2.3549366702758125E-3</v>
      </c>
      <c r="K200">
        <f>(10^(_10sept_0_107[[#This Row],[V_mag_adj]]/20)*SIN(RADIANS(_10sept_0_107[[#This Row],[V_phase]])))*0.3</f>
        <v>1.0539073747319507E-3</v>
      </c>
    </row>
    <row r="201" spans="1:11" x14ac:dyDescent="0.25">
      <c r="A201">
        <v>18</v>
      </c>
      <c r="B201">
        <v>-1.39</v>
      </c>
      <c r="C201">
        <v>155.76</v>
      </c>
      <c r="D201">
        <v>-1.42</v>
      </c>
      <c r="E201">
        <v>155.72999999999999</v>
      </c>
      <c r="F201">
        <f>_10sept_0_107[[#This Row],[H_mag]]-40</f>
        <v>-41.39</v>
      </c>
      <c r="G201">
        <f>_10sept_0_107[[#This Row],[V_mag]]-40</f>
        <v>-41.42</v>
      </c>
      <c r="H201">
        <f>(10^(_10sept_0_107[[#This Row],[H_mag_adj]]/20)*COS(RADIANS(_10sept_0_107[[#This Row],[H_phase]])))*0.3</f>
        <v>-2.3309711601090825E-3</v>
      </c>
      <c r="I201">
        <f>(10^(_10sept_0_107[[#This Row],[H_mag_adj]]/20)*SIN(RADIANS(_10sept_0_107[[#This Row],[H_phase]])))*0.3</f>
        <v>1.0495365966254368E-3</v>
      </c>
      <c r="J201">
        <f>(10^(_10sept_0_107[[#This Row],[V_mag_adj]]/20)*COS(RADIANS(_10sept_0_107[[#This Row],[V_phase]])))*0.3</f>
        <v>-2.3223861986225135E-3</v>
      </c>
      <c r="K201">
        <f>(10^(_10sept_0_107[[#This Row],[V_mag_adj]]/20)*SIN(RADIANS(_10sept_0_107[[#This Row],[V_phase]])))*0.3</f>
        <v>1.0471340205980137E-3</v>
      </c>
    </row>
    <row r="202" spans="1:11" x14ac:dyDescent="0.25">
      <c r="A202">
        <v>19</v>
      </c>
      <c r="B202">
        <v>-1.49</v>
      </c>
      <c r="C202">
        <v>155.82</v>
      </c>
      <c r="D202">
        <v>-1.52</v>
      </c>
      <c r="E202">
        <v>155.63</v>
      </c>
      <c r="F202">
        <f>_10sept_0_107[[#This Row],[H_mag]]-40</f>
        <v>-41.49</v>
      </c>
      <c r="G202">
        <f>_10sept_0_107[[#This Row],[V_mag]]-40</f>
        <v>-41.52</v>
      </c>
      <c r="H202">
        <f>(10^(_10sept_0_107[[#This Row],[H_mag_adj]]/20)*COS(RADIANS(_10sept_0_107[[#This Row],[H_phase]])))*0.3</f>
        <v>-2.3053739813947219E-3</v>
      </c>
      <c r="I202">
        <f>(10^(_10sept_0_107[[#This Row],[H_mag_adj]]/20)*SIN(RADIANS(_10sept_0_107[[#This Row],[H_phase]])))*0.3</f>
        <v>1.0351090365651066E-3</v>
      </c>
      <c r="J202">
        <f>(10^(_10sept_0_107[[#This Row],[V_mag_adj]]/20)*COS(RADIANS(_10sept_0_107[[#This Row],[V_phase]])))*0.3</f>
        <v>-2.2939918945029322E-3</v>
      </c>
      <c r="K202">
        <f>(10^(_10sept_0_107[[#This Row],[V_mag_adj]]/20)*SIN(RADIANS(_10sept_0_107[[#This Row],[V_phase]])))*0.3</f>
        <v>1.039152928427363E-3</v>
      </c>
    </row>
    <row r="203" spans="1:11" x14ac:dyDescent="0.25">
      <c r="A203">
        <v>20</v>
      </c>
      <c r="B203">
        <v>-1.61</v>
      </c>
      <c r="C203">
        <v>155.38</v>
      </c>
      <c r="D203">
        <v>-1.64</v>
      </c>
      <c r="E203">
        <v>155.18</v>
      </c>
      <c r="F203">
        <f>_10sept_0_107[[#This Row],[H_mag]]-40</f>
        <v>-41.61</v>
      </c>
      <c r="G203">
        <f>_10sept_0_107[[#This Row],[V_mag]]-40</f>
        <v>-41.64</v>
      </c>
      <c r="H203">
        <f>(10^(_10sept_0_107[[#This Row],[H_mag_adj]]/20)*COS(RADIANS(_10sept_0_107[[#This Row],[H_phase]])))*0.3</f>
        <v>-2.2658360946914741E-3</v>
      </c>
      <c r="I203">
        <f>(10^(_10sept_0_107[[#This Row],[H_mag_adj]]/20)*SIN(RADIANS(_10sept_0_107[[#This Row],[H_phase]])))*0.3</f>
        <v>1.0383376264758327E-3</v>
      </c>
      <c r="J203">
        <f>(10^(_10sept_0_107[[#This Row],[V_mag_adj]]/20)*COS(RADIANS(_10sept_0_107[[#This Row],[V_phase]])))*0.3</f>
        <v>-2.2543979389492924E-3</v>
      </c>
      <c r="K203">
        <f>(10^(_10sept_0_107[[#This Row],[V_mag_adj]]/20)*SIN(RADIANS(_10sept_0_107[[#This Row],[V_phase]])))*0.3</f>
        <v>1.0426331909809577E-3</v>
      </c>
    </row>
    <row r="204" spans="1:11" x14ac:dyDescent="0.25">
      <c r="A204">
        <v>21</v>
      </c>
      <c r="B204">
        <v>-1.71</v>
      </c>
      <c r="C204">
        <v>154.69</v>
      </c>
      <c r="D204">
        <v>-1.75</v>
      </c>
      <c r="E204">
        <v>154.38</v>
      </c>
      <c r="F204">
        <f>_10sept_0_107[[#This Row],[H_mag]]-40</f>
        <v>-41.71</v>
      </c>
      <c r="G204">
        <f>_10sept_0_107[[#This Row],[V_mag]]-40</f>
        <v>-41.75</v>
      </c>
      <c r="H204">
        <f>(10^(_10sept_0_107[[#This Row],[H_mag_adj]]/20)*COS(RADIANS(_10sept_0_107[[#This Row],[H_phase]])))*0.3</f>
        <v>-2.2273758339698656E-3</v>
      </c>
      <c r="I204">
        <f>(10^(_10sept_0_107[[#This Row],[H_mag_adj]]/20)*SIN(RADIANS(_10sept_0_107[[#This Row],[H_phase]])))*0.3</f>
        <v>1.0533513865412306E-3</v>
      </c>
      <c r="J204">
        <f>(10^(_10sept_0_107[[#This Row],[V_mag_adj]]/20)*COS(RADIANS(_10sept_0_107[[#This Row],[V_phase]])))*0.3</f>
        <v>-2.2114365532463183E-3</v>
      </c>
      <c r="K204">
        <f>(10^(_10sept_0_107[[#This Row],[V_mag_adj]]/20)*SIN(RADIANS(_10sept_0_107[[#This Row],[V_phase]])))*0.3</f>
        <v>1.0604921636125225E-3</v>
      </c>
    </row>
    <row r="205" spans="1:11" x14ac:dyDescent="0.25">
      <c r="A205">
        <v>22</v>
      </c>
      <c r="B205">
        <v>-1.83</v>
      </c>
      <c r="C205">
        <v>153.82</v>
      </c>
      <c r="D205">
        <v>-1.85</v>
      </c>
      <c r="E205">
        <v>153.49</v>
      </c>
      <c r="F205">
        <f>_10sept_0_107[[#This Row],[H_mag]]-40</f>
        <v>-41.83</v>
      </c>
      <c r="G205">
        <f>_10sept_0_107[[#This Row],[V_mag]]-40</f>
        <v>-41.85</v>
      </c>
      <c r="H205">
        <f>(10^(_10sept_0_107[[#This Row],[H_mag_adj]]/20)*COS(RADIANS(_10sept_0_107[[#This Row],[H_phase]])))*0.3</f>
        <v>-2.1807874296177741E-3</v>
      </c>
      <c r="I205">
        <f>(10^(_10sept_0_107[[#This Row],[H_mag_adj]]/20)*SIN(RADIANS(_10sept_0_107[[#This Row],[H_phase]])))*0.3</f>
        <v>1.0721350584451783E-3</v>
      </c>
      <c r="J205">
        <f>(10^(_10sept_0_107[[#This Row],[V_mag_adj]]/20)*COS(RADIANS(_10sept_0_107[[#This Row],[V_phase]])))*0.3</f>
        <v>-2.1695748512029016E-3</v>
      </c>
      <c r="K205">
        <f>(10^(_10sept_0_107[[#This Row],[V_mag_adj]]/20)*SIN(RADIANS(_10sept_0_107[[#This Row],[V_phase]])))*0.3</f>
        <v>1.0821829507320572E-3</v>
      </c>
    </row>
    <row r="206" spans="1:11" x14ac:dyDescent="0.25">
      <c r="A206">
        <v>23</v>
      </c>
      <c r="B206">
        <v>-1.92</v>
      </c>
      <c r="C206">
        <v>152.83000000000001</v>
      </c>
      <c r="D206">
        <v>-1.95</v>
      </c>
      <c r="E206">
        <v>152.52000000000001</v>
      </c>
      <c r="F206">
        <f>_10sept_0_107[[#This Row],[H_mag]]-40</f>
        <v>-41.92</v>
      </c>
      <c r="G206">
        <f>_10sept_0_107[[#This Row],[V_mag]]-40</f>
        <v>-41.95</v>
      </c>
      <c r="H206">
        <f>(10^(_10sept_0_107[[#This Row],[H_mag_adj]]/20)*COS(RADIANS(_10sept_0_107[[#This Row],[H_phase]])))*0.3</f>
        <v>-2.1396521048684192E-3</v>
      </c>
      <c r="I206">
        <f>(10^(_10sept_0_107[[#This Row],[H_mag_adj]]/20)*SIN(RADIANS(_10sept_0_107[[#This Row],[H_phase]])))*0.3</f>
        <v>1.098215974198753E-3</v>
      </c>
      <c r="J206">
        <f>(10^(_10sept_0_107[[#This Row],[V_mag_adj]]/20)*COS(RADIANS(_10sept_0_107[[#This Row],[V_phase]])))*0.3</f>
        <v>-2.126322142039836E-3</v>
      </c>
      <c r="K206">
        <f>(10^(_10sept_0_107[[#This Row],[V_mag_adj]]/20)*SIN(RADIANS(_10sept_0_107[[#This Row],[V_phase]])))*0.3</f>
        <v>1.1059500549238455E-3</v>
      </c>
    </row>
    <row r="207" spans="1:11" x14ac:dyDescent="0.25">
      <c r="A207">
        <v>24</v>
      </c>
      <c r="B207">
        <v>-2.02</v>
      </c>
      <c r="C207">
        <v>151.80000000000001</v>
      </c>
      <c r="D207">
        <v>-2.04</v>
      </c>
      <c r="E207">
        <v>151.51</v>
      </c>
      <c r="F207">
        <f>_10sept_0_107[[#This Row],[H_mag]]-40</f>
        <v>-42.02</v>
      </c>
      <c r="G207">
        <f>_10sept_0_107[[#This Row],[V_mag]]-40</f>
        <v>-42.04</v>
      </c>
      <c r="H207">
        <f>(10^(_10sept_0_107[[#This Row],[H_mag_adj]]/20)*COS(RADIANS(_10sept_0_107[[#This Row],[H_phase]])))*0.3</f>
        <v>-2.0953024749556168E-3</v>
      </c>
      <c r="I207">
        <f>(10^(_10sept_0_107[[#This Row],[H_mag_adj]]/20)*SIN(RADIANS(_10sept_0_107[[#This Row],[H_phase]])))*0.3</f>
        <v>1.1234913296348686E-3</v>
      </c>
      <c r="J207">
        <f>(10^(_10sept_0_107[[#This Row],[V_mag_adj]]/20)*COS(RADIANS(_10sept_0_107[[#This Row],[V_phase]])))*0.3</f>
        <v>-2.0847832379008607E-3</v>
      </c>
      <c r="K207">
        <f>(10^(_10sept_0_107[[#This Row],[V_mag_adj]]/20)*SIN(RADIANS(_10sept_0_107[[#This Row],[V_phase]])))*0.3</f>
        <v>1.1314738556187564E-3</v>
      </c>
    </row>
    <row r="208" spans="1:11" x14ac:dyDescent="0.25">
      <c r="A208">
        <v>25</v>
      </c>
      <c r="B208">
        <v>-2.13</v>
      </c>
      <c r="C208">
        <v>149.9</v>
      </c>
      <c r="D208">
        <v>-2.15</v>
      </c>
      <c r="E208">
        <v>149.77000000000001</v>
      </c>
      <c r="F208">
        <f>_10sept_0_107[[#This Row],[H_mag]]-40</f>
        <v>-42.13</v>
      </c>
      <c r="G208">
        <f>_10sept_0_107[[#This Row],[V_mag]]-40</f>
        <v>-42.15</v>
      </c>
      <c r="H208">
        <f>(10^(_10sept_0_107[[#This Row],[H_mag_adj]]/20)*COS(RADIANS(_10sept_0_107[[#This Row],[H_phase]])))*0.3</f>
        <v>-2.0310161647477199E-3</v>
      </c>
      <c r="I208">
        <f>(10^(_10sept_0_107[[#This Row],[H_mag_adj]]/20)*SIN(RADIANS(_10sept_0_107[[#This Row],[H_phase]])))*0.3</f>
        <v>1.1773388909130697E-3</v>
      </c>
      <c r="J208">
        <f>(10^(_10sept_0_107[[#This Row],[V_mag_adj]]/20)*COS(RADIANS(_10sept_0_107[[#This Row],[V_phase]])))*0.3</f>
        <v>-2.0236745902411459E-3</v>
      </c>
      <c r="K208">
        <f>(10^(_10sept_0_107[[#This Row],[V_mag_adj]]/20)*SIN(RADIANS(_10sept_0_107[[#This Row],[V_phase]])))*0.3</f>
        <v>1.1792256900075781E-3</v>
      </c>
    </row>
    <row r="209" spans="1:11" x14ac:dyDescent="0.25">
      <c r="A209">
        <v>26</v>
      </c>
      <c r="B209">
        <v>-2.2400000000000002</v>
      </c>
      <c r="C209">
        <v>147.87</v>
      </c>
      <c r="D209">
        <v>-2.27</v>
      </c>
      <c r="E209">
        <v>147.56</v>
      </c>
      <c r="F209">
        <f>_10sept_0_107[[#This Row],[H_mag]]-40</f>
        <v>-42.24</v>
      </c>
      <c r="G209">
        <f>_10sept_0_107[[#This Row],[V_mag]]-40</f>
        <v>-42.27</v>
      </c>
      <c r="H209">
        <f>(10^(_10sept_0_107[[#This Row],[H_mag_adj]]/20)*COS(RADIANS(_10sept_0_107[[#This Row],[H_phase]])))*0.3</f>
        <v>-1.963018745321041E-3</v>
      </c>
      <c r="I209">
        <f>(10^(_10sept_0_107[[#This Row],[H_mag_adj]]/20)*SIN(RADIANS(_10sept_0_107[[#This Row],[H_phase]])))*0.3</f>
        <v>1.232832099181689E-3</v>
      </c>
      <c r="J209">
        <f>(10^(_10sept_0_107[[#This Row],[V_mag_adj]]/20)*COS(RADIANS(_10sept_0_107[[#This Row],[V_phase]])))*0.3</f>
        <v>-1.9495745480827894E-3</v>
      </c>
      <c r="K209">
        <f>(10^(_10sept_0_107[[#This Row],[V_mag_adj]]/20)*SIN(RADIANS(_10sept_0_107[[#This Row],[V_phase]])))*0.3</f>
        <v>1.2391476920398856E-3</v>
      </c>
    </row>
    <row r="210" spans="1:11" x14ac:dyDescent="0.25">
      <c r="A210">
        <v>27</v>
      </c>
      <c r="B210">
        <v>-2.36</v>
      </c>
      <c r="C210">
        <v>145.46</v>
      </c>
      <c r="D210">
        <v>-2.39</v>
      </c>
      <c r="E210">
        <v>145.01</v>
      </c>
      <c r="F210">
        <f>_10sept_0_107[[#This Row],[H_mag]]-40</f>
        <v>-42.36</v>
      </c>
      <c r="G210">
        <f>_10sept_0_107[[#This Row],[V_mag]]-40</f>
        <v>-42.39</v>
      </c>
      <c r="H210">
        <f>(10^(_10sept_0_107[[#This Row],[H_mag_adj]]/20)*COS(RADIANS(_10sept_0_107[[#This Row],[H_phase]])))*0.3</f>
        <v>-1.8832433128955946E-3</v>
      </c>
      <c r="I210">
        <f>(10^(_10sept_0_107[[#This Row],[H_mag_adj]]/20)*SIN(RADIANS(_10sept_0_107[[#This Row],[H_phase]])))*0.3</f>
        <v>1.2962539805631559E-3</v>
      </c>
      <c r="J210">
        <f>(10^(_10sept_0_107[[#This Row],[V_mag_adj]]/20)*COS(RADIANS(_10sept_0_107[[#This Row],[V_phase]])))*0.3</f>
        <v>-1.8665466092510307E-3</v>
      </c>
      <c r="K210">
        <f>(10^(_10sept_0_107[[#This Row],[V_mag_adj]]/20)*SIN(RADIANS(_10sept_0_107[[#This Row],[V_phase]])))*0.3</f>
        <v>1.3064845678475237E-3</v>
      </c>
    </row>
    <row r="211" spans="1:11" x14ac:dyDescent="0.25">
      <c r="A211">
        <v>28</v>
      </c>
      <c r="B211">
        <v>-2.4900000000000002</v>
      </c>
      <c r="C211">
        <v>142.38</v>
      </c>
      <c r="D211">
        <v>-2.52</v>
      </c>
      <c r="E211">
        <v>142.03</v>
      </c>
      <c r="F211">
        <f>_10sept_0_107[[#This Row],[H_mag]]-40</f>
        <v>-42.49</v>
      </c>
      <c r="G211">
        <f>_10sept_0_107[[#This Row],[V_mag]]-40</f>
        <v>-42.52</v>
      </c>
      <c r="H211">
        <f>(10^(_10sept_0_107[[#This Row],[H_mag_adj]]/20)*COS(RADIANS(_10sept_0_107[[#This Row],[H_phase]])))*0.3</f>
        <v>-1.7839736928846387E-3</v>
      </c>
      <c r="I211">
        <f>(10^(_10sept_0_107[[#This Row],[H_mag_adj]]/20)*SIN(RADIANS(_10sept_0_107[[#This Row],[H_phase]])))*0.3</f>
        <v>1.3748369959850251E-3</v>
      </c>
      <c r="J211">
        <f>(10^(_10sept_0_107[[#This Row],[V_mag_adj]]/20)*COS(RADIANS(_10sept_0_107[[#This Row],[V_phase]])))*0.3</f>
        <v>-1.7694201321386551E-3</v>
      </c>
      <c r="K211">
        <f>(10^(_10sept_0_107[[#This Row],[V_mag_adj]]/20)*SIN(RADIANS(_10sept_0_107[[#This Row],[V_phase]])))*0.3</f>
        <v>1.3809311385577512E-3</v>
      </c>
    </row>
    <row r="212" spans="1:11" x14ac:dyDescent="0.25">
      <c r="A212">
        <v>29</v>
      </c>
      <c r="B212">
        <v>-2.61</v>
      </c>
      <c r="C212">
        <v>138.75</v>
      </c>
      <c r="D212">
        <v>-2.66</v>
      </c>
      <c r="E212">
        <v>138.72</v>
      </c>
      <c r="F212">
        <f>_10sept_0_107[[#This Row],[H_mag]]-40</f>
        <v>-42.61</v>
      </c>
      <c r="G212">
        <f>_10sept_0_107[[#This Row],[V_mag]]-40</f>
        <v>-42.66</v>
      </c>
      <c r="H212">
        <f>(10^(_10sept_0_107[[#This Row],[H_mag_adj]]/20)*COS(RADIANS(_10sept_0_107[[#This Row],[H_phase]])))*0.3</f>
        <v>-1.670115748220082E-3</v>
      </c>
      <c r="I212">
        <f>(10^(_10sept_0_107[[#This Row],[H_mag_adj]]/20)*SIN(RADIANS(_10sept_0_107[[#This Row],[H_phase]])))*0.3</f>
        <v>1.4646522016625496E-3</v>
      </c>
      <c r="J212">
        <f>(10^(_10sept_0_107[[#This Row],[V_mag_adj]]/20)*COS(RADIANS(_10sept_0_107[[#This Row],[V_phase]])))*0.3</f>
        <v>-1.6597666915413485E-3</v>
      </c>
      <c r="K212">
        <f>(10^(_10sept_0_107[[#This Row],[V_mag_adj]]/20)*SIN(RADIANS(_10sept_0_107[[#This Row],[V_phase]])))*0.3</f>
        <v>1.4571144578462245E-3</v>
      </c>
    </row>
    <row r="213" spans="1:11" x14ac:dyDescent="0.25">
      <c r="A213">
        <v>30</v>
      </c>
      <c r="B213">
        <v>-2.79</v>
      </c>
      <c r="C213">
        <v>134.72</v>
      </c>
      <c r="D213">
        <v>-2.82</v>
      </c>
      <c r="E213">
        <v>134.83000000000001</v>
      </c>
      <c r="F213">
        <f>_10sept_0_107[[#This Row],[H_mag]]-40</f>
        <v>-42.79</v>
      </c>
      <c r="G213">
        <f>_10sept_0_107[[#This Row],[V_mag]]-40</f>
        <v>-42.82</v>
      </c>
      <c r="H213">
        <f>(10^(_10sept_0_107[[#This Row],[H_mag_adj]]/20)*COS(RADIANS(_10sept_0_107[[#This Row],[H_phase]])))*0.3</f>
        <v>-1.530993997175402E-3</v>
      </c>
      <c r="I213">
        <f>(10^(_10sept_0_107[[#This Row],[H_mag_adj]]/20)*SIN(RADIANS(_10sept_0_107[[#This Row],[H_phase]])))*0.3</f>
        <v>1.5460312992075012E-3</v>
      </c>
      <c r="J213">
        <f>(10^(_10sept_0_107[[#This Row],[V_mag_adj]]/20)*COS(RADIANS(_10sept_0_107[[#This Row],[V_phase]])))*0.3</f>
        <v>-1.5286703719622164E-3</v>
      </c>
      <c r="K213">
        <f>(10^(_10sept_0_107[[#This Row],[V_mag_adj]]/20)*SIN(RADIANS(_10sept_0_107[[#This Row],[V_phase]])))*0.3</f>
        <v>1.5377687065605704E-3</v>
      </c>
    </row>
    <row r="214" spans="1:11" x14ac:dyDescent="0.25">
      <c r="A214">
        <v>31</v>
      </c>
      <c r="B214">
        <v>-2.97</v>
      </c>
      <c r="C214">
        <v>129.5</v>
      </c>
      <c r="D214">
        <v>-3.01</v>
      </c>
      <c r="E214">
        <v>129.86000000000001</v>
      </c>
      <c r="F214">
        <f>_10sept_0_107[[#This Row],[H_mag]]-40</f>
        <v>-42.97</v>
      </c>
      <c r="G214">
        <f>_10sept_0_107[[#This Row],[V_mag]]-40</f>
        <v>-43.01</v>
      </c>
      <c r="H214">
        <f>(10^(_10sept_0_107[[#This Row],[H_mag_adj]]/20)*COS(RADIANS(_10sept_0_107[[#This Row],[H_phase]])))*0.3</f>
        <v>-1.3556006862881994E-3</v>
      </c>
      <c r="I214">
        <f>(10^(_10sept_0_107[[#This Row],[H_mag_adj]]/20)*SIN(RADIANS(_10sept_0_107[[#This Row],[H_phase]])))*0.3</f>
        <v>1.6444751312825376E-3</v>
      </c>
      <c r="J214">
        <f>(10^(_10sept_0_107[[#This Row],[V_mag_adj]]/20)*COS(RADIANS(_10sept_0_107[[#This Row],[V_phase]])))*0.3</f>
        <v>-1.3596306320353042E-3</v>
      </c>
      <c r="K214">
        <f>(10^(_10sept_0_107[[#This Row],[V_mag_adj]]/20)*SIN(RADIANS(_10sept_0_107[[#This Row],[V_phase]])))*0.3</f>
        <v>1.628408842773854E-3</v>
      </c>
    </row>
    <row r="215" spans="1:11" x14ac:dyDescent="0.25">
      <c r="A215">
        <v>32</v>
      </c>
      <c r="B215">
        <v>-3.17</v>
      </c>
      <c r="C215">
        <v>124.37</v>
      </c>
      <c r="D215">
        <v>-3.21</v>
      </c>
      <c r="E215">
        <v>124.62</v>
      </c>
      <c r="F215">
        <f>_10sept_0_107[[#This Row],[H_mag]]-40</f>
        <v>-43.17</v>
      </c>
      <c r="G215">
        <f>_10sept_0_107[[#This Row],[V_mag]]-40</f>
        <v>-43.21</v>
      </c>
      <c r="H215">
        <f>(10^(_10sept_0_107[[#This Row],[H_mag_adj]]/20)*COS(RADIANS(_10sept_0_107[[#This Row],[H_phase]])))*0.3</f>
        <v>-1.1757420432844121E-3</v>
      </c>
      <c r="I215">
        <f>(10^(_10sept_0_107[[#This Row],[H_mag_adj]]/20)*SIN(RADIANS(_10sept_0_107[[#This Row],[H_phase]])))*0.3</f>
        <v>1.719058121844499E-3</v>
      </c>
      <c r="J215">
        <f>(10^(_10sept_0_107[[#This Row],[V_mag_adj]]/20)*COS(RADIANS(_10sept_0_107[[#This Row],[V_phase]])))*0.3</f>
        <v>-1.1777951777999921E-3</v>
      </c>
      <c r="K215">
        <f>(10^(_10sept_0_107[[#This Row],[V_mag_adj]]/20)*SIN(RADIANS(_10sept_0_107[[#This Row],[V_phase]])))*0.3</f>
        <v>1.7060369228332371E-3</v>
      </c>
    </row>
    <row r="216" spans="1:11" x14ac:dyDescent="0.25">
      <c r="A216">
        <v>33</v>
      </c>
      <c r="B216">
        <v>-3.38</v>
      </c>
      <c r="C216">
        <v>119.33</v>
      </c>
      <c r="D216">
        <v>-3.42</v>
      </c>
      <c r="E216">
        <v>119.46</v>
      </c>
      <c r="F216">
        <f>_10sept_0_107[[#This Row],[H_mag]]-40</f>
        <v>-43.38</v>
      </c>
      <c r="G216">
        <f>_10sept_0_107[[#This Row],[V_mag]]-40</f>
        <v>-43.42</v>
      </c>
      <c r="H216">
        <f>(10^(_10sept_0_107[[#This Row],[H_mag_adj]]/20)*COS(RADIANS(_10sept_0_107[[#This Row],[H_phase]])))*0.3</f>
        <v>-9.9580571340371891E-4</v>
      </c>
      <c r="I216">
        <f>(10^(_10sept_0_107[[#This Row],[H_mag_adj]]/20)*SIN(RADIANS(_10sept_0_107[[#This Row],[H_phase]])))*0.3</f>
        <v>1.772329849854231E-3</v>
      </c>
      <c r="J216">
        <f>(10^(_10sept_0_107[[#This Row],[V_mag_adj]]/20)*COS(RADIANS(_10sept_0_107[[#This Row],[V_phase]])))*0.3</f>
        <v>-9.9523065960062623E-4</v>
      </c>
      <c r="K216">
        <f>(10^(_10sept_0_107[[#This Row],[V_mag_adj]]/20)*SIN(RADIANS(_10sept_0_107[[#This Row],[V_phase]])))*0.3</f>
        <v>1.7619331643230194E-3</v>
      </c>
    </row>
    <row r="217" spans="1:11" x14ac:dyDescent="0.25">
      <c r="A217">
        <v>34</v>
      </c>
      <c r="B217">
        <v>-3.61</v>
      </c>
      <c r="C217">
        <v>113.49</v>
      </c>
      <c r="D217">
        <v>-3.66</v>
      </c>
      <c r="E217">
        <v>113.91</v>
      </c>
      <c r="F217">
        <f>_10sept_0_107[[#This Row],[H_mag]]-40</f>
        <v>-43.61</v>
      </c>
      <c r="G217">
        <f>_10sept_0_107[[#This Row],[V_mag]]-40</f>
        <v>-43.66</v>
      </c>
      <c r="H217">
        <f>(10^(_10sept_0_107[[#This Row],[H_mag_adj]]/20)*COS(RADIANS(_10sept_0_107[[#This Row],[H_phase]])))*0.3</f>
        <v>-7.8912639497178924E-4</v>
      </c>
      <c r="I217">
        <f>(10^(_10sept_0_107[[#This Row],[H_mag_adj]]/20)*SIN(RADIANS(_10sept_0_107[[#This Row],[H_phase]])))*0.3</f>
        <v>1.8157330189014424E-3</v>
      </c>
      <c r="J217">
        <f>(10^(_10sept_0_107[[#This Row],[V_mag_adj]]/20)*COS(RADIANS(_10sept_0_107[[#This Row],[V_phase]])))*0.3</f>
        <v>-7.9780928911234313E-4</v>
      </c>
      <c r="K217">
        <f>(10^(_10sept_0_107[[#This Row],[V_mag_adj]]/20)*SIN(RADIANS(_10sept_0_107[[#This Row],[V_phase]])))*0.3</f>
        <v>1.7995109981968583E-3</v>
      </c>
    </row>
    <row r="218" spans="1:11" x14ac:dyDescent="0.25">
      <c r="A218">
        <v>35</v>
      </c>
      <c r="B218">
        <v>-3.89</v>
      </c>
      <c r="C218">
        <v>107.9</v>
      </c>
      <c r="D218">
        <v>-3.91</v>
      </c>
      <c r="E218">
        <v>108.03</v>
      </c>
      <c r="F218">
        <f>_10sept_0_107[[#This Row],[H_mag]]-40</f>
        <v>-43.89</v>
      </c>
      <c r="G218">
        <f>_10sept_0_107[[#This Row],[V_mag]]-40</f>
        <v>-43.91</v>
      </c>
      <c r="H218">
        <f>(10^(_10sept_0_107[[#This Row],[H_mag_adj]]/20)*COS(RADIANS(_10sept_0_107[[#This Row],[H_phase]])))*0.3</f>
        <v>-5.8920147206914053E-4</v>
      </c>
      <c r="I218">
        <f>(10^(_10sept_0_107[[#This Row],[H_mag_adj]]/20)*SIN(RADIANS(_10sept_0_107[[#This Row],[H_phase]])))*0.3</f>
        <v>1.82420286763994E-3</v>
      </c>
      <c r="J218">
        <f>(10^(_10sept_0_107[[#This Row],[V_mag_adj]]/20)*COS(RADIANS(_10sept_0_107[[#This Row],[V_phase]])))*0.3</f>
        <v>-5.9197429523169445E-4</v>
      </c>
      <c r="K218">
        <f>(10^(_10sept_0_107[[#This Row],[V_mag_adj]]/20)*SIN(RADIANS(_10sept_0_107[[#This Row],[V_phase]])))*0.3</f>
        <v>1.8186688528349104E-3</v>
      </c>
    </row>
    <row r="219" spans="1:11" x14ac:dyDescent="0.25">
      <c r="A219">
        <v>36</v>
      </c>
      <c r="B219">
        <v>-4.16</v>
      </c>
      <c r="C219">
        <v>101.74</v>
      </c>
      <c r="D219">
        <v>-4.2</v>
      </c>
      <c r="E219">
        <v>101.84</v>
      </c>
      <c r="F219">
        <f>_10sept_0_107[[#This Row],[H_mag]]-40</f>
        <v>-44.16</v>
      </c>
      <c r="G219">
        <f>_10sept_0_107[[#This Row],[V_mag]]-40</f>
        <v>-44.2</v>
      </c>
      <c r="H219">
        <f>(10^(_10sept_0_107[[#This Row],[H_mag_adj]]/20)*COS(RADIANS(_10sept_0_107[[#This Row],[H_phase]])))*0.3</f>
        <v>-3.7811464778154063E-4</v>
      </c>
      <c r="I219">
        <f>(10^(_10sept_0_107[[#This Row],[H_mag_adj]]/20)*SIN(RADIANS(_10sept_0_107[[#This Row],[H_phase]])))*0.3</f>
        <v>1.819448961241714E-3</v>
      </c>
      <c r="J219">
        <f>(10^(_10sept_0_107[[#This Row],[V_mag_adj]]/20)*COS(RADIANS(_10sept_0_107[[#This Row],[V_phase]])))*0.3</f>
        <v>-3.7953774114663554E-4</v>
      </c>
      <c r="K219">
        <f>(10^(_10sept_0_107[[#This Row],[V_mag_adj]]/20)*SIN(RADIANS(_10sept_0_107[[#This Row],[V_phase]])))*0.3</f>
        <v>1.8104296920704646E-3</v>
      </c>
    </row>
    <row r="220" spans="1:11" x14ac:dyDescent="0.25">
      <c r="A220">
        <v>37</v>
      </c>
      <c r="B220">
        <v>-4.42</v>
      </c>
      <c r="C220">
        <v>96.17</v>
      </c>
      <c r="D220">
        <v>-4.46</v>
      </c>
      <c r="E220">
        <v>95.91</v>
      </c>
      <c r="F220">
        <f>_10sept_0_107[[#This Row],[H_mag]]-40</f>
        <v>-44.42</v>
      </c>
      <c r="G220">
        <f>_10sept_0_107[[#This Row],[V_mag]]-40</f>
        <v>-44.46</v>
      </c>
      <c r="H220">
        <f>(10^(_10sept_0_107[[#This Row],[H_mag_adj]]/20)*COS(RADIANS(_10sept_0_107[[#This Row],[H_phase]])))*0.3</f>
        <v>-1.9384030416158435E-4</v>
      </c>
      <c r="I220">
        <f>(10^(_10sept_0_107[[#This Row],[H_mag_adj]]/20)*SIN(RADIANS(_10sept_0_107[[#This Row],[H_phase]])))*0.3</f>
        <v>1.793074092233519E-3</v>
      </c>
      <c r="J220">
        <f>(10^(_10sept_0_107[[#This Row],[V_mag_adj]]/20)*COS(RADIANS(_10sept_0_107[[#This Row],[V_phase]])))*0.3</f>
        <v>-1.8484840271021309E-4</v>
      </c>
      <c r="K220">
        <f>(10^(_10sept_0_107[[#This Row],[V_mag_adj]]/20)*SIN(RADIANS(_10sept_0_107[[#This Row],[V_phase]])))*0.3</f>
        <v>1.7856928632716219E-3</v>
      </c>
    </row>
    <row r="221" spans="1:11" x14ac:dyDescent="0.25">
      <c r="A221">
        <v>38</v>
      </c>
      <c r="B221">
        <v>-4.71</v>
      </c>
      <c r="C221">
        <v>90.04</v>
      </c>
      <c r="D221">
        <v>-4.71</v>
      </c>
      <c r="E221">
        <v>90.51</v>
      </c>
      <c r="F221">
        <f>_10sept_0_107[[#This Row],[H_mag]]-40</f>
        <v>-44.71</v>
      </c>
      <c r="G221">
        <f>_10sept_0_107[[#This Row],[V_mag]]-40</f>
        <v>-44.71</v>
      </c>
      <c r="H221">
        <f>(10^(_10sept_0_107[[#This Row],[H_mag_adj]]/20)*COS(RADIANS(_10sept_0_107[[#This Row],[H_phase]])))*0.3</f>
        <v>-1.2177512340751455E-6</v>
      </c>
      <c r="I221">
        <f>(10^(_10sept_0_107[[#This Row],[H_mag_adj]]/20)*SIN(RADIANS(_10sept_0_107[[#This Row],[H_phase]])))*0.3</f>
        <v>1.7442998718499535E-3</v>
      </c>
      <c r="J221">
        <f>(10^(_10sept_0_107[[#This Row],[V_mag_adj]]/20)*COS(RADIANS(_10sept_0_107[[#This Row],[V_phase]])))*0.3</f>
        <v>-1.5526124468746765E-5</v>
      </c>
      <c r="K221">
        <f>(10^(_10sept_0_107[[#This Row],[V_mag_adj]]/20)*SIN(RADIANS(_10sept_0_107[[#This Row],[V_phase]])))*0.3</f>
        <v>1.7442311960611221E-3</v>
      </c>
    </row>
    <row r="222" spans="1:11" x14ac:dyDescent="0.25">
      <c r="A222">
        <v>39</v>
      </c>
      <c r="B222">
        <v>-4.96</v>
      </c>
      <c r="C222">
        <v>84.56</v>
      </c>
      <c r="D222">
        <v>-4.9800000000000004</v>
      </c>
      <c r="E222">
        <v>84.68</v>
      </c>
      <c r="F222">
        <f>_10sept_0_107[[#This Row],[H_mag]]-40</f>
        <v>-44.96</v>
      </c>
      <c r="G222">
        <f>_10sept_0_107[[#This Row],[V_mag]]-40</f>
        <v>-44.980000000000004</v>
      </c>
      <c r="H222">
        <f>(10^(_10sept_0_107[[#This Row],[H_mag_adj]]/20)*COS(RADIANS(_10sept_0_107[[#This Row],[H_phase]])))*0.3</f>
        <v>1.6067370867295868E-4</v>
      </c>
      <c r="I222">
        <f>(10^(_10sept_0_107[[#This Row],[H_mag_adj]]/20)*SIN(RADIANS(_10sept_0_107[[#This Row],[H_phase]])))*0.3</f>
        <v>1.6871775333176873E-3</v>
      </c>
      <c r="J222">
        <f>(10^(_10sept_0_107[[#This Row],[V_mag_adj]]/20)*COS(RADIANS(_10sept_0_107[[#This Row],[V_phase]])))*0.3</f>
        <v>1.5677833111824165E-4</v>
      </c>
      <c r="K222">
        <f>(10^(_10sept_0_107[[#This Row],[V_mag_adj]]/20)*SIN(RADIANS(_10sept_0_107[[#This Row],[V_phase]])))*0.3</f>
        <v>1.6836291808104799E-3</v>
      </c>
    </row>
    <row r="223" spans="1:11" x14ac:dyDescent="0.25">
      <c r="A223">
        <v>40</v>
      </c>
      <c r="B223">
        <v>-5.19</v>
      </c>
      <c r="C223">
        <v>79.53</v>
      </c>
      <c r="D223">
        <v>-5.2</v>
      </c>
      <c r="E223">
        <v>79.3</v>
      </c>
      <c r="F223">
        <f>_10sept_0_107[[#This Row],[H_mag]]-40</f>
        <v>-45.19</v>
      </c>
      <c r="G223">
        <f>_10sept_0_107[[#This Row],[V_mag]]-40</f>
        <v>-45.2</v>
      </c>
      <c r="H223">
        <f>(10^(_10sept_0_107[[#This Row],[H_mag_adj]]/20)*COS(RADIANS(_10sept_0_107[[#This Row],[H_phase]])))*0.3</f>
        <v>2.9993391947963024E-4</v>
      </c>
      <c r="I223">
        <f>(10^(_10sept_0_107[[#This Row],[H_mag_adj]]/20)*SIN(RADIANS(_10sept_0_107[[#This Row],[H_phase]])))*0.3</f>
        <v>1.6230408895763408E-3</v>
      </c>
      <c r="J223">
        <f>(10^(_10sept_0_107[[#This Row],[V_mag_adj]]/20)*COS(RADIANS(_10sept_0_107[[#This Row],[V_phase]])))*0.3</f>
        <v>3.0609418219553251E-4</v>
      </c>
      <c r="K223">
        <f>(10^(_10sept_0_107[[#This Row],[V_mag_adj]]/20)*SIN(RADIANS(_10sept_0_107[[#This Row],[V_phase]])))*0.3</f>
        <v>1.6199576846287866E-3</v>
      </c>
    </row>
    <row r="224" spans="1:11" x14ac:dyDescent="0.25">
      <c r="A224">
        <v>41</v>
      </c>
      <c r="B224">
        <v>-5.42</v>
      </c>
      <c r="C224">
        <v>74.209999999999994</v>
      </c>
      <c r="D224">
        <v>-5.43</v>
      </c>
      <c r="E224">
        <v>74.010000000000005</v>
      </c>
      <c r="F224">
        <f>_10sept_0_107[[#This Row],[H_mag]]-40</f>
        <v>-45.42</v>
      </c>
      <c r="G224">
        <f>_10sept_0_107[[#This Row],[V_mag]]-40</f>
        <v>-45.43</v>
      </c>
      <c r="H224">
        <f>(10^(_10sept_0_107[[#This Row],[H_mag_adj]]/20)*COS(RADIANS(_10sept_0_107[[#This Row],[H_phase]])))*0.3</f>
        <v>4.3739058913287791E-4</v>
      </c>
      <c r="I224">
        <f>(10^(_10sept_0_107[[#This Row],[H_mag_adj]]/20)*SIN(RADIANS(_10sept_0_107[[#This Row],[H_phase]])))*0.3</f>
        <v>1.5467359168132788E-3</v>
      </c>
      <c r="J224">
        <f>(10^(_10sept_0_107[[#This Row],[V_mag_adj]]/20)*COS(RADIANS(_10sept_0_107[[#This Row],[V_phase]])))*0.3</f>
        <v>4.4227755623641634E-4</v>
      </c>
      <c r="K224">
        <f>(10^(_10sept_0_107[[#This Row],[V_mag_adj]]/20)*SIN(RADIANS(_10sept_0_107[[#This Row],[V_phase]])))*0.3</f>
        <v>1.5434217622430563E-3</v>
      </c>
    </row>
    <row r="225" spans="1:11" x14ac:dyDescent="0.25">
      <c r="A225">
        <v>42</v>
      </c>
      <c r="B225">
        <v>-5.63</v>
      </c>
      <c r="C225">
        <v>69.150000000000006</v>
      </c>
      <c r="D225">
        <v>-5.64</v>
      </c>
      <c r="E225">
        <v>68.37</v>
      </c>
      <c r="F225">
        <f>_10sept_0_107[[#This Row],[H_mag]]-40</f>
        <v>-45.63</v>
      </c>
      <c r="G225">
        <f>_10sept_0_107[[#This Row],[V_mag]]-40</f>
        <v>-45.64</v>
      </c>
      <c r="H225">
        <f>(10^(_10sept_0_107[[#This Row],[H_mag_adj]]/20)*COS(RADIANS(_10sept_0_107[[#This Row],[H_phase]])))*0.3</f>
        <v>5.5844041346928388E-4</v>
      </c>
      <c r="I225">
        <f>(10^(_10sept_0_107[[#This Row],[H_mag_adj]]/20)*SIN(RADIANS(_10sept_0_107[[#This Row],[H_phase]])))*0.3</f>
        <v>1.466249009643413E-3</v>
      </c>
      <c r="J225">
        <f>(10^(_10sept_0_107[[#This Row],[V_mag_adj]]/20)*COS(RADIANS(_10sept_0_107[[#This Row],[V_phase]])))*0.3</f>
        <v>5.7768346522356503E-4</v>
      </c>
      <c r="K225">
        <f>(10^(_10sept_0_107[[#This Row],[V_mag_adj]]/20)*SIN(RADIANS(_10sept_0_107[[#This Row],[V_phase]])))*0.3</f>
        <v>1.4568328039052823E-3</v>
      </c>
    </row>
    <row r="226" spans="1:11" x14ac:dyDescent="0.25">
      <c r="A226">
        <v>43</v>
      </c>
      <c r="B226">
        <v>-5.81</v>
      </c>
      <c r="C226">
        <v>63.74</v>
      </c>
      <c r="D226">
        <v>-5.82</v>
      </c>
      <c r="E226">
        <v>62.84</v>
      </c>
      <c r="F226">
        <f>_10sept_0_107[[#This Row],[H_mag]]-40</f>
        <v>-45.81</v>
      </c>
      <c r="G226">
        <f>_10sept_0_107[[#This Row],[V_mag]]-40</f>
        <v>-45.82</v>
      </c>
      <c r="H226">
        <f>(10^(_10sept_0_107[[#This Row],[H_mag_adj]]/20)*COS(RADIANS(_10sept_0_107[[#This Row],[H_phase]])))*0.3</f>
        <v>6.7995592047371547E-4</v>
      </c>
      <c r="I226">
        <f>(10^(_10sept_0_107[[#This Row],[H_mag_adj]]/20)*SIN(RADIANS(_10sept_0_107[[#This Row],[H_phase]])))*0.3</f>
        <v>1.3782077620078678E-3</v>
      </c>
      <c r="J226">
        <f>(10^(_10sept_0_107[[#This Row],[V_mag_adj]]/20)*COS(RADIANS(_10sept_0_107[[#This Row],[V_phase]])))*0.3</f>
        <v>7.0071279265653214E-4</v>
      </c>
      <c r="K226">
        <f>(10^(_10sept_0_107[[#This Row],[V_mag_adj]]/20)*SIN(RADIANS(_10sept_0_107[[#This Row],[V_phase]])))*0.3</f>
        <v>1.3657841299431512E-3</v>
      </c>
    </row>
    <row r="227" spans="1:11" x14ac:dyDescent="0.25">
      <c r="A227">
        <v>44</v>
      </c>
      <c r="B227">
        <v>-5.95</v>
      </c>
      <c r="C227">
        <v>58.45</v>
      </c>
      <c r="D227">
        <v>-5.96</v>
      </c>
      <c r="E227">
        <v>57.46</v>
      </c>
      <c r="F227">
        <f>_10sept_0_107[[#This Row],[H_mag]]-40</f>
        <v>-45.95</v>
      </c>
      <c r="G227">
        <f>_10sept_0_107[[#This Row],[V_mag]]-40</f>
        <v>-45.96</v>
      </c>
      <c r="H227">
        <f>(10^(_10sept_0_107[[#This Row],[H_mag_adj]]/20)*COS(RADIANS(_10sept_0_107[[#This Row],[H_phase]])))*0.3</f>
        <v>7.9126911109003717E-4</v>
      </c>
      <c r="I227">
        <f>(10^(_10sept_0_107[[#This Row],[H_mag_adj]]/20)*SIN(RADIANS(_10sept_0_107[[#This Row],[H_phase]])))*0.3</f>
        <v>1.2887081239866349E-3</v>
      </c>
      <c r="J227">
        <f>(10^(_10sept_0_107[[#This Row],[V_mag_adj]]/20)*COS(RADIANS(_10sept_0_107[[#This Row],[V_phase]])))*0.3</f>
        <v>8.1248122277440189E-4</v>
      </c>
      <c r="K227">
        <f>(10^(_10sept_0_107[[#This Row],[V_mag_adj]]/20)*SIN(RADIANS(_10sept_0_107[[#This Row],[V_phase]])))*0.3</f>
        <v>1.2733774107023912E-3</v>
      </c>
    </row>
    <row r="228" spans="1:11" x14ac:dyDescent="0.25">
      <c r="A228">
        <v>45</v>
      </c>
      <c r="B228">
        <v>-6.09</v>
      </c>
      <c r="C228">
        <v>52.86</v>
      </c>
      <c r="D228">
        <v>-6.12</v>
      </c>
      <c r="E228">
        <v>51.58</v>
      </c>
      <c r="F228">
        <f>_10sept_0_107[[#This Row],[H_mag]]-40</f>
        <v>-46.09</v>
      </c>
      <c r="G228">
        <f>_10sept_0_107[[#This Row],[V_mag]]-40</f>
        <v>-46.12</v>
      </c>
      <c r="H228">
        <f>(10^(_10sept_0_107[[#This Row],[H_mag_adj]]/20)*COS(RADIANS(_10sept_0_107[[#This Row],[H_phase]])))*0.3</f>
        <v>8.9843971874441501E-4</v>
      </c>
      <c r="I228">
        <f>(10^(_10sept_0_107[[#This Row],[H_mag_adj]]/20)*SIN(RADIANS(_10sept_0_107[[#This Row],[H_phase]])))*0.3</f>
        <v>1.1862280200346461E-3</v>
      </c>
      <c r="J228">
        <f>(10^(_10sept_0_107[[#This Row],[V_mag_adj]]/20)*COS(RADIANS(_10sept_0_107[[#This Row],[V_phase]])))*0.3</f>
        <v>9.2152557366174405E-4</v>
      </c>
      <c r="K228">
        <f>(10^(_10sept_0_107[[#This Row],[V_mag_adj]]/20)*SIN(RADIANS(_10sept_0_107[[#This Row],[V_phase]])))*0.3</f>
        <v>1.1618425515154645E-3</v>
      </c>
    </row>
    <row r="229" spans="1:11" x14ac:dyDescent="0.25">
      <c r="A229">
        <v>46</v>
      </c>
      <c r="B229">
        <v>-6.24</v>
      </c>
      <c r="C229">
        <v>46.09</v>
      </c>
      <c r="D229">
        <v>-6.24</v>
      </c>
      <c r="E229">
        <v>45.54</v>
      </c>
      <c r="F229">
        <f>_10sept_0_107[[#This Row],[H_mag]]-40</f>
        <v>-46.24</v>
      </c>
      <c r="G229">
        <f>_10sept_0_107[[#This Row],[V_mag]]-40</f>
        <v>-46.24</v>
      </c>
      <c r="H229">
        <f>(10^(_10sept_0_107[[#This Row],[H_mag_adj]]/20)*COS(RADIANS(_10sept_0_107[[#This Row],[H_phase]])))*0.3</f>
        <v>1.0143433582678921E-3</v>
      </c>
      <c r="I229">
        <f>(10^(_10sept_0_107[[#This Row],[H_mag_adj]]/20)*SIN(RADIANS(_10sept_0_107[[#This Row],[H_phase]])))*0.3</f>
        <v>1.053690566295531E-3</v>
      </c>
      <c r="J229">
        <f>(10^(_10sept_0_107[[#This Row],[V_mag_adj]]/20)*COS(RADIANS(_10sept_0_107[[#This Row],[V_phase]])))*0.3</f>
        <v>1.0244111723796117E-3</v>
      </c>
      <c r="K229">
        <f>(10^(_10sept_0_107[[#This Row],[V_mag_adj]]/20)*SIN(RADIANS(_10sept_0_107[[#This Row],[V_phase]])))*0.3</f>
        <v>1.0439051718744439E-3</v>
      </c>
    </row>
    <row r="230" spans="1:11" x14ac:dyDescent="0.25">
      <c r="A230">
        <v>47</v>
      </c>
      <c r="B230">
        <v>-6.35</v>
      </c>
      <c r="C230">
        <v>39.4</v>
      </c>
      <c r="D230">
        <v>-6.39</v>
      </c>
      <c r="E230">
        <v>38.770000000000003</v>
      </c>
      <c r="F230">
        <f>_10sept_0_107[[#This Row],[H_mag]]-40</f>
        <v>-46.35</v>
      </c>
      <c r="G230">
        <f>_10sept_0_107[[#This Row],[V_mag]]-40</f>
        <v>-46.39</v>
      </c>
      <c r="H230">
        <f>(10^(_10sept_0_107[[#This Row],[H_mag_adj]]/20)*COS(RADIANS(_10sept_0_107[[#This Row],[H_phase]])))*0.3</f>
        <v>1.1159661882631493E-3</v>
      </c>
      <c r="I230">
        <f>(10^(_10sept_0_107[[#This Row],[H_mag_adj]]/20)*SIN(RADIANS(_10sept_0_107[[#This Row],[H_phase]])))*0.3</f>
        <v>9.1666496149086412E-4</v>
      </c>
      <c r="J230">
        <f>(10^(_10sept_0_107[[#This Row],[V_mag_adj]]/20)*COS(RADIANS(_10sept_0_107[[#This Row],[V_phase]])))*0.3</f>
        <v>1.1208043839073031E-3</v>
      </c>
      <c r="K230">
        <f>(10^(_10sept_0_107[[#This Row],[V_mag_adj]]/20)*SIN(RADIANS(_10sept_0_107[[#This Row],[V_phase]])))*0.3</f>
        <v>9.001840458013543E-4</v>
      </c>
    </row>
    <row r="231" spans="1:11" x14ac:dyDescent="0.25">
      <c r="A231">
        <v>48</v>
      </c>
      <c r="B231">
        <v>-6.52</v>
      </c>
      <c r="C231">
        <v>31.68</v>
      </c>
      <c r="D231">
        <v>-6.54</v>
      </c>
      <c r="E231">
        <v>31.71</v>
      </c>
      <c r="F231">
        <f>_10sept_0_107[[#This Row],[H_mag]]-40</f>
        <v>-46.519999999999996</v>
      </c>
      <c r="G231">
        <f>_10sept_0_107[[#This Row],[V_mag]]-40</f>
        <v>-46.54</v>
      </c>
      <c r="H231">
        <f>(10^(_10sept_0_107[[#This Row],[H_mag_adj]]/20)*COS(RADIANS(_10sept_0_107[[#This Row],[H_phase]])))*0.3</f>
        <v>1.2051691295236068E-3</v>
      </c>
      <c r="I231">
        <f>(10^(_10sept_0_107[[#This Row],[H_mag_adj]]/20)*SIN(RADIANS(_10sept_0_107[[#This Row],[H_phase]])))*0.3</f>
        <v>7.4374659904203027E-4</v>
      </c>
      <c r="J231">
        <f>(10^(_10sept_0_107[[#This Row],[V_mag_adj]]/20)*COS(RADIANS(_10sept_0_107[[#This Row],[V_phase]])))*0.3</f>
        <v>1.2020086234819953E-3</v>
      </c>
      <c r="K231">
        <f>(10^(_10sept_0_107[[#This Row],[V_mag_adj]]/20)*SIN(RADIANS(_10sept_0_107[[#This Row],[V_phase]])))*0.3</f>
        <v>7.4266550134977571E-4</v>
      </c>
    </row>
    <row r="232" spans="1:11" x14ac:dyDescent="0.25">
      <c r="A232">
        <v>49</v>
      </c>
      <c r="B232">
        <v>-6.69</v>
      </c>
      <c r="C232">
        <v>24.3</v>
      </c>
      <c r="D232">
        <v>-6.7</v>
      </c>
      <c r="E232">
        <v>24.06</v>
      </c>
      <c r="F232">
        <f>_10sept_0_107[[#This Row],[H_mag]]-40</f>
        <v>-46.69</v>
      </c>
      <c r="G232">
        <f>_10sept_0_107[[#This Row],[V_mag]]-40</f>
        <v>-46.7</v>
      </c>
      <c r="H232">
        <f>(10^(_10sept_0_107[[#This Row],[H_mag_adj]]/20)*COS(RADIANS(_10sept_0_107[[#This Row],[H_phase]])))*0.3</f>
        <v>1.2657030898986844E-3</v>
      </c>
      <c r="I232">
        <f>(10^(_10sept_0_107[[#This Row],[H_mag_adj]]/20)*SIN(RADIANS(_10sept_0_107[[#This Row],[H_phase]])))*0.3</f>
        <v>5.7148685831694644E-4</v>
      </c>
      <c r="J232">
        <f>(10^(_10sept_0_107[[#This Row],[V_mag_adj]]/20)*COS(RADIANS(_10sept_0_107[[#This Row],[V_phase]])))*0.3</f>
        <v>1.2666267198141261E-3</v>
      </c>
      <c r="K232">
        <f>(10^(_10sept_0_107[[#This Row],[V_mag_adj]]/20)*SIN(RADIANS(_10sept_0_107[[#This Row],[V_phase]])))*0.3</f>
        <v>5.655286316402678E-4</v>
      </c>
    </row>
    <row r="233" spans="1:11" x14ac:dyDescent="0.25">
      <c r="A233">
        <v>50</v>
      </c>
      <c r="B233">
        <v>-6.9</v>
      </c>
      <c r="C233">
        <v>15.44</v>
      </c>
      <c r="D233">
        <v>-6.89</v>
      </c>
      <c r="E233">
        <v>15.51</v>
      </c>
      <c r="F233">
        <f>_10sept_0_107[[#This Row],[H_mag]]-40</f>
        <v>-46.9</v>
      </c>
      <c r="G233">
        <f>_10sept_0_107[[#This Row],[V_mag]]-40</f>
        <v>-46.89</v>
      </c>
      <c r="H233">
        <f>(10^(_10sept_0_107[[#This Row],[H_mag_adj]]/20)*COS(RADIANS(_10sept_0_107[[#This Row],[H_phase]])))*0.3</f>
        <v>1.3066450865983701E-3</v>
      </c>
      <c r="I233">
        <f>(10^(_10sept_0_107[[#This Row],[H_mag_adj]]/20)*SIN(RADIANS(_10sept_0_107[[#This Row],[H_phase]])))*0.3</f>
        <v>3.6089162898426328E-4</v>
      </c>
      <c r="J233">
        <f>(10^(_10sept_0_107[[#This Row],[V_mag_adj]]/20)*COS(RADIANS(_10sept_0_107[[#This Row],[V_phase]])))*0.3</f>
        <v>1.3077078872499148E-3</v>
      </c>
      <c r="K233">
        <f>(10^(_10sept_0_107[[#This Row],[V_mag_adj]]/20)*SIN(RADIANS(_10sept_0_107[[#This Row],[V_phase]])))*0.3</f>
        <v>3.629052971183647E-4</v>
      </c>
    </row>
    <row r="234" spans="1:11" x14ac:dyDescent="0.25">
      <c r="A234">
        <v>51</v>
      </c>
      <c r="B234">
        <v>-7.13</v>
      </c>
      <c r="C234">
        <v>6.25</v>
      </c>
      <c r="D234">
        <v>-7.12</v>
      </c>
      <c r="E234">
        <v>6.28</v>
      </c>
      <c r="F234">
        <f>_10sept_0_107[[#This Row],[H_mag]]-40</f>
        <v>-47.13</v>
      </c>
      <c r="G234">
        <f>_10sept_0_107[[#This Row],[V_mag]]-40</f>
        <v>-47.12</v>
      </c>
      <c r="H234">
        <f>(10^(_10sept_0_107[[#This Row],[H_mag_adj]]/20)*COS(RADIANS(_10sept_0_107[[#This Row],[H_phase]])))*0.3</f>
        <v>1.3122973550042524E-3</v>
      </c>
      <c r="I234">
        <f>(10^(_10sept_0_107[[#This Row],[H_mag_adj]]/20)*SIN(RADIANS(_10sept_0_107[[#This Row],[H_phase]])))*0.3</f>
        <v>1.4371993459777154E-4</v>
      </c>
      <c r="J234">
        <f>(10^(_10sept_0_107[[#This Row],[V_mag_adj]]/20)*COS(RADIANS(_10sept_0_107[[#This Row],[V_phase]])))*0.3</f>
        <v>1.3137335448511526E-3</v>
      </c>
      <c r="K234">
        <f>(10^(_10sept_0_107[[#This Row],[V_mag_adj]]/20)*SIN(RADIANS(_10sept_0_107[[#This Row],[V_phase]])))*0.3</f>
        <v>1.4457338263429908E-4</v>
      </c>
    </row>
    <row r="235" spans="1:11" x14ac:dyDescent="0.25">
      <c r="A235">
        <v>52</v>
      </c>
      <c r="B235">
        <v>-7.37</v>
      </c>
      <c r="C235">
        <v>-3.57</v>
      </c>
      <c r="D235">
        <v>-7.39</v>
      </c>
      <c r="E235">
        <v>-4.12</v>
      </c>
      <c r="F235">
        <f>_10sept_0_107[[#This Row],[H_mag]]-40</f>
        <v>-47.37</v>
      </c>
      <c r="G235">
        <f>_10sept_0_107[[#This Row],[V_mag]]-40</f>
        <v>-47.39</v>
      </c>
      <c r="H235">
        <f>(10^(_10sept_0_107[[#This Row],[H_mag_adj]]/20)*COS(RADIANS(_10sept_0_107[[#This Row],[H_phase]])))*0.3</f>
        <v>1.2816742938858835E-3</v>
      </c>
      <c r="I235">
        <f>(10^(_10sept_0_107[[#This Row],[H_mag_adj]]/20)*SIN(RADIANS(_10sept_0_107[[#This Row],[H_phase]])))*0.3</f>
        <v>-7.9962394450208937E-5</v>
      </c>
      <c r="J235">
        <f>(10^(_10sept_0_107[[#This Row],[V_mag_adj]]/20)*COS(RADIANS(_10sept_0_107[[#This Row],[V_phase]])))*0.3</f>
        <v>1.277901803274575E-3</v>
      </c>
      <c r="K235">
        <f>(10^(_10sept_0_107[[#This Row],[V_mag_adj]]/20)*SIN(RADIANS(_10sept_0_107[[#This Row],[V_phase]])))*0.3</f>
        <v>-9.2049515345075749E-5</v>
      </c>
    </row>
    <row r="236" spans="1:11" x14ac:dyDescent="0.25">
      <c r="A236">
        <v>53</v>
      </c>
      <c r="B236">
        <v>-7.57</v>
      </c>
      <c r="C236">
        <v>-13.63</v>
      </c>
      <c r="D236">
        <v>-7.6</v>
      </c>
      <c r="E236">
        <v>-14.11</v>
      </c>
      <c r="F236">
        <f>_10sept_0_107[[#This Row],[H_mag]]-40</f>
        <v>-47.57</v>
      </c>
      <c r="G236">
        <f>_10sept_0_107[[#This Row],[V_mag]]-40</f>
        <v>-47.6</v>
      </c>
      <c r="H236">
        <f>(10^(_10sept_0_107[[#This Row],[H_mag_adj]]/20)*COS(RADIANS(_10sept_0_107[[#This Row],[H_phase]])))*0.3</f>
        <v>1.2195932674138128E-3</v>
      </c>
      <c r="I236">
        <f>(10^(_10sept_0_107[[#This Row],[H_mag_adj]]/20)*SIN(RADIANS(_10sept_0_107[[#This Row],[H_phase]])))*0.3</f>
        <v>-2.957267012650198E-4</v>
      </c>
      <c r="J236">
        <f>(10^(_10sept_0_107[[#This Row],[V_mag_adj]]/20)*COS(RADIANS(_10sept_0_107[[#This Row],[V_phase]])))*0.3</f>
        <v>1.2128766542883066E-3</v>
      </c>
      <c r="K236">
        <f>(10^(_10sept_0_107[[#This Row],[V_mag_adj]]/20)*SIN(RADIANS(_10sept_0_107[[#This Row],[V_phase]])))*0.3</f>
        <v>-3.0487861085494406E-4</v>
      </c>
    </row>
    <row r="237" spans="1:11" x14ac:dyDescent="0.25">
      <c r="A237">
        <v>54</v>
      </c>
      <c r="B237">
        <v>-7.77</v>
      </c>
      <c r="C237">
        <v>-24.85</v>
      </c>
      <c r="D237">
        <v>-7.78</v>
      </c>
      <c r="E237">
        <v>-25.45</v>
      </c>
      <c r="F237">
        <f>_10sept_0_107[[#This Row],[H_mag]]-40</f>
        <v>-47.769999999999996</v>
      </c>
      <c r="G237">
        <f>_10sept_0_107[[#This Row],[V_mag]]-40</f>
        <v>-47.78</v>
      </c>
      <c r="H237">
        <f>(10^(_10sept_0_107[[#This Row],[H_mag_adj]]/20)*COS(RADIANS(_10sept_0_107[[#This Row],[H_phase]])))*0.3</f>
        <v>1.1128210659972382E-3</v>
      </c>
      <c r="I237">
        <f>(10^(_10sept_0_107[[#This Row],[H_mag_adj]]/20)*SIN(RADIANS(_10sept_0_107[[#This Row],[H_phase]])))*0.3</f>
        <v>-5.153744541131326E-4</v>
      </c>
      <c r="J237">
        <f>(10^(_10sept_0_107[[#This Row],[V_mag_adj]]/20)*COS(RADIANS(_10sept_0_107[[#This Row],[V_phase]])))*0.3</f>
        <v>1.1060889939473299E-3</v>
      </c>
      <c r="K237">
        <f>(10^(_10sept_0_107[[#This Row],[V_mag_adj]]/20)*SIN(RADIANS(_10sept_0_107[[#This Row],[V_phase]])))*0.3</f>
        <v>-5.2639303639441905E-4</v>
      </c>
    </row>
    <row r="238" spans="1:11" x14ac:dyDescent="0.25">
      <c r="A238">
        <v>55</v>
      </c>
      <c r="B238">
        <v>-7.95</v>
      </c>
      <c r="C238">
        <v>-36.5</v>
      </c>
      <c r="D238">
        <v>-7.96</v>
      </c>
      <c r="E238">
        <v>-36.659999999999997</v>
      </c>
      <c r="F238">
        <f>_10sept_0_107[[#This Row],[H_mag]]-40</f>
        <v>-47.95</v>
      </c>
      <c r="G238">
        <f>_10sept_0_107[[#This Row],[V_mag]]-40</f>
        <v>-47.96</v>
      </c>
      <c r="H238">
        <f>(10^(_10sept_0_107[[#This Row],[H_mag_adj]]/20)*COS(RADIANS(_10sept_0_107[[#This Row],[H_phase]])))*0.3</f>
        <v>9.6560604823847857E-4</v>
      </c>
      <c r="I238">
        <f>(10^(_10sept_0_107[[#This Row],[H_mag_adj]]/20)*SIN(RADIANS(_10sept_0_107[[#This Row],[H_phase]])))*0.3</f>
        <v>-7.1451088950855429E-4</v>
      </c>
      <c r="J238">
        <f>(10^(_10sept_0_107[[#This Row],[V_mag_adj]]/20)*COS(RADIANS(_10sept_0_107[[#This Row],[V_phase]])))*0.3</f>
        <v>9.6249823984879555E-4</v>
      </c>
      <c r="K238">
        <f>(10^(_10sept_0_107[[#This Row],[V_mag_adj]]/20)*SIN(RADIANS(_10sept_0_107[[#This Row],[V_phase]])))*0.3</f>
        <v>-7.1637934367286876E-4</v>
      </c>
    </row>
    <row r="239" spans="1:11" x14ac:dyDescent="0.25">
      <c r="A239">
        <v>56</v>
      </c>
      <c r="B239">
        <v>-8.07</v>
      </c>
      <c r="C239">
        <v>-48.16</v>
      </c>
      <c r="D239">
        <v>-8.06</v>
      </c>
      <c r="E239">
        <v>-48.08</v>
      </c>
      <c r="F239">
        <f>_10sept_0_107[[#This Row],[H_mag]]-40</f>
        <v>-48.07</v>
      </c>
      <c r="G239">
        <f>_10sept_0_107[[#This Row],[V_mag]]-40</f>
        <v>-48.06</v>
      </c>
      <c r="H239">
        <f>(10^(_10sept_0_107[[#This Row],[H_mag_adj]]/20)*COS(RADIANS(_10sept_0_107[[#This Row],[H_phase]])))*0.3</f>
        <v>7.9028080304691323E-4</v>
      </c>
      <c r="I239">
        <f>(10^(_10sept_0_107[[#This Row],[H_mag_adj]]/20)*SIN(RADIANS(_10sept_0_107[[#This Row],[H_phase]])))*0.3</f>
        <v>-8.8264007663360817E-4</v>
      </c>
      <c r="J239">
        <f>(10^(_10sept_0_107[[#This Row],[V_mag_adj]]/20)*COS(RADIANS(_10sept_0_107[[#This Row],[V_phase]])))*0.3</f>
        <v>7.9242421746348387E-4</v>
      </c>
      <c r="K239">
        <f>(10^(_10sept_0_107[[#This Row],[V_mag_adj]]/20)*SIN(RADIANS(_10sept_0_107[[#This Row],[V_phase]])))*0.3</f>
        <v>-8.8255126647364922E-4</v>
      </c>
    </row>
    <row r="240" spans="1:11" x14ac:dyDescent="0.25">
      <c r="A240">
        <v>57</v>
      </c>
      <c r="B240">
        <v>-8.18</v>
      </c>
      <c r="C240">
        <v>-59.75</v>
      </c>
      <c r="D240">
        <v>-8.1999999999999993</v>
      </c>
      <c r="E240">
        <v>-60.11</v>
      </c>
      <c r="F240">
        <f>_10sept_0_107[[#This Row],[H_mag]]-40</f>
        <v>-48.18</v>
      </c>
      <c r="G240">
        <f>_10sept_0_107[[#This Row],[V_mag]]-40</f>
        <v>-48.2</v>
      </c>
      <c r="H240">
        <f>(10^(_10sept_0_107[[#This Row],[H_mag_adj]]/20)*COS(RADIANS(_10sept_0_107[[#This Row],[H_phase]])))*0.3</f>
        <v>5.8932787633522753E-4</v>
      </c>
      <c r="I240">
        <f>(10^(_10sept_0_107[[#This Row],[H_mag_adj]]/20)*SIN(RADIANS(_10sept_0_107[[#This Row],[H_phase]])))*0.3</f>
        <v>-1.0105371991834125E-3</v>
      </c>
      <c r="J240">
        <f>(10^(_10sept_0_107[[#This Row],[V_mag_adj]]/20)*COS(RADIANS(_10sept_0_107[[#This Row],[V_phase]])))*0.3</f>
        <v>5.816261061554615E-4</v>
      </c>
      <c r="K240">
        <f>(10^(_10sept_0_107[[#This Row],[V_mag_adj]]/20)*SIN(RADIANS(_10sept_0_107[[#This Row],[V_phase]])))*0.3</f>
        <v>-1.0118874424712566E-3</v>
      </c>
    </row>
    <row r="241" spans="1:11" x14ac:dyDescent="0.25">
      <c r="A241">
        <v>58</v>
      </c>
      <c r="B241">
        <v>-8.3000000000000007</v>
      </c>
      <c r="C241">
        <v>-72.02</v>
      </c>
      <c r="D241">
        <v>-8.31</v>
      </c>
      <c r="E241">
        <v>-71.87</v>
      </c>
      <c r="F241">
        <f>_10sept_0_107[[#This Row],[H_mag]]-40</f>
        <v>-48.3</v>
      </c>
      <c r="G241">
        <f>_10sept_0_107[[#This Row],[V_mag]]-40</f>
        <v>-48.31</v>
      </c>
      <c r="H241">
        <f>(10^(_10sept_0_107[[#This Row],[H_mag_adj]]/20)*COS(RADIANS(_10sept_0_107[[#This Row],[H_phase]])))*0.3</f>
        <v>3.5615313603433495E-4</v>
      </c>
      <c r="I241">
        <f>(10^(_10sept_0_107[[#This Row],[H_mag_adj]]/20)*SIN(RADIANS(_10sept_0_107[[#This Row],[H_phase]])))*0.3</f>
        <v>-1.0974299490374283E-3</v>
      </c>
      <c r="J241">
        <f>(10^(_10sept_0_107[[#This Row],[V_mag_adj]]/20)*COS(RADIANS(_10sept_0_107[[#This Row],[V_phase]])))*0.3</f>
        <v>3.5861187219141219E-4</v>
      </c>
      <c r="K241">
        <f>(10^(_10sept_0_107[[#This Row],[V_mag_adj]]/20)*SIN(RADIANS(_10sept_0_107[[#This Row],[V_phase]])))*0.3</f>
        <v>-1.0952321238311411E-3</v>
      </c>
    </row>
    <row r="242" spans="1:11" x14ac:dyDescent="0.25">
      <c r="A242">
        <v>59</v>
      </c>
      <c r="B242">
        <v>-8.43</v>
      </c>
      <c r="C242">
        <v>-84.08</v>
      </c>
      <c r="D242">
        <v>-8.4700000000000006</v>
      </c>
      <c r="E242">
        <v>-83.68</v>
      </c>
      <c r="F242">
        <f>_10sept_0_107[[#This Row],[H_mag]]-40</f>
        <v>-48.43</v>
      </c>
      <c r="G242">
        <f>_10sept_0_107[[#This Row],[V_mag]]-40</f>
        <v>-48.47</v>
      </c>
      <c r="H242">
        <f>(10^(_10sept_0_107[[#This Row],[H_mag_adj]]/20)*COS(RADIANS(_10sept_0_107[[#This Row],[H_phase]])))*0.3</f>
        <v>1.172323086874295E-4</v>
      </c>
      <c r="I242">
        <f>(10^(_10sept_0_107[[#This Row],[H_mag_adj]]/20)*SIN(RADIANS(_10sept_0_107[[#This Row],[H_phase]])))*0.3</f>
        <v>-1.1305737816781818E-3</v>
      </c>
      <c r="J242">
        <f>(10^(_10sept_0_107[[#This Row],[V_mag_adj]]/20)*COS(RADIANS(_10sept_0_107[[#This Row],[V_phase]])))*0.3</f>
        <v>1.2454739701038783E-4</v>
      </c>
      <c r="K242">
        <f>(10^(_10sept_0_107[[#This Row],[V_mag_adj]]/20)*SIN(RADIANS(_10sept_0_107[[#This Row],[V_phase]])))*0.3</f>
        <v>-1.1245371733777745E-3</v>
      </c>
    </row>
    <row r="243" spans="1:11" x14ac:dyDescent="0.25">
      <c r="A243">
        <v>60</v>
      </c>
      <c r="B243">
        <v>-8.6</v>
      </c>
      <c r="C243">
        <v>-95.07</v>
      </c>
      <c r="D243">
        <v>-8.58</v>
      </c>
      <c r="E243">
        <v>-94.82</v>
      </c>
      <c r="F243">
        <f>_10sept_0_107[[#This Row],[H_mag]]-40</f>
        <v>-48.6</v>
      </c>
      <c r="G243">
        <f>_10sept_0_107[[#This Row],[V_mag]]-40</f>
        <v>-48.58</v>
      </c>
      <c r="H243">
        <f>(10^(_10sept_0_107[[#This Row],[H_mag_adj]]/20)*COS(RADIANS(_10sept_0_107[[#This Row],[H_phase]])))*0.3</f>
        <v>-9.8500779585243117E-5</v>
      </c>
      <c r="I243">
        <f>(10^(_10sept_0_107[[#This Row],[H_mag_adj]]/20)*SIN(RADIANS(_10sept_0_107[[#This Row],[H_phase]])))*0.3</f>
        <v>-1.1102447633579244E-3</v>
      </c>
      <c r="J243">
        <f>(10^(_10sept_0_107[[#This Row],[V_mag_adj]]/20)*COS(RADIANS(_10sept_0_107[[#This Row],[V_phase]])))*0.3</f>
        <v>-9.3871398870804071E-5</v>
      </c>
      <c r="K243">
        <f>(10^(_10sept_0_107[[#This Row],[V_mag_adj]]/20)*SIN(RADIANS(_10sept_0_107[[#This Row],[V_phase]])))*0.3</f>
        <v>-1.1132243289017436E-3</v>
      </c>
    </row>
    <row r="244" spans="1:11" x14ac:dyDescent="0.25">
      <c r="A244">
        <v>61</v>
      </c>
      <c r="B244">
        <v>-8.76</v>
      </c>
      <c r="C244">
        <v>-106.5</v>
      </c>
      <c r="D244">
        <v>-8.83</v>
      </c>
      <c r="E244">
        <v>-107.06</v>
      </c>
      <c r="F244">
        <f>_10sept_0_107[[#This Row],[H_mag]]-40</f>
        <v>-48.76</v>
      </c>
      <c r="G244">
        <f>_10sept_0_107[[#This Row],[V_mag]]-40</f>
        <v>-48.83</v>
      </c>
      <c r="H244">
        <f>(10^(_10sept_0_107[[#This Row],[H_mag_adj]]/20)*COS(RADIANS(_10sept_0_107[[#This Row],[H_phase]])))*0.3</f>
        <v>-3.1078715390457835E-4</v>
      </c>
      <c r="I244">
        <f>(10^(_10sept_0_107[[#This Row],[H_mag_adj]]/20)*SIN(RADIANS(_10sept_0_107[[#This Row],[H_phase]])))*0.3</f>
        <v>-1.0491998480500146E-3</v>
      </c>
      <c r="J244">
        <f>(10^(_10sept_0_107[[#This Row],[V_mag_adj]]/20)*COS(RADIANS(_10sept_0_107[[#This Row],[V_phase]])))*0.3</f>
        <v>-3.1845008804067004E-4</v>
      </c>
      <c r="K244">
        <f>(10^(_10sept_0_107[[#This Row],[V_mag_adj]]/20)*SIN(RADIANS(_10sept_0_107[[#This Row],[V_phase]])))*0.3</f>
        <v>-1.0377154099878994E-3</v>
      </c>
    </row>
    <row r="245" spans="1:11" x14ac:dyDescent="0.25">
      <c r="A245">
        <v>62</v>
      </c>
      <c r="B245">
        <v>-8.98</v>
      </c>
      <c r="C245">
        <v>-118.48</v>
      </c>
      <c r="D245">
        <v>-9.0399999999999991</v>
      </c>
      <c r="E245">
        <v>-118.63</v>
      </c>
      <c r="F245">
        <f>_10sept_0_107[[#This Row],[H_mag]]-40</f>
        <v>-48.980000000000004</v>
      </c>
      <c r="G245">
        <f>_10sept_0_107[[#This Row],[V_mag]]-40</f>
        <v>-49.04</v>
      </c>
      <c r="H245">
        <f>(10^(_10sept_0_107[[#This Row],[H_mag_adj]]/20)*COS(RADIANS(_10sept_0_107[[#This Row],[H_phase]])))*0.3</f>
        <v>-5.0875048045549373E-4</v>
      </c>
      <c r="I245">
        <f>(10^(_10sept_0_107[[#This Row],[H_mag_adj]]/20)*SIN(RADIANS(_10sept_0_107[[#This Row],[H_phase]])))*0.3</f>
        <v>-9.3778231021934865E-4</v>
      </c>
      <c r="J245">
        <f>(10^(_10sept_0_107[[#This Row],[V_mag_adj]]/20)*COS(RADIANS(_10sept_0_107[[#This Row],[V_phase]])))*0.3</f>
        <v>-5.0768474003954722E-4</v>
      </c>
      <c r="K245">
        <f>(10^(_10sept_0_107[[#This Row],[V_mag_adj]]/20)*SIN(RADIANS(_10sept_0_107[[#This Row],[V_phase]])))*0.3</f>
        <v>-9.3000073524144341E-4</v>
      </c>
    </row>
    <row r="246" spans="1:11" x14ac:dyDescent="0.25">
      <c r="A246">
        <v>63</v>
      </c>
      <c r="B246">
        <v>-9.2799999999999994</v>
      </c>
      <c r="C246">
        <v>-130.27000000000001</v>
      </c>
      <c r="D246">
        <v>-9.32</v>
      </c>
      <c r="E246">
        <v>-130.47</v>
      </c>
      <c r="F246">
        <f>_10sept_0_107[[#This Row],[H_mag]]-40</f>
        <v>-49.28</v>
      </c>
      <c r="G246">
        <f>_10sept_0_107[[#This Row],[V_mag]]-40</f>
        <v>-49.32</v>
      </c>
      <c r="H246">
        <f>(10^(_10sept_0_107[[#This Row],[H_mag_adj]]/20)*COS(RADIANS(_10sept_0_107[[#This Row],[H_phase]])))*0.3</f>
        <v>-6.6621763549516656E-4</v>
      </c>
      <c r="I246">
        <f>(10^(_10sept_0_107[[#This Row],[H_mag_adj]]/20)*SIN(RADIANS(_10sept_0_107[[#This Row],[H_phase]])))*0.3</f>
        <v>-7.8641123735726523E-4</v>
      </c>
      <c r="J246">
        <f>(10^(_10sept_0_107[[#This Row],[V_mag_adj]]/20)*COS(RADIANS(_10sept_0_107[[#This Row],[V_phase]])))*0.3</f>
        <v>-6.6588507829704144E-4</v>
      </c>
      <c r="K246">
        <f>(10^(_10sept_0_107[[#This Row],[V_mag_adj]]/20)*SIN(RADIANS(_10sept_0_107[[#This Row],[V_phase]])))*0.3</f>
        <v>-7.8047838818203299E-4</v>
      </c>
    </row>
    <row r="247" spans="1:11" x14ac:dyDescent="0.25">
      <c r="A247">
        <v>64</v>
      </c>
      <c r="B247">
        <v>-9.61</v>
      </c>
      <c r="C247">
        <v>-142.71</v>
      </c>
      <c r="D247">
        <v>-9.67</v>
      </c>
      <c r="E247">
        <v>-142.80000000000001</v>
      </c>
      <c r="F247">
        <f>_10sept_0_107[[#This Row],[H_mag]]-40</f>
        <v>-49.61</v>
      </c>
      <c r="G247">
        <f>_10sept_0_107[[#This Row],[V_mag]]-40</f>
        <v>-49.67</v>
      </c>
      <c r="H247">
        <f>(10^(_10sept_0_107[[#This Row],[H_mag_adj]]/20)*COS(RADIANS(_10sept_0_107[[#This Row],[H_phase]])))*0.3</f>
        <v>-7.8941376206186986E-4</v>
      </c>
      <c r="I247">
        <f>(10^(_10sept_0_107[[#This Row],[H_mag_adj]]/20)*SIN(RADIANS(_10sept_0_107[[#This Row],[H_phase]])))*0.3</f>
        <v>-6.0115442434719596E-4</v>
      </c>
      <c r="J247">
        <f>(10^(_10sept_0_107[[#This Row],[V_mag_adj]]/20)*COS(RADIANS(_10sept_0_107[[#This Row],[V_phase]])))*0.3</f>
        <v>-7.8491629907359258E-4</v>
      </c>
      <c r="K247">
        <f>(10^(_10sept_0_107[[#This Row],[V_mag_adj]]/20)*SIN(RADIANS(_10sept_0_107[[#This Row],[V_phase]])))*0.3</f>
        <v>-5.9578389828482143E-4</v>
      </c>
    </row>
    <row r="248" spans="1:11" x14ac:dyDescent="0.25">
      <c r="A248">
        <v>65</v>
      </c>
      <c r="B248">
        <v>-9.9499999999999993</v>
      </c>
      <c r="C248">
        <v>-155.15</v>
      </c>
      <c r="D248">
        <v>-10.029999999999999</v>
      </c>
      <c r="E248">
        <v>-155.88</v>
      </c>
      <c r="F248">
        <f>_10sept_0_107[[#This Row],[H_mag]]-40</f>
        <v>-49.95</v>
      </c>
      <c r="G248">
        <f>_10sept_0_107[[#This Row],[V_mag]]-40</f>
        <v>-50.03</v>
      </c>
      <c r="H248">
        <f>(10^(_10sept_0_107[[#This Row],[H_mag_adj]]/20)*COS(RADIANS(_10sept_0_107[[#This Row],[H_phase]])))*0.3</f>
        <v>-8.6581546411292792E-4</v>
      </c>
      <c r="I248">
        <f>(10^(_10sept_0_107[[#This Row],[H_mag_adj]]/20)*SIN(RADIANS(_10sept_0_107[[#This Row],[H_phase]])))*0.3</f>
        <v>-4.0098016277220251E-4</v>
      </c>
      <c r="J248">
        <f>(10^(_10sept_0_107[[#This Row],[V_mag_adj]]/20)*COS(RADIANS(_10sept_0_107[[#This Row],[V_phase]])))*0.3</f>
        <v>-8.628698656714739E-4</v>
      </c>
      <c r="K248">
        <f>(10^(_10sept_0_107[[#This Row],[V_mag_adj]]/20)*SIN(RADIANS(_10sept_0_107[[#This Row],[V_phase]])))*0.3</f>
        <v>-3.8634186738552208E-4</v>
      </c>
    </row>
    <row r="249" spans="1:11" x14ac:dyDescent="0.25">
      <c r="A249">
        <v>66</v>
      </c>
      <c r="B249">
        <v>-10.32</v>
      </c>
      <c r="C249">
        <v>-168.93</v>
      </c>
      <c r="D249">
        <v>-10.32</v>
      </c>
      <c r="E249">
        <v>-169.22</v>
      </c>
      <c r="F249">
        <f>_10sept_0_107[[#This Row],[H_mag]]-40</f>
        <v>-50.32</v>
      </c>
      <c r="G249">
        <f>_10sept_0_107[[#This Row],[V_mag]]-40</f>
        <v>-50.32</v>
      </c>
      <c r="H249">
        <f>(10^(_10sept_0_107[[#This Row],[H_mag_adj]]/20)*COS(RADIANS(_10sept_0_107[[#This Row],[H_phase]])))*0.3</f>
        <v>-8.9735514742823777E-4</v>
      </c>
      <c r="I249">
        <f>(10^(_10sept_0_107[[#This Row],[H_mag_adj]]/20)*SIN(RADIANS(_10sept_0_107[[#This Row],[H_phase]])))*0.3</f>
        <v>-1.7556619118152397E-4</v>
      </c>
      <c r="J249">
        <f>(10^(_10sept_0_107[[#This Row],[V_mag_adj]]/20)*COS(RADIANS(_10sept_0_107[[#This Row],[V_phase]])))*0.3</f>
        <v>-8.9823226963719311E-4</v>
      </c>
      <c r="K249">
        <f>(10^(_10sept_0_107[[#This Row],[V_mag_adj]]/20)*SIN(RADIANS(_10sept_0_107[[#This Row],[V_phase]])))*0.3</f>
        <v>-1.7102203917728948E-4</v>
      </c>
    </row>
    <row r="250" spans="1:11" x14ac:dyDescent="0.25">
      <c r="A250">
        <v>67</v>
      </c>
      <c r="B250">
        <v>-10.56</v>
      </c>
      <c r="C250">
        <v>178.04</v>
      </c>
      <c r="D250">
        <v>-10.59</v>
      </c>
      <c r="E250">
        <v>177.43</v>
      </c>
      <c r="F250">
        <f>_10sept_0_107[[#This Row],[H_mag]]-40</f>
        <v>-50.56</v>
      </c>
      <c r="G250">
        <f>_10sept_0_107[[#This Row],[V_mag]]-40</f>
        <v>-50.59</v>
      </c>
      <c r="H250">
        <f>(10^(_10sept_0_107[[#This Row],[H_mag_adj]]/20)*COS(RADIANS(_10sept_0_107[[#This Row],[H_phase]])))*0.3</f>
        <v>-8.8892904262291995E-4</v>
      </c>
      <c r="I250">
        <f>(10^(_10sept_0_107[[#This Row],[H_mag_adj]]/20)*SIN(RADIANS(_10sept_0_107[[#This Row],[H_phase]])))*0.3</f>
        <v>3.0420754910002687E-5</v>
      </c>
      <c r="J250">
        <f>(10^(_10sept_0_107[[#This Row],[V_mag_adj]]/20)*COS(RADIANS(_10sept_0_107[[#This Row],[V_phase]])))*0.3</f>
        <v>-8.8549112943613908E-4</v>
      </c>
      <c r="K250">
        <f>(10^(_10sept_0_107[[#This Row],[V_mag_adj]]/20)*SIN(RADIANS(_10sept_0_107[[#This Row],[V_phase]])))*0.3</f>
        <v>3.9745329778615656E-5</v>
      </c>
    </row>
    <row r="251" spans="1:11" x14ac:dyDescent="0.25">
      <c r="A251">
        <v>68</v>
      </c>
      <c r="B251">
        <v>-10.69</v>
      </c>
      <c r="C251">
        <v>164.73</v>
      </c>
      <c r="D251">
        <v>-10.72</v>
      </c>
      <c r="E251">
        <v>164.32</v>
      </c>
      <c r="F251">
        <f>_10sept_0_107[[#This Row],[H_mag]]-40</f>
        <v>-50.69</v>
      </c>
      <c r="G251">
        <f>_10sept_0_107[[#This Row],[V_mag]]-40</f>
        <v>-50.72</v>
      </c>
      <c r="H251">
        <f>(10^(_10sept_0_107[[#This Row],[H_mag_adj]]/20)*COS(RADIANS(_10sept_0_107[[#This Row],[H_phase]])))*0.3</f>
        <v>-8.4530119866423482E-4</v>
      </c>
      <c r="I251">
        <f>(10^(_10sept_0_107[[#This Row],[H_mag_adj]]/20)*SIN(RADIANS(_10sept_0_107[[#This Row],[H_phase]])))*0.3</f>
        <v>2.307725853576151E-4</v>
      </c>
      <c r="J251">
        <f>(10^(_10sept_0_107[[#This Row],[V_mag_adj]]/20)*COS(RADIANS(_10sept_0_107[[#This Row],[V_phase]])))*0.3</f>
        <v>-8.4071943411660754E-4</v>
      </c>
      <c r="K251">
        <f>(10^(_10sept_0_107[[#This Row],[V_mag_adj]]/20)*SIN(RADIANS(_10sept_0_107[[#This Row],[V_phase]])))*0.3</f>
        <v>2.3599895301714218E-4</v>
      </c>
    </row>
    <row r="252" spans="1:11" x14ac:dyDescent="0.25">
      <c r="A252">
        <v>69</v>
      </c>
      <c r="B252">
        <v>-10.73</v>
      </c>
      <c r="C252">
        <v>152.21</v>
      </c>
      <c r="D252">
        <v>-10.72</v>
      </c>
      <c r="E252">
        <v>151.08000000000001</v>
      </c>
      <c r="F252">
        <f>_10sept_0_107[[#This Row],[H_mag]]-40</f>
        <v>-50.730000000000004</v>
      </c>
      <c r="G252">
        <f>_10sept_0_107[[#This Row],[V_mag]]-40</f>
        <v>-50.72</v>
      </c>
      <c r="H252">
        <f>(10^(_10sept_0_107[[#This Row],[H_mag_adj]]/20)*COS(RADIANS(_10sept_0_107[[#This Row],[H_phase]])))*0.3</f>
        <v>-7.7161170148327604E-4</v>
      </c>
      <c r="I252">
        <f>(10^(_10sept_0_107[[#This Row],[H_mag_adj]]/20)*SIN(RADIANS(_10sept_0_107[[#This Row],[H_phase]])))*0.3</f>
        <v>4.0665260699809021E-4</v>
      </c>
      <c r="J252">
        <f>(10^(_10sept_0_107[[#This Row],[V_mag_adj]]/20)*COS(RADIANS(_10sept_0_107[[#This Row],[V_phase]])))*0.3</f>
        <v>-7.6432151982648447E-4</v>
      </c>
      <c r="K252">
        <f>(10^(_10sept_0_107[[#This Row],[V_mag_adj]]/20)*SIN(RADIANS(_10sept_0_107[[#This Row],[V_phase]])))*0.3</f>
        <v>4.2227631600253037E-4</v>
      </c>
    </row>
    <row r="253" spans="1:11" x14ac:dyDescent="0.25">
      <c r="A253">
        <v>70</v>
      </c>
      <c r="B253">
        <v>-10.69</v>
      </c>
      <c r="C253">
        <v>139.77000000000001</v>
      </c>
      <c r="D253">
        <v>-10.7</v>
      </c>
      <c r="E253">
        <v>139.24</v>
      </c>
      <c r="F253">
        <f>_10sept_0_107[[#This Row],[H_mag]]-40</f>
        <v>-50.69</v>
      </c>
      <c r="G253">
        <f>_10sept_0_107[[#This Row],[V_mag]]-40</f>
        <v>-50.7</v>
      </c>
      <c r="H253">
        <f>(10^(_10sept_0_107[[#This Row],[H_mag_adj]]/20)*COS(RADIANS(_10sept_0_107[[#This Row],[H_phase]])))*0.3</f>
        <v>-6.6896960221267973E-4</v>
      </c>
      <c r="I253">
        <f>(10^(_10sept_0_107[[#This Row],[H_mag_adj]]/20)*SIN(RADIANS(_10sept_0_107[[#This Row],[H_phase]])))*0.3</f>
        <v>5.6592382343495571E-4</v>
      </c>
      <c r="J253">
        <f>(10^(_10sept_0_107[[#This Row],[V_mag_adj]]/20)*COS(RADIANS(_10sept_0_107[[#This Row],[V_phase]])))*0.3</f>
        <v>-6.629424419449261E-4</v>
      </c>
      <c r="K253">
        <f>(10^(_10sept_0_107[[#This Row],[V_mag_adj]]/20)*SIN(RADIANS(_10sept_0_107[[#This Row],[V_phase]])))*0.3</f>
        <v>5.7142939463264918E-4</v>
      </c>
    </row>
    <row r="254" spans="1:11" x14ac:dyDescent="0.25">
      <c r="A254">
        <v>71</v>
      </c>
      <c r="B254">
        <v>-10.69</v>
      </c>
      <c r="C254">
        <v>128.5</v>
      </c>
      <c r="D254">
        <v>-10.67</v>
      </c>
      <c r="E254">
        <v>127.63</v>
      </c>
      <c r="F254">
        <f>_10sept_0_107[[#This Row],[H_mag]]-40</f>
        <v>-50.69</v>
      </c>
      <c r="G254">
        <f>_10sept_0_107[[#This Row],[V_mag]]-40</f>
        <v>-50.67</v>
      </c>
      <c r="H254">
        <f>(10^(_10sept_0_107[[#This Row],[H_mag_adj]]/20)*COS(RADIANS(_10sept_0_107[[#This Row],[H_phase]])))*0.3</f>
        <v>-5.4546993937228767E-4</v>
      </c>
      <c r="I254">
        <f>(10^(_10sept_0_107[[#This Row],[H_mag_adj]]/20)*SIN(RADIANS(_10sept_0_107[[#This Row],[H_phase]])))*0.3</f>
        <v>6.8574969767184199E-4</v>
      </c>
      <c r="J254">
        <f>(10^(_10sept_0_107[[#This Row],[V_mag_adj]]/20)*COS(RADIANS(_10sept_0_107[[#This Row],[V_phase]])))*0.3</f>
        <v>-5.3622807457903894E-4</v>
      </c>
      <c r="K254">
        <f>(10^(_10sept_0_107[[#This Row],[V_mag_adj]]/20)*SIN(RADIANS(_10sept_0_107[[#This Row],[V_phase]])))*0.3</f>
        <v>6.9555266712204369E-4</v>
      </c>
    </row>
    <row r="255" spans="1:11" x14ac:dyDescent="0.25">
      <c r="A255">
        <v>72</v>
      </c>
      <c r="B255">
        <v>-10.71</v>
      </c>
      <c r="C255">
        <v>117.74</v>
      </c>
      <c r="D255">
        <v>-10.75</v>
      </c>
      <c r="E255">
        <v>117.42</v>
      </c>
      <c r="F255">
        <f>_10sept_0_107[[#This Row],[H_mag]]-40</f>
        <v>-50.71</v>
      </c>
      <c r="G255">
        <f>_10sept_0_107[[#This Row],[V_mag]]-40</f>
        <v>-50.75</v>
      </c>
      <c r="H255">
        <f>(10^(_10sept_0_107[[#This Row],[H_mag_adj]]/20)*COS(RADIANS(_10sept_0_107[[#This Row],[H_phase]])))*0.3</f>
        <v>-4.0691497247117219E-4</v>
      </c>
      <c r="I255">
        <f>(10^(_10sept_0_107[[#This Row],[H_mag_adj]]/20)*SIN(RADIANS(_10sept_0_107[[#This Row],[H_phase]])))*0.3</f>
        <v>7.7374584503664206E-4</v>
      </c>
      <c r="J255">
        <f>(10^(_10sept_0_107[[#This Row],[V_mag_adj]]/20)*COS(RADIANS(_10sept_0_107[[#This Row],[V_phase]])))*0.3</f>
        <v>-4.0073751618664412E-4</v>
      </c>
      <c r="K255">
        <f>(10^(_10sept_0_107[[#This Row],[V_mag_adj]]/20)*SIN(RADIANS(_10sept_0_107[[#This Row],[V_phase]])))*0.3</f>
        <v>7.7244098195346526E-4</v>
      </c>
    </row>
    <row r="256" spans="1:11" x14ac:dyDescent="0.25">
      <c r="A256">
        <v>73</v>
      </c>
      <c r="B256">
        <v>-10.85</v>
      </c>
      <c r="C256">
        <v>107.29</v>
      </c>
      <c r="D256">
        <v>-10.89</v>
      </c>
      <c r="E256">
        <v>107.02</v>
      </c>
      <c r="F256">
        <f>_10sept_0_107[[#This Row],[H_mag]]-40</f>
        <v>-50.85</v>
      </c>
      <c r="G256">
        <f>_10sept_0_107[[#This Row],[V_mag]]-40</f>
        <v>-50.89</v>
      </c>
      <c r="H256">
        <f>(10^(_10sept_0_107[[#This Row],[H_mag_adj]]/20)*COS(RADIANS(_10sept_0_107[[#This Row],[H_phase]])))*0.3</f>
        <v>-2.5567136463361243E-4</v>
      </c>
      <c r="I256">
        <f>(10^(_10sept_0_107[[#This Row],[H_mag_adj]]/20)*SIN(RADIANS(_10sept_0_107[[#This Row],[H_phase]])))*0.3</f>
        <v>8.2137113308099001E-4</v>
      </c>
      <c r="J256">
        <f>(10^(_10sept_0_107[[#This Row],[V_mag_adj]]/20)*COS(RADIANS(_10sept_0_107[[#This Row],[V_phase]])))*0.3</f>
        <v>-2.5064101353729044E-4</v>
      </c>
      <c r="K256">
        <f>(10^(_10sept_0_107[[#This Row],[V_mag_adj]]/20)*SIN(RADIANS(_10sept_0_107[[#This Row],[V_phase]])))*0.3</f>
        <v>8.1878748033403261E-4</v>
      </c>
    </row>
    <row r="257" spans="1:11" x14ac:dyDescent="0.25">
      <c r="A257">
        <v>74</v>
      </c>
      <c r="B257">
        <v>-11.1</v>
      </c>
      <c r="C257">
        <v>96.16</v>
      </c>
      <c r="D257">
        <v>-11.17</v>
      </c>
      <c r="E257">
        <v>95.85</v>
      </c>
      <c r="F257">
        <f>_10sept_0_107[[#This Row],[H_mag]]-40</f>
        <v>-51.1</v>
      </c>
      <c r="G257">
        <f>_10sept_0_107[[#This Row],[V_mag]]-40</f>
        <v>-51.17</v>
      </c>
      <c r="H257">
        <f>(10^(_10sept_0_107[[#This Row],[H_mag_adj]]/20)*COS(RADIANS(_10sept_0_107[[#This Row],[H_phase]])))*0.3</f>
        <v>-8.968965458721622E-5</v>
      </c>
      <c r="I257">
        <f>(10^(_10sept_0_107[[#This Row],[H_mag_adj]]/20)*SIN(RADIANS(_10sept_0_107[[#This Row],[H_phase]])))*0.3</f>
        <v>8.310103313592717E-4</v>
      </c>
      <c r="J257">
        <f>(10^(_10sept_0_107[[#This Row],[V_mag_adj]]/20)*COS(RADIANS(_10sept_0_107[[#This Row],[V_phase]])))*0.3</f>
        <v>-8.4508356558209618E-5</v>
      </c>
      <c r="K257">
        <f>(10^(_10sept_0_107[[#This Row],[V_mag_adj]]/20)*SIN(RADIANS(_10sept_0_107[[#This Row],[V_phase]])))*0.3</f>
        <v>8.2480939791672574E-4</v>
      </c>
    </row>
    <row r="258" spans="1:11" x14ac:dyDescent="0.25">
      <c r="A258">
        <v>75</v>
      </c>
      <c r="B258">
        <v>-11.36</v>
      </c>
      <c r="C258">
        <v>85.1</v>
      </c>
      <c r="D258">
        <v>-11.41</v>
      </c>
      <c r="E258">
        <v>84.78</v>
      </c>
      <c r="F258">
        <f>_10sept_0_107[[#This Row],[H_mag]]-40</f>
        <v>-51.36</v>
      </c>
      <c r="G258">
        <f>_10sept_0_107[[#This Row],[V_mag]]-40</f>
        <v>-51.41</v>
      </c>
      <c r="H258">
        <f>(10^(_10sept_0_107[[#This Row],[H_mag_adj]]/20)*COS(RADIANS(_10sept_0_107[[#This Row],[H_phase]])))*0.3</f>
        <v>6.9289141126118096E-5</v>
      </c>
      <c r="I258">
        <f>(10^(_10sept_0_107[[#This Row],[H_mag_adj]]/20)*SIN(RADIANS(_10sept_0_107[[#This Row],[H_phase]])))*0.3</f>
        <v>8.0822285915277089E-4</v>
      </c>
      <c r="J258">
        <f>(10^(_10sept_0_107[[#This Row],[V_mag_adj]]/20)*COS(RADIANS(_10sept_0_107[[#This Row],[V_phase]])))*0.3</f>
        <v>7.3378386943226498E-5</v>
      </c>
      <c r="K258">
        <f>(10^(_10sept_0_107[[#This Row],[V_mag_adj]]/20)*SIN(RADIANS(_10sept_0_107[[#This Row],[V_phase]])))*0.3</f>
        <v>8.0318642641142928E-4</v>
      </c>
    </row>
    <row r="259" spans="1:11" x14ac:dyDescent="0.25">
      <c r="A259">
        <v>76</v>
      </c>
      <c r="B259">
        <v>-11.69</v>
      </c>
      <c r="C259">
        <v>74.05</v>
      </c>
      <c r="D259">
        <v>-11.74</v>
      </c>
      <c r="E259">
        <v>73.58</v>
      </c>
      <c r="F259">
        <f>_10sept_0_107[[#This Row],[H_mag]]-40</f>
        <v>-51.69</v>
      </c>
      <c r="G259">
        <f>_10sept_0_107[[#This Row],[V_mag]]-40</f>
        <v>-51.74</v>
      </c>
      <c r="H259">
        <f>(10^(_10sept_0_107[[#This Row],[H_mag_adj]]/20)*COS(RADIANS(_10sept_0_107[[#This Row],[H_phase]])))*0.3</f>
        <v>2.1460282845083397E-4</v>
      </c>
      <c r="I259">
        <f>(10^(_10sept_0_107[[#This Row],[H_mag_adj]]/20)*SIN(RADIANS(_10sept_0_107[[#This Row],[H_phase]])))*0.3</f>
        <v>7.5088147058674298E-4</v>
      </c>
      <c r="J259">
        <f>(10^(_10sept_0_107[[#This Row],[V_mag_adj]]/20)*COS(RADIANS(_10sept_0_107[[#This Row],[V_phase]])))*0.3</f>
        <v>2.1948793776721876E-4</v>
      </c>
      <c r="K259">
        <f>(10^(_10sept_0_107[[#This Row],[V_mag_adj]]/20)*SIN(RADIANS(_10sept_0_107[[#This Row],[V_phase]])))*0.3</f>
        <v>7.4479607521090395E-4</v>
      </c>
    </row>
    <row r="260" spans="1:11" x14ac:dyDescent="0.25">
      <c r="A260">
        <v>77</v>
      </c>
      <c r="B260">
        <v>-12.02</v>
      </c>
      <c r="C260">
        <v>61.44</v>
      </c>
      <c r="D260">
        <v>-12.09</v>
      </c>
      <c r="E260">
        <v>61.48</v>
      </c>
      <c r="F260">
        <f>_10sept_0_107[[#This Row],[H_mag]]-40</f>
        <v>-52.019999999999996</v>
      </c>
      <c r="G260">
        <f>_10sept_0_107[[#This Row],[V_mag]]-40</f>
        <v>-52.09</v>
      </c>
      <c r="H260">
        <f>(10^(_10sept_0_107[[#This Row],[H_mag_adj]]/20)*COS(RADIANS(_10sept_0_107[[#This Row],[H_phase]])))*0.3</f>
        <v>3.5943530648693936E-4</v>
      </c>
      <c r="I260">
        <f>(10^(_10sept_0_107[[#This Row],[H_mag_adj]]/20)*SIN(RADIANS(_10sept_0_107[[#This Row],[H_phase]])))*0.3</f>
        <v>6.6034747170154689E-4</v>
      </c>
      <c r="J260">
        <f>(10^(_10sept_0_107[[#This Row],[V_mag_adj]]/20)*COS(RADIANS(_10sept_0_107[[#This Row],[V_phase]])))*0.3</f>
        <v>3.5609284522764739E-4</v>
      </c>
      <c r="K260">
        <f>(10^(_10sept_0_107[[#This Row],[V_mag_adj]]/20)*SIN(RADIANS(_10sept_0_107[[#This Row],[V_phase]])))*0.3</f>
        <v>6.552958459369718E-4</v>
      </c>
    </row>
    <row r="261" spans="1:11" x14ac:dyDescent="0.25">
      <c r="A261">
        <v>78</v>
      </c>
      <c r="B261">
        <v>-12.41</v>
      </c>
      <c r="C261">
        <v>48.87</v>
      </c>
      <c r="D261">
        <v>-12.4</v>
      </c>
      <c r="E261">
        <v>48.75</v>
      </c>
      <c r="F261">
        <f>_10sept_0_107[[#This Row],[H_mag]]-40</f>
        <v>-52.41</v>
      </c>
      <c r="G261">
        <f>_10sept_0_107[[#This Row],[V_mag]]-40</f>
        <v>-52.4</v>
      </c>
      <c r="H261">
        <f>(10^(_10sept_0_107[[#This Row],[H_mag_adj]]/20)*COS(RADIANS(_10sept_0_107[[#This Row],[H_phase]])))*0.3</f>
        <v>4.7281923089380774E-4</v>
      </c>
      <c r="I261">
        <f>(10^(_10sept_0_107[[#This Row],[H_mag_adj]]/20)*SIN(RADIANS(_10sept_0_107[[#This Row],[H_phase]])))*0.3</f>
        <v>5.4143031950896754E-4</v>
      </c>
      <c r="J261">
        <f>(10^(_10sept_0_107[[#This Row],[V_mag_adj]]/20)*COS(RADIANS(_10sept_0_107[[#This Row],[V_phase]])))*0.3</f>
        <v>4.744981338839346E-4</v>
      </c>
      <c r="K261">
        <f>(10^(_10sept_0_107[[#This Row],[V_mag_adj]]/20)*SIN(RADIANS(_10sept_0_107[[#This Row],[V_phase]])))*0.3</f>
        <v>5.4106142400295364E-4</v>
      </c>
    </row>
    <row r="262" spans="1:11" x14ac:dyDescent="0.25">
      <c r="A262">
        <v>79</v>
      </c>
      <c r="B262">
        <v>-12.71</v>
      </c>
      <c r="C262">
        <v>35.380000000000003</v>
      </c>
      <c r="D262">
        <v>-12.75</v>
      </c>
      <c r="E262">
        <v>35.46</v>
      </c>
      <c r="F262">
        <f>_10sept_0_107[[#This Row],[H_mag]]-40</f>
        <v>-52.71</v>
      </c>
      <c r="G262">
        <f>_10sept_0_107[[#This Row],[V_mag]]-40</f>
        <v>-52.75</v>
      </c>
      <c r="H262">
        <f>(10^(_10sept_0_107[[#This Row],[H_mag_adj]]/20)*COS(RADIANS(_10sept_0_107[[#This Row],[H_phase]])))*0.3</f>
        <v>5.661801671689292E-4</v>
      </c>
      <c r="I262">
        <f>(10^(_10sept_0_107[[#This Row],[H_mag_adj]]/20)*SIN(RADIANS(_10sept_0_107[[#This Row],[H_phase]])))*0.3</f>
        <v>4.0206592751260416E-4</v>
      </c>
      <c r="J262">
        <f>(10^(_10sept_0_107[[#This Row],[V_mag_adj]]/20)*COS(RADIANS(_10sept_0_107[[#This Row],[V_phase]])))*0.3</f>
        <v>5.6301944582851787E-4</v>
      </c>
      <c r="K262">
        <f>(10^(_10sept_0_107[[#This Row],[V_mag_adj]]/20)*SIN(RADIANS(_10sept_0_107[[#This Row],[V_phase]])))*0.3</f>
        <v>4.0100511645967482E-4</v>
      </c>
    </row>
    <row r="263" spans="1:11" x14ac:dyDescent="0.25">
      <c r="A263">
        <v>80</v>
      </c>
      <c r="B263">
        <v>-12.97</v>
      </c>
      <c r="C263">
        <v>22.47</v>
      </c>
      <c r="D263">
        <v>-13.02</v>
      </c>
      <c r="E263">
        <v>21.93</v>
      </c>
      <c r="F263">
        <f>_10sept_0_107[[#This Row],[H_mag]]-40</f>
        <v>-52.97</v>
      </c>
      <c r="G263">
        <f>_10sept_0_107[[#This Row],[V_mag]]-40</f>
        <v>-53.019999999999996</v>
      </c>
      <c r="H263">
        <f>(10^(_10sept_0_107[[#This Row],[H_mag_adj]]/20)*COS(RADIANS(_10sept_0_107[[#This Row],[H_phase]])))*0.3</f>
        <v>6.2277435618628282E-4</v>
      </c>
      <c r="I263">
        <f>(10^(_10sept_0_107[[#This Row],[H_mag_adj]]/20)*SIN(RADIANS(_10sept_0_107[[#This Row],[H_phase]])))*0.3</f>
        <v>2.5757963639219672E-4</v>
      </c>
      <c r="J263">
        <f>(10^(_10sept_0_107[[#This Row],[V_mag_adj]]/20)*COS(RADIANS(_10sept_0_107[[#This Row],[V_phase]])))*0.3</f>
        <v>6.2158583771527119E-4</v>
      </c>
      <c r="K263">
        <f>(10^(_10sept_0_107[[#This Row],[V_mag_adj]]/20)*SIN(RADIANS(_10sept_0_107[[#This Row],[V_phase]])))*0.3</f>
        <v>2.5025404105791222E-4</v>
      </c>
    </row>
    <row r="264" spans="1:11" x14ac:dyDescent="0.25">
      <c r="A264">
        <v>81</v>
      </c>
      <c r="B264">
        <v>-13.17</v>
      </c>
      <c r="C264">
        <v>8.3000000000000007</v>
      </c>
      <c r="D264">
        <v>-13.21</v>
      </c>
      <c r="E264">
        <v>7.98</v>
      </c>
      <c r="F264">
        <f>_10sept_0_107[[#This Row],[H_mag]]-40</f>
        <v>-53.17</v>
      </c>
      <c r="G264">
        <f>_10sept_0_107[[#This Row],[V_mag]]-40</f>
        <v>-53.21</v>
      </c>
      <c r="H264">
        <f>(10^(_10sept_0_107[[#This Row],[H_mag_adj]]/20)*COS(RADIANS(_10sept_0_107[[#This Row],[H_phase]])))*0.3</f>
        <v>6.5170097691454108E-4</v>
      </c>
      <c r="I264">
        <f>(10^(_10sept_0_107[[#This Row],[H_mag_adj]]/20)*SIN(RADIANS(_10sept_0_107[[#This Row],[H_phase]])))*0.3</f>
        <v>9.5072890727306705E-5</v>
      </c>
      <c r="J264">
        <f>(10^(_10sept_0_107[[#This Row],[V_mag_adj]]/20)*COS(RADIANS(_10sept_0_107[[#This Row],[V_phase]])))*0.3</f>
        <v>6.4922511022257132E-4</v>
      </c>
      <c r="K264">
        <f>(10^(_10sept_0_107[[#This Row],[V_mag_adj]]/20)*SIN(RADIANS(_10sept_0_107[[#This Row],[V_phase]])))*0.3</f>
        <v>9.1011551730597217E-5</v>
      </c>
    </row>
    <row r="265" spans="1:11" x14ac:dyDescent="0.25">
      <c r="A265">
        <v>82</v>
      </c>
      <c r="B265">
        <v>-13.28</v>
      </c>
      <c r="C265">
        <v>-6.77</v>
      </c>
      <c r="D265">
        <v>-13.25</v>
      </c>
      <c r="E265">
        <v>-6.93</v>
      </c>
      <c r="F265">
        <f>_10sept_0_107[[#This Row],[H_mag]]-40</f>
        <v>-53.28</v>
      </c>
      <c r="G265">
        <f>_10sept_0_107[[#This Row],[V_mag]]-40</f>
        <v>-53.25</v>
      </c>
      <c r="H265">
        <f>(10^(_10sept_0_107[[#This Row],[H_mag_adj]]/20)*COS(RADIANS(_10sept_0_107[[#This Row],[H_phase]])))*0.3</f>
        <v>6.4577685064955192E-4</v>
      </c>
      <c r="I265">
        <f>(10^(_10sept_0_107[[#This Row],[H_mag_adj]]/20)*SIN(RADIANS(_10sept_0_107[[#This Row],[H_phase]])))*0.3</f>
        <v>-7.6661312993189882E-5</v>
      </c>
      <c r="J265">
        <f>(10^(_10sept_0_107[[#This Row],[V_mag_adj]]/20)*COS(RADIANS(_10sept_0_107[[#This Row],[V_phase]])))*0.3</f>
        <v>6.4779379530308546E-4</v>
      </c>
      <c r="K265">
        <f>(10^(_10sept_0_107[[#This Row],[V_mag_adj]]/20)*SIN(RADIANS(_10sept_0_107[[#This Row],[V_phase]])))*0.3</f>
        <v>-7.873583575574381E-5</v>
      </c>
    </row>
    <row r="266" spans="1:11" x14ac:dyDescent="0.25">
      <c r="A266">
        <v>83</v>
      </c>
      <c r="B266">
        <v>-13.28</v>
      </c>
      <c r="C266">
        <v>-20.92</v>
      </c>
      <c r="D266">
        <v>-13.25</v>
      </c>
      <c r="E266">
        <v>-21.82</v>
      </c>
      <c r="F266">
        <f>_10sept_0_107[[#This Row],[H_mag]]-40</f>
        <v>-53.28</v>
      </c>
      <c r="G266">
        <f>_10sept_0_107[[#This Row],[V_mag]]-40</f>
        <v>-53.25</v>
      </c>
      <c r="H266">
        <f>(10^(_10sept_0_107[[#This Row],[H_mag_adj]]/20)*COS(RADIANS(_10sept_0_107[[#This Row],[H_phase]])))*0.3</f>
        <v>6.0744264506654394E-4</v>
      </c>
      <c r="I266">
        <f>(10^(_10sept_0_107[[#This Row],[H_mag_adj]]/20)*SIN(RADIANS(_10sept_0_107[[#This Row],[H_phase]])))*0.3</f>
        <v>-2.3220277926685979E-4</v>
      </c>
      <c r="J266">
        <f>(10^(_10sept_0_107[[#This Row],[V_mag_adj]]/20)*COS(RADIANS(_10sept_0_107[[#This Row],[V_phase]])))*0.3</f>
        <v>6.0580920523352181E-4</v>
      </c>
      <c r="K266">
        <f>(10^(_10sept_0_107[[#This Row],[V_mag_adj]]/20)*SIN(RADIANS(_10sept_0_107[[#This Row],[V_phase]])))*0.3</f>
        <v>-2.4255172627639642E-4</v>
      </c>
    </row>
    <row r="267" spans="1:11" x14ac:dyDescent="0.25">
      <c r="A267">
        <v>84</v>
      </c>
      <c r="B267">
        <v>-13.13</v>
      </c>
      <c r="C267">
        <v>-35.32</v>
      </c>
      <c r="D267">
        <v>-13.19</v>
      </c>
      <c r="E267">
        <v>-36.24</v>
      </c>
      <c r="F267">
        <f>_10sept_0_107[[#This Row],[H_mag]]-40</f>
        <v>-53.13</v>
      </c>
      <c r="G267">
        <f>_10sept_0_107[[#This Row],[V_mag]]-40</f>
        <v>-53.19</v>
      </c>
      <c r="H267">
        <f>(10^(_10sept_0_107[[#This Row],[H_mag_adj]]/20)*COS(RADIANS(_10sept_0_107[[#This Row],[H_phase]])))*0.3</f>
        <v>5.398551631983562E-4</v>
      </c>
      <c r="I267">
        <f>(10^(_10sept_0_107[[#This Row],[H_mag_adj]]/20)*SIN(RADIANS(_10sept_0_107[[#This Row],[H_phase]])))*0.3</f>
        <v>-3.8252174825804394E-4</v>
      </c>
      <c r="J267">
        <f>(10^(_10sept_0_107[[#This Row],[V_mag_adj]]/20)*COS(RADIANS(_10sept_0_107[[#This Row],[V_phase]])))*0.3</f>
        <v>5.2997009364843606E-4</v>
      </c>
      <c r="K267">
        <f>(10^(_10sept_0_107[[#This Row],[V_mag_adj]]/20)*SIN(RADIANS(_10sept_0_107[[#This Row],[V_phase]])))*0.3</f>
        <v>-3.8844794195784776E-4</v>
      </c>
    </row>
    <row r="268" spans="1:11" x14ac:dyDescent="0.25">
      <c r="A268">
        <v>85</v>
      </c>
      <c r="B268">
        <v>-13.04</v>
      </c>
      <c r="C268">
        <v>-48.57</v>
      </c>
      <c r="D268">
        <v>-13.11</v>
      </c>
      <c r="E268">
        <v>-50.38</v>
      </c>
      <c r="F268">
        <f>_10sept_0_107[[#This Row],[H_mag]]-40</f>
        <v>-53.04</v>
      </c>
      <c r="G268">
        <f>_10sept_0_107[[#This Row],[V_mag]]-40</f>
        <v>-53.11</v>
      </c>
      <c r="H268">
        <f>(10^(_10sept_0_107[[#This Row],[H_mag_adj]]/20)*COS(RADIANS(_10sept_0_107[[#This Row],[H_phase]])))*0.3</f>
        <v>4.4236969118996065E-4</v>
      </c>
      <c r="I268">
        <f>(10^(_10sept_0_107[[#This Row],[H_mag_adj]]/20)*SIN(RADIANS(_10sept_0_107[[#This Row],[H_phase]])))*0.3</f>
        <v>-5.012406065172698E-4</v>
      </c>
      <c r="J268">
        <f>(10^(_10sept_0_107[[#This Row],[V_mag_adj]]/20)*COS(RADIANS(_10sept_0_107[[#This Row],[V_phase]])))*0.3</f>
        <v>4.2289528558678334E-4</v>
      </c>
      <c r="K268">
        <f>(10^(_10sept_0_107[[#This Row],[V_mag_adj]]/20)*SIN(RADIANS(_10sept_0_107[[#This Row],[V_phase]])))*0.3</f>
        <v>-5.1082942440409832E-4</v>
      </c>
    </row>
    <row r="269" spans="1:11" x14ac:dyDescent="0.25">
      <c r="A269">
        <v>86</v>
      </c>
      <c r="B269">
        <v>-12.94</v>
      </c>
      <c r="C269">
        <v>-62.5</v>
      </c>
      <c r="D269">
        <v>-13</v>
      </c>
      <c r="E269">
        <v>-63.36</v>
      </c>
      <c r="F269">
        <f>_10sept_0_107[[#This Row],[H_mag]]-40</f>
        <v>-52.94</v>
      </c>
      <c r="G269">
        <f>_10sept_0_107[[#This Row],[V_mag]]-40</f>
        <v>-53</v>
      </c>
      <c r="H269">
        <f>(10^(_10sept_0_107[[#This Row],[H_mag_adj]]/20)*COS(RADIANS(_10sept_0_107[[#This Row],[H_phase]])))*0.3</f>
        <v>3.1226754903342573E-4</v>
      </c>
      <c r="I269">
        <f>(10^(_10sept_0_107[[#This Row],[H_mag_adj]]/20)*SIN(RADIANS(_10sept_0_107[[#This Row],[H_phase]])))*0.3</f>
        <v>-5.998603805263032E-4</v>
      </c>
      <c r="J269">
        <f>(10^(_10sept_0_107[[#This Row],[V_mag_adj]]/20)*COS(RADIANS(_10sept_0_107[[#This Row],[V_phase]])))*0.3</f>
        <v>3.0114149521200307E-4</v>
      </c>
      <c r="K269">
        <f>(10^(_10sept_0_107[[#This Row],[V_mag_adj]]/20)*SIN(RADIANS(_10sept_0_107[[#This Row],[V_phase]])))*0.3</f>
        <v>-6.0031850723263878E-4</v>
      </c>
    </row>
    <row r="270" spans="1:11" x14ac:dyDescent="0.25">
      <c r="A270">
        <v>87</v>
      </c>
      <c r="B270">
        <v>-13.01</v>
      </c>
      <c r="C270">
        <v>-75.3</v>
      </c>
      <c r="D270">
        <v>-13.01</v>
      </c>
      <c r="E270">
        <v>-76.17</v>
      </c>
      <c r="F270">
        <f>_10sept_0_107[[#This Row],[H_mag]]-40</f>
        <v>-53.01</v>
      </c>
      <c r="G270">
        <f>_10sept_0_107[[#This Row],[V_mag]]-40</f>
        <v>-53.01</v>
      </c>
      <c r="H270">
        <f>(10^(_10sept_0_107[[#This Row],[H_mag_adj]]/20)*COS(RADIANS(_10sept_0_107[[#This Row],[H_phase]])))*0.3</f>
        <v>1.7023188282630256E-4</v>
      </c>
      <c r="I270">
        <f>(10^(_10sept_0_107[[#This Row],[H_mag_adj]]/20)*SIN(RADIANS(_10sept_0_107[[#This Row],[H_phase]])))*0.3</f>
        <v>-6.4888534237466939E-4</v>
      </c>
      <c r="J270">
        <f>(10^(_10sept_0_107[[#This Row],[V_mag_adj]]/20)*COS(RADIANS(_10sept_0_107[[#This Row],[V_phase]])))*0.3</f>
        <v>1.6035972551862315E-4</v>
      </c>
      <c r="K270">
        <f>(10^(_10sept_0_107[[#This Row],[V_mag_adj]]/20)*SIN(RADIANS(_10sept_0_107[[#This Row],[V_phase]])))*0.3</f>
        <v>-6.5139530234019328E-4</v>
      </c>
    </row>
    <row r="271" spans="1:11" x14ac:dyDescent="0.25">
      <c r="A271">
        <v>88</v>
      </c>
      <c r="B271">
        <v>-13.16</v>
      </c>
      <c r="C271">
        <v>-88.06</v>
      </c>
      <c r="D271">
        <v>-13.18</v>
      </c>
      <c r="E271">
        <v>-89.27</v>
      </c>
      <c r="F271">
        <f>_10sept_0_107[[#This Row],[H_mag]]-40</f>
        <v>-53.16</v>
      </c>
      <c r="G271">
        <f>_10sept_0_107[[#This Row],[V_mag]]-40</f>
        <v>-53.18</v>
      </c>
      <c r="H271">
        <f>(10^(_10sept_0_107[[#This Row],[H_mag_adj]]/20)*COS(RADIANS(_10sept_0_107[[#This Row],[H_phase]])))*0.3</f>
        <v>2.2321191101203081E-5</v>
      </c>
      <c r="I271">
        <f>(10^(_10sept_0_107[[#This Row],[H_mag_adj]]/20)*SIN(RADIANS(_10sept_0_107[[#This Row],[H_phase]])))*0.3</f>
        <v>-6.5898003479894452E-4</v>
      </c>
      <c r="J271">
        <f>(10^(_10sept_0_107[[#This Row],[V_mag_adj]]/20)*COS(RADIANS(_10sept_0_107[[#This Row],[V_phase]])))*0.3</f>
        <v>8.3812680883376315E-6</v>
      </c>
      <c r="K271">
        <f>(10^(_10sept_0_107[[#This Row],[V_mag_adj]]/20)*SIN(RADIANS(_10sept_0_107[[#This Row],[V_phase]])))*0.3</f>
        <v>-6.5778808741872696E-4</v>
      </c>
    </row>
    <row r="272" spans="1:11" x14ac:dyDescent="0.25">
      <c r="A272">
        <v>89</v>
      </c>
      <c r="B272">
        <v>-13.44</v>
      </c>
      <c r="C272">
        <v>-101.65</v>
      </c>
      <c r="D272">
        <v>-13.43</v>
      </c>
      <c r="E272">
        <v>-102.7</v>
      </c>
      <c r="F272">
        <f>_10sept_0_107[[#This Row],[H_mag]]-40</f>
        <v>-53.44</v>
      </c>
      <c r="G272">
        <f>_10sept_0_107[[#This Row],[V_mag]]-40</f>
        <v>-53.43</v>
      </c>
      <c r="H272">
        <f>(10^(_10sept_0_107[[#This Row],[H_mag_adj]]/20)*COS(RADIANS(_10sept_0_107[[#This Row],[H_phase]])))*0.3</f>
        <v>-1.2892224957292825E-4</v>
      </c>
      <c r="I272">
        <f>(10^(_10sept_0_107[[#This Row],[H_mag_adj]]/20)*SIN(RADIANS(_10sept_0_107[[#This Row],[H_phase]])))*0.3</f>
        <v>-6.2528943336531315E-4</v>
      </c>
      <c r="J272">
        <f>(10^(_10sept_0_107[[#This Row],[V_mag_adj]]/20)*COS(RADIANS(_10sept_0_107[[#This Row],[V_phase]])))*0.3</f>
        <v>-1.4052067479126769E-4</v>
      </c>
      <c r="K272">
        <f>(10^(_10sept_0_107[[#This Row],[V_mag_adj]]/20)*SIN(RADIANS(_10sept_0_107[[#This Row],[V_phase]])))*0.3</f>
        <v>-6.2353940929294046E-4</v>
      </c>
    </row>
    <row r="273" spans="1:11" x14ac:dyDescent="0.25">
      <c r="A273">
        <v>90</v>
      </c>
      <c r="B273">
        <v>-13.74</v>
      </c>
      <c r="C273">
        <v>-116.64</v>
      </c>
      <c r="D273">
        <v>-13.77</v>
      </c>
      <c r="E273">
        <v>-117.6</v>
      </c>
      <c r="F273">
        <f>_10sept_0_107[[#This Row],[H_mag]]-40</f>
        <v>-53.74</v>
      </c>
      <c r="G273">
        <f>_10sept_0_107[[#This Row],[V_mag]]-40</f>
        <v>-53.769999999999996</v>
      </c>
      <c r="H273">
        <f>(10^(_10sept_0_107[[#This Row],[H_mag_adj]]/20)*COS(RADIANS(_10sept_0_107[[#This Row],[H_phase]])))*0.3</f>
        <v>-2.7654805120698629E-4</v>
      </c>
      <c r="I273">
        <f>(10^(_10sept_0_107[[#This Row],[H_mag_adj]]/20)*SIN(RADIANS(_10sept_0_107[[#This Row],[H_phase]])))*0.3</f>
        <v>-5.5129205346409599E-4</v>
      </c>
      <c r="J273">
        <f>(10^(_10sept_0_107[[#This Row],[V_mag_adj]]/20)*COS(RADIANS(_10sept_0_107[[#This Row],[V_phase]])))*0.3</f>
        <v>-2.8476055994722699E-4</v>
      </c>
      <c r="K273">
        <f>(10^(_10sept_0_107[[#This Row],[V_mag_adj]]/20)*SIN(RADIANS(_10sept_0_107[[#This Row],[V_phase]])))*0.3</f>
        <v>-5.4469671294257737E-4</v>
      </c>
    </row>
    <row r="274" spans="1:11" x14ac:dyDescent="0.25">
      <c r="A274">
        <v>91</v>
      </c>
      <c r="B274">
        <v>-14.06</v>
      </c>
      <c r="C274">
        <v>-131.13</v>
      </c>
      <c r="D274">
        <v>-14.05</v>
      </c>
      <c r="E274">
        <v>-132.06</v>
      </c>
      <c r="F274">
        <f>_10sept_0_107[[#This Row],[H_mag]]-40</f>
        <v>-54.06</v>
      </c>
      <c r="G274">
        <f>_10sept_0_107[[#This Row],[V_mag]]-40</f>
        <v>-54.05</v>
      </c>
      <c r="H274">
        <f>(10^(_10sept_0_107[[#This Row],[H_mag_adj]]/20)*COS(RADIANS(_10sept_0_107[[#This Row],[H_phase]])))*0.3</f>
        <v>-3.9101654339833707E-4</v>
      </c>
      <c r="I274">
        <f>(10^(_10sept_0_107[[#This Row],[H_mag_adj]]/20)*SIN(RADIANS(_10sept_0_107[[#This Row],[H_phase]])))*0.3</f>
        <v>-4.4775719385449904E-4</v>
      </c>
      <c r="J274">
        <f>(10^(_10sept_0_107[[#This Row],[V_mag_adj]]/20)*COS(RADIANS(_10sept_0_107[[#This Row],[V_phase]])))*0.3</f>
        <v>-3.9869126090903684E-4</v>
      </c>
      <c r="K274">
        <f>(10^(_10sept_0_107[[#This Row],[V_mag_adj]]/20)*SIN(RADIANS(_10sept_0_107[[#This Row],[V_phase]])))*0.3</f>
        <v>-4.418600982041284E-4</v>
      </c>
    </row>
    <row r="275" spans="1:11" x14ac:dyDescent="0.25">
      <c r="A275">
        <v>92</v>
      </c>
      <c r="B275">
        <v>-14.33</v>
      </c>
      <c r="C275">
        <v>-147.80000000000001</v>
      </c>
      <c r="D275">
        <v>-14.33</v>
      </c>
      <c r="E275">
        <v>-148.12</v>
      </c>
      <c r="F275">
        <f>_10sept_0_107[[#This Row],[H_mag]]-40</f>
        <v>-54.33</v>
      </c>
      <c r="G275">
        <f>_10sept_0_107[[#This Row],[V_mag]]-40</f>
        <v>-54.33</v>
      </c>
      <c r="H275">
        <f>(10^(_10sept_0_107[[#This Row],[H_mag_adj]]/20)*COS(RADIANS(_10sept_0_107[[#This Row],[H_phase]])))*0.3</f>
        <v>-4.8763039511783002E-4</v>
      </c>
      <c r="I275">
        <f>(10^(_10sept_0_107[[#This Row],[H_mag_adj]]/20)*SIN(RADIANS(_10sept_0_107[[#This Row],[H_phase]])))*0.3</f>
        <v>-3.0707724837630726E-4</v>
      </c>
      <c r="J275">
        <f>(10^(_10sept_0_107[[#This Row],[V_mag_adj]]/20)*COS(RADIANS(_10sept_0_107[[#This Row],[V_phase]])))*0.3</f>
        <v>-4.8933782383042928E-4</v>
      </c>
      <c r="K275">
        <f>(10^(_10sept_0_107[[#This Row],[V_mag_adj]]/20)*SIN(RADIANS(_10sept_0_107[[#This Row],[V_phase]])))*0.3</f>
        <v>-3.0434903134729226E-4</v>
      </c>
    </row>
    <row r="276" spans="1:11" x14ac:dyDescent="0.25">
      <c r="A276">
        <v>93</v>
      </c>
      <c r="B276">
        <v>-14.5</v>
      </c>
      <c r="C276">
        <v>-164.3</v>
      </c>
      <c r="D276">
        <v>-14.48</v>
      </c>
      <c r="E276">
        <v>-164.76</v>
      </c>
      <c r="F276">
        <f>_10sept_0_107[[#This Row],[H_mag]]-40</f>
        <v>-54.5</v>
      </c>
      <c r="G276">
        <f>_10sept_0_107[[#This Row],[V_mag]]-40</f>
        <v>-54.480000000000004</v>
      </c>
      <c r="H276">
        <f>(10^(_10sept_0_107[[#This Row],[H_mag_adj]]/20)*COS(RADIANS(_10sept_0_107[[#This Row],[H_phase]])))*0.3</f>
        <v>-5.4401202948467444E-4</v>
      </c>
      <c r="I276">
        <f>(10^(_10sept_0_107[[#This Row],[H_mag_adj]]/20)*SIN(RADIANS(_10sept_0_107[[#This Row],[H_phase]])))*0.3</f>
        <v>-1.5291488510339071E-4</v>
      </c>
      <c r="J276">
        <f>(10^(_10sept_0_107[[#This Row],[V_mag_adj]]/20)*COS(RADIANS(_10sept_0_107[[#This Row],[V_phase]])))*0.3</f>
        <v>-5.4647902995850041E-4</v>
      </c>
      <c r="K276">
        <f>(10^(_10sept_0_107[[#This Row],[V_mag_adj]]/20)*SIN(RADIANS(_10sept_0_107[[#This Row],[V_phase]])))*0.3</f>
        <v>-1.4888482091615529E-4</v>
      </c>
    </row>
    <row r="277" spans="1:11" x14ac:dyDescent="0.25">
      <c r="A277">
        <v>94</v>
      </c>
      <c r="B277">
        <v>-14.57</v>
      </c>
      <c r="C277">
        <v>178.49</v>
      </c>
      <c r="D277">
        <v>-14.59</v>
      </c>
      <c r="E277">
        <v>178.31</v>
      </c>
      <c r="F277">
        <f>_10sept_0_107[[#This Row],[H_mag]]-40</f>
        <v>-54.57</v>
      </c>
      <c r="G277">
        <f>_10sept_0_107[[#This Row],[V_mag]]-40</f>
        <v>-54.59</v>
      </c>
      <c r="H277">
        <f>(10^(_10sept_0_107[[#This Row],[H_mag_adj]]/20)*COS(RADIANS(_10sept_0_107[[#This Row],[H_phase]])))*0.3</f>
        <v>-5.6036424405852116E-4</v>
      </c>
      <c r="I277">
        <f>(10^(_10sept_0_107[[#This Row],[H_mag_adj]]/20)*SIN(RADIANS(_10sept_0_107[[#This Row],[H_phase]])))*0.3</f>
        <v>1.4771523667155237E-5</v>
      </c>
      <c r="J277">
        <f>(10^(_10sept_0_107[[#This Row],[V_mag_adj]]/20)*COS(RADIANS(_10sept_0_107[[#This Row],[V_phase]])))*0.3</f>
        <v>-5.5902638383362657E-4</v>
      </c>
      <c r="K277">
        <f>(10^(_10sept_0_107[[#This Row],[V_mag_adj]]/20)*SIN(RADIANS(_10sept_0_107[[#This Row],[V_phase]])))*0.3</f>
        <v>1.649386179108401E-5</v>
      </c>
    </row>
    <row r="278" spans="1:11" x14ac:dyDescent="0.25">
      <c r="A278">
        <v>95</v>
      </c>
      <c r="B278">
        <v>-14.53</v>
      </c>
      <c r="C278">
        <v>161.24</v>
      </c>
      <c r="D278">
        <v>-14.55</v>
      </c>
      <c r="E278">
        <v>160.47</v>
      </c>
      <c r="F278">
        <f>_10sept_0_107[[#This Row],[H_mag]]-40</f>
        <v>-54.53</v>
      </c>
      <c r="G278">
        <f>_10sept_0_107[[#This Row],[V_mag]]-40</f>
        <v>-54.55</v>
      </c>
      <c r="H278">
        <f>(10^(_10sept_0_107[[#This Row],[H_mag_adj]]/20)*COS(RADIANS(_10sept_0_107[[#This Row],[H_phase]])))*0.3</f>
        <v>-5.3322862131467653E-4</v>
      </c>
      <c r="I278">
        <f>(10^(_10sept_0_107[[#This Row],[H_mag_adj]]/20)*SIN(RADIANS(_10sept_0_107[[#This Row],[H_phase]])))*0.3</f>
        <v>1.8111052246925672E-4</v>
      </c>
      <c r="J278">
        <f>(10^(_10sept_0_107[[#This Row],[V_mag_adj]]/20)*COS(RADIANS(_10sept_0_107[[#This Row],[V_phase]])))*0.3</f>
        <v>-5.2952590873290087E-4</v>
      </c>
      <c r="K278">
        <f>(10^(_10sept_0_107[[#This Row],[V_mag_adj]]/20)*SIN(RADIANS(_10sept_0_107[[#This Row],[V_phase]])))*0.3</f>
        <v>1.8782704421330362E-4</v>
      </c>
    </row>
    <row r="279" spans="1:11" x14ac:dyDescent="0.25">
      <c r="A279">
        <v>96</v>
      </c>
      <c r="B279">
        <v>-14.4</v>
      </c>
      <c r="C279">
        <v>144.30000000000001</v>
      </c>
      <c r="D279">
        <v>-14.41</v>
      </c>
      <c r="E279">
        <v>143.47999999999999</v>
      </c>
      <c r="F279">
        <f>_10sept_0_107[[#This Row],[H_mag]]-40</f>
        <v>-54.4</v>
      </c>
      <c r="G279">
        <f>_10sept_0_107[[#This Row],[V_mag]]-40</f>
        <v>-54.41</v>
      </c>
      <c r="H279">
        <f>(10^(_10sept_0_107[[#This Row],[H_mag_adj]]/20)*COS(RADIANS(_10sept_0_107[[#This Row],[H_phase]])))*0.3</f>
        <v>-4.6421797805921625E-4</v>
      </c>
      <c r="I279">
        <f>(10^(_10sept_0_107[[#This Row],[H_mag_adj]]/20)*SIN(RADIANS(_10sept_0_107[[#This Row],[H_phase]])))*0.3</f>
        <v>3.3357445666553124E-4</v>
      </c>
      <c r="J279">
        <f>(10^(_10sept_0_107[[#This Row],[V_mag_adj]]/20)*COS(RADIANS(_10sept_0_107[[#This Row],[V_phase]])))*0.3</f>
        <v>-4.5886798714951692E-4</v>
      </c>
      <c r="K279">
        <f>(10^(_10sept_0_107[[#This Row],[V_mag_adj]]/20)*SIN(RADIANS(_10sept_0_107[[#This Row],[V_phase]])))*0.3</f>
        <v>3.3979239094538208E-4</v>
      </c>
    </row>
    <row r="280" spans="1:11" x14ac:dyDescent="0.25">
      <c r="A280">
        <v>97</v>
      </c>
      <c r="B280">
        <v>-14.15</v>
      </c>
      <c r="C280">
        <v>127.32</v>
      </c>
      <c r="D280">
        <v>-14.23</v>
      </c>
      <c r="E280">
        <v>126.24</v>
      </c>
      <c r="F280">
        <f>_10sept_0_107[[#This Row],[H_mag]]-40</f>
        <v>-54.15</v>
      </c>
      <c r="G280">
        <f>_10sept_0_107[[#This Row],[V_mag]]-40</f>
        <v>-54.230000000000004</v>
      </c>
      <c r="H280">
        <f>(10^(_10sept_0_107[[#This Row],[H_mag_adj]]/20)*COS(RADIANS(_10sept_0_107[[#This Row],[H_phase]])))*0.3</f>
        <v>-3.5668471073653914E-4</v>
      </c>
      <c r="I280">
        <f>(10^(_10sept_0_107[[#This Row],[H_mag_adj]]/20)*SIN(RADIANS(_10sept_0_107[[#This Row],[H_phase]])))*0.3</f>
        <v>4.6787671556469776E-4</v>
      </c>
      <c r="J280">
        <f>(10^(_10sept_0_107[[#This Row],[V_mag_adj]]/20)*COS(RADIANS(_10sept_0_107[[#This Row],[V_phase]])))*0.3</f>
        <v>-3.4461392707167731E-4</v>
      </c>
      <c r="K280">
        <f>(10^(_10sept_0_107[[#This Row],[V_mag_adj]]/20)*SIN(RADIANS(_10sept_0_107[[#This Row],[V_phase]])))*0.3</f>
        <v>4.7016615478053127E-4</v>
      </c>
    </row>
    <row r="281" spans="1:11" x14ac:dyDescent="0.25">
      <c r="A281">
        <v>98</v>
      </c>
      <c r="B281">
        <v>-13.91</v>
      </c>
      <c r="C281">
        <v>109.5</v>
      </c>
      <c r="D281">
        <v>-13.89</v>
      </c>
      <c r="E281">
        <v>108.91</v>
      </c>
      <c r="F281">
        <f>_10sept_0_107[[#This Row],[H_mag]]-40</f>
        <v>-53.91</v>
      </c>
      <c r="G281">
        <f>_10sept_0_107[[#This Row],[V_mag]]-40</f>
        <v>-53.89</v>
      </c>
      <c r="H281">
        <f>(10^(_10sept_0_107[[#This Row],[H_mag_adj]]/20)*COS(RADIANS(_10sept_0_107[[#This Row],[H_phase]])))*0.3</f>
        <v>-2.0189079177739536E-4</v>
      </c>
      <c r="I281">
        <f>(10^(_10sept_0_107[[#This Row],[H_mag_adj]]/20)*SIN(RADIANS(_10sept_0_107[[#This Row],[H_phase]])))*0.3</f>
        <v>5.7012200838433484E-4</v>
      </c>
      <c r="J281">
        <f>(10^(_10sept_0_107[[#This Row],[V_mag_adj]]/20)*COS(RADIANS(_10sept_0_107[[#This Row],[V_phase]])))*0.3</f>
        <v>-1.9646124131333291E-4</v>
      </c>
      <c r="K281">
        <f>(10^(_10sept_0_107[[#This Row],[V_mag_adj]]/20)*SIN(RADIANS(_10sept_0_107[[#This Row],[V_phase]])))*0.3</f>
        <v>5.7348969333462902E-4</v>
      </c>
    </row>
    <row r="282" spans="1:11" x14ac:dyDescent="0.25">
      <c r="A282">
        <v>99</v>
      </c>
      <c r="B282">
        <v>-13.46</v>
      </c>
      <c r="C282">
        <v>93.17</v>
      </c>
      <c r="D282">
        <v>-13.46</v>
      </c>
      <c r="E282">
        <v>92.66</v>
      </c>
      <c r="F282">
        <f>_10sept_0_107[[#This Row],[H_mag]]-40</f>
        <v>-53.46</v>
      </c>
      <c r="G282">
        <f>_10sept_0_107[[#This Row],[V_mag]]-40</f>
        <v>-53.46</v>
      </c>
      <c r="H282">
        <f>(10^(_10sept_0_107[[#This Row],[H_mag_adj]]/20)*COS(RADIANS(_10sept_0_107[[#This Row],[H_phase]])))*0.3</f>
        <v>-3.5223807116090086E-5</v>
      </c>
      <c r="I282">
        <f>(10^(_10sept_0_107[[#This Row],[H_mag_adj]]/20)*SIN(RADIANS(_10sept_0_107[[#This Row],[H_phase]])))*0.3</f>
        <v>6.3599867727815449E-4</v>
      </c>
      <c r="J282">
        <f>(10^(_10sept_0_107[[#This Row],[V_mag_adj]]/20)*COS(RADIANS(_10sept_0_107[[#This Row],[V_phase]])))*0.3</f>
        <v>-2.956134828471688E-5</v>
      </c>
      <c r="K282">
        <f>(10^(_10sept_0_107[[#This Row],[V_mag_adj]]/20)*SIN(RADIANS(_10sept_0_107[[#This Row],[V_phase]])))*0.3</f>
        <v>6.3628701132028718E-4</v>
      </c>
    </row>
    <row r="283" spans="1:11" x14ac:dyDescent="0.25">
      <c r="A283">
        <v>100</v>
      </c>
      <c r="B283">
        <v>-12.99</v>
      </c>
      <c r="C283">
        <v>77.48</v>
      </c>
      <c r="D283">
        <v>-13.01</v>
      </c>
      <c r="E283">
        <v>76.81</v>
      </c>
      <c r="F283">
        <f>_10sept_0_107[[#This Row],[H_mag]]-40</f>
        <v>-52.99</v>
      </c>
      <c r="G283">
        <f>_10sept_0_107[[#This Row],[V_mag]]-40</f>
        <v>-53.01</v>
      </c>
      <c r="H283">
        <f>(10^(_10sept_0_107[[#This Row],[H_mag_adj]]/20)*COS(RADIANS(_10sept_0_107[[#This Row],[H_phase]])))*0.3</f>
        <v>1.4576097098350648E-4</v>
      </c>
      <c r="I283">
        <f>(10^(_10sept_0_107[[#This Row],[H_mag_adj]]/20)*SIN(RADIANS(_10sept_0_107[[#This Row],[H_phase]])))*0.3</f>
        <v>6.5640084545047072E-4</v>
      </c>
      <c r="J283">
        <f>(10^(_10sept_0_107[[#This Row],[V_mag_adj]]/20)*COS(RADIANS(_10sept_0_107[[#This Row],[V_phase]])))*0.3</f>
        <v>1.5307371742056779E-4</v>
      </c>
      <c r="K283">
        <f>(10^(_10sept_0_107[[#This Row],[V_mag_adj]]/20)*SIN(RADIANS(_10sept_0_107[[#This Row],[V_phase]])))*0.3</f>
        <v>6.5314586312272395E-4</v>
      </c>
    </row>
    <row r="284" spans="1:11" x14ac:dyDescent="0.25">
      <c r="A284">
        <v>101</v>
      </c>
      <c r="B284">
        <v>-12.5</v>
      </c>
      <c r="C284">
        <v>63.16</v>
      </c>
      <c r="D284">
        <v>-12.57</v>
      </c>
      <c r="E284">
        <v>61.73</v>
      </c>
      <c r="F284">
        <f>_10sept_0_107[[#This Row],[H_mag]]-40</f>
        <v>-52.5</v>
      </c>
      <c r="G284">
        <f>_10sept_0_107[[#This Row],[V_mag]]-40</f>
        <v>-52.57</v>
      </c>
      <c r="H284">
        <f>(10^(_10sept_0_107[[#This Row],[H_mag_adj]]/20)*COS(RADIANS(_10sept_0_107[[#This Row],[H_phase]])))*0.3</f>
        <v>3.2120297622626815E-4</v>
      </c>
      <c r="I284">
        <f>(10^(_10sept_0_107[[#This Row],[H_mag_adj]]/20)*SIN(RADIANS(_10sept_0_107[[#This Row],[H_phase]])))*0.3</f>
        <v>6.3477227470542608E-4</v>
      </c>
      <c r="J284">
        <f>(10^(_10sept_0_107[[#This Row],[V_mag_adj]]/20)*COS(RADIANS(_10sept_0_107[[#This Row],[V_phase]])))*0.3</f>
        <v>3.3423953894783895E-4</v>
      </c>
      <c r="K284">
        <f>(10^(_10sept_0_107[[#This Row],[V_mag_adj]]/20)*SIN(RADIANS(_10sept_0_107[[#This Row],[V_phase]])))*0.3</f>
        <v>6.2152958811153842E-4</v>
      </c>
    </row>
    <row r="285" spans="1:11" x14ac:dyDescent="0.25">
      <c r="A285">
        <v>102</v>
      </c>
      <c r="B285">
        <v>-12.06</v>
      </c>
      <c r="C285">
        <v>48.5</v>
      </c>
      <c r="D285">
        <v>-12.13</v>
      </c>
      <c r="E285">
        <v>47.6</v>
      </c>
      <c r="F285">
        <f>_10sept_0_107[[#This Row],[H_mag]]-40</f>
        <v>-52.06</v>
      </c>
      <c r="G285">
        <f>_10sept_0_107[[#This Row],[V_mag]]-40</f>
        <v>-52.13</v>
      </c>
      <c r="H285">
        <f>(10^(_10sept_0_107[[#This Row],[H_mag_adj]]/20)*COS(RADIANS(_10sept_0_107[[#This Row],[H_phase]])))*0.3</f>
        <v>4.958905434736989E-4</v>
      </c>
      <c r="I285">
        <f>(10^(_10sept_0_107[[#This Row],[H_mag_adj]]/20)*SIN(RADIANS(_10sept_0_107[[#This Row],[H_phase]])))*0.3</f>
        <v>5.6050229753820062E-4</v>
      </c>
      <c r="J285">
        <f>(10^(_10sept_0_107[[#This Row],[V_mag_adj]]/20)*COS(RADIANS(_10sept_0_107[[#This Row],[V_phase]])))*0.3</f>
        <v>5.0058283338717834E-4</v>
      </c>
      <c r="K285">
        <f>(10^(_10sept_0_107[[#This Row],[V_mag_adj]]/20)*SIN(RADIANS(_10sept_0_107[[#This Row],[V_phase]])))*0.3</f>
        <v>5.4820815341470369E-4</v>
      </c>
    </row>
    <row r="286" spans="1:11" x14ac:dyDescent="0.25">
      <c r="A286">
        <v>103</v>
      </c>
      <c r="B286">
        <v>-11.72</v>
      </c>
      <c r="C286">
        <v>35.15</v>
      </c>
      <c r="D286">
        <v>-11.75</v>
      </c>
      <c r="E286">
        <v>34.4</v>
      </c>
      <c r="F286">
        <f>_10sept_0_107[[#This Row],[H_mag]]-40</f>
        <v>-51.72</v>
      </c>
      <c r="G286">
        <f>_10sept_0_107[[#This Row],[V_mag]]-40</f>
        <v>-51.75</v>
      </c>
      <c r="H286">
        <f>(10^(_10sept_0_107[[#This Row],[H_mag_adj]]/20)*COS(RADIANS(_10sept_0_107[[#This Row],[H_phase]])))*0.3</f>
        <v>6.3633737377764615E-4</v>
      </c>
      <c r="I286">
        <f>(10^(_10sept_0_107[[#This Row],[H_mag_adj]]/20)*SIN(RADIANS(_10sept_0_107[[#This Row],[H_phase]])))*0.3</f>
        <v>4.4805550704087358E-4</v>
      </c>
      <c r="J286">
        <f>(10^(_10sept_0_107[[#This Row],[V_mag_adj]]/20)*COS(RADIANS(_10sept_0_107[[#This Row],[V_phase]])))*0.3</f>
        <v>6.3993364870262577E-4</v>
      </c>
      <c r="K286">
        <f>(10^(_10sept_0_107[[#This Row],[V_mag_adj]]/20)*SIN(RADIANS(_10sept_0_107[[#This Row],[V_phase]])))*0.3</f>
        <v>4.3817171413716022E-4</v>
      </c>
    </row>
    <row r="287" spans="1:11" x14ac:dyDescent="0.25">
      <c r="A287">
        <v>104</v>
      </c>
      <c r="B287">
        <v>-11.44</v>
      </c>
      <c r="C287">
        <v>21.76</v>
      </c>
      <c r="D287">
        <v>-11.51</v>
      </c>
      <c r="E287">
        <v>21.19</v>
      </c>
      <c r="F287">
        <f>_10sept_0_107[[#This Row],[H_mag]]-40</f>
        <v>-51.44</v>
      </c>
      <c r="G287">
        <f>_10sept_0_107[[#This Row],[V_mag]]-40</f>
        <v>-51.51</v>
      </c>
      <c r="H287">
        <f>(10^(_10sept_0_107[[#This Row],[H_mag_adj]]/20)*COS(RADIANS(_10sept_0_107[[#This Row],[H_phase]])))*0.3</f>
        <v>7.4647914664281387E-4</v>
      </c>
      <c r="I287">
        <f>(10^(_10sept_0_107[[#This Row],[H_mag_adj]]/20)*SIN(RADIANS(_10sept_0_107[[#This Row],[H_phase]])))*0.3</f>
        <v>2.979660144574225E-4</v>
      </c>
      <c r="J287">
        <f>(10^(_10sept_0_107[[#This Row],[V_mag_adj]]/20)*COS(RADIANS(_10sept_0_107[[#This Row],[V_phase]])))*0.3</f>
        <v>7.4339120538437773E-4</v>
      </c>
      <c r="K287">
        <f>(10^(_10sept_0_107[[#This Row],[V_mag_adj]]/20)*SIN(RADIANS(_10sept_0_107[[#This Row],[V_phase]])))*0.3</f>
        <v>2.881931897075761E-4</v>
      </c>
    </row>
    <row r="288" spans="1:11" x14ac:dyDescent="0.25">
      <c r="A288">
        <v>105</v>
      </c>
      <c r="B288">
        <v>-11.31</v>
      </c>
      <c r="C288">
        <v>8.98</v>
      </c>
      <c r="D288">
        <v>-11.33</v>
      </c>
      <c r="E288">
        <v>8.1199999999999992</v>
      </c>
      <c r="F288">
        <f>_10sept_0_107[[#This Row],[H_mag]]-40</f>
        <v>-51.31</v>
      </c>
      <c r="G288">
        <f>_10sept_0_107[[#This Row],[V_mag]]-40</f>
        <v>-51.33</v>
      </c>
      <c r="H288">
        <f>(10^(_10sept_0_107[[#This Row],[H_mag_adj]]/20)*COS(RADIANS(_10sept_0_107[[#This Row],[H_phase]])))*0.3</f>
        <v>8.0587032782590529E-4</v>
      </c>
      <c r="I288">
        <f>(10^(_10sept_0_107[[#This Row],[H_mag_adj]]/20)*SIN(RADIANS(_10sept_0_107[[#This Row],[H_phase]])))*0.3</f>
        <v>1.273489783319087E-4</v>
      </c>
      <c r="J288">
        <f>(10^(_10sept_0_107[[#This Row],[V_mag_adj]]/20)*COS(RADIANS(_10sept_0_107[[#This Row],[V_phase]])))*0.3</f>
        <v>8.0583332750495181E-4</v>
      </c>
      <c r="K288">
        <f>(10^(_10sept_0_107[[#This Row],[V_mag_adj]]/20)*SIN(RADIANS(_10sept_0_107[[#This Row],[V_phase]])))*0.3</f>
        <v>1.1497406676098196E-4</v>
      </c>
    </row>
    <row r="289" spans="1:11" x14ac:dyDescent="0.25">
      <c r="A289">
        <v>106</v>
      </c>
      <c r="B289">
        <v>-11.26</v>
      </c>
      <c r="C289">
        <v>-4.51</v>
      </c>
      <c r="D289">
        <v>-11.29</v>
      </c>
      <c r="E289">
        <v>-4.78</v>
      </c>
      <c r="F289">
        <f>_10sept_0_107[[#This Row],[H_mag]]-40</f>
        <v>-51.26</v>
      </c>
      <c r="G289">
        <f>_10sept_0_107[[#This Row],[V_mag]]-40</f>
        <v>-51.29</v>
      </c>
      <c r="H289">
        <f>(10^(_10sept_0_107[[#This Row],[H_mag_adj]]/20)*COS(RADIANS(_10sept_0_107[[#This Row],[H_phase]])))*0.3</f>
        <v>8.1803979246131326E-4</v>
      </c>
      <c r="I289">
        <f>(10^(_10sept_0_107[[#This Row],[H_mag_adj]]/20)*SIN(RADIANS(_10sept_0_107[[#This Row],[H_phase]])))*0.3</f>
        <v>-6.4524789111555336E-5</v>
      </c>
      <c r="J289">
        <f>(10^(_10sept_0_107[[#This Row],[V_mag_adj]]/20)*COS(RADIANS(_10sept_0_107[[#This Row],[V_phase]])))*0.3</f>
        <v>8.1490718881027711E-4</v>
      </c>
      <c r="K289">
        <f>(10^(_10sept_0_107[[#This Row],[V_mag_adj]]/20)*SIN(RADIANS(_10sept_0_107[[#This Row],[V_phase]])))*0.3</f>
        <v>-6.8143214866652954E-5</v>
      </c>
    </row>
    <row r="290" spans="1:11" x14ac:dyDescent="0.25">
      <c r="A290">
        <v>107</v>
      </c>
      <c r="B290">
        <v>-11.24</v>
      </c>
      <c r="C290">
        <v>-18.3</v>
      </c>
      <c r="D290">
        <v>-11.31</v>
      </c>
      <c r="E290">
        <v>-18.53</v>
      </c>
      <c r="F290">
        <f>_10sept_0_107[[#This Row],[H_mag]]-40</f>
        <v>-51.24</v>
      </c>
      <c r="G290">
        <f>_10sept_0_107[[#This Row],[V_mag]]-40</f>
        <v>-51.31</v>
      </c>
      <c r="H290">
        <f>(10^(_10sept_0_107[[#This Row],[H_mag_adj]]/20)*COS(RADIANS(_10sept_0_107[[#This Row],[H_phase]])))*0.3</f>
        <v>7.808761103020004E-4</v>
      </c>
      <c r="I290">
        <f>(10^(_10sept_0_107[[#This Row],[H_mag_adj]]/20)*SIN(RADIANS(_10sept_0_107[[#This Row],[H_phase]])))*0.3</f>
        <v>-2.5825008223813185E-4</v>
      </c>
      <c r="J290">
        <f>(10^(_10sept_0_107[[#This Row],[V_mag_adj]]/20)*COS(RADIANS(_10sept_0_107[[#This Row],[V_phase]])))*0.3</f>
        <v>7.7357368314268397E-4</v>
      </c>
      <c r="K290">
        <f>(10^(_10sept_0_107[[#This Row],[V_mag_adj]]/20)*SIN(RADIANS(_10sept_0_107[[#This Row],[V_phase]])))*0.3</f>
        <v>-2.5928460097251332E-4</v>
      </c>
    </row>
    <row r="291" spans="1:11" x14ac:dyDescent="0.25">
      <c r="A291">
        <v>108</v>
      </c>
      <c r="B291">
        <v>-11.24</v>
      </c>
      <c r="C291">
        <v>-31.41</v>
      </c>
      <c r="D291">
        <v>-11.29</v>
      </c>
      <c r="E291">
        <v>-31.83</v>
      </c>
      <c r="F291">
        <f>_10sept_0_107[[#This Row],[H_mag]]-40</f>
        <v>-51.24</v>
      </c>
      <c r="G291">
        <f>_10sept_0_107[[#This Row],[V_mag]]-40</f>
        <v>-51.29</v>
      </c>
      <c r="H291">
        <f>(10^(_10sept_0_107[[#This Row],[H_mag_adj]]/20)*COS(RADIANS(_10sept_0_107[[#This Row],[H_phase]])))*0.3</f>
        <v>7.019470452346567E-4</v>
      </c>
      <c r="I291">
        <f>(10^(_10sept_0_107[[#This Row],[H_mag_adj]]/20)*SIN(RADIANS(_10sept_0_107[[#This Row],[H_phase]])))*0.3</f>
        <v>-4.2863848439298862E-4</v>
      </c>
      <c r="J291">
        <f>(10^(_10sept_0_107[[#This Row],[V_mag_adj]]/20)*COS(RADIANS(_10sept_0_107[[#This Row],[V_phase]])))*0.3</f>
        <v>6.9477514916091497E-4</v>
      </c>
      <c r="K291">
        <f>(10^(_10sept_0_107[[#This Row],[V_mag_adj]]/20)*SIN(RADIANS(_10sept_0_107[[#This Row],[V_phase]])))*0.3</f>
        <v>-4.312826407536704E-4</v>
      </c>
    </row>
    <row r="292" spans="1:11" x14ac:dyDescent="0.25">
      <c r="A292">
        <v>109</v>
      </c>
      <c r="B292">
        <v>-11.31</v>
      </c>
      <c r="C292">
        <v>-44.01</v>
      </c>
      <c r="D292">
        <v>-11.35</v>
      </c>
      <c r="E292">
        <v>-44.77</v>
      </c>
      <c r="F292">
        <f>_10sept_0_107[[#This Row],[H_mag]]-40</f>
        <v>-51.31</v>
      </c>
      <c r="G292">
        <f>_10sept_0_107[[#This Row],[V_mag]]-40</f>
        <v>-51.35</v>
      </c>
      <c r="H292">
        <f>(10^(_10sept_0_107[[#This Row],[H_mag_adj]]/20)*COS(RADIANS(_10sept_0_107[[#This Row],[H_phase]])))*0.3</f>
        <v>5.8678922983806448E-4</v>
      </c>
      <c r="I292">
        <f>(10^(_10sept_0_107[[#This Row],[H_mag_adj]]/20)*SIN(RADIANS(_10sept_0_107[[#This Row],[H_phase]])))*0.3</f>
        <v>-5.668537265454504E-4</v>
      </c>
      <c r="J292">
        <f>(10^(_10sept_0_107[[#This Row],[V_mag_adj]]/20)*COS(RADIANS(_10sept_0_107[[#This Row],[V_phase]])))*0.3</f>
        <v>5.7655752797556041E-4</v>
      </c>
      <c r="K292">
        <f>(10^(_10sept_0_107[[#This Row],[V_mag_adj]]/20)*SIN(RADIANS(_10sept_0_107[[#This Row],[V_phase]])))*0.3</f>
        <v>-5.719471101069785E-4</v>
      </c>
    </row>
    <row r="293" spans="1:11" x14ac:dyDescent="0.25">
      <c r="A293">
        <v>110</v>
      </c>
      <c r="B293">
        <v>-11.5</v>
      </c>
      <c r="C293">
        <v>-57.29</v>
      </c>
      <c r="D293">
        <v>-11.47</v>
      </c>
      <c r="E293">
        <v>-57.77</v>
      </c>
      <c r="F293">
        <f>_10sept_0_107[[#This Row],[H_mag]]-40</f>
        <v>-51.5</v>
      </c>
      <c r="G293">
        <f>_10sept_0_107[[#This Row],[V_mag]]-40</f>
        <v>-51.47</v>
      </c>
      <c r="H293">
        <f>(10^(_10sept_0_107[[#This Row],[H_mag_adj]]/20)*COS(RADIANS(_10sept_0_107[[#This Row],[H_phase]])))*0.3</f>
        <v>4.3134651640915978E-4</v>
      </c>
      <c r="I293">
        <f>(10^(_10sept_0_107[[#This Row],[H_mag_adj]]/20)*SIN(RADIANS(_10sept_0_107[[#This Row],[H_phase]])))*0.3</f>
        <v>-6.716333737444895E-4</v>
      </c>
      <c r="J293">
        <f>(10^(_10sept_0_107[[#This Row],[V_mag_adj]]/20)*COS(RADIANS(_10sept_0_107[[#This Row],[V_phase]])))*0.3</f>
        <v>4.2717765727009468E-4</v>
      </c>
      <c r="K293">
        <f>(10^(_10sept_0_107[[#This Row],[V_mag_adj]]/20)*SIN(RADIANS(_10sept_0_107[[#This Row],[V_phase]])))*0.3</f>
        <v>-6.7755957394394467E-4</v>
      </c>
    </row>
    <row r="294" spans="1:11" x14ac:dyDescent="0.25">
      <c r="A294">
        <v>111</v>
      </c>
      <c r="B294">
        <v>-11.72</v>
      </c>
      <c r="C294">
        <v>-69.959999999999994</v>
      </c>
      <c r="D294">
        <v>-11.78</v>
      </c>
      <c r="E294">
        <v>-70.459999999999994</v>
      </c>
      <c r="F294">
        <f>_10sept_0_107[[#This Row],[H_mag]]-40</f>
        <v>-51.72</v>
      </c>
      <c r="G294">
        <f>_10sept_0_107[[#This Row],[V_mag]]-40</f>
        <v>-51.78</v>
      </c>
      <c r="H294">
        <f>(10^(_10sept_0_107[[#This Row],[H_mag_adj]]/20)*COS(RADIANS(_10sept_0_107[[#This Row],[H_phase]])))*0.3</f>
        <v>2.6668897149513136E-4</v>
      </c>
      <c r="I294">
        <f>(10^(_10sept_0_107[[#This Row],[H_mag_adj]]/20)*SIN(RADIANS(_10sept_0_107[[#This Row],[H_phase]])))*0.3</f>
        <v>-7.3113335523607116E-4</v>
      </c>
      <c r="J294">
        <f>(10^(_10sept_0_107[[#This Row],[V_mag_adj]]/20)*COS(RADIANS(_10sept_0_107[[#This Row],[V_phase]])))*0.3</f>
        <v>2.5850667296479108E-4</v>
      </c>
      <c r="K294">
        <f>(10^(_10sept_0_107[[#This Row],[V_mag_adj]]/20)*SIN(RADIANS(_10sept_0_107[[#This Row],[V_phase]])))*0.3</f>
        <v>-7.283838709048904E-4</v>
      </c>
    </row>
    <row r="295" spans="1:11" x14ac:dyDescent="0.25">
      <c r="A295">
        <v>112</v>
      </c>
      <c r="B295">
        <v>-12.19</v>
      </c>
      <c r="C295">
        <v>-82.89</v>
      </c>
      <c r="D295">
        <v>-12.22</v>
      </c>
      <c r="E295">
        <v>-83.84</v>
      </c>
      <c r="F295">
        <f>_10sept_0_107[[#This Row],[H_mag]]-40</f>
        <v>-52.19</v>
      </c>
      <c r="G295">
        <f>_10sept_0_107[[#This Row],[V_mag]]-40</f>
        <v>-52.22</v>
      </c>
      <c r="H295">
        <f>(10^(_10sept_0_107[[#This Row],[H_mag_adj]]/20)*COS(RADIANS(_10sept_0_107[[#This Row],[H_phase]])))*0.3</f>
        <v>9.1254235259142724E-5</v>
      </c>
      <c r="I295">
        <f>(10^(_10sept_0_107[[#This Row],[H_mag_adj]]/20)*SIN(RADIANS(_10sept_0_107[[#This Row],[H_phase]])))*0.3</f>
        <v>-7.3159171057770428E-4</v>
      </c>
      <c r="J295">
        <f>(10^(_10sept_0_107[[#This Row],[V_mag_adj]]/20)*COS(RADIANS(_10sept_0_107[[#This Row],[V_phase]])))*0.3</f>
        <v>7.8839225908947685E-5</v>
      </c>
      <c r="K295">
        <f>(10^(_10sept_0_107[[#This Row],[V_mag_adj]]/20)*SIN(RADIANS(_10sept_0_107[[#This Row],[V_phase]])))*0.3</f>
        <v>-7.3047679298389532E-4</v>
      </c>
    </row>
    <row r="296" spans="1:11" x14ac:dyDescent="0.25">
      <c r="A296">
        <v>113</v>
      </c>
      <c r="B296">
        <v>-12.71</v>
      </c>
      <c r="C296">
        <v>-96.35</v>
      </c>
      <c r="D296">
        <v>-12.77</v>
      </c>
      <c r="E296">
        <v>-98.07</v>
      </c>
      <c r="F296">
        <f>_10sept_0_107[[#This Row],[H_mag]]-40</f>
        <v>-52.71</v>
      </c>
      <c r="G296">
        <f>_10sept_0_107[[#This Row],[V_mag]]-40</f>
        <v>-52.769999999999996</v>
      </c>
      <c r="H296">
        <f>(10^(_10sept_0_107[[#This Row],[H_mag_adj]]/20)*COS(RADIANS(_10sept_0_107[[#This Row],[H_phase]])))*0.3</f>
        <v>-7.6803836559492946E-5</v>
      </c>
      <c r="I296">
        <f>(10^(_10sept_0_107[[#This Row],[H_mag_adj]]/20)*SIN(RADIANS(_10sept_0_107[[#This Row],[H_phase]])))*0.3</f>
        <v>-6.9015807062712097E-4</v>
      </c>
      <c r="J296">
        <f>(10^(_10sept_0_107[[#This Row],[V_mag_adj]]/20)*COS(RADIANS(_10sept_0_107[[#This Row],[V_phase]])))*0.3</f>
        <v>-9.6813355100668674E-5</v>
      </c>
      <c r="K296">
        <f>(10^(_10sept_0_107[[#This Row],[V_mag_adj]]/20)*SIN(RADIANS(_10sept_0_107[[#This Row],[V_phase]])))*0.3</f>
        <v>-6.8280883186424483E-4</v>
      </c>
    </row>
    <row r="297" spans="1:11" x14ac:dyDescent="0.25">
      <c r="A297">
        <v>114</v>
      </c>
      <c r="B297">
        <v>-13.34</v>
      </c>
      <c r="C297">
        <v>-112.49</v>
      </c>
      <c r="D297">
        <v>-13.38</v>
      </c>
      <c r="E297">
        <v>-113.54</v>
      </c>
      <c r="F297">
        <f>_10sept_0_107[[#This Row],[H_mag]]-40</f>
        <v>-53.34</v>
      </c>
      <c r="G297">
        <f>_10sept_0_107[[#This Row],[V_mag]]-40</f>
        <v>-53.38</v>
      </c>
      <c r="H297">
        <f>(10^(_10sept_0_107[[#This Row],[H_mag_adj]]/20)*COS(RADIANS(_10sept_0_107[[#This Row],[H_phase]])))*0.3</f>
        <v>-2.4704602811384432E-4</v>
      </c>
      <c r="I297">
        <f>(10^(_10sept_0_107[[#This Row],[H_mag_adj]]/20)*SIN(RADIANS(_10sept_0_107[[#This Row],[H_phase]])))*0.3</f>
        <v>-5.9671642155703414E-4</v>
      </c>
      <c r="J297">
        <f>(10^(_10sept_0_107[[#This Row],[V_mag_adj]]/20)*COS(RADIANS(_10sept_0_107[[#This Row],[V_phase]])))*0.3</f>
        <v>-2.5675420912421896E-4</v>
      </c>
      <c r="K297">
        <f>(10^(_10sept_0_107[[#This Row],[V_mag_adj]]/20)*SIN(RADIANS(_10sept_0_107[[#This Row],[V_phase]])))*0.3</f>
        <v>-5.8936871960613775E-4</v>
      </c>
    </row>
    <row r="298" spans="1:11" x14ac:dyDescent="0.25">
      <c r="A298">
        <v>115</v>
      </c>
      <c r="B298">
        <v>-13.88</v>
      </c>
      <c r="C298">
        <v>-129.24</v>
      </c>
      <c r="D298">
        <v>-13.93</v>
      </c>
      <c r="E298">
        <v>-130.72999999999999</v>
      </c>
      <c r="F298">
        <f>_10sept_0_107[[#This Row],[H_mag]]-40</f>
        <v>-53.88</v>
      </c>
      <c r="G298">
        <f>_10sept_0_107[[#This Row],[V_mag]]-40</f>
        <v>-53.93</v>
      </c>
      <c r="H298">
        <f>(10^(_10sept_0_107[[#This Row],[H_mag_adj]]/20)*COS(RADIANS(_10sept_0_107[[#This Row],[H_phase]])))*0.3</f>
        <v>-3.8391047082296108E-4</v>
      </c>
      <c r="I298">
        <f>(10^(_10sept_0_107[[#This Row],[H_mag_adj]]/20)*SIN(RADIANS(_10sept_0_107[[#This Row],[H_phase]])))*0.3</f>
        <v>-4.7005036341811511E-4</v>
      </c>
      <c r="J298">
        <f>(10^(_10sept_0_107[[#This Row],[V_mag_adj]]/20)*COS(RADIANS(_10sept_0_107[[#This Row],[V_phase]])))*0.3</f>
        <v>-3.9373010645054089E-4</v>
      </c>
      <c r="K298">
        <f>(10^(_10sept_0_107[[#This Row],[V_mag_adj]]/20)*SIN(RADIANS(_10sept_0_107[[#This Row],[V_phase]])))*0.3</f>
        <v>-4.5726896439857363E-4</v>
      </c>
    </row>
    <row r="299" spans="1:11" x14ac:dyDescent="0.25">
      <c r="A299">
        <v>116</v>
      </c>
      <c r="B299">
        <v>-14.27</v>
      </c>
      <c r="C299">
        <v>-147.5</v>
      </c>
      <c r="D299">
        <v>-14.32</v>
      </c>
      <c r="E299">
        <v>-148.65</v>
      </c>
      <c r="F299">
        <f>_10sept_0_107[[#This Row],[H_mag]]-40</f>
        <v>-54.269999999999996</v>
      </c>
      <c r="G299">
        <f>_10sept_0_107[[#This Row],[V_mag]]-40</f>
        <v>-54.32</v>
      </c>
      <c r="H299">
        <f>(10^(_10sept_0_107[[#This Row],[H_mag_adj]]/20)*COS(RADIANS(_10sept_0_107[[#This Row],[H_phase]])))*0.3</f>
        <v>-4.8938476647099501E-4</v>
      </c>
      <c r="I299">
        <f>(10^(_10sept_0_107[[#This Row],[H_mag_adj]]/20)*SIN(RADIANS(_10sept_0_107[[#This Row],[H_phase]])))*0.3</f>
        <v>-3.1177248081089087E-4</v>
      </c>
      <c r="J299">
        <f>(10^(_10sept_0_107[[#This Row],[V_mag_adj]]/20)*COS(RADIANS(_10sept_0_107[[#This Row],[V_phase]])))*0.3</f>
        <v>-4.9269906571101094E-4</v>
      </c>
      <c r="K299">
        <f>(10^(_10sept_0_107[[#This Row],[V_mag_adj]]/20)*SIN(RADIANS(_10sept_0_107[[#This Row],[V_phase]])))*0.3</f>
        <v>-3.0015494740173043E-4</v>
      </c>
    </row>
    <row r="300" spans="1:11" x14ac:dyDescent="0.25">
      <c r="A300">
        <v>117</v>
      </c>
      <c r="B300">
        <v>-14.36</v>
      </c>
      <c r="C300">
        <v>-166.39</v>
      </c>
      <c r="D300">
        <v>-14.43</v>
      </c>
      <c r="E300">
        <v>-167.96</v>
      </c>
      <c r="F300">
        <f>_10sept_0_107[[#This Row],[H_mag]]-40</f>
        <v>-54.36</v>
      </c>
      <c r="G300">
        <f>_10sept_0_107[[#This Row],[V_mag]]-40</f>
        <v>-54.43</v>
      </c>
      <c r="H300">
        <f>(10^(_10sept_0_107[[#This Row],[H_mag_adj]]/20)*COS(RADIANS(_10sept_0_107[[#This Row],[H_phase]])))*0.3</f>
        <v>-5.5815105443030445E-4</v>
      </c>
      <c r="I300">
        <f>(10^(_10sept_0_107[[#This Row],[H_mag_adj]]/20)*SIN(RADIANS(_10sept_0_107[[#This Row],[H_phase]])))*0.3</f>
        <v>-1.3513407276253151E-4</v>
      </c>
      <c r="J300">
        <f>(10^(_10sept_0_107[[#This Row],[V_mag_adj]]/20)*COS(RADIANS(_10sept_0_107[[#This Row],[V_phase]])))*0.3</f>
        <v>-5.5713583353803704E-4</v>
      </c>
      <c r="K300">
        <f>(10^(_10sept_0_107[[#This Row],[V_mag_adj]]/20)*SIN(RADIANS(_10sept_0_107[[#This Row],[V_phase]])))*0.3</f>
        <v>-1.1882946481136276E-4</v>
      </c>
    </row>
    <row r="301" spans="1:11" x14ac:dyDescent="0.25">
      <c r="A301">
        <v>118</v>
      </c>
      <c r="B301">
        <v>-14.22</v>
      </c>
      <c r="C301">
        <v>174.59</v>
      </c>
      <c r="D301">
        <v>-14.21</v>
      </c>
      <c r="E301">
        <v>173.71</v>
      </c>
      <c r="F301">
        <f>_10sept_0_107[[#This Row],[H_mag]]-40</f>
        <v>-54.22</v>
      </c>
      <c r="G301">
        <f>_10sept_0_107[[#This Row],[V_mag]]-40</f>
        <v>-54.21</v>
      </c>
      <c r="H301">
        <f>(10^(_10sept_0_107[[#This Row],[H_mag_adj]]/20)*COS(RADIANS(_10sept_0_107[[#This Row],[H_phase]])))*0.3</f>
        <v>-5.8100835680549817E-4</v>
      </c>
      <c r="I301">
        <f>(10^(_10sept_0_107[[#This Row],[H_mag_adj]]/20)*SIN(RADIANS(_10sept_0_107[[#This Row],[H_phase]])))*0.3</f>
        <v>5.5023772749226551E-5</v>
      </c>
      <c r="J301">
        <f>(10^(_10sept_0_107[[#This Row],[V_mag_adj]]/20)*COS(RADIANS(_10sept_0_107[[#This Row],[V_phase]])))*0.3</f>
        <v>-5.807630015713137E-4</v>
      </c>
      <c r="K301">
        <f>(10^(_10sept_0_107[[#This Row],[V_mag_adj]]/20)*SIN(RADIANS(_10sept_0_107[[#This Row],[V_phase]])))*0.3</f>
        <v>6.4014236558683626E-5</v>
      </c>
    </row>
    <row r="302" spans="1:11" x14ac:dyDescent="0.25">
      <c r="A302">
        <v>119</v>
      </c>
      <c r="B302">
        <v>-13.88</v>
      </c>
      <c r="C302">
        <v>157.1</v>
      </c>
      <c r="D302">
        <v>-13.82</v>
      </c>
      <c r="E302">
        <v>156.57</v>
      </c>
      <c r="F302">
        <f>_10sept_0_107[[#This Row],[H_mag]]-40</f>
        <v>-53.88</v>
      </c>
      <c r="G302">
        <f>_10sept_0_107[[#This Row],[V_mag]]-40</f>
        <v>-53.82</v>
      </c>
      <c r="H302">
        <f>(10^(_10sept_0_107[[#This Row],[H_mag_adj]]/20)*COS(RADIANS(_10sept_0_107[[#This Row],[H_phase]])))*0.3</f>
        <v>-5.5907272277339265E-4</v>
      </c>
      <c r="I302">
        <f>(10^(_10sept_0_107[[#This Row],[H_mag_adj]]/20)*SIN(RADIANS(_10sept_0_107[[#This Row],[H_phase]])))*0.3</f>
        <v>2.3616156420500547E-4</v>
      </c>
      <c r="J302">
        <f>(10^(_10sept_0_107[[#This Row],[V_mag_adj]]/20)*COS(RADIANS(_10sept_0_107[[#This Row],[V_phase]])))*0.3</f>
        <v>-5.6072428146691799E-4</v>
      </c>
      <c r="K302">
        <f>(10^(_10sept_0_107[[#This Row],[V_mag_adj]]/20)*SIN(RADIANS(_10sept_0_107[[#This Row],[V_phase]])))*0.3</f>
        <v>2.4299571713167127E-4</v>
      </c>
    </row>
    <row r="303" spans="1:11" x14ac:dyDescent="0.25">
      <c r="A303">
        <v>120</v>
      </c>
      <c r="B303">
        <v>-13.44</v>
      </c>
      <c r="C303">
        <v>141.55000000000001</v>
      </c>
      <c r="D303">
        <v>-13.44</v>
      </c>
      <c r="E303">
        <v>141.16999999999999</v>
      </c>
      <c r="F303">
        <f>_10sept_0_107[[#This Row],[H_mag]]-40</f>
        <v>-53.44</v>
      </c>
      <c r="G303">
        <f>_10sept_0_107[[#This Row],[V_mag]]-40</f>
        <v>-53.44</v>
      </c>
      <c r="H303">
        <f>(10^(_10sept_0_107[[#This Row],[H_mag_adj]]/20)*COS(RADIANS(_10sept_0_107[[#This Row],[H_phase]])))*0.3</f>
        <v>-4.999963338222531E-4</v>
      </c>
      <c r="I303">
        <f>(10^(_10sept_0_107[[#This Row],[H_mag_adj]]/20)*SIN(RADIANS(_10sept_0_107[[#This Row],[H_phase]])))*0.3</f>
        <v>3.9700313358658114E-4</v>
      </c>
      <c r="J303">
        <f>(10^(_10sept_0_107[[#This Row],[V_mag_adj]]/20)*COS(RADIANS(_10sept_0_107[[#This Row],[V_phase]])))*0.3</f>
        <v>-4.9735233206503872E-4</v>
      </c>
      <c r="K303">
        <f>(10^(_10sept_0_107[[#This Row],[V_mag_adj]]/20)*SIN(RADIANS(_10sept_0_107[[#This Row],[V_phase]])))*0.3</f>
        <v>4.0031047913179372E-4</v>
      </c>
    </row>
    <row r="304" spans="1:11" x14ac:dyDescent="0.25">
      <c r="A304">
        <v>121</v>
      </c>
      <c r="B304">
        <v>-13.05</v>
      </c>
      <c r="C304">
        <v>127.55</v>
      </c>
      <c r="D304">
        <v>-13.02</v>
      </c>
      <c r="E304">
        <v>127.19</v>
      </c>
      <c r="F304">
        <f>_10sept_0_107[[#This Row],[H_mag]]-40</f>
        <v>-53.05</v>
      </c>
      <c r="G304">
        <f>_10sept_0_107[[#This Row],[V_mag]]-40</f>
        <v>-53.019999999999996</v>
      </c>
      <c r="H304">
        <f>(10^(_10sept_0_107[[#This Row],[H_mag_adj]]/20)*COS(RADIANS(_10sept_0_107[[#This Row],[H_phase]])))*0.3</f>
        <v>-4.0696948868232998E-4</v>
      </c>
      <c r="I304">
        <f>(10^(_10sept_0_107[[#This Row],[H_mag_adj]]/20)*SIN(RADIANS(_10sept_0_107[[#This Row],[H_phase]])))*0.3</f>
        <v>5.2941572228821609E-4</v>
      </c>
      <c r="J304">
        <f>(10^(_10sept_0_107[[#This Row],[V_mag_adj]]/20)*COS(RADIANS(_10sept_0_107[[#This Row],[V_phase]])))*0.3</f>
        <v>-4.0503157667152984E-4</v>
      </c>
      <c r="K304">
        <f>(10^(_10sept_0_107[[#This Row],[V_mag_adj]]/20)*SIN(RADIANS(_10sept_0_107[[#This Row],[V_phase]])))*0.3</f>
        <v>5.3380282934149521E-4</v>
      </c>
    </row>
    <row r="305" spans="1:11" x14ac:dyDescent="0.25">
      <c r="A305">
        <v>122</v>
      </c>
      <c r="B305">
        <v>-12.72</v>
      </c>
      <c r="C305">
        <v>113.81</v>
      </c>
      <c r="D305">
        <v>-12.74</v>
      </c>
      <c r="E305">
        <v>113.6</v>
      </c>
      <c r="F305">
        <f>_10sept_0_107[[#This Row],[H_mag]]-40</f>
        <v>-52.72</v>
      </c>
      <c r="G305">
        <f>_10sept_0_107[[#This Row],[V_mag]]-40</f>
        <v>-52.74</v>
      </c>
      <c r="H305">
        <f>(10^(_10sept_0_107[[#This Row],[H_mag_adj]]/20)*COS(RADIANS(_10sept_0_107[[#This Row],[H_phase]])))*0.3</f>
        <v>-2.8001762151265745E-4</v>
      </c>
      <c r="I305">
        <f>(10^(_10sept_0_107[[#This Row],[H_mag_adj]]/20)*SIN(RADIANS(_10sept_0_107[[#This Row],[H_phase]])))*0.3</f>
        <v>6.3458494711083984E-4</v>
      </c>
      <c r="J305">
        <f>(10^(_10sept_0_107[[#This Row],[V_mag_adj]]/20)*COS(RADIANS(_10sept_0_107[[#This Row],[V_phase]])))*0.3</f>
        <v>-2.7705120160722489E-4</v>
      </c>
      <c r="K305">
        <f>(10^(_10sept_0_107[[#This Row],[V_mag_adj]]/20)*SIN(RADIANS(_10sept_0_107[[#This Row],[V_phase]])))*0.3</f>
        <v>6.3414514507966347E-4</v>
      </c>
    </row>
    <row r="306" spans="1:11" x14ac:dyDescent="0.25">
      <c r="A306">
        <v>123</v>
      </c>
      <c r="B306">
        <v>-12.58</v>
      </c>
      <c r="C306">
        <v>100.97</v>
      </c>
      <c r="D306">
        <v>-12.6</v>
      </c>
      <c r="E306">
        <v>100.73</v>
      </c>
      <c r="F306">
        <f>_10sept_0_107[[#This Row],[H_mag]]-40</f>
        <v>-52.58</v>
      </c>
      <c r="G306">
        <f>_10sept_0_107[[#This Row],[V_mag]]-40</f>
        <v>-52.6</v>
      </c>
      <c r="H306">
        <f>(10^(_10sept_0_107[[#This Row],[H_mag_adj]]/20)*COS(RADIANS(_10sept_0_107[[#This Row],[H_phase]])))*0.3</f>
        <v>-1.3413700656341408E-4</v>
      </c>
      <c r="I306">
        <f>(10^(_10sept_0_107[[#This Row],[H_mag_adj]]/20)*SIN(RADIANS(_10sept_0_107[[#This Row],[H_phase]])))*0.3</f>
        <v>6.9200936324798925E-4</v>
      </c>
      <c r="J306">
        <f>(10^(_10sept_0_107[[#This Row],[V_mag_adj]]/20)*COS(RADIANS(_10sept_0_107[[#This Row],[V_phase]])))*0.3</f>
        <v>-1.3093531913451517E-4</v>
      </c>
      <c r="K306">
        <f>(10^(_10sept_0_107[[#This Row],[V_mag_adj]]/20)*SIN(RADIANS(_10sept_0_107[[#This Row],[V_phase]])))*0.3</f>
        <v>6.9097230673522943E-4</v>
      </c>
    </row>
    <row r="307" spans="1:11" x14ac:dyDescent="0.25">
      <c r="A307">
        <v>124</v>
      </c>
      <c r="B307">
        <v>-12.58</v>
      </c>
      <c r="C307">
        <v>88.29</v>
      </c>
      <c r="D307">
        <v>-12.6</v>
      </c>
      <c r="E307">
        <v>88.32</v>
      </c>
      <c r="F307">
        <f>_10sept_0_107[[#This Row],[H_mag]]-40</f>
        <v>-52.58</v>
      </c>
      <c r="G307">
        <f>_10sept_0_107[[#This Row],[V_mag]]-40</f>
        <v>-52.6</v>
      </c>
      <c r="H307">
        <f>(10^(_10sept_0_107[[#This Row],[H_mag_adj]]/20)*COS(RADIANS(_10sept_0_107[[#This Row],[H_phase]])))*0.3</f>
        <v>2.1034406250925206E-5</v>
      </c>
      <c r="I307">
        <f>(10^(_10sept_0_107[[#This Row],[H_mag_adj]]/20)*SIN(RADIANS(_10sept_0_107[[#This Row],[H_phase]])))*0.3</f>
        <v>7.045759356565848E-4</v>
      </c>
      <c r="J307">
        <f>(10^(_10sept_0_107[[#This Row],[V_mag_adj]]/20)*COS(RADIANS(_10sept_0_107[[#This Row],[V_phase]])))*0.3</f>
        <v>2.0617958983069037E-5</v>
      </c>
      <c r="K307">
        <f>(10^(_10sept_0_107[[#This Row],[V_mag_adj]]/20)*SIN(RADIANS(_10sept_0_107[[#This Row],[V_phase]])))*0.3</f>
        <v>7.0296634787110103E-4</v>
      </c>
    </row>
    <row r="308" spans="1:11" x14ac:dyDescent="0.25">
      <c r="A308">
        <v>125</v>
      </c>
      <c r="B308">
        <v>-12.67</v>
      </c>
      <c r="C308">
        <v>75.87</v>
      </c>
      <c r="D308">
        <v>-12.72</v>
      </c>
      <c r="E308">
        <v>75.61</v>
      </c>
      <c r="F308">
        <f>_10sept_0_107[[#This Row],[H_mag]]-40</f>
        <v>-52.67</v>
      </c>
      <c r="G308">
        <f>_10sept_0_107[[#This Row],[V_mag]]-40</f>
        <v>-52.72</v>
      </c>
      <c r="H308">
        <f>(10^(_10sept_0_107[[#This Row],[H_mag_adj]]/20)*COS(RADIANS(_10sept_0_107[[#This Row],[H_phase]])))*0.3</f>
        <v>1.7030586367456152E-4</v>
      </c>
      <c r="I308">
        <f>(10^(_10sept_0_107[[#This Row],[H_mag_adj]]/20)*SIN(RADIANS(_10sept_0_107[[#This Row],[H_phase]])))*0.3</f>
        <v>6.7651666901051523E-4</v>
      </c>
      <c r="J308">
        <f>(10^(_10sept_0_107[[#This Row],[V_mag_adj]]/20)*COS(RADIANS(_10sept_0_107[[#This Row],[V_phase]])))*0.3</f>
        <v>1.7237888078457025E-4</v>
      </c>
      <c r="K308">
        <f>(10^(_10sept_0_107[[#This Row],[V_mag_adj]]/20)*SIN(RADIANS(_10sept_0_107[[#This Row],[V_phase]])))*0.3</f>
        <v>6.7185820298388264E-4</v>
      </c>
    </row>
    <row r="309" spans="1:11" x14ac:dyDescent="0.25">
      <c r="A309">
        <v>126</v>
      </c>
      <c r="B309">
        <v>-12.96</v>
      </c>
      <c r="C309">
        <v>62.49</v>
      </c>
      <c r="D309">
        <v>-12.98</v>
      </c>
      <c r="E309">
        <v>61.97</v>
      </c>
      <c r="F309">
        <f>_10sept_0_107[[#This Row],[H_mag]]-40</f>
        <v>-52.96</v>
      </c>
      <c r="G309">
        <f>_10sept_0_107[[#This Row],[V_mag]]-40</f>
        <v>-52.980000000000004</v>
      </c>
      <c r="H309">
        <f>(10^(_10sept_0_107[[#This Row],[H_mag_adj]]/20)*COS(RADIANS(_10sept_0_107[[#This Row],[H_phase]])))*0.3</f>
        <v>3.1165380344887926E-4</v>
      </c>
      <c r="I309">
        <f>(10^(_10sept_0_107[[#This Row],[H_mag_adj]]/20)*SIN(RADIANS(_10sept_0_107[[#This Row],[H_phase]])))*0.3</f>
        <v>5.9842635520057879E-4</v>
      </c>
      <c r="J309">
        <f>(10^(_10sept_0_107[[#This Row],[V_mag_adj]]/20)*COS(RADIANS(_10sept_0_107[[#This Row],[V_phase]])))*0.3</f>
        <v>3.1634279360759766E-4</v>
      </c>
      <c r="K309">
        <f>(10^(_10sept_0_107[[#This Row],[V_mag_adj]]/20)*SIN(RADIANS(_10sept_0_107[[#This Row],[V_phase]])))*0.3</f>
        <v>5.942034877393892E-4</v>
      </c>
    </row>
    <row r="310" spans="1:11" x14ac:dyDescent="0.25">
      <c r="A310">
        <v>127</v>
      </c>
      <c r="B310">
        <v>-13.29</v>
      </c>
      <c r="C310">
        <v>49.21</v>
      </c>
      <c r="D310">
        <v>-13.33</v>
      </c>
      <c r="E310">
        <v>48.79</v>
      </c>
      <c r="F310">
        <f>_10sept_0_107[[#This Row],[H_mag]]-40</f>
        <v>-53.29</v>
      </c>
      <c r="G310">
        <f>_10sept_0_107[[#This Row],[V_mag]]-40</f>
        <v>-53.33</v>
      </c>
      <c r="H310">
        <f>(10^(_10sept_0_107[[#This Row],[H_mag_adj]]/20)*COS(RADIANS(_10sept_0_107[[#This Row],[H_phase]])))*0.3</f>
        <v>4.2435199704324018E-4</v>
      </c>
      <c r="I310">
        <f>(10^(_10sept_0_107[[#This Row],[H_mag_adj]]/20)*SIN(RADIANS(_10sept_0_107[[#This Row],[H_phase]])))*0.3</f>
        <v>4.9179002281070383E-4</v>
      </c>
      <c r="J310">
        <f>(10^(_10sept_0_107[[#This Row],[V_mag_adj]]/20)*COS(RADIANS(_10sept_0_107[[#This Row],[V_phase]])))*0.3</f>
        <v>4.2597934148480137E-4</v>
      </c>
      <c r="K310">
        <f>(10^(_10sept_0_107[[#This Row],[V_mag_adj]]/20)*SIN(RADIANS(_10sept_0_107[[#This Row],[V_phase]])))*0.3</f>
        <v>4.8642095794553203E-4</v>
      </c>
    </row>
    <row r="311" spans="1:11" x14ac:dyDescent="0.25">
      <c r="A311">
        <v>128</v>
      </c>
      <c r="B311">
        <v>-13.77</v>
      </c>
      <c r="C311">
        <v>35.21</v>
      </c>
      <c r="D311">
        <v>-13.81</v>
      </c>
      <c r="E311">
        <v>34.99</v>
      </c>
      <c r="F311">
        <f>_10sept_0_107[[#This Row],[H_mag]]-40</f>
        <v>-53.769999999999996</v>
      </c>
      <c r="G311">
        <f>_10sept_0_107[[#This Row],[V_mag]]-40</f>
        <v>-53.81</v>
      </c>
      <c r="H311">
        <f>(10^(_10sept_0_107[[#This Row],[H_mag_adj]]/20)*COS(RADIANS(_10sept_0_107[[#This Row],[H_phase]])))*0.3</f>
        <v>5.0218859840617258E-4</v>
      </c>
      <c r="I311">
        <f>(10^(_10sept_0_107[[#This Row],[H_mag_adj]]/20)*SIN(RADIANS(_10sept_0_107[[#This Row],[H_phase]])))*0.3</f>
        <v>3.5438636715137727E-4</v>
      </c>
      <c r="J311">
        <f>(10^(_10sept_0_107[[#This Row],[V_mag_adj]]/20)*COS(RADIANS(_10sept_0_107[[#This Row],[V_phase]])))*0.3</f>
        <v>5.0123205697149772E-4</v>
      </c>
      <c r="K311">
        <f>(10^(_10sept_0_107[[#This Row],[V_mag_adj]]/20)*SIN(RADIANS(_10sept_0_107[[#This Row],[V_phase]])))*0.3</f>
        <v>3.5083610776079019E-4</v>
      </c>
    </row>
    <row r="312" spans="1:11" x14ac:dyDescent="0.25">
      <c r="A312">
        <v>129</v>
      </c>
      <c r="B312">
        <v>-14.23</v>
      </c>
      <c r="C312">
        <v>20.67</v>
      </c>
      <c r="D312">
        <v>-14.28</v>
      </c>
      <c r="E312">
        <v>19.68</v>
      </c>
      <c r="F312">
        <f>_10sept_0_107[[#This Row],[H_mag]]-40</f>
        <v>-54.230000000000004</v>
      </c>
      <c r="G312">
        <f>_10sept_0_107[[#This Row],[V_mag]]-40</f>
        <v>-54.28</v>
      </c>
      <c r="H312">
        <f>(10^(_10sept_0_107[[#This Row],[H_mag_adj]]/20)*COS(RADIANS(_10sept_0_107[[#This Row],[H_phase]])))*0.3</f>
        <v>5.4541229088819569E-4</v>
      </c>
      <c r="I312">
        <f>(10^(_10sept_0_107[[#This Row],[H_mag_adj]]/20)*SIN(RADIANS(_10sept_0_107[[#This Row],[H_phase]])))*0.3</f>
        <v>2.0576784195049523E-4</v>
      </c>
      <c r="J312">
        <f>(10^(_10sept_0_107[[#This Row],[V_mag_adj]]/20)*COS(RADIANS(_10sept_0_107[[#This Row],[V_phase]])))*0.3</f>
        <v>5.4573554546027666E-4</v>
      </c>
      <c r="K312">
        <f>(10^(_10sept_0_107[[#This Row],[V_mag_adj]]/20)*SIN(RADIANS(_10sept_0_107[[#This Row],[V_phase]])))*0.3</f>
        <v>1.9518672198006254E-4</v>
      </c>
    </row>
    <row r="313" spans="1:11" x14ac:dyDescent="0.25">
      <c r="A313">
        <v>130</v>
      </c>
      <c r="B313">
        <v>-14.65</v>
      </c>
      <c r="C313">
        <v>4.71</v>
      </c>
      <c r="D313">
        <v>-14.72</v>
      </c>
      <c r="E313">
        <v>4.08</v>
      </c>
      <c r="F313">
        <f>_10sept_0_107[[#This Row],[H_mag]]-40</f>
        <v>-54.65</v>
      </c>
      <c r="G313">
        <f>_10sept_0_107[[#This Row],[V_mag]]-40</f>
        <v>-54.72</v>
      </c>
      <c r="H313">
        <f>(10^(_10sept_0_107[[#This Row],[H_mag_adj]]/20)*COS(RADIANS(_10sept_0_107[[#This Row],[H_phase]])))*0.3</f>
        <v>5.5354405529384524E-4</v>
      </c>
      <c r="I313">
        <f>(10^(_10sept_0_107[[#This Row],[H_mag_adj]]/20)*SIN(RADIANS(_10sept_0_107[[#This Row],[H_phase]])))*0.3</f>
        <v>4.5606871638485121E-5</v>
      </c>
      <c r="J313">
        <f>(10^(_10sept_0_107[[#This Row],[V_mag_adj]]/20)*COS(RADIANS(_10sept_0_107[[#This Row],[V_phase]])))*0.3</f>
        <v>5.4956518996120108E-4</v>
      </c>
      <c r="K313">
        <f>(10^(_10sept_0_107[[#This Row],[V_mag_adj]]/20)*SIN(RADIANS(_10sept_0_107[[#This Row],[V_phase]])))*0.3</f>
        <v>3.9200507342261238E-5</v>
      </c>
    </row>
    <row r="314" spans="1:11" x14ac:dyDescent="0.25">
      <c r="A314">
        <v>131</v>
      </c>
      <c r="B314">
        <v>-15.08</v>
      </c>
      <c r="C314">
        <v>-11.62</v>
      </c>
      <c r="D314">
        <v>-15.1</v>
      </c>
      <c r="E314">
        <v>-11.97</v>
      </c>
      <c r="F314">
        <f>_10sept_0_107[[#This Row],[H_mag]]-40</f>
        <v>-55.08</v>
      </c>
      <c r="G314">
        <f>_10sept_0_107[[#This Row],[V_mag]]-40</f>
        <v>-55.1</v>
      </c>
      <c r="H314">
        <f>(10^(_10sept_0_107[[#This Row],[H_mag_adj]]/20)*COS(RADIANS(_10sept_0_107[[#This Row],[H_phase]])))*0.3</f>
        <v>5.1775930445907114E-4</v>
      </c>
      <c r="I314">
        <f>(10^(_10sept_0_107[[#This Row],[H_mag_adj]]/20)*SIN(RADIANS(_10sept_0_107[[#This Row],[H_phase]])))*0.3</f>
        <v>-1.0646908273114081E-4</v>
      </c>
      <c r="J314">
        <f>(10^(_10sept_0_107[[#This Row],[V_mag_adj]]/20)*COS(RADIANS(_10sept_0_107[[#This Row],[V_phase]])))*0.3</f>
        <v>5.1590997035142231E-4</v>
      </c>
      <c r="K314">
        <f>(10^(_10sept_0_107[[#This Row],[V_mag_adj]]/20)*SIN(RADIANS(_10sept_0_107[[#This Row],[V_phase]])))*0.3</f>
        <v>-1.0937774644879807E-4</v>
      </c>
    </row>
    <row r="315" spans="1:11" x14ac:dyDescent="0.25">
      <c r="A315">
        <v>132</v>
      </c>
      <c r="B315">
        <v>-15.26</v>
      </c>
      <c r="C315">
        <v>-28.17</v>
      </c>
      <c r="D315">
        <v>-15.34</v>
      </c>
      <c r="E315">
        <v>-28.16</v>
      </c>
      <c r="F315">
        <f>_10sept_0_107[[#This Row],[H_mag]]-40</f>
        <v>-55.26</v>
      </c>
      <c r="G315">
        <f>_10sept_0_107[[#This Row],[V_mag]]-40</f>
        <v>-55.34</v>
      </c>
      <c r="H315">
        <f>(10^(_10sept_0_107[[#This Row],[H_mag_adj]]/20)*COS(RADIANS(_10sept_0_107[[#This Row],[H_phase]])))*0.3</f>
        <v>4.5642411068934027E-4</v>
      </c>
      <c r="I315">
        <f>(10^(_10sept_0_107[[#This Row],[H_mag_adj]]/20)*SIN(RADIANS(_10sept_0_107[[#This Row],[H_phase]])))*0.3</f>
        <v>-2.444248551806292E-4</v>
      </c>
      <c r="J315">
        <f>(10^(_10sept_0_107[[#This Row],[V_mag_adj]]/20)*COS(RADIANS(_10sept_0_107[[#This Row],[V_phase]])))*0.3</f>
        <v>4.5228185147609239E-4</v>
      </c>
      <c r="K315">
        <f>(10^(_10sept_0_107[[#This Row],[V_mag_adj]]/20)*SIN(RADIANS(_10sept_0_107[[#This Row],[V_phase]])))*0.3</f>
        <v>-2.42105020252074E-4</v>
      </c>
    </row>
    <row r="316" spans="1:11" x14ac:dyDescent="0.25">
      <c r="A316">
        <v>133</v>
      </c>
      <c r="B316">
        <v>-15.5</v>
      </c>
      <c r="C316">
        <v>-43.83</v>
      </c>
      <c r="D316">
        <v>-15.53</v>
      </c>
      <c r="E316">
        <v>-44.95</v>
      </c>
      <c r="F316">
        <f>_10sept_0_107[[#This Row],[H_mag]]-40</f>
        <v>-55.5</v>
      </c>
      <c r="G316">
        <f>_10sept_0_107[[#This Row],[V_mag]]-40</f>
        <v>-55.53</v>
      </c>
      <c r="H316">
        <f>(10^(_10sept_0_107[[#This Row],[H_mag_adj]]/20)*COS(RADIANS(_10sept_0_107[[#This Row],[H_phase]])))*0.3</f>
        <v>3.633256192437953E-4</v>
      </c>
      <c r="I316">
        <f>(10^(_10sept_0_107[[#This Row],[H_mag_adj]]/20)*SIN(RADIANS(_10sept_0_107[[#This Row],[H_phase]])))*0.3</f>
        <v>-3.4878210707390569E-4</v>
      </c>
      <c r="J316">
        <f>(10^(_10sept_0_107[[#This Row],[V_mag_adj]]/20)*COS(RADIANS(_10sept_0_107[[#This Row],[V_phase]])))*0.3</f>
        <v>3.5520978414272487E-4</v>
      </c>
      <c r="K316">
        <f>(10^(_10sept_0_107[[#This Row],[V_mag_adj]]/20)*SIN(RADIANS(_10sept_0_107[[#This Row],[V_phase]])))*0.3</f>
        <v>-3.545903665024915E-4</v>
      </c>
    </row>
    <row r="317" spans="1:11" x14ac:dyDescent="0.25">
      <c r="A317">
        <v>134</v>
      </c>
      <c r="B317">
        <v>-15.65</v>
      </c>
      <c r="C317">
        <v>-60.68</v>
      </c>
      <c r="D317">
        <v>-15.68</v>
      </c>
      <c r="E317">
        <v>-61.18</v>
      </c>
      <c r="F317">
        <f>_10sept_0_107[[#This Row],[H_mag]]-40</f>
        <v>-55.65</v>
      </c>
      <c r="G317">
        <f>_10sept_0_107[[#This Row],[V_mag]]-40</f>
        <v>-55.68</v>
      </c>
      <c r="H317">
        <f>(10^(_10sept_0_107[[#This Row],[H_mag_adj]]/20)*COS(RADIANS(_10sept_0_107[[#This Row],[H_phase]])))*0.3</f>
        <v>2.42403943070301E-4</v>
      </c>
      <c r="I317">
        <f>(10^(_10sept_0_107[[#This Row],[H_mag_adj]]/20)*SIN(RADIANS(_10sept_0_107[[#This Row],[H_phase]])))*0.3</f>
        <v>-4.3160566042509493E-4</v>
      </c>
      <c r="J317">
        <f>(10^(_10sept_0_107[[#This Row],[V_mag_adj]]/20)*COS(RADIANS(_10sept_0_107[[#This Row],[V_phase]])))*0.3</f>
        <v>2.378055197291311E-4</v>
      </c>
      <c r="K317">
        <f>(10^(_10sept_0_107[[#This Row],[V_mag_adj]]/20)*SIN(RADIANS(_10sept_0_107[[#This Row],[V_phase]])))*0.3</f>
        <v>-4.3220919420594659E-4</v>
      </c>
    </row>
    <row r="318" spans="1:11" x14ac:dyDescent="0.25">
      <c r="A318">
        <v>135</v>
      </c>
      <c r="B318">
        <v>-15.7</v>
      </c>
      <c r="C318">
        <v>-76.78</v>
      </c>
      <c r="D318">
        <v>-15.73</v>
      </c>
      <c r="E318">
        <v>-77.7</v>
      </c>
      <c r="F318">
        <f>_10sept_0_107[[#This Row],[H_mag]]-40</f>
        <v>-55.7</v>
      </c>
      <c r="G318">
        <f>_10sept_0_107[[#This Row],[V_mag]]-40</f>
        <v>-55.730000000000004</v>
      </c>
      <c r="H318">
        <f>(10^(_10sept_0_107[[#This Row],[H_mag_adj]]/20)*COS(RADIANS(_10sept_0_107[[#This Row],[H_phase]])))*0.3</f>
        <v>1.1255628676866308E-4</v>
      </c>
      <c r="I318">
        <f>(10^(_10sept_0_107[[#This Row],[H_mag_adj]]/20)*SIN(RADIANS(_10sept_0_107[[#This Row],[H_phase]])))*0.3</f>
        <v>-4.7913381707230014E-4</v>
      </c>
      <c r="J318">
        <f>(10^(_10sept_0_107[[#This Row],[V_mag_adj]]/20)*COS(RADIANS(_10sept_0_107[[#This Row],[V_phase]])))*0.3</f>
        <v>1.0448713221568553E-4</v>
      </c>
      <c r="K318">
        <f>(10^(_10sept_0_107[[#This Row],[V_mag_adj]]/20)*SIN(RADIANS(_10sept_0_107[[#This Row],[V_phase]])))*0.3</f>
        <v>-4.7922125994266922E-4</v>
      </c>
    </row>
    <row r="319" spans="1:11" x14ac:dyDescent="0.25">
      <c r="A319">
        <v>136</v>
      </c>
      <c r="B319">
        <v>-15.72</v>
      </c>
      <c r="C319">
        <v>-93.17</v>
      </c>
      <c r="D319">
        <v>-15.75</v>
      </c>
      <c r="E319">
        <v>-93.43</v>
      </c>
      <c r="F319">
        <f>_10sept_0_107[[#This Row],[H_mag]]-40</f>
        <v>-55.72</v>
      </c>
      <c r="G319">
        <f>_10sept_0_107[[#This Row],[V_mag]]-40</f>
        <v>-55.75</v>
      </c>
      <c r="H319">
        <f>(10^(_10sept_0_107[[#This Row],[H_mag_adj]]/20)*COS(RADIANS(_10sept_0_107[[#This Row],[H_phase]])))*0.3</f>
        <v>-2.7154155099450198E-5</v>
      </c>
      <c r="I319">
        <f>(10^(_10sept_0_107[[#This Row],[H_mag_adj]]/20)*SIN(RADIANS(_10sept_0_107[[#This Row],[H_phase]])))*0.3</f>
        <v>-4.9029358663411817E-4</v>
      </c>
      <c r="J319">
        <f>(10^(_10sept_0_107[[#This Row],[V_mag_adj]]/20)*COS(RADIANS(_10sept_0_107[[#This Row],[V_phase]])))*0.3</f>
        <v>-2.9277454029594836E-5</v>
      </c>
      <c r="K319">
        <f>(10^(_10sept_0_107[[#This Row],[V_mag_adj]]/20)*SIN(RADIANS(_10sept_0_107[[#This Row],[V_phase]])))*0.3</f>
        <v>-4.8847526658720125E-4</v>
      </c>
    </row>
    <row r="320" spans="1:11" x14ac:dyDescent="0.25">
      <c r="A320">
        <v>137</v>
      </c>
      <c r="B320">
        <v>-15.57</v>
      </c>
      <c r="C320">
        <v>-109.27</v>
      </c>
      <c r="D320">
        <v>-15.58</v>
      </c>
      <c r="E320">
        <v>-110.14</v>
      </c>
      <c r="F320">
        <f>_10sept_0_107[[#This Row],[H_mag]]-40</f>
        <v>-55.57</v>
      </c>
      <c r="G320">
        <f>_10sept_0_107[[#This Row],[V_mag]]-40</f>
        <v>-55.58</v>
      </c>
      <c r="H320">
        <f>(10^(_10sept_0_107[[#This Row],[H_mag_adj]]/20)*COS(RADIANS(_10sept_0_107[[#This Row],[H_phase]])))*0.3</f>
        <v>-1.6487763305715931E-4</v>
      </c>
      <c r="I320">
        <f>(10^(_10sept_0_107[[#This Row],[H_mag_adj]]/20)*SIN(RADIANS(_10sept_0_107[[#This Row],[H_phase]])))*0.3</f>
        <v>-4.7160807407860809E-4</v>
      </c>
      <c r="J320">
        <f>(10^(_10sept_0_107[[#This Row],[V_mag_adj]]/20)*COS(RADIANS(_10sept_0_107[[#This Row],[V_phase]])))*0.3</f>
        <v>-1.7182148892269994E-4</v>
      </c>
      <c r="K320">
        <f>(10^(_10sept_0_107[[#This Row],[V_mag_adj]]/20)*SIN(RADIANS(_10sept_0_107[[#This Row],[V_phase]])))*0.3</f>
        <v>-4.6851053780189666E-4</v>
      </c>
    </row>
    <row r="321" spans="1:11" x14ac:dyDescent="0.25">
      <c r="A321">
        <v>138</v>
      </c>
      <c r="B321">
        <v>-15.3</v>
      </c>
      <c r="C321">
        <v>-125.57</v>
      </c>
      <c r="D321">
        <v>-15.27</v>
      </c>
      <c r="E321">
        <v>-126.18</v>
      </c>
      <c r="F321">
        <f>_10sept_0_107[[#This Row],[H_mag]]-40</f>
        <v>-55.3</v>
      </c>
      <c r="G321">
        <f>_10sept_0_107[[#This Row],[V_mag]]-40</f>
        <v>-55.269999999999996</v>
      </c>
      <c r="H321">
        <f>(10^(_10sept_0_107[[#This Row],[H_mag_adj]]/20)*COS(RADIANS(_10sept_0_107[[#This Row],[H_phase]])))*0.3</f>
        <v>-2.9979072476797331E-4</v>
      </c>
      <c r="I321">
        <f>(10^(_10sept_0_107[[#This Row],[H_mag_adj]]/20)*SIN(RADIANS(_10sept_0_107[[#This Row],[H_phase]])))*0.3</f>
        <v>-4.1920681261528641E-4</v>
      </c>
      <c r="J321">
        <f>(10^(_10sept_0_107[[#This Row],[V_mag_adj]]/20)*COS(RADIANS(_10sept_0_107[[#This Row],[V_phase]])))*0.3</f>
        <v>-3.052893523443427E-4</v>
      </c>
      <c r="K321">
        <f>(10^(_10sept_0_107[[#This Row],[V_mag_adj]]/20)*SIN(RADIANS(_10sept_0_107[[#This Row],[V_phase]])))*0.3</f>
        <v>-4.1743065795601795E-4</v>
      </c>
    </row>
    <row r="322" spans="1:11" x14ac:dyDescent="0.25">
      <c r="A322">
        <v>139</v>
      </c>
      <c r="B322">
        <v>-14.8</v>
      </c>
      <c r="C322">
        <v>-140.83000000000001</v>
      </c>
      <c r="D322">
        <v>-14.81</v>
      </c>
      <c r="E322">
        <v>-140.96</v>
      </c>
      <c r="F322">
        <f>_10sept_0_107[[#This Row],[H_mag]]-40</f>
        <v>-54.8</v>
      </c>
      <c r="G322">
        <f>_10sept_0_107[[#This Row],[V_mag]]-40</f>
        <v>-54.81</v>
      </c>
      <c r="H322">
        <f>(10^(_10sept_0_107[[#This Row],[H_mag_adj]]/20)*COS(RADIANS(_10sept_0_107[[#This Row],[H_phase]])))*0.3</f>
        <v>-4.2323074539741417E-4</v>
      </c>
      <c r="I322">
        <f>(10^(_10sept_0_107[[#This Row],[H_mag_adj]]/20)*SIN(RADIANS(_10sept_0_107[[#This Row],[H_phase]])))*0.3</f>
        <v>-3.4480972359357987E-4</v>
      </c>
      <c r="J322">
        <f>(10^(_10sept_0_107[[#This Row],[V_mag_adj]]/20)*COS(RADIANS(_10sept_0_107[[#This Row],[V_phase]])))*0.3</f>
        <v>-4.2352412281063307E-4</v>
      </c>
      <c r="K322">
        <f>(10^(_10sept_0_107[[#This Row],[V_mag_adj]]/20)*SIN(RADIANS(_10sept_0_107[[#This Row],[V_phase]])))*0.3</f>
        <v>-3.4345291428464631E-4</v>
      </c>
    </row>
    <row r="323" spans="1:11" x14ac:dyDescent="0.25">
      <c r="A323">
        <v>140</v>
      </c>
      <c r="B323">
        <v>-14.26</v>
      </c>
      <c r="C323">
        <v>-154.54</v>
      </c>
      <c r="D323">
        <v>-14.24</v>
      </c>
      <c r="E323">
        <v>-154.69</v>
      </c>
      <c r="F323">
        <f>_10sept_0_107[[#This Row],[H_mag]]-40</f>
        <v>-54.26</v>
      </c>
      <c r="G323">
        <f>_10sept_0_107[[#This Row],[V_mag]]-40</f>
        <v>-54.24</v>
      </c>
      <c r="H323">
        <f>(10^(_10sept_0_107[[#This Row],[H_mag_adj]]/20)*COS(RADIANS(_10sept_0_107[[#This Row],[H_phase]])))*0.3</f>
        <v>-5.2451026238061068E-4</v>
      </c>
      <c r="I323">
        <f>(10^(_10sept_0_107[[#This Row],[H_mag_adj]]/20)*SIN(RADIANS(_10sept_0_107[[#This Row],[H_phase]])))*0.3</f>
        <v>-2.4972922672037687E-4</v>
      </c>
      <c r="J323">
        <f>(10^(_10sept_0_107[[#This Row],[V_mag_adj]]/20)*COS(RADIANS(_10sept_0_107[[#This Row],[V_phase]])))*0.3</f>
        <v>-5.2637287777760916E-4</v>
      </c>
      <c r="K323">
        <f>(10^(_10sept_0_107[[#This Row],[V_mag_adj]]/20)*SIN(RADIANS(_10sept_0_107[[#This Row],[V_phase]])))*0.3</f>
        <v>-2.4892772570695115E-4</v>
      </c>
    </row>
    <row r="324" spans="1:11" x14ac:dyDescent="0.25">
      <c r="A324">
        <v>141</v>
      </c>
      <c r="B324">
        <v>-13.73</v>
      </c>
      <c r="C324">
        <v>-166.05</v>
      </c>
      <c r="D324">
        <v>-13.71</v>
      </c>
      <c r="E324">
        <v>-166.53</v>
      </c>
      <c r="F324">
        <f>_10sept_0_107[[#This Row],[H_mag]]-40</f>
        <v>-53.730000000000004</v>
      </c>
      <c r="G324">
        <f>_10sept_0_107[[#This Row],[V_mag]]-40</f>
        <v>-53.71</v>
      </c>
      <c r="H324">
        <f>(10^(_10sept_0_107[[#This Row],[H_mag_adj]]/20)*COS(RADIANS(_10sept_0_107[[#This Row],[H_phase]])))*0.3</f>
        <v>-5.9926607320357264E-4</v>
      </c>
      <c r="I324">
        <f>(10^(_10sept_0_107[[#This Row],[H_mag_adj]]/20)*SIN(RADIANS(_10sept_0_107[[#This Row],[H_phase]])))*0.3</f>
        <v>-1.4885846617427047E-4</v>
      </c>
      <c r="J324">
        <f>(10^(_10sept_0_107[[#This Row],[V_mag_adj]]/20)*COS(RADIANS(_10sept_0_107[[#This Row],[V_phase]])))*0.3</f>
        <v>-6.0187638036964311E-4</v>
      </c>
      <c r="K324">
        <f>(10^(_10sept_0_107[[#This Row],[V_mag_adj]]/20)*SIN(RADIANS(_10sept_0_107[[#This Row],[V_phase]])))*0.3</f>
        <v>-1.4416447056575472E-4</v>
      </c>
    </row>
    <row r="325" spans="1:11" x14ac:dyDescent="0.25">
      <c r="A325">
        <v>142</v>
      </c>
      <c r="B325">
        <v>-13.33</v>
      </c>
      <c r="C325">
        <v>-177.18</v>
      </c>
      <c r="D325">
        <v>-13.33</v>
      </c>
      <c r="E325">
        <v>-177.31</v>
      </c>
      <c r="F325">
        <f>_10sept_0_107[[#This Row],[H_mag]]-40</f>
        <v>-53.33</v>
      </c>
      <c r="G325">
        <f>_10sept_0_107[[#This Row],[V_mag]]-40</f>
        <v>-53.33</v>
      </c>
      <c r="H325">
        <f>(10^(_10sept_0_107[[#This Row],[H_mag_adj]]/20)*COS(RADIANS(_10sept_0_107[[#This Row],[H_phase]])))*0.3</f>
        <v>-6.457955024881996E-4</v>
      </c>
      <c r="I325">
        <f>(10^(_10sept_0_107[[#This Row],[H_mag_adj]]/20)*SIN(RADIANS(_10sept_0_107[[#This Row],[H_phase]])))*0.3</f>
        <v>-3.1810637630953126E-5</v>
      </c>
      <c r="J325">
        <f>(10^(_10sept_0_107[[#This Row],[V_mag_adj]]/20)*COS(RADIANS(_10sept_0_107[[#This Row],[V_phase]])))*0.3</f>
        <v>-6.458660161855524E-4</v>
      </c>
      <c r="K325">
        <f>(10^(_10sept_0_107[[#This Row],[V_mag_adj]]/20)*SIN(RADIANS(_10sept_0_107[[#This Row],[V_phase]])))*0.3</f>
        <v>-3.0345293491375461E-5</v>
      </c>
    </row>
    <row r="326" spans="1:11" x14ac:dyDescent="0.25">
      <c r="A326">
        <v>143</v>
      </c>
      <c r="B326">
        <v>-13.08</v>
      </c>
      <c r="C326">
        <v>172.7</v>
      </c>
      <c r="D326">
        <v>-13.12</v>
      </c>
      <c r="E326">
        <v>172.39</v>
      </c>
      <c r="F326">
        <f>_10sept_0_107[[#This Row],[H_mag]]-40</f>
        <v>-53.08</v>
      </c>
      <c r="G326">
        <f>_10sept_0_107[[#This Row],[V_mag]]-40</f>
        <v>-53.12</v>
      </c>
      <c r="H326">
        <f>(10^(_10sept_0_107[[#This Row],[H_mag_adj]]/20)*COS(RADIANS(_10sept_0_107[[#This Row],[H_phase]])))*0.3</f>
        <v>-6.6006501041188071E-4</v>
      </c>
      <c r="I326">
        <f>(10^(_10sept_0_107[[#This Row],[H_mag_adj]]/20)*SIN(RADIANS(_10sept_0_107[[#This Row],[H_phase]])))*0.3</f>
        <v>8.4556277964849578E-5</v>
      </c>
      <c r="J326">
        <f>(10^(_10sept_0_107[[#This Row],[V_mag_adj]]/20)*COS(RADIANS(_10sept_0_107[[#This Row],[V_phase]])))*0.3</f>
        <v>-6.5656728102025605E-4</v>
      </c>
      <c r="K326">
        <f>(10^(_10sept_0_107[[#This Row],[V_mag_adj]]/20)*SIN(RADIANS(_10sept_0_107[[#This Row],[V_phase]])))*0.3</f>
        <v>8.7721414641554974E-5</v>
      </c>
    </row>
    <row r="327" spans="1:11" x14ac:dyDescent="0.25">
      <c r="A327">
        <v>144</v>
      </c>
      <c r="B327">
        <v>-12.95</v>
      </c>
      <c r="C327">
        <v>163.03</v>
      </c>
      <c r="D327">
        <v>-12.98</v>
      </c>
      <c r="E327">
        <v>162.83000000000001</v>
      </c>
      <c r="F327">
        <f>_10sept_0_107[[#This Row],[H_mag]]-40</f>
        <v>-52.95</v>
      </c>
      <c r="G327">
        <f>_10sept_0_107[[#This Row],[V_mag]]-40</f>
        <v>-52.980000000000004</v>
      </c>
      <c r="H327">
        <f>(10^(_10sept_0_107[[#This Row],[H_mag_adj]]/20)*COS(RADIANS(_10sept_0_107[[#This Row],[H_phase]])))*0.3</f>
        <v>-6.4608108593539569E-4</v>
      </c>
      <c r="I327">
        <f>(10^(_10sept_0_107[[#This Row],[H_mag_adj]]/20)*SIN(RADIANS(_10sept_0_107[[#This Row],[H_phase]])))*0.3</f>
        <v>1.9715696245320205E-4</v>
      </c>
      <c r="J327">
        <f>(10^(_10sept_0_107[[#This Row],[V_mag_adj]]/20)*COS(RADIANS(_10sept_0_107[[#This Row],[V_phase]])))*0.3</f>
        <v>-6.4316369419902084E-4</v>
      </c>
      <c r="K327">
        <f>(10^(_10sept_0_107[[#This Row],[V_mag_adj]]/20)*SIN(RADIANS(_10sept_0_107[[#This Row],[V_phase]])))*0.3</f>
        <v>1.987234519964417E-4</v>
      </c>
    </row>
    <row r="328" spans="1:11" x14ac:dyDescent="0.25">
      <c r="A328">
        <v>145</v>
      </c>
      <c r="B328">
        <v>-13.02</v>
      </c>
      <c r="C328">
        <v>153.85</v>
      </c>
      <c r="D328">
        <v>-13.04</v>
      </c>
      <c r="E328">
        <v>153.5</v>
      </c>
      <c r="F328">
        <f>_10sept_0_107[[#This Row],[H_mag]]-40</f>
        <v>-53.019999999999996</v>
      </c>
      <c r="G328">
        <f>_10sept_0_107[[#This Row],[V_mag]]-40</f>
        <v>-53.04</v>
      </c>
      <c r="H328">
        <f>(10^(_10sept_0_107[[#This Row],[H_mag_adj]]/20)*COS(RADIANS(_10sept_0_107[[#This Row],[H_phase]])))*0.3</f>
        <v>-6.0148535199286131E-4</v>
      </c>
      <c r="I328">
        <f>(10^(_10sept_0_107[[#This Row],[H_mag_adj]]/20)*SIN(RADIANS(_10sept_0_107[[#This Row],[H_phase]])))*0.3</f>
        <v>2.9531578022861299E-4</v>
      </c>
      <c r="J328">
        <f>(10^(_10sept_0_107[[#This Row],[V_mag_adj]]/20)*COS(RADIANS(_10sept_0_107[[#This Row],[V_phase]])))*0.3</f>
        <v>-5.9829095630511921E-4</v>
      </c>
      <c r="K328">
        <f>(10^(_10sept_0_107[[#This Row],[V_mag_adj]]/20)*SIN(RADIANS(_10sept_0_107[[#This Row],[V_phase]])))*0.3</f>
        <v>2.9829686707843182E-4</v>
      </c>
    </row>
    <row r="329" spans="1:11" x14ac:dyDescent="0.25">
      <c r="A329">
        <v>146</v>
      </c>
      <c r="B329">
        <v>-13.25</v>
      </c>
      <c r="C329">
        <v>143.80000000000001</v>
      </c>
      <c r="D329">
        <v>-13.24</v>
      </c>
      <c r="E329">
        <v>143.44999999999999</v>
      </c>
      <c r="F329">
        <f>_10sept_0_107[[#This Row],[H_mag]]-40</f>
        <v>-53.25</v>
      </c>
      <c r="G329">
        <f>_10sept_0_107[[#This Row],[V_mag]]-40</f>
        <v>-53.24</v>
      </c>
      <c r="H329">
        <f>(10^(_10sept_0_107[[#This Row],[H_mag_adj]]/20)*COS(RADIANS(_10sept_0_107[[#This Row],[H_phase]])))*0.3</f>
        <v>-5.2659099788065469E-4</v>
      </c>
      <c r="I329">
        <f>(10^(_10sept_0_107[[#This Row],[H_mag_adj]]/20)*SIN(RADIANS(_10sept_0_107[[#This Row],[H_phase]])))*0.3</f>
        <v>3.8540634921649597E-4</v>
      </c>
      <c r="J329">
        <f>(10^(_10sept_0_107[[#This Row],[V_mag_adj]]/20)*COS(RADIANS(_10sept_0_107[[#This Row],[V_phase]])))*0.3</f>
        <v>-5.2483076015255082E-4</v>
      </c>
      <c r="K329">
        <f>(10^(_10sept_0_107[[#This Row],[V_mag_adj]]/20)*SIN(RADIANS(_10sept_0_107[[#This Row],[V_phase]])))*0.3</f>
        <v>3.8906356798332561E-4</v>
      </c>
    </row>
    <row r="330" spans="1:11" x14ac:dyDescent="0.25">
      <c r="A330">
        <v>147</v>
      </c>
      <c r="B330">
        <v>-13.53</v>
      </c>
      <c r="C330">
        <v>133.83000000000001</v>
      </c>
      <c r="D330">
        <v>-13.58</v>
      </c>
      <c r="E330">
        <v>133.24</v>
      </c>
      <c r="F330">
        <f>_10sept_0_107[[#This Row],[H_mag]]-40</f>
        <v>-53.53</v>
      </c>
      <c r="G330">
        <f>_10sept_0_107[[#This Row],[V_mag]]-40</f>
        <v>-53.58</v>
      </c>
      <c r="H330">
        <f>(10^(_10sept_0_107[[#This Row],[H_mag_adj]]/20)*COS(RADIANS(_10sept_0_107[[#This Row],[H_phase]])))*0.3</f>
        <v>-4.37576708372876E-4</v>
      </c>
      <c r="I330">
        <f>(10^(_10sept_0_107[[#This Row],[H_mag_adj]]/20)*SIN(RADIANS(_10sept_0_107[[#This Row],[H_phase]])))*0.3</f>
        <v>4.558227767760713E-4</v>
      </c>
      <c r="J330">
        <f>(10^(_10sept_0_107[[#This Row],[V_mag_adj]]/20)*COS(RADIANS(_10sept_0_107[[#This Row],[V_phase]])))*0.3</f>
        <v>-4.3037519978270772E-4</v>
      </c>
      <c r="K330">
        <f>(10^(_10sept_0_107[[#This Row],[V_mag_adj]]/20)*SIN(RADIANS(_10sept_0_107[[#This Row],[V_phase]])))*0.3</f>
        <v>4.5766233776604485E-4</v>
      </c>
    </row>
    <row r="331" spans="1:11" x14ac:dyDescent="0.25">
      <c r="A331">
        <v>148</v>
      </c>
      <c r="B331">
        <v>-13.95</v>
      </c>
      <c r="C331">
        <v>123.47</v>
      </c>
      <c r="D331">
        <v>-13.94</v>
      </c>
      <c r="E331">
        <v>123.49</v>
      </c>
      <c r="F331">
        <f>_10sept_0_107[[#This Row],[H_mag]]-40</f>
        <v>-53.95</v>
      </c>
      <c r="G331">
        <f>_10sept_0_107[[#This Row],[V_mag]]-40</f>
        <v>-53.94</v>
      </c>
      <c r="H331">
        <f>(10^(_10sept_0_107[[#This Row],[H_mag_adj]]/20)*COS(RADIANS(_10sept_0_107[[#This Row],[H_phase]])))*0.3</f>
        <v>-3.3202210477650926E-4</v>
      </c>
      <c r="I331">
        <f>(10^(_10sept_0_107[[#This Row],[H_mag_adj]]/20)*SIN(RADIANS(_10sept_0_107[[#This Row],[H_phase]])))*0.3</f>
        <v>5.0220180488792473E-4</v>
      </c>
      <c r="J331">
        <f>(10^(_10sept_0_107[[#This Row],[V_mag_adj]]/20)*COS(RADIANS(_10sept_0_107[[#This Row],[V_phase]])))*0.3</f>
        <v>-3.3258006266372107E-4</v>
      </c>
      <c r="K331">
        <f>(10^(_10sept_0_107[[#This Row],[V_mag_adj]]/20)*SIN(RADIANS(_10sept_0_107[[#This Row],[V_phase]])))*0.3</f>
        <v>5.026642573223596E-4</v>
      </c>
    </row>
    <row r="332" spans="1:11" x14ac:dyDescent="0.25">
      <c r="A332">
        <v>149</v>
      </c>
      <c r="B332">
        <v>-14.42</v>
      </c>
      <c r="C332">
        <v>113.16</v>
      </c>
      <c r="D332">
        <v>-14.45</v>
      </c>
      <c r="E332">
        <v>112.57</v>
      </c>
      <c r="F332">
        <f>_10sept_0_107[[#This Row],[H_mag]]-40</f>
        <v>-54.42</v>
      </c>
      <c r="G332">
        <f>_10sept_0_107[[#This Row],[V_mag]]-40</f>
        <v>-54.45</v>
      </c>
      <c r="H332">
        <f>(10^(_10sept_0_107[[#This Row],[H_mag_adj]]/20)*COS(RADIANS(_10sept_0_107[[#This Row],[H_phase]])))*0.3</f>
        <v>-2.2430830388295932E-4</v>
      </c>
      <c r="I332">
        <f>(10^(_10sept_0_107[[#This Row],[H_mag_adj]]/20)*SIN(RADIANS(_10sept_0_107[[#This Row],[H_phase]])))*0.3</f>
        <v>5.2436119343902781E-4</v>
      </c>
      <c r="J332">
        <f>(10^(_10sept_0_107[[#This Row],[V_mag_adj]]/20)*COS(RADIANS(_10sept_0_107[[#This Row],[V_phase]])))*0.3</f>
        <v>-2.1814218853828004E-4</v>
      </c>
      <c r="K332">
        <f>(10^(_10sept_0_107[[#This Row],[V_mag_adj]]/20)*SIN(RADIANS(_10sept_0_107[[#This Row],[V_phase]])))*0.3</f>
        <v>5.2482733042423936E-4</v>
      </c>
    </row>
    <row r="333" spans="1:11" x14ac:dyDescent="0.25">
      <c r="A333">
        <v>150</v>
      </c>
      <c r="B333">
        <v>-14.98</v>
      </c>
      <c r="C333">
        <v>101.34</v>
      </c>
      <c r="D333">
        <v>-14.97</v>
      </c>
      <c r="E333">
        <v>100.79</v>
      </c>
      <c r="F333">
        <f>_10sept_0_107[[#This Row],[H_mag]]-40</f>
        <v>-54.980000000000004</v>
      </c>
      <c r="G333">
        <f>_10sept_0_107[[#This Row],[V_mag]]-40</f>
        <v>-54.97</v>
      </c>
      <c r="H333">
        <f>(10^(_10sept_0_107[[#This Row],[H_mag_adj]]/20)*COS(RADIANS(_10sept_0_107[[#This Row],[H_phase]])))*0.3</f>
        <v>-1.0514111253332818E-4</v>
      </c>
      <c r="I333">
        <f>(10^(_10sept_0_107[[#This Row],[H_mag_adj]]/20)*SIN(RADIANS(_10sept_0_107[[#This Row],[H_phase]])))*0.3</f>
        <v>5.2427474935736991E-4</v>
      </c>
      <c r="J333">
        <f>(10^(_10sept_0_107[[#This Row],[V_mag_adj]]/20)*COS(RADIANS(_10sept_0_107[[#This Row],[V_phase]])))*0.3</f>
        <v>-1.0021898432159931E-4</v>
      </c>
      <c r="K333">
        <f>(10^(_10sept_0_107[[#This Row],[V_mag_adj]]/20)*SIN(RADIANS(_10sept_0_107[[#This Row],[V_phase]])))*0.3</f>
        <v>5.2586493716247915E-4</v>
      </c>
    </row>
    <row r="334" spans="1:11" x14ac:dyDescent="0.25">
      <c r="A334">
        <v>151</v>
      </c>
      <c r="B334">
        <v>-15.56</v>
      </c>
      <c r="C334">
        <v>89.71</v>
      </c>
      <c r="D334">
        <v>-15.54</v>
      </c>
      <c r="E334">
        <v>89.22</v>
      </c>
      <c r="F334">
        <f>_10sept_0_107[[#This Row],[H_mag]]-40</f>
        <v>-55.56</v>
      </c>
      <c r="G334">
        <f>_10sept_0_107[[#This Row],[V_mag]]-40</f>
        <v>-55.54</v>
      </c>
      <c r="H334">
        <f>(10^(_10sept_0_107[[#This Row],[H_mag_adj]]/20)*COS(RADIANS(_10sept_0_107[[#This Row],[H_phase]])))*0.3</f>
        <v>2.5315981281736138E-6</v>
      </c>
      <c r="I334">
        <f>(10^(_10sept_0_107[[#This Row],[H_mag_adj]]/20)*SIN(RADIANS(_10sept_0_107[[#This Row],[H_phase]])))*0.3</f>
        <v>5.0016775696685317E-4</v>
      </c>
      <c r="J334">
        <f>(10^(_10sept_0_107[[#This Row],[V_mag_adj]]/20)*COS(RADIANS(_10sept_0_107[[#This Row],[V_phase]])))*0.3</f>
        <v>6.8246409911445479E-6</v>
      </c>
      <c r="K334">
        <f>(10^(_10sept_0_107[[#This Row],[V_mag_adj]]/20)*SIN(RADIANS(_10sept_0_107[[#This Row],[V_phase]])))*0.3</f>
        <v>5.0128072971809118E-4</v>
      </c>
    </row>
    <row r="335" spans="1:11" x14ac:dyDescent="0.25">
      <c r="A335">
        <v>152</v>
      </c>
      <c r="B335">
        <v>-16.09</v>
      </c>
      <c r="C335">
        <v>77.5</v>
      </c>
      <c r="D335">
        <v>-16.170000000000002</v>
      </c>
      <c r="E335">
        <v>77.489999999999995</v>
      </c>
      <c r="F335">
        <f>_10sept_0_107[[#This Row],[H_mag]]-40</f>
        <v>-56.09</v>
      </c>
      <c r="G335">
        <f>_10sept_0_107[[#This Row],[V_mag]]-40</f>
        <v>-56.17</v>
      </c>
      <c r="H335">
        <f>(10^(_10sept_0_107[[#This Row],[H_mag_adj]]/20)*COS(RADIANS(_10sept_0_107[[#This Row],[H_phase]])))*0.3</f>
        <v>1.0184928988027702E-4</v>
      </c>
      <c r="I335">
        <f>(10^(_10sept_0_107[[#This Row],[H_mag_adj]]/20)*SIN(RADIANS(_10sept_0_107[[#This Row],[H_phase]])))*0.3</f>
        <v>4.5941245795490737E-4</v>
      </c>
      <c r="J335">
        <f>(10^(_10sept_0_107[[#This Row],[V_mag_adj]]/20)*COS(RADIANS(_10sept_0_107[[#This Row],[V_phase]])))*0.3</f>
        <v>1.0099497592225039E-4</v>
      </c>
      <c r="K335">
        <f>(10^(_10sept_0_107[[#This Row],[V_mag_adj]]/20)*SIN(RADIANS(_10sept_0_107[[#This Row],[V_phase]])))*0.3</f>
        <v>4.5518291920777136E-4</v>
      </c>
    </row>
    <row r="336" spans="1:11" x14ac:dyDescent="0.25">
      <c r="A336">
        <v>153</v>
      </c>
      <c r="B336">
        <v>-16.670000000000002</v>
      </c>
      <c r="C336">
        <v>65.13</v>
      </c>
      <c r="D336">
        <v>-16.670000000000002</v>
      </c>
      <c r="E336">
        <v>64.31</v>
      </c>
      <c r="F336">
        <f>_10sept_0_107[[#This Row],[H_mag]]-40</f>
        <v>-56.67</v>
      </c>
      <c r="G336">
        <f>_10sept_0_107[[#This Row],[V_mag]]-40</f>
        <v>-56.67</v>
      </c>
      <c r="H336">
        <f>(10^(_10sept_0_107[[#This Row],[H_mag_adj]]/20)*COS(RADIANS(_10sept_0_107[[#This Row],[H_phase]])))*0.3</f>
        <v>1.8511860731176878E-4</v>
      </c>
      <c r="I336">
        <f>(10^(_10sept_0_107[[#This Row],[H_mag_adj]]/20)*SIN(RADIANS(_10sept_0_107[[#This Row],[H_phase]])))*0.3</f>
        <v>3.9935129566854362E-4</v>
      </c>
      <c r="J336">
        <f>(10^(_10sept_0_107[[#This Row],[V_mag_adj]]/20)*COS(RADIANS(_10sept_0_107[[#This Row],[V_phase]])))*0.3</f>
        <v>1.9081484997660167E-4</v>
      </c>
      <c r="K336">
        <f>(10^(_10sept_0_107[[#This Row],[V_mag_adj]]/20)*SIN(RADIANS(_10sept_0_107[[#This Row],[V_phase]])))*0.3</f>
        <v>3.9666112634539875E-4</v>
      </c>
    </row>
    <row r="337" spans="1:11" x14ac:dyDescent="0.25">
      <c r="A337">
        <v>154</v>
      </c>
      <c r="B337">
        <v>-17.190000000000001</v>
      </c>
      <c r="C337">
        <v>52.06</v>
      </c>
      <c r="D337">
        <v>-17.29</v>
      </c>
      <c r="E337">
        <v>51.96</v>
      </c>
      <c r="F337">
        <f>_10sept_0_107[[#This Row],[H_mag]]-40</f>
        <v>-57.19</v>
      </c>
      <c r="G337">
        <f>_10sept_0_107[[#This Row],[V_mag]]-40</f>
        <v>-57.29</v>
      </c>
      <c r="H337">
        <f>(10^(_10sept_0_107[[#This Row],[H_mag_adj]]/20)*COS(RADIANS(_10sept_0_107[[#This Row],[H_phase]])))*0.3</f>
        <v>2.5490625778742829E-4</v>
      </c>
      <c r="I337">
        <f>(10^(_10sept_0_107[[#This Row],[H_mag_adj]]/20)*SIN(RADIANS(_10sept_0_107[[#This Row],[H_phase]])))*0.3</f>
        <v>3.2697032435952139E-4</v>
      </c>
      <c r="J337">
        <f>(10^(_10sept_0_107[[#This Row],[V_mag_adj]]/20)*COS(RADIANS(_10sept_0_107[[#This Row],[V_phase]])))*0.3</f>
        <v>2.5255212435282195E-4</v>
      </c>
      <c r="K337">
        <f>(10^(_10sept_0_107[[#This Row],[V_mag_adj]]/20)*SIN(RADIANS(_10sept_0_107[[#This Row],[V_phase]])))*0.3</f>
        <v>3.2278723125302964E-4</v>
      </c>
    </row>
    <row r="338" spans="1:11" x14ac:dyDescent="0.25">
      <c r="A338">
        <v>155</v>
      </c>
      <c r="B338">
        <v>-17.670000000000002</v>
      </c>
      <c r="C338">
        <v>38.770000000000003</v>
      </c>
      <c r="D338">
        <v>-17.71</v>
      </c>
      <c r="E338">
        <v>38.24</v>
      </c>
      <c r="F338">
        <f>_10sept_0_107[[#This Row],[H_mag]]-40</f>
        <v>-57.67</v>
      </c>
      <c r="G338">
        <f>_10sept_0_107[[#This Row],[V_mag]]-40</f>
        <v>-57.71</v>
      </c>
      <c r="H338">
        <f>(10^(_10sept_0_107[[#This Row],[H_mag_adj]]/20)*COS(RADIANS(_10sept_0_107[[#This Row],[H_phase]])))*0.3</f>
        <v>3.0586502625568827E-4</v>
      </c>
      <c r="I338">
        <f>(10^(_10sept_0_107[[#This Row],[H_mag_adj]]/20)*SIN(RADIANS(_10sept_0_107[[#This Row],[H_phase]])))*0.3</f>
        <v>2.4565822614301507E-4</v>
      </c>
      <c r="J338">
        <f>(10^(_10sept_0_107[[#This Row],[V_mag_adj]]/20)*COS(RADIANS(_10sept_0_107[[#This Row],[V_phase]])))*0.3</f>
        <v>3.0670860415410792E-4</v>
      </c>
      <c r="K338">
        <f>(10^(_10sept_0_107[[#This Row],[V_mag_adj]]/20)*SIN(RADIANS(_10sept_0_107[[#This Row],[V_phase]])))*0.3</f>
        <v>2.4170278065859779E-4</v>
      </c>
    </row>
    <row r="339" spans="1:11" x14ac:dyDescent="0.25">
      <c r="A339">
        <v>156</v>
      </c>
      <c r="B339">
        <v>-18.16</v>
      </c>
      <c r="C339">
        <v>25.31</v>
      </c>
      <c r="D339">
        <v>-18.13</v>
      </c>
      <c r="E339">
        <v>25.19</v>
      </c>
      <c r="F339">
        <f>_10sept_0_107[[#This Row],[H_mag]]-40</f>
        <v>-58.16</v>
      </c>
      <c r="G339">
        <f>_10sept_0_107[[#This Row],[V_mag]]-40</f>
        <v>-58.129999999999995</v>
      </c>
      <c r="H339">
        <f>(10^(_10sept_0_107[[#This Row],[H_mag_adj]]/20)*COS(RADIANS(_10sept_0_107[[#This Row],[H_phase]])))*0.3</f>
        <v>3.3519189089619182E-4</v>
      </c>
      <c r="I339">
        <f>(10^(_10sept_0_107[[#This Row],[H_mag_adj]]/20)*SIN(RADIANS(_10sept_0_107[[#This Row],[H_phase]])))*0.3</f>
        <v>1.5851606075998093E-4</v>
      </c>
      <c r="J339">
        <f>(10^(_10sept_0_107[[#This Row],[V_mag_adj]]/20)*COS(RADIANS(_10sept_0_107[[#This Row],[V_phase]])))*0.3</f>
        <v>3.3668401024419776E-4</v>
      </c>
      <c r="K339">
        <f>(10^(_10sept_0_107[[#This Row],[V_mag_adj]]/20)*SIN(RADIANS(_10sept_0_107[[#This Row],[V_phase]])))*0.3</f>
        <v>1.5835970091269456E-4</v>
      </c>
    </row>
    <row r="340" spans="1:11" x14ac:dyDescent="0.25">
      <c r="A340">
        <v>157</v>
      </c>
      <c r="B340">
        <v>-18.38</v>
      </c>
      <c r="C340">
        <v>11.59</v>
      </c>
      <c r="D340">
        <v>-18.39</v>
      </c>
      <c r="E340">
        <v>11.54</v>
      </c>
      <c r="F340">
        <f>_10sept_0_107[[#This Row],[H_mag]]-40</f>
        <v>-58.379999999999995</v>
      </c>
      <c r="G340">
        <f>_10sept_0_107[[#This Row],[V_mag]]-40</f>
        <v>-58.39</v>
      </c>
      <c r="H340">
        <f>(10^(_10sept_0_107[[#This Row],[H_mag_adj]]/20)*COS(RADIANS(_10sept_0_107[[#This Row],[H_phase]])))*0.3</f>
        <v>3.5413969634490714E-4</v>
      </c>
      <c r="I340">
        <f>(10^(_10sept_0_107[[#This Row],[H_mag_adj]]/20)*SIN(RADIANS(_10sept_0_107[[#This Row],[H_phase]])))*0.3</f>
        <v>7.2630028608240194E-5</v>
      </c>
      <c r="J340">
        <f>(10^(_10sept_0_107[[#This Row],[V_mag_adj]]/20)*COS(RADIANS(_10sept_0_107[[#This Row],[V_phase]])))*0.3</f>
        <v>3.53795386592258E-4</v>
      </c>
      <c r="K340">
        <f>(10^(_10sept_0_107[[#This Row],[V_mag_adj]]/20)*SIN(RADIANS(_10sept_0_107[[#This Row],[V_phase]])))*0.3</f>
        <v>7.2237741140369148E-5</v>
      </c>
    </row>
    <row r="341" spans="1:11" x14ac:dyDescent="0.25">
      <c r="A341">
        <v>158</v>
      </c>
      <c r="B341">
        <v>-18.559999999999999</v>
      </c>
      <c r="C341">
        <v>-2.27</v>
      </c>
      <c r="D341">
        <v>-18.57</v>
      </c>
      <c r="E341">
        <v>-2.81</v>
      </c>
      <c r="F341">
        <f>_10sept_0_107[[#This Row],[H_mag]]-40</f>
        <v>-58.56</v>
      </c>
      <c r="G341">
        <f>_10sept_0_107[[#This Row],[V_mag]]-40</f>
        <v>-58.57</v>
      </c>
      <c r="H341">
        <f>(10^(_10sept_0_107[[#This Row],[H_mag_adj]]/20)*COS(RADIANS(_10sept_0_107[[#This Row],[H_phase]])))*0.3</f>
        <v>3.5381832118254393E-4</v>
      </c>
      <c r="I341">
        <f>(10^(_10sept_0_107[[#This Row],[H_mag_adj]]/20)*SIN(RADIANS(_10sept_0_107[[#This Row],[H_phase]])))*0.3</f>
        <v>-1.40252579528238E-5</v>
      </c>
      <c r="J341">
        <f>(10^(_10sept_0_107[[#This Row],[V_mag_adj]]/20)*COS(RADIANS(_10sept_0_107[[#This Row],[V_phase]])))*0.3</f>
        <v>3.532634802803149E-4</v>
      </c>
      <c r="K341">
        <f>(10^(_10sept_0_107[[#This Row],[V_mag_adj]]/20)*SIN(RADIANS(_10sept_0_107[[#This Row],[V_phase]])))*0.3</f>
        <v>-1.7339270729792884E-5</v>
      </c>
    </row>
    <row r="342" spans="1:11" x14ac:dyDescent="0.25">
      <c r="A342">
        <v>159</v>
      </c>
      <c r="B342">
        <v>-18.59</v>
      </c>
      <c r="C342">
        <v>-14.92</v>
      </c>
      <c r="D342">
        <v>-18.649999999999999</v>
      </c>
      <c r="E342">
        <v>-15.67</v>
      </c>
      <c r="F342">
        <f>_10sept_0_107[[#This Row],[H_mag]]-40</f>
        <v>-58.59</v>
      </c>
      <c r="G342">
        <f>_10sept_0_107[[#This Row],[V_mag]]-40</f>
        <v>-58.65</v>
      </c>
      <c r="H342">
        <f>(10^(_10sept_0_107[[#This Row],[H_mag_adj]]/20)*COS(RADIANS(_10sept_0_107[[#This Row],[H_phase]])))*0.3</f>
        <v>3.4097855091555463E-4</v>
      </c>
      <c r="I342">
        <f>(10^(_10sept_0_107[[#This Row],[H_mag_adj]]/20)*SIN(RADIANS(_10sept_0_107[[#This Row],[H_phase]])))*0.3</f>
        <v>-9.0854839843502625E-5</v>
      </c>
      <c r="J342">
        <f>(10^(_10sept_0_107[[#This Row],[V_mag_adj]]/20)*COS(RADIANS(_10sept_0_107[[#This Row],[V_phase]])))*0.3</f>
        <v>3.3742119337060969E-4</v>
      </c>
      <c r="K342">
        <f>(10^(_10sept_0_107[[#This Row],[V_mag_adj]]/20)*SIN(RADIANS(_10sept_0_107[[#This Row],[V_phase]])))*0.3</f>
        <v>-9.46542157400107E-5</v>
      </c>
    </row>
    <row r="343" spans="1:11" x14ac:dyDescent="0.25">
      <c r="A343">
        <v>160</v>
      </c>
      <c r="B343">
        <v>-18.47</v>
      </c>
      <c r="C343">
        <v>-27.39</v>
      </c>
      <c r="D343">
        <v>-18.489999999999998</v>
      </c>
      <c r="E343">
        <v>-27.88</v>
      </c>
      <c r="F343">
        <f>_10sept_0_107[[#This Row],[H_mag]]-40</f>
        <v>-58.47</v>
      </c>
      <c r="G343">
        <f>_10sept_0_107[[#This Row],[V_mag]]-40</f>
        <v>-58.489999999999995</v>
      </c>
      <c r="H343">
        <f>(10^(_10sept_0_107[[#This Row],[H_mag_adj]]/20)*COS(RADIANS(_10sept_0_107[[#This Row],[H_phase]])))*0.3</f>
        <v>3.1767512052838747E-4</v>
      </c>
      <c r="I343">
        <f>(10^(_10sept_0_107[[#This Row],[H_mag_adj]]/20)*SIN(RADIANS(_10sept_0_107[[#This Row],[H_phase]])))*0.3</f>
        <v>-1.645968062822853E-4</v>
      </c>
      <c r="J343">
        <f>(10^(_10sept_0_107[[#This Row],[V_mag_adj]]/20)*COS(RADIANS(_10sept_0_107[[#This Row],[V_phase]])))*0.3</f>
        <v>3.1552850173580566E-4</v>
      </c>
      <c r="K343">
        <f>(10^(_10sept_0_107[[#This Row],[V_mag_adj]]/20)*SIN(RADIANS(_10sept_0_107[[#This Row],[V_phase]])))*0.3</f>
        <v>-1.669227509613204E-4</v>
      </c>
    </row>
    <row r="344" spans="1:11" x14ac:dyDescent="0.25">
      <c r="A344">
        <v>161</v>
      </c>
      <c r="B344">
        <v>-18.37</v>
      </c>
      <c r="C344">
        <v>-38.020000000000003</v>
      </c>
      <c r="D344">
        <v>-18.32</v>
      </c>
      <c r="E344">
        <v>-38.39</v>
      </c>
      <c r="F344">
        <f>_10sept_0_107[[#This Row],[H_mag]]-40</f>
        <v>-58.370000000000005</v>
      </c>
      <c r="G344">
        <f>_10sept_0_107[[#This Row],[V_mag]]-40</f>
        <v>-58.32</v>
      </c>
      <c r="H344">
        <f>(10^(_10sept_0_107[[#This Row],[H_mag_adj]]/20)*COS(RADIANS(_10sept_0_107[[#This Row],[H_phase]])))*0.3</f>
        <v>2.8512474862286031E-4</v>
      </c>
      <c r="I344">
        <f>(10^(_10sept_0_107[[#This Row],[H_mag_adj]]/20)*SIN(RADIANS(_10sept_0_107[[#This Row],[H_phase]])))*0.3</f>
        <v>-2.2292419109447796E-4</v>
      </c>
      <c r="J344">
        <f>(10^(_10sept_0_107[[#This Row],[V_mag_adj]]/20)*COS(RADIANS(_10sept_0_107[[#This Row],[V_phase]])))*0.3</f>
        <v>2.8531692995985107E-4</v>
      </c>
      <c r="K344">
        <f>(10^(_10sept_0_107[[#This Row],[V_mag_adj]]/20)*SIN(RADIANS(_10sept_0_107[[#This Row],[V_phase]])))*0.3</f>
        <v>-2.2605834356915474E-4</v>
      </c>
    </row>
    <row r="345" spans="1:11" x14ac:dyDescent="0.25">
      <c r="A345">
        <v>162</v>
      </c>
      <c r="B345">
        <v>-18.18</v>
      </c>
      <c r="C345">
        <v>-48.92</v>
      </c>
      <c r="D345">
        <v>-18.2</v>
      </c>
      <c r="E345">
        <v>-49.21</v>
      </c>
      <c r="F345">
        <f>_10sept_0_107[[#This Row],[H_mag]]-40</f>
        <v>-58.18</v>
      </c>
      <c r="G345">
        <f>_10sept_0_107[[#This Row],[V_mag]]-40</f>
        <v>-58.2</v>
      </c>
      <c r="H345">
        <f>(10^(_10sept_0_107[[#This Row],[H_mag_adj]]/20)*COS(RADIANS(_10sept_0_107[[#This Row],[H_phase]])))*0.3</f>
        <v>2.4308645506696414E-4</v>
      </c>
      <c r="I345">
        <f>(10^(_10sept_0_107[[#This Row],[H_mag_adj]]/20)*SIN(RADIANS(_10sept_0_107[[#This Row],[H_phase]])))*0.3</f>
        <v>-2.788516685245069E-4</v>
      </c>
      <c r="J345">
        <f>(10^(_10sept_0_107[[#This Row],[V_mag_adj]]/20)*COS(RADIANS(_10sept_0_107[[#This Row],[V_phase]])))*0.3</f>
        <v>2.4111612217520264E-4</v>
      </c>
      <c r="K345">
        <f>(10^(_10sept_0_107[[#This Row],[V_mag_adj]]/20)*SIN(RADIANS(_10sept_0_107[[#This Row],[V_phase]])))*0.3</f>
        <v>-2.794342999462509E-4</v>
      </c>
    </row>
    <row r="346" spans="1:11" x14ac:dyDescent="0.25">
      <c r="A346">
        <v>163</v>
      </c>
      <c r="B346">
        <v>-18.11</v>
      </c>
      <c r="C346">
        <v>-57.62</v>
      </c>
      <c r="D346">
        <v>-18.100000000000001</v>
      </c>
      <c r="E346">
        <v>-57.71</v>
      </c>
      <c r="F346">
        <f>_10sept_0_107[[#This Row],[H_mag]]-40</f>
        <v>-58.11</v>
      </c>
      <c r="G346">
        <f>_10sept_0_107[[#This Row],[V_mag]]-40</f>
        <v>-58.1</v>
      </c>
      <c r="H346">
        <f>(10^(_10sept_0_107[[#This Row],[H_mag_adj]]/20)*COS(RADIANS(_10sept_0_107[[#This Row],[H_phase]])))*0.3</f>
        <v>1.9971317257712852E-4</v>
      </c>
      <c r="I346">
        <f>(10^(_10sept_0_107[[#This Row],[H_mag_adj]]/20)*SIN(RADIANS(_10sept_0_107[[#This Row],[H_phase]])))*0.3</f>
        <v>-3.1494054717936095E-4</v>
      </c>
      <c r="J346">
        <f>(10^(_10sept_0_107[[#This Row],[V_mag_adj]]/20)*COS(RADIANS(_10sept_0_107[[#This Row],[V_phase]])))*0.3</f>
        <v>1.9944770947031196E-4</v>
      </c>
      <c r="K346">
        <f>(10^(_10sept_0_107[[#This Row],[V_mag_adj]]/20)*SIN(RADIANS(_10sept_0_107[[#This Row],[V_phase]])))*0.3</f>
        <v>-3.1561702566428333E-4</v>
      </c>
    </row>
    <row r="347" spans="1:11" x14ac:dyDescent="0.25">
      <c r="A347">
        <v>164</v>
      </c>
      <c r="B347">
        <v>-18.03</v>
      </c>
      <c r="C347">
        <v>-66</v>
      </c>
      <c r="D347">
        <v>-18.04</v>
      </c>
      <c r="E347">
        <v>-65.45</v>
      </c>
      <c r="F347">
        <f>_10sept_0_107[[#This Row],[H_mag]]-40</f>
        <v>-58.03</v>
      </c>
      <c r="G347">
        <f>_10sept_0_107[[#This Row],[V_mag]]-40</f>
        <v>-58.04</v>
      </c>
      <c r="H347">
        <f>(10^(_10sept_0_107[[#This Row],[H_mag_adj]]/20)*COS(RADIANS(_10sept_0_107[[#This Row],[H_phase]])))*0.3</f>
        <v>1.5308567541914823E-4</v>
      </c>
      <c r="I347">
        <f>(10^(_10sept_0_107[[#This Row],[H_mag_adj]]/20)*SIN(RADIANS(_10sept_0_107[[#This Row],[H_phase]])))*0.3</f>
        <v>-3.4383605654937161E-4</v>
      </c>
      <c r="J347">
        <f>(10^(_10sept_0_107[[#This Row],[V_mag_adj]]/20)*COS(RADIANS(_10sept_0_107[[#This Row],[V_phase]])))*0.3</f>
        <v>1.561992262454398E-4</v>
      </c>
      <c r="K347">
        <f>(10^(_10sept_0_107[[#This Row],[V_mag_adj]]/20)*SIN(RADIANS(_10sept_0_107[[#This Row],[V_phase]])))*0.3</f>
        <v>-3.4195680152666251E-4</v>
      </c>
    </row>
    <row r="348" spans="1:11" x14ac:dyDescent="0.25">
      <c r="A348">
        <v>165</v>
      </c>
      <c r="B348">
        <v>-18.02</v>
      </c>
      <c r="C348">
        <v>-72.510000000000005</v>
      </c>
      <c r="D348">
        <v>-18</v>
      </c>
      <c r="E348">
        <v>-72.84</v>
      </c>
      <c r="F348">
        <f>_10sept_0_107[[#This Row],[H_mag]]-40</f>
        <v>-58.019999999999996</v>
      </c>
      <c r="G348">
        <f>_10sept_0_107[[#This Row],[V_mag]]-40</f>
        <v>-58</v>
      </c>
      <c r="H348">
        <f>(10^(_10sept_0_107[[#This Row],[H_mag_adj]]/20)*COS(RADIANS(_10sept_0_107[[#This Row],[H_phase]])))*0.3</f>
        <v>1.1324592486102747E-4</v>
      </c>
      <c r="I348">
        <f>(10^(_10sept_0_107[[#This Row],[H_mag_adj]]/20)*SIN(RADIANS(_10sept_0_107[[#This Row],[H_phase]])))*0.3</f>
        <v>-3.5938889072328282E-4</v>
      </c>
      <c r="J348">
        <f>(10^(_10sept_0_107[[#This Row],[V_mag_adj]]/20)*COS(RADIANS(_10sept_0_107[[#This Row],[V_phase]])))*0.3</f>
        <v>1.1143040938134058E-4</v>
      </c>
      <c r="K348">
        <f>(10^(_10sept_0_107[[#This Row],[V_mag_adj]]/20)*SIN(RADIANS(_10sept_0_107[[#This Row],[V_phase]])))*0.3</f>
        <v>-3.6086514265942451E-4</v>
      </c>
    </row>
    <row r="349" spans="1:11" x14ac:dyDescent="0.25">
      <c r="A349">
        <v>166</v>
      </c>
      <c r="B349">
        <v>-18.100000000000001</v>
      </c>
      <c r="C349">
        <v>-80.5</v>
      </c>
      <c r="D349">
        <v>-18.07</v>
      </c>
      <c r="E349">
        <v>-80.13</v>
      </c>
      <c r="F349">
        <f>_10sept_0_107[[#This Row],[H_mag]]-40</f>
        <v>-58.1</v>
      </c>
      <c r="G349">
        <f>_10sept_0_107[[#This Row],[V_mag]]-40</f>
        <v>-58.07</v>
      </c>
      <c r="H349">
        <f>(10^(_10sept_0_107[[#This Row],[H_mag_adj]]/20)*COS(RADIANS(_10sept_0_107[[#This Row],[H_phase]])))*0.3</f>
        <v>6.162124713944923E-5</v>
      </c>
      <c r="I349">
        <f>(10^(_10sept_0_107[[#This Row],[H_mag_adj]]/20)*SIN(RADIANS(_10sept_0_107[[#This Row],[H_phase]])))*0.3</f>
        <v>-3.6823405274784374E-4</v>
      </c>
      <c r="J349">
        <f>(10^(_10sept_0_107[[#This Row],[V_mag_adj]]/20)*COS(RADIANS(_10sept_0_107[[#This Row],[V_phase]])))*0.3</f>
        <v>6.4219320575229329E-5</v>
      </c>
      <c r="K349">
        <f>(10^(_10sept_0_107[[#This Row],[V_mag_adj]]/20)*SIN(RADIANS(_10sept_0_107[[#This Row],[V_phase]])))*0.3</f>
        <v>-3.6910107574928769E-4</v>
      </c>
    </row>
    <row r="350" spans="1:11" x14ac:dyDescent="0.25">
      <c r="A350">
        <v>167</v>
      </c>
      <c r="B350">
        <v>-18.260000000000002</v>
      </c>
      <c r="C350">
        <v>-86.54</v>
      </c>
      <c r="D350">
        <v>-18.29</v>
      </c>
      <c r="E350">
        <v>-87.03</v>
      </c>
      <c r="F350">
        <f>_10sept_0_107[[#This Row],[H_mag]]-40</f>
        <v>-58.260000000000005</v>
      </c>
      <c r="G350">
        <f>_10sept_0_107[[#This Row],[V_mag]]-40</f>
        <v>-58.29</v>
      </c>
      <c r="H350">
        <f>(10^(_10sept_0_107[[#This Row],[H_mag_adj]]/20)*COS(RADIANS(_10sept_0_107[[#This Row],[H_phase]])))*0.3</f>
        <v>2.2121304194670877E-5</v>
      </c>
      <c r="I350">
        <f>(10^(_10sept_0_107[[#This Row],[H_mag_adj]]/20)*SIN(RADIANS(_10sept_0_107[[#This Row],[H_phase]])))*0.3</f>
        <v>-3.6587175999636302E-4</v>
      </c>
      <c r="J350">
        <f>(10^(_10sept_0_107[[#This Row],[V_mag_adj]]/20)*COS(RADIANS(_10sept_0_107[[#This Row],[V_phase]])))*0.3</f>
        <v>1.8926075257069637E-5</v>
      </c>
      <c r="K350">
        <f>(10^(_10sept_0_107[[#This Row],[V_mag_adj]]/20)*SIN(RADIANS(_10sept_0_107[[#This Row],[V_phase]])))*0.3</f>
        <v>-3.6478545932986349E-4</v>
      </c>
    </row>
    <row r="351" spans="1:11" x14ac:dyDescent="0.25">
      <c r="A351">
        <v>168</v>
      </c>
      <c r="B351">
        <v>-18.55</v>
      </c>
      <c r="C351">
        <v>-93.63</v>
      </c>
      <c r="D351">
        <v>-18.47</v>
      </c>
      <c r="E351">
        <v>-93.5</v>
      </c>
      <c r="F351">
        <f>_10sept_0_107[[#This Row],[H_mag]]-40</f>
        <v>-58.55</v>
      </c>
      <c r="G351">
        <f>_10sept_0_107[[#This Row],[V_mag]]-40</f>
        <v>-58.47</v>
      </c>
      <c r="H351">
        <f>(10^(_10sept_0_107[[#This Row],[H_mag_adj]]/20)*COS(RADIANS(_10sept_0_107[[#This Row],[H_phase]])))*0.3</f>
        <v>-2.2444744797821521E-5</v>
      </c>
      <c r="I351">
        <f>(10^(_10sept_0_107[[#This Row],[H_mag_adj]]/20)*SIN(RADIANS(_10sept_0_107[[#This Row],[H_phase]])))*0.3</f>
        <v>-3.5379285736995158E-4</v>
      </c>
      <c r="J351">
        <f>(10^(_10sept_0_107[[#This Row],[V_mag_adj]]/20)*COS(RADIANS(_10sept_0_107[[#This Row],[V_phase]])))*0.3</f>
        <v>-2.1842207747679982E-5</v>
      </c>
      <c r="K351">
        <f>(10^(_10sept_0_107[[#This Row],[V_mag_adj]]/20)*SIN(RADIANS(_10sept_0_107[[#This Row],[V_phase]])))*0.3</f>
        <v>-3.571169399535128E-4</v>
      </c>
    </row>
    <row r="352" spans="1:11" x14ac:dyDescent="0.25">
      <c r="A352">
        <v>169</v>
      </c>
      <c r="B352">
        <v>-18.78</v>
      </c>
      <c r="C352">
        <v>-99.87</v>
      </c>
      <c r="D352">
        <v>-18.77</v>
      </c>
      <c r="E352">
        <v>-100.28</v>
      </c>
      <c r="F352">
        <f>_10sept_0_107[[#This Row],[H_mag]]-40</f>
        <v>-58.78</v>
      </c>
      <c r="G352">
        <f>_10sept_0_107[[#This Row],[V_mag]]-40</f>
        <v>-58.769999999999996</v>
      </c>
      <c r="H352">
        <f>(10^(_10sept_0_107[[#This Row],[H_mag_adj]]/20)*COS(RADIANS(_10sept_0_107[[#This Row],[H_phase]])))*0.3</f>
        <v>-5.9178738957914229E-5</v>
      </c>
      <c r="I352">
        <f>(10^(_10sept_0_107[[#This Row],[H_mag_adj]]/20)*SIN(RADIANS(_10sept_0_107[[#This Row],[H_phase]])))*0.3</f>
        <v>-3.4013029124567944E-4</v>
      </c>
      <c r="J352">
        <f>(10^(_10sept_0_107[[#This Row],[V_mag_adj]]/20)*COS(RADIANS(_10sept_0_107[[#This Row],[V_phase]])))*0.3</f>
        <v>-6.1682097631432368E-5</v>
      </c>
      <c r="K352">
        <f>(10^(_10sept_0_107[[#This Row],[V_mag_adj]]/20)*SIN(RADIANS(_10sept_0_107[[#This Row],[V_phase]])))*0.3</f>
        <v>-3.4008942945564034E-4</v>
      </c>
    </row>
    <row r="353" spans="1:11" x14ac:dyDescent="0.25">
      <c r="A353">
        <v>170</v>
      </c>
      <c r="B353">
        <v>-19.14</v>
      </c>
      <c r="C353">
        <v>-106.93</v>
      </c>
      <c r="D353">
        <v>-19.190000000000001</v>
      </c>
      <c r="E353">
        <v>-107.43</v>
      </c>
      <c r="F353">
        <f>_10sept_0_107[[#This Row],[H_mag]]-40</f>
        <v>-59.14</v>
      </c>
      <c r="G353">
        <f>_10sept_0_107[[#This Row],[V_mag]]-40</f>
        <v>-59.19</v>
      </c>
      <c r="H353">
        <f>(10^(_10sept_0_107[[#This Row],[H_mag_adj]]/20)*COS(RADIANS(_10sept_0_107[[#This Row],[H_phase]])))*0.3</f>
        <v>-9.6453348325600832E-5</v>
      </c>
      <c r="I353">
        <f>(10^(_10sept_0_107[[#This Row],[H_mag_adj]]/20)*SIN(RADIANS(_10sept_0_107[[#This Row],[H_phase]])))*0.3</f>
        <v>-3.1686876699987034E-4</v>
      </c>
      <c r="J353">
        <f>(10^(_10sept_0_107[[#This Row],[V_mag_adj]]/20)*COS(RADIANS(_10sept_0_107[[#This Row],[V_phase]])))*0.3</f>
        <v>-9.8645356364077897E-5</v>
      </c>
      <c r="K353">
        <f>(10^(_10sept_0_107[[#This Row],[V_mag_adj]]/20)*SIN(RADIANS(_10sept_0_107[[#This Row],[V_phase]])))*0.3</f>
        <v>-3.1420109532155654E-4</v>
      </c>
    </row>
    <row r="354" spans="1:11" x14ac:dyDescent="0.25">
      <c r="A354">
        <v>171</v>
      </c>
      <c r="B354">
        <v>-19.55</v>
      </c>
      <c r="C354">
        <v>-114.1</v>
      </c>
      <c r="D354">
        <v>-19.57</v>
      </c>
      <c r="E354">
        <v>-114.16</v>
      </c>
      <c r="F354">
        <f>_10sept_0_107[[#This Row],[H_mag]]-40</f>
        <v>-59.55</v>
      </c>
      <c r="G354">
        <f>_10sept_0_107[[#This Row],[V_mag]]-40</f>
        <v>-59.57</v>
      </c>
      <c r="H354">
        <f>(10^(_10sept_0_107[[#This Row],[H_mag_adj]]/20)*COS(RADIANS(_10sept_0_107[[#This Row],[H_phase]])))*0.3</f>
        <v>-1.2901286895817117E-4</v>
      </c>
      <c r="I354">
        <f>(10^(_10sept_0_107[[#This Row],[H_mag_adj]]/20)*SIN(RADIANS(_10sept_0_107[[#This Row],[H_phase]])))*0.3</f>
        <v>-2.8841188085236308E-4</v>
      </c>
      <c r="J354">
        <f>(10^(_10sept_0_107[[#This Row],[V_mag_adj]]/20)*COS(RADIANS(_10sept_0_107[[#This Row],[V_phase]])))*0.3</f>
        <v>-1.2901740654085023E-4</v>
      </c>
      <c r="K354">
        <f>(10^(_10sept_0_107[[#This Row],[V_mag_adj]]/20)*SIN(RADIANS(_10sept_0_107[[#This Row],[V_phase]])))*0.3</f>
        <v>-2.8761360294787765E-4</v>
      </c>
    </row>
    <row r="355" spans="1:11" x14ac:dyDescent="0.25">
      <c r="A355">
        <v>172</v>
      </c>
      <c r="B355">
        <v>-19.91</v>
      </c>
      <c r="C355">
        <v>-120.91</v>
      </c>
      <c r="D355">
        <v>-19.96</v>
      </c>
      <c r="E355">
        <v>-120.84</v>
      </c>
      <c r="F355">
        <f>_10sept_0_107[[#This Row],[H_mag]]-40</f>
        <v>-59.91</v>
      </c>
      <c r="G355">
        <f>_10sept_0_107[[#This Row],[V_mag]]-40</f>
        <v>-59.96</v>
      </c>
      <c r="H355">
        <f>(10^(_10sept_0_107[[#This Row],[H_mag_adj]]/20)*COS(RADIANS(_10sept_0_107[[#This Row],[H_phase]])))*0.3</f>
        <v>-1.5571240612371364E-4</v>
      </c>
      <c r="I355">
        <f>(10^(_10sept_0_107[[#This Row],[H_mag_adj]]/20)*SIN(RADIANS(_10sept_0_107[[#This Row],[H_phase]])))*0.3</f>
        <v>-2.6007345138028763E-4</v>
      </c>
      <c r="J355">
        <f>(10^(_10sept_0_107[[#This Row],[V_mag_adj]]/20)*COS(RADIANS(_10sept_0_107[[#This Row],[V_phase]])))*0.3</f>
        <v>-1.5450259710396327E-4</v>
      </c>
      <c r="K355">
        <f>(10^(_10sept_0_107[[#This Row],[V_mag_adj]]/20)*SIN(RADIANS(_10sept_0_107[[#This Row],[V_phase]])))*0.3</f>
        <v>-2.5876960261018257E-4</v>
      </c>
    </row>
    <row r="356" spans="1:11" x14ac:dyDescent="0.25">
      <c r="A356">
        <v>173</v>
      </c>
      <c r="B356">
        <v>-20.29</v>
      </c>
      <c r="C356">
        <v>-127.31</v>
      </c>
      <c r="D356">
        <v>-20.350000000000001</v>
      </c>
      <c r="E356">
        <v>-127.95</v>
      </c>
      <c r="F356">
        <f>_10sept_0_107[[#This Row],[H_mag]]-40</f>
        <v>-60.29</v>
      </c>
      <c r="G356">
        <f>_10sept_0_107[[#This Row],[V_mag]]-40</f>
        <v>-60.35</v>
      </c>
      <c r="H356">
        <f>(10^(_10sept_0_107[[#This Row],[H_mag_adj]]/20)*COS(RADIANS(_10sept_0_107[[#This Row],[H_phase]])))*0.3</f>
        <v>-1.7586728040801456E-4</v>
      </c>
      <c r="I356">
        <f>(10^(_10sept_0_107[[#This Row],[H_mag_adj]]/20)*SIN(RADIANS(_10sept_0_107[[#This Row],[H_phase]])))*0.3</f>
        <v>-2.3077523774263221E-4</v>
      </c>
      <c r="J356">
        <f>(10^(_10sept_0_107[[#This Row],[V_mag_adj]]/20)*COS(RADIANS(_10sept_0_107[[#This Row],[V_phase]])))*0.3</f>
        <v>-1.7720570818253946E-4</v>
      </c>
      <c r="K356">
        <f>(10^(_10sept_0_107[[#This Row],[V_mag_adj]]/20)*SIN(RADIANS(_10sept_0_107[[#This Row],[V_phase]])))*0.3</f>
        <v>-2.2722140179008948E-4</v>
      </c>
    </row>
    <row r="357" spans="1:11" x14ac:dyDescent="0.25">
      <c r="A357">
        <v>174</v>
      </c>
      <c r="B357">
        <v>-20.74</v>
      </c>
      <c r="C357">
        <v>-133.81</v>
      </c>
      <c r="D357">
        <v>-20.8</v>
      </c>
      <c r="E357">
        <v>-134.57</v>
      </c>
      <c r="F357">
        <f>_10sept_0_107[[#This Row],[H_mag]]-40</f>
        <v>-60.739999999999995</v>
      </c>
      <c r="G357">
        <f>_10sept_0_107[[#This Row],[V_mag]]-40</f>
        <v>-60.8</v>
      </c>
      <c r="H357">
        <f>(10^(_10sept_0_107[[#This Row],[H_mag_adj]]/20)*COS(RADIANS(_10sept_0_107[[#This Row],[H_phase]])))*0.3</f>
        <v>-1.9071999345684839E-4</v>
      </c>
      <c r="I357">
        <f>(10^(_10sept_0_107[[#This Row],[H_mag_adj]]/20)*SIN(RADIANS(_10sept_0_107[[#This Row],[H_phase]])))*0.3</f>
        <v>-1.9881149940233426E-4</v>
      </c>
      <c r="J357">
        <f>(10^(_10sept_0_107[[#This Row],[V_mag_adj]]/20)*COS(RADIANS(_10sept_0_107[[#This Row],[V_phase]])))*0.3</f>
        <v>-1.9200932857539225E-4</v>
      </c>
      <c r="K357">
        <f>(10^(_10sept_0_107[[#This Row],[V_mag_adj]]/20)*SIN(RADIANS(_10sept_0_107[[#This Row],[V_phase]])))*0.3</f>
        <v>-1.9491320411728721E-4</v>
      </c>
    </row>
    <row r="358" spans="1:11" x14ac:dyDescent="0.25">
      <c r="A358">
        <v>175</v>
      </c>
      <c r="B358">
        <v>-21.38</v>
      </c>
      <c r="C358">
        <v>-140.16</v>
      </c>
      <c r="D358">
        <v>-21.38</v>
      </c>
      <c r="E358">
        <v>-140.99</v>
      </c>
      <c r="F358">
        <f>_10sept_0_107[[#This Row],[H_mag]]-40</f>
        <v>-61.379999999999995</v>
      </c>
      <c r="G358">
        <f>_10sept_0_107[[#This Row],[V_mag]]-40</f>
        <v>-61.379999999999995</v>
      </c>
      <c r="H358">
        <f>(10^(_10sept_0_107[[#This Row],[H_mag_adj]]/20)*COS(RADIANS(_10sept_0_107[[#This Row],[H_phase]])))*0.3</f>
        <v>-1.965124103280043E-4</v>
      </c>
      <c r="I358">
        <f>(10^(_10sept_0_107[[#This Row],[H_mag_adj]]/20)*SIN(RADIANS(_10sept_0_107[[#This Row],[H_phase]])))*0.3</f>
        <v>-1.6396052877260493E-4</v>
      </c>
      <c r="J358">
        <f>(10^(_10sept_0_107[[#This Row],[V_mag_adj]]/20)*COS(RADIANS(_10sept_0_107[[#This Row],[V_phase]])))*0.3</f>
        <v>-1.9886687884885921E-4</v>
      </c>
      <c r="K358">
        <f>(10^(_10sept_0_107[[#This Row],[V_mag_adj]]/20)*SIN(RADIANS(_10sept_0_107[[#This Row],[V_phase]])))*0.3</f>
        <v>-1.6109670047902066E-4</v>
      </c>
    </row>
    <row r="359" spans="1:11" x14ac:dyDescent="0.25">
      <c r="A359">
        <v>176</v>
      </c>
      <c r="B359">
        <v>-22.13</v>
      </c>
      <c r="C359">
        <v>-145.74</v>
      </c>
      <c r="D359">
        <v>-22.1</v>
      </c>
      <c r="E359">
        <v>-146.66</v>
      </c>
      <c r="F359">
        <f>_10sept_0_107[[#This Row],[H_mag]]-40</f>
        <v>-62.129999999999995</v>
      </c>
      <c r="G359">
        <f>_10sept_0_107[[#This Row],[V_mag]]-40</f>
        <v>-62.1</v>
      </c>
      <c r="H359">
        <f>(10^(_10sept_0_107[[#This Row],[H_mag_adj]]/20)*COS(RADIANS(_10sept_0_107[[#This Row],[H_phase]])))*0.3</f>
        <v>-1.9402587500597868E-4</v>
      </c>
      <c r="I359">
        <f>(10^(_10sept_0_107[[#This Row],[H_mag_adj]]/20)*SIN(RADIANS(_10sept_0_107[[#This Row],[H_phase]])))*0.3</f>
        <v>-1.3215708487778464E-4</v>
      </c>
      <c r="J359">
        <f>(10^(_10sept_0_107[[#This Row],[V_mag_adj]]/20)*COS(RADIANS(_10sept_0_107[[#This Row],[V_phase]])))*0.3</f>
        <v>-1.9680137722578268E-4</v>
      </c>
      <c r="K359">
        <f>(10^(_10sept_0_107[[#This Row],[V_mag_adj]]/20)*SIN(RADIANS(_10sept_0_107[[#This Row],[V_phase]])))*0.3</f>
        <v>-1.2947110909221606E-4</v>
      </c>
    </row>
    <row r="360" spans="1:11" x14ac:dyDescent="0.25">
      <c r="A360">
        <v>177</v>
      </c>
      <c r="B360">
        <v>-22.95</v>
      </c>
      <c r="C360">
        <v>-152.01</v>
      </c>
      <c r="D360">
        <v>-22.96</v>
      </c>
      <c r="E360">
        <v>-153.41999999999999</v>
      </c>
      <c r="F360">
        <f>_10sept_0_107[[#This Row],[H_mag]]-40</f>
        <v>-62.95</v>
      </c>
      <c r="G360">
        <f>_10sept_0_107[[#This Row],[V_mag]]-40</f>
        <v>-62.96</v>
      </c>
      <c r="H360">
        <f>(10^(_10sept_0_107[[#This Row],[H_mag_adj]]/20)*COS(RADIANS(_10sept_0_107[[#This Row],[H_phase]])))*0.3</f>
        <v>-1.8862379398147861E-4</v>
      </c>
      <c r="I360">
        <f>(10^(_10sept_0_107[[#This Row],[H_mag_adj]]/20)*SIN(RADIANS(_10sept_0_107[[#This Row],[H_phase]])))*0.3</f>
        <v>-1.0025082587568046E-4</v>
      </c>
      <c r="J360">
        <f>(10^(_10sept_0_107[[#This Row],[V_mag_adj]]/20)*COS(RADIANS(_10sept_0_107[[#This Row],[V_phase]])))*0.3</f>
        <v>-1.9081370958383222E-4</v>
      </c>
      <c r="K360">
        <f>(10^(_10sept_0_107[[#This Row],[V_mag_adj]]/20)*SIN(RADIANS(_10sept_0_107[[#This Row],[V_phase]])))*0.3</f>
        <v>-9.5469093507464904E-5</v>
      </c>
    </row>
    <row r="361" spans="1:11" x14ac:dyDescent="0.25">
      <c r="A361">
        <v>178</v>
      </c>
      <c r="B361">
        <v>-23.91</v>
      </c>
      <c r="C361">
        <v>-159.79</v>
      </c>
      <c r="D361">
        <v>-23.88</v>
      </c>
      <c r="E361">
        <v>-159.91999999999999</v>
      </c>
      <c r="F361">
        <f>_10sept_0_107[[#This Row],[H_mag]]-40</f>
        <v>-63.91</v>
      </c>
      <c r="G361">
        <f>_10sept_0_107[[#This Row],[V_mag]]-40</f>
        <v>-63.879999999999995</v>
      </c>
      <c r="H361">
        <f>(10^(_10sept_0_107[[#This Row],[H_mag_adj]]/20)*COS(RADIANS(_10sept_0_107[[#This Row],[H_phase]])))*0.3</f>
        <v>-1.7948344919340548E-4</v>
      </c>
      <c r="I361">
        <f>(10^(_10sept_0_107[[#This Row],[H_mag_adj]]/20)*SIN(RADIANS(_10sept_0_107[[#This Row],[H_phase]])))*0.3</f>
        <v>-6.6072619824760379E-5</v>
      </c>
      <c r="J361">
        <f>(10^(_10sept_0_107[[#This Row],[V_mag_adj]]/20)*COS(RADIANS(_10sept_0_107[[#This Row],[V_phase]])))*0.3</f>
        <v>-1.8025440383023043E-4</v>
      </c>
      <c r="K361">
        <f>(10^(_10sept_0_107[[#This Row],[V_mag_adj]]/20)*SIN(RADIANS(_10sept_0_107[[#This Row],[V_phase]])))*0.3</f>
        <v>-6.5892406812235413E-5</v>
      </c>
    </row>
    <row r="362" spans="1:11" x14ac:dyDescent="0.25">
      <c r="A362">
        <v>179</v>
      </c>
      <c r="B362">
        <v>-24.83</v>
      </c>
      <c r="C362">
        <v>-168.44</v>
      </c>
      <c r="D362">
        <v>-24.74</v>
      </c>
      <c r="E362">
        <v>-169.32</v>
      </c>
      <c r="F362">
        <f>_10sept_0_107[[#This Row],[H_mag]]-40</f>
        <v>-64.83</v>
      </c>
      <c r="G362">
        <f>_10sept_0_107[[#This Row],[V_mag]]-40</f>
        <v>-64.739999999999995</v>
      </c>
      <c r="H362">
        <f>(10^(_10sept_0_107[[#This Row],[H_mag_adj]]/20)*COS(RADIANS(_10sept_0_107[[#This Row],[H_phase]])))*0.3</f>
        <v>-1.6854706133795819E-4</v>
      </c>
      <c r="I362">
        <f>(10^(_10sept_0_107[[#This Row],[H_mag_adj]]/20)*SIN(RADIANS(_10sept_0_107[[#This Row],[H_phase]])))*0.3</f>
        <v>-3.4475134418548935E-5</v>
      </c>
      <c r="J362">
        <f>(10^(_10sept_0_107[[#This Row],[V_mag_adj]]/20)*COS(RADIANS(_10sept_0_107[[#This Row],[V_phase]])))*0.3</f>
        <v>-1.708174709421677E-4</v>
      </c>
      <c r="K362">
        <f>(10^(_10sept_0_107[[#This Row],[V_mag_adj]]/20)*SIN(RADIANS(_10sept_0_107[[#This Row],[V_phase]])))*0.3</f>
        <v>-3.2214544894932615E-5</v>
      </c>
    </row>
    <row r="363" spans="1:11" x14ac:dyDescent="0.25">
      <c r="A363">
        <v>180</v>
      </c>
      <c r="B363">
        <v>-25.61</v>
      </c>
      <c r="C363">
        <v>-178.19</v>
      </c>
      <c r="D363">
        <v>-25.55</v>
      </c>
      <c r="E363">
        <v>-179.53</v>
      </c>
      <c r="F363">
        <f>_10sept_0_107[[#This Row],[H_mag]]-40</f>
        <v>-65.61</v>
      </c>
      <c r="G363">
        <f>_10sept_0_107[[#This Row],[V_mag]]-40</f>
        <v>-65.55</v>
      </c>
      <c r="H363">
        <f>(10^(_10sept_0_107[[#This Row],[H_mag_adj]]/20)*COS(RADIANS(_10sept_0_107[[#This Row],[H_phase]])))*0.3</f>
        <v>-1.5718261692002379E-4</v>
      </c>
      <c r="I363">
        <f>(10^(_10sept_0_107[[#This Row],[H_mag_adj]]/20)*SIN(RADIANS(_10sept_0_107[[#This Row],[H_phase]])))*0.3</f>
        <v>-4.9671235231851107E-6</v>
      </c>
      <c r="J363">
        <f>(10^(_10sept_0_107[[#This Row],[V_mag_adj]]/20)*COS(RADIANS(_10sept_0_107[[#This Row],[V_phase]])))*0.3</f>
        <v>-1.5834583434044908E-4</v>
      </c>
      <c r="K363">
        <f>(10^(_10sept_0_107[[#This Row],[V_mag_adj]]/20)*SIN(RADIANS(_10sept_0_107[[#This Row],[V_phase]])))*0.3</f>
        <v>-1.2989475335661265E-6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J40" sqref="J40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-31.5</v>
      </c>
      <c r="C3">
        <v>17.739999999999998</v>
      </c>
      <c r="D3">
        <v>-31.48</v>
      </c>
      <c r="E3">
        <v>17.48</v>
      </c>
      <c r="F3">
        <f>_10sept_0_all[[#This Row],[H_mag]]-26</f>
        <v>-57.5</v>
      </c>
      <c r="G3">
        <f>_10sept_0_all[[#This Row],[V_mag]]-26</f>
        <v>-57.480000000000004</v>
      </c>
    </row>
    <row r="4" spans="1:7" x14ac:dyDescent="0.25">
      <c r="A4">
        <v>-179</v>
      </c>
      <c r="B4">
        <v>-30.84</v>
      </c>
      <c r="C4">
        <v>23.79</v>
      </c>
      <c r="D4">
        <v>-30.74</v>
      </c>
      <c r="E4">
        <v>23.7</v>
      </c>
      <c r="F4">
        <f>_10sept_0_all[[#This Row],[H_mag]]-26</f>
        <v>-56.84</v>
      </c>
      <c r="G4">
        <f>_10sept_0_all[[#This Row],[V_mag]]-26</f>
        <v>-56.739999999999995</v>
      </c>
    </row>
    <row r="5" spans="1:7" x14ac:dyDescent="0.25">
      <c r="A5">
        <v>-178</v>
      </c>
      <c r="B5">
        <v>-30.32</v>
      </c>
      <c r="C5">
        <v>30.78</v>
      </c>
      <c r="D5">
        <v>-30.24</v>
      </c>
      <c r="E5">
        <v>30.43</v>
      </c>
      <c r="F5">
        <f>_10sept_0_all[[#This Row],[H_mag]]-26</f>
        <v>-56.32</v>
      </c>
      <c r="G5">
        <f>_10sept_0_all[[#This Row],[V_mag]]-26</f>
        <v>-56.239999999999995</v>
      </c>
    </row>
    <row r="6" spans="1:7" x14ac:dyDescent="0.25">
      <c r="A6">
        <v>-177</v>
      </c>
      <c r="B6">
        <v>-30.19</v>
      </c>
      <c r="C6">
        <v>35.32</v>
      </c>
      <c r="D6">
        <v>-30.1</v>
      </c>
      <c r="E6">
        <v>34.96</v>
      </c>
      <c r="F6">
        <f>_10sept_0_all[[#This Row],[H_mag]]-26</f>
        <v>-56.19</v>
      </c>
      <c r="G6">
        <f>_10sept_0_all[[#This Row],[V_mag]]-26</f>
        <v>-56.1</v>
      </c>
    </row>
    <row r="7" spans="1:7" x14ac:dyDescent="0.25">
      <c r="A7">
        <v>-176</v>
      </c>
      <c r="B7">
        <v>-30.19</v>
      </c>
      <c r="C7">
        <v>41.71</v>
      </c>
      <c r="D7">
        <v>-30.12</v>
      </c>
      <c r="E7">
        <v>40.75</v>
      </c>
      <c r="F7">
        <f>_10sept_0_all[[#This Row],[H_mag]]-26</f>
        <v>-56.19</v>
      </c>
      <c r="G7">
        <f>_10sept_0_all[[#This Row],[V_mag]]-26</f>
        <v>-56.120000000000005</v>
      </c>
    </row>
    <row r="8" spans="1:7" x14ac:dyDescent="0.25">
      <c r="A8">
        <v>-175</v>
      </c>
      <c r="B8">
        <v>-30.46</v>
      </c>
      <c r="C8">
        <v>46.75</v>
      </c>
      <c r="D8">
        <v>-30.45</v>
      </c>
      <c r="E8">
        <v>45.57</v>
      </c>
      <c r="F8">
        <f>_10sept_0_all[[#This Row],[H_mag]]-26</f>
        <v>-56.46</v>
      </c>
      <c r="G8">
        <f>_10sept_0_all[[#This Row],[V_mag]]-26</f>
        <v>-56.45</v>
      </c>
    </row>
    <row r="9" spans="1:7" x14ac:dyDescent="0.25">
      <c r="A9">
        <v>-174</v>
      </c>
      <c r="B9">
        <v>-31.16</v>
      </c>
      <c r="C9">
        <v>50.04</v>
      </c>
      <c r="D9">
        <v>-30.9</v>
      </c>
      <c r="E9">
        <v>49.16</v>
      </c>
      <c r="F9">
        <f>_10sept_0_all[[#This Row],[H_mag]]-26</f>
        <v>-57.16</v>
      </c>
      <c r="G9">
        <f>_10sept_0_all[[#This Row],[V_mag]]-26</f>
        <v>-56.9</v>
      </c>
    </row>
    <row r="10" spans="1:7" x14ac:dyDescent="0.25">
      <c r="A10">
        <v>-173</v>
      </c>
      <c r="B10">
        <v>-31.97</v>
      </c>
      <c r="C10">
        <v>53.26</v>
      </c>
      <c r="D10">
        <v>-31.9</v>
      </c>
      <c r="E10">
        <v>53.25</v>
      </c>
      <c r="F10">
        <f>_10sept_0_all[[#This Row],[H_mag]]-26</f>
        <v>-57.97</v>
      </c>
      <c r="G10">
        <f>_10sept_0_all[[#This Row],[V_mag]]-26</f>
        <v>-57.9</v>
      </c>
    </row>
    <row r="11" spans="1:7" x14ac:dyDescent="0.25">
      <c r="A11">
        <v>-172</v>
      </c>
      <c r="B11">
        <v>-33.19</v>
      </c>
      <c r="C11">
        <v>55.17</v>
      </c>
      <c r="D11">
        <v>-33.06</v>
      </c>
      <c r="E11">
        <v>55.2</v>
      </c>
      <c r="F11">
        <f>_10sept_0_all[[#This Row],[H_mag]]-26</f>
        <v>-59.19</v>
      </c>
      <c r="G11">
        <f>_10sept_0_all[[#This Row],[V_mag]]-26</f>
        <v>-59.06</v>
      </c>
    </row>
    <row r="12" spans="1:7" x14ac:dyDescent="0.25">
      <c r="A12">
        <v>-171</v>
      </c>
      <c r="B12">
        <v>-34.93</v>
      </c>
      <c r="C12">
        <v>54.87</v>
      </c>
      <c r="D12">
        <v>-34.770000000000003</v>
      </c>
      <c r="E12">
        <v>54.52</v>
      </c>
      <c r="F12">
        <f>_10sept_0_all[[#This Row],[H_mag]]-26</f>
        <v>-60.93</v>
      </c>
      <c r="G12">
        <f>_10sept_0_all[[#This Row],[V_mag]]-26</f>
        <v>-60.77</v>
      </c>
    </row>
    <row r="13" spans="1:7" x14ac:dyDescent="0.25">
      <c r="A13">
        <v>-170</v>
      </c>
      <c r="B13">
        <v>-37.020000000000003</v>
      </c>
      <c r="C13">
        <v>50.07</v>
      </c>
      <c r="D13">
        <v>-36.94</v>
      </c>
      <c r="E13">
        <v>50.31</v>
      </c>
      <c r="F13">
        <f>_10sept_0_all[[#This Row],[H_mag]]-26</f>
        <v>-63.02</v>
      </c>
      <c r="G13">
        <f>_10sept_0_all[[#This Row],[V_mag]]-26</f>
        <v>-62.94</v>
      </c>
    </row>
    <row r="14" spans="1:7" x14ac:dyDescent="0.25">
      <c r="A14">
        <v>-169</v>
      </c>
      <c r="B14">
        <v>-39.270000000000003</v>
      </c>
      <c r="C14">
        <v>41.49</v>
      </c>
      <c r="D14">
        <v>-39.5</v>
      </c>
      <c r="E14">
        <v>41.73</v>
      </c>
      <c r="F14">
        <f>_10sept_0_all[[#This Row],[H_mag]]-26</f>
        <v>-65.27000000000001</v>
      </c>
      <c r="G14">
        <f>_10sept_0_all[[#This Row],[V_mag]]-26</f>
        <v>-65.5</v>
      </c>
    </row>
    <row r="15" spans="1:7" x14ac:dyDescent="0.25">
      <c r="A15">
        <v>-168</v>
      </c>
      <c r="B15">
        <v>-40.92</v>
      </c>
      <c r="C15">
        <v>15.79</v>
      </c>
      <c r="D15">
        <v>-40.78</v>
      </c>
      <c r="E15">
        <v>15.81</v>
      </c>
      <c r="F15">
        <f>_10sept_0_all[[#This Row],[H_mag]]-26</f>
        <v>-66.92</v>
      </c>
      <c r="G15">
        <f>_10sept_0_all[[#This Row],[V_mag]]-26</f>
        <v>-66.78</v>
      </c>
    </row>
    <row r="16" spans="1:7" x14ac:dyDescent="0.25">
      <c r="A16">
        <v>-167</v>
      </c>
      <c r="B16">
        <v>-39.299999999999997</v>
      </c>
      <c r="C16">
        <v>-6.46</v>
      </c>
      <c r="D16">
        <v>-39.380000000000003</v>
      </c>
      <c r="E16">
        <v>-5.94</v>
      </c>
      <c r="F16">
        <f>_10sept_0_all[[#This Row],[H_mag]]-26</f>
        <v>-65.3</v>
      </c>
      <c r="G16">
        <f>_10sept_0_all[[#This Row],[V_mag]]-26</f>
        <v>-65.38</v>
      </c>
    </row>
    <row r="17" spans="1:7" x14ac:dyDescent="0.25">
      <c r="A17">
        <v>-166</v>
      </c>
      <c r="B17">
        <v>-36.700000000000003</v>
      </c>
      <c r="C17">
        <v>-17.72</v>
      </c>
      <c r="D17">
        <v>-36.74</v>
      </c>
      <c r="E17">
        <v>-16.41</v>
      </c>
      <c r="F17">
        <f>_10sept_0_all[[#This Row],[H_mag]]-26</f>
        <v>-62.7</v>
      </c>
      <c r="G17">
        <f>_10sept_0_all[[#This Row],[V_mag]]-26</f>
        <v>-62.74</v>
      </c>
    </row>
    <row r="18" spans="1:7" x14ac:dyDescent="0.25">
      <c r="A18">
        <v>-165</v>
      </c>
      <c r="B18">
        <v>-34.42</v>
      </c>
      <c r="C18">
        <v>-17.309999999999999</v>
      </c>
      <c r="D18">
        <v>-34.35</v>
      </c>
      <c r="E18">
        <v>-15.71</v>
      </c>
      <c r="F18">
        <f>_10sept_0_all[[#This Row],[H_mag]]-26</f>
        <v>-60.42</v>
      </c>
      <c r="G18">
        <f>_10sept_0_all[[#This Row],[V_mag]]-26</f>
        <v>-60.35</v>
      </c>
    </row>
    <row r="19" spans="1:7" x14ac:dyDescent="0.25">
      <c r="A19">
        <v>-164</v>
      </c>
      <c r="B19">
        <v>-32.520000000000003</v>
      </c>
      <c r="C19">
        <v>-13.69</v>
      </c>
      <c r="D19">
        <v>-32.64</v>
      </c>
      <c r="E19">
        <v>-12.96</v>
      </c>
      <c r="F19">
        <f>_10sept_0_all[[#This Row],[H_mag]]-26</f>
        <v>-58.52</v>
      </c>
      <c r="G19">
        <f>_10sept_0_all[[#This Row],[V_mag]]-26</f>
        <v>-58.64</v>
      </c>
    </row>
    <row r="20" spans="1:7" x14ac:dyDescent="0.25">
      <c r="A20">
        <v>-163</v>
      </c>
      <c r="B20">
        <v>-31.11</v>
      </c>
      <c r="C20">
        <v>-6.1</v>
      </c>
      <c r="D20">
        <v>-31.2</v>
      </c>
      <c r="E20">
        <v>-5.88</v>
      </c>
      <c r="F20">
        <f>_10sept_0_all[[#This Row],[H_mag]]-26</f>
        <v>-57.11</v>
      </c>
      <c r="G20">
        <f>_10sept_0_all[[#This Row],[V_mag]]-26</f>
        <v>-57.2</v>
      </c>
    </row>
    <row r="21" spans="1:7" x14ac:dyDescent="0.25">
      <c r="A21">
        <v>-162</v>
      </c>
      <c r="B21">
        <v>-29.96</v>
      </c>
      <c r="C21">
        <v>1.61</v>
      </c>
      <c r="D21">
        <v>-30.09</v>
      </c>
      <c r="E21">
        <v>1.22</v>
      </c>
      <c r="F21">
        <f>_10sept_0_all[[#This Row],[H_mag]]-26</f>
        <v>-55.96</v>
      </c>
      <c r="G21">
        <f>_10sept_0_all[[#This Row],[V_mag]]-26</f>
        <v>-56.09</v>
      </c>
    </row>
    <row r="22" spans="1:7" x14ac:dyDescent="0.25">
      <c r="A22">
        <v>-161</v>
      </c>
      <c r="B22">
        <v>-29.16</v>
      </c>
      <c r="C22">
        <v>10.24</v>
      </c>
      <c r="D22">
        <v>-29.2</v>
      </c>
      <c r="E22">
        <v>10.64</v>
      </c>
      <c r="F22">
        <f>_10sept_0_all[[#This Row],[H_mag]]-26</f>
        <v>-55.16</v>
      </c>
      <c r="G22">
        <f>_10sept_0_all[[#This Row],[V_mag]]-26</f>
        <v>-55.2</v>
      </c>
    </row>
    <row r="23" spans="1:7" x14ac:dyDescent="0.25">
      <c r="A23">
        <v>-160</v>
      </c>
      <c r="B23">
        <v>-28.57</v>
      </c>
      <c r="C23">
        <v>21.05</v>
      </c>
      <c r="D23">
        <v>-28.66</v>
      </c>
      <c r="E23">
        <v>21.36</v>
      </c>
      <c r="F23">
        <f>_10sept_0_all[[#This Row],[H_mag]]-26</f>
        <v>-54.57</v>
      </c>
      <c r="G23">
        <f>_10sept_0_all[[#This Row],[V_mag]]-26</f>
        <v>-54.66</v>
      </c>
    </row>
    <row r="24" spans="1:7" x14ac:dyDescent="0.25">
      <c r="A24">
        <v>-159</v>
      </c>
      <c r="B24">
        <v>-28.31</v>
      </c>
      <c r="C24">
        <v>32.61</v>
      </c>
      <c r="D24">
        <v>-28.37</v>
      </c>
      <c r="E24">
        <v>32.57</v>
      </c>
      <c r="F24">
        <f>_10sept_0_all[[#This Row],[H_mag]]-26</f>
        <v>-54.31</v>
      </c>
      <c r="G24">
        <f>_10sept_0_all[[#This Row],[V_mag]]-26</f>
        <v>-54.370000000000005</v>
      </c>
    </row>
    <row r="25" spans="1:7" x14ac:dyDescent="0.25">
      <c r="A25">
        <v>-158</v>
      </c>
      <c r="B25">
        <v>-28.16</v>
      </c>
      <c r="C25">
        <v>45.52</v>
      </c>
      <c r="D25">
        <v>-28.26</v>
      </c>
      <c r="E25">
        <v>45.92</v>
      </c>
      <c r="F25">
        <f>_10sept_0_all[[#This Row],[H_mag]]-26</f>
        <v>-54.16</v>
      </c>
      <c r="G25">
        <f>_10sept_0_all[[#This Row],[V_mag]]-26</f>
        <v>-54.260000000000005</v>
      </c>
    </row>
    <row r="26" spans="1:7" x14ac:dyDescent="0.25">
      <c r="A26">
        <v>-157</v>
      </c>
      <c r="B26">
        <v>-28.31</v>
      </c>
      <c r="C26">
        <v>59.87</v>
      </c>
      <c r="D26">
        <v>-28.33</v>
      </c>
      <c r="E26">
        <v>60.05</v>
      </c>
      <c r="F26">
        <f>_10sept_0_all[[#This Row],[H_mag]]-26</f>
        <v>-54.31</v>
      </c>
      <c r="G26">
        <f>_10sept_0_all[[#This Row],[V_mag]]-26</f>
        <v>-54.33</v>
      </c>
    </row>
    <row r="27" spans="1:7" x14ac:dyDescent="0.25">
      <c r="A27">
        <v>-156</v>
      </c>
      <c r="B27">
        <v>-28.48</v>
      </c>
      <c r="C27">
        <v>76.2</v>
      </c>
      <c r="D27">
        <v>-28.58</v>
      </c>
      <c r="E27">
        <v>76.11</v>
      </c>
      <c r="F27">
        <f>_10sept_0_all[[#This Row],[H_mag]]-26</f>
        <v>-54.480000000000004</v>
      </c>
      <c r="G27">
        <f>_10sept_0_all[[#This Row],[V_mag]]-26</f>
        <v>-54.58</v>
      </c>
    </row>
    <row r="28" spans="1:7" x14ac:dyDescent="0.25">
      <c r="A28">
        <v>-155</v>
      </c>
      <c r="B28">
        <v>-28.6</v>
      </c>
      <c r="C28">
        <v>91.95</v>
      </c>
      <c r="D28">
        <v>-28.62</v>
      </c>
      <c r="E28">
        <v>92.27</v>
      </c>
      <c r="F28">
        <f>_10sept_0_all[[#This Row],[H_mag]]-26</f>
        <v>-54.6</v>
      </c>
      <c r="G28">
        <f>_10sept_0_all[[#This Row],[V_mag]]-26</f>
        <v>-54.620000000000005</v>
      </c>
    </row>
    <row r="29" spans="1:7" x14ac:dyDescent="0.25">
      <c r="A29">
        <v>-154</v>
      </c>
      <c r="B29">
        <v>-28.57</v>
      </c>
      <c r="C29">
        <v>110.74</v>
      </c>
      <c r="D29">
        <v>-28.63</v>
      </c>
      <c r="E29">
        <v>110.54</v>
      </c>
      <c r="F29">
        <f>_10sept_0_all[[#This Row],[H_mag]]-26</f>
        <v>-54.57</v>
      </c>
      <c r="G29">
        <f>_10sept_0_all[[#This Row],[V_mag]]-26</f>
        <v>-54.629999999999995</v>
      </c>
    </row>
    <row r="30" spans="1:7" x14ac:dyDescent="0.25">
      <c r="A30">
        <v>-153</v>
      </c>
      <c r="B30">
        <v>-28.48</v>
      </c>
      <c r="C30">
        <v>128.41999999999999</v>
      </c>
      <c r="D30">
        <v>-28.48</v>
      </c>
      <c r="E30">
        <v>128.97</v>
      </c>
      <c r="F30">
        <f>_10sept_0_all[[#This Row],[H_mag]]-26</f>
        <v>-54.480000000000004</v>
      </c>
      <c r="G30">
        <f>_10sept_0_all[[#This Row],[V_mag]]-26</f>
        <v>-54.480000000000004</v>
      </c>
    </row>
    <row r="31" spans="1:7" x14ac:dyDescent="0.25">
      <c r="A31">
        <v>-152</v>
      </c>
      <c r="B31">
        <v>-28.18</v>
      </c>
      <c r="C31">
        <v>145.71</v>
      </c>
      <c r="D31">
        <v>-28.26</v>
      </c>
      <c r="E31">
        <v>145.80000000000001</v>
      </c>
      <c r="F31">
        <f>_10sept_0_all[[#This Row],[H_mag]]-26</f>
        <v>-54.18</v>
      </c>
      <c r="G31">
        <f>_10sept_0_all[[#This Row],[V_mag]]-26</f>
        <v>-54.260000000000005</v>
      </c>
    </row>
    <row r="32" spans="1:7" x14ac:dyDescent="0.25">
      <c r="A32">
        <v>-151</v>
      </c>
      <c r="B32">
        <v>-28</v>
      </c>
      <c r="C32">
        <v>160.30000000000001</v>
      </c>
      <c r="D32">
        <v>-28.13</v>
      </c>
      <c r="E32">
        <v>160.09</v>
      </c>
      <c r="F32">
        <f>_10sept_0_all[[#This Row],[H_mag]]-26</f>
        <v>-54</v>
      </c>
      <c r="G32">
        <f>_10sept_0_all[[#This Row],[V_mag]]-26</f>
        <v>-54.129999999999995</v>
      </c>
    </row>
    <row r="33" spans="1:7" x14ac:dyDescent="0.25">
      <c r="A33">
        <v>-150</v>
      </c>
      <c r="B33">
        <v>-28.01</v>
      </c>
      <c r="C33">
        <v>173.9</v>
      </c>
      <c r="D33">
        <v>-28.08</v>
      </c>
      <c r="E33">
        <v>174.02</v>
      </c>
      <c r="F33">
        <f>_10sept_0_all[[#This Row],[H_mag]]-26</f>
        <v>-54.010000000000005</v>
      </c>
      <c r="G33">
        <f>_10sept_0_all[[#This Row],[V_mag]]-26</f>
        <v>-54.08</v>
      </c>
    </row>
    <row r="34" spans="1:7" x14ac:dyDescent="0.25">
      <c r="A34">
        <v>-149</v>
      </c>
      <c r="B34">
        <v>-28.27</v>
      </c>
      <c r="C34">
        <v>-175.28</v>
      </c>
      <c r="D34">
        <v>-28.28</v>
      </c>
      <c r="E34">
        <v>-174.78</v>
      </c>
      <c r="F34">
        <f>_10sept_0_all[[#This Row],[H_mag]]-26</f>
        <v>-54.269999999999996</v>
      </c>
      <c r="G34">
        <f>_10sept_0_all[[#This Row],[V_mag]]-26</f>
        <v>-54.28</v>
      </c>
    </row>
    <row r="35" spans="1:7" x14ac:dyDescent="0.25">
      <c r="A35">
        <v>-148</v>
      </c>
      <c r="B35">
        <v>-28.77</v>
      </c>
      <c r="C35">
        <v>-164.3</v>
      </c>
      <c r="D35">
        <v>-28.82</v>
      </c>
      <c r="E35">
        <v>-164.72</v>
      </c>
      <c r="F35">
        <f>_10sept_0_all[[#This Row],[H_mag]]-26</f>
        <v>-54.769999999999996</v>
      </c>
      <c r="G35">
        <f>_10sept_0_all[[#This Row],[V_mag]]-26</f>
        <v>-54.82</v>
      </c>
    </row>
    <row r="36" spans="1:7" x14ac:dyDescent="0.25">
      <c r="A36">
        <v>-147</v>
      </c>
      <c r="B36">
        <v>-29.5</v>
      </c>
      <c r="C36">
        <v>-154.81</v>
      </c>
      <c r="D36">
        <v>-29.67</v>
      </c>
      <c r="E36">
        <v>-154.22999999999999</v>
      </c>
      <c r="F36">
        <f>_10sept_0_all[[#This Row],[H_mag]]-26</f>
        <v>-55.5</v>
      </c>
      <c r="G36">
        <f>_10sept_0_all[[#This Row],[V_mag]]-26</f>
        <v>-55.67</v>
      </c>
    </row>
    <row r="37" spans="1:7" x14ac:dyDescent="0.25">
      <c r="A37">
        <v>-146</v>
      </c>
      <c r="B37">
        <v>-30.67</v>
      </c>
      <c r="C37">
        <v>-148.57</v>
      </c>
      <c r="D37">
        <v>-30.59</v>
      </c>
      <c r="E37">
        <v>-147.88999999999999</v>
      </c>
      <c r="F37">
        <f>_10sept_0_all[[#This Row],[H_mag]]-26</f>
        <v>-56.67</v>
      </c>
      <c r="G37">
        <f>_10sept_0_all[[#This Row],[V_mag]]-26</f>
        <v>-56.59</v>
      </c>
    </row>
    <row r="38" spans="1:7" x14ac:dyDescent="0.25">
      <c r="A38">
        <v>-145</v>
      </c>
      <c r="B38">
        <v>-31.95</v>
      </c>
      <c r="C38">
        <v>-142.83000000000001</v>
      </c>
      <c r="D38">
        <v>-31.96</v>
      </c>
      <c r="E38">
        <v>-142.34</v>
      </c>
      <c r="F38">
        <f>_10sept_0_all[[#This Row],[H_mag]]-26</f>
        <v>-57.95</v>
      </c>
      <c r="G38">
        <f>_10sept_0_all[[#This Row],[V_mag]]-26</f>
        <v>-57.96</v>
      </c>
    </row>
    <row r="39" spans="1:7" x14ac:dyDescent="0.25">
      <c r="A39">
        <v>-144</v>
      </c>
      <c r="B39">
        <v>-33.130000000000003</v>
      </c>
      <c r="C39">
        <v>-141.75</v>
      </c>
      <c r="D39">
        <v>-33.119999999999997</v>
      </c>
      <c r="E39">
        <v>-140.80000000000001</v>
      </c>
      <c r="F39">
        <f>_10sept_0_all[[#This Row],[H_mag]]-26</f>
        <v>-59.13</v>
      </c>
      <c r="G39">
        <f>_10sept_0_all[[#This Row],[V_mag]]-26</f>
        <v>-59.12</v>
      </c>
    </row>
    <row r="40" spans="1:7" x14ac:dyDescent="0.25">
      <c r="A40">
        <v>-143</v>
      </c>
      <c r="B40">
        <v>-33.79</v>
      </c>
      <c r="C40">
        <v>-142.99</v>
      </c>
      <c r="D40">
        <v>-33.97</v>
      </c>
      <c r="E40">
        <v>-143.06</v>
      </c>
      <c r="F40">
        <f>_10sept_0_all[[#This Row],[H_mag]]-26</f>
        <v>-59.79</v>
      </c>
      <c r="G40">
        <f>_10sept_0_all[[#This Row],[V_mag]]-26</f>
        <v>-59.97</v>
      </c>
    </row>
    <row r="41" spans="1:7" x14ac:dyDescent="0.25">
      <c r="A41">
        <v>-142</v>
      </c>
      <c r="B41">
        <v>-33.99</v>
      </c>
      <c r="C41">
        <v>-146.68</v>
      </c>
      <c r="D41">
        <v>-34.17</v>
      </c>
      <c r="E41">
        <v>-145.66999999999999</v>
      </c>
      <c r="F41">
        <f>_10sept_0_all[[#This Row],[H_mag]]-26</f>
        <v>-59.99</v>
      </c>
      <c r="G41">
        <f>_10sept_0_all[[#This Row],[V_mag]]-26</f>
        <v>-60.17</v>
      </c>
    </row>
    <row r="42" spans="1:7" x14ac:dyDescent="0.25">
      <c r="A42">
        <v>-141</v>
      </c>
      <c r="B42">
        <v>-33.44</v>
      </c>
      <c r="C42">
        <v>-147.49</v>
      </c>
      <c r="D42">
        <v>-33.61</v>
      </c>
      <c r="E42">
        <v>-145.33000000000001</v>
      </c>
      <c r="F42">
        <f>_10sept_0_all[[#This Row],[H_mag]]-26</f>
        <v>-59.44</v>
      </c>
      <c r="G42">
        <f>_10sept_0_all[[#This Row],[V_mag]]-26</f>
        <v>-59.61</v>
      </c>
    </row>
    <row r="43" spans="1:7" x14ac:dyDescent="0.25">
      <c r="A43">
        <v>-140</v>
      </c>
      <c r="B43">
        <v>-32.82</v>
      </c>
      <c r="C43">
        <v>-142.04</v>
      </c>
      <c r="D43">
        <v>-32.82</v>
      </c>
      <c r="E43">
        <v>-141.13999999999999</v>
      </c>
      <c r="F43">
        <f>_10sept_0_all[[#This Row],[H_mag]]-26</f>
        <v>-58.82</v>
      </c>
      <c r="G43">
        <f>_10sept_0_all[[#This Row],[V_mag]]-26</f>
        <v>-58.82</v>
      </c>
    </row>
    <row r="44" spans="1:7" x14ac:dyDescent="0.25">
      <c r="A44">
        <v>-139</v>
      </c>
      <c r="B44">
        <v>-32.03</v>
      </c>
      <c r="C44">
        <v>-134.66</v>
      </c>
      <c r="D44">
        <v>-32.04</v>
      </c>
      <c r="E44">
        <v>-133.41</v>
      </c>
      <c r="F44">
        <f>_10sept_0_all[[#This Row],[H_mag]]-26</f>
        <v>-58.03</v>
      </c>
      <c r="G44">
        <f>_10sept_0_all[[#This Row],[V_mag]]-26</f>
        <v>-58.04</v>
      </c>
    </row>
    <row r="45" spans="1:7" x14ac:dyDescent="0.25">
      <c r="A45">
        <v>-138</v>
      </c>
      <c r="B45">
        <v>-31.37</v>
      </c>
      <c r="C45">
        <v>-120.17</v>
      </c>
      <c r="D45">
        <v>-31.45</v>
      </c>
      <c r="E45">
        <v>-122.02</v>
      </c>
      <c r="F45">
        <f>_10sept_0_all[[#This Row],[H_mag]]-26</f>
        <v>-57.370000000000005</v>
      </c>
      <c r="G45">
        <f>_10sept_0_all[[#This Row],[V_mag]]-26</f>
        <v>-57.45</v>
      </c>
    </row>
    <row r="46" spans="1:7" x14ac:dyDescent="0.25">
      <c r="A46">
        <v>-137</v>
      </c>
      <c r="B46">
        <v>-30.79</v>
      </c>
      <c r="C46">
        <v>-106</v>
      </c>
      <c r="D46">
        <v>-30.88</v>
      </c>
      <c r="E46">
        <v>-107.04</v>
      </c>
      <c r="F46">
        <f>_10sept_0_all[[#This Row],[H_mag]]-26</f>
        <v>-56.79</v>
      </c>
      <c r="G46">
        <f>_10sept_0_all[[#This Row],[V_mag]]-26</f>
        <v>-56.879999999999995</v>
      </c>
    </row>
    <row r="47" spans="1:7" x14ac:dyDescent="0.25">
      <c r="A47">
        <v>-136</v>
      </c>
      <c r="B47">
        <v>-30.22</v>
      </c>
      <c r="C47">
        <v>-90.68</v>
      </c>
      <c r="D47">
        <v>-30.4</v>
      </c>
      <c r="E47">
        <v>-91.29</v>
      </c>
      <c r="F47">
        <f>_10sept_0_all[[#This Row],[H_mag]]-26</f>
        <v>-56.22</v>
      </c>
      <c r="G47">
        <f>_10sept_0_all[[#This Row],[V_mag]]-26</f>
        <v>-56.4</v>
      </c>
    </row>
    <row r="48" spans="1:7" x14ac:dyDescent="0.25">
      <c r="A48">
        <v>-135</v>
      </c>
      <c r="B48">
        <v>-29.61</v>
      </c>
      <c r="C48">
        <v>-71.709999999999994</v>
      </c>
      <c r="D48">
        <v>-29.62</v>
      </c>
      <c r="E48">
        <v>-72.349999999999994</v>
      </c>
      <c r="F48">
        <f>_10sept_0_all[[#This Row],[H_mag]]-26</f>
        <v>-55.61</v>
      </c>
      <c r="G48">
        <f>_10sept_0_all[[#This Row],[V_mag]]-26</f>
        <v>-55.620000000000005</v>
      </c>
    </row>
    <row r="49" spans="1:7" x14ac:dyDescent="0.25">
      <c r="A49">
        <v>-134</v>
      </c>
      <c r="B49">
        <v>-28.82</v>
      </c>
      <c r="C49">
        <v>-52.92</v>
      </c>
      <c r="D49">
        <v>-28.87</v>
      </c>
      <c r="E49">
        <v>-52.76</v>
      </c>
      <c r="F49">
        <f>_10sept_0_all[[#This Row],[H_mag]]-26</f>
        <v>-54.82</v>
      </c>
      <c r="G49">
        <f>_10sept_0_all[[#This Row],[V_mag]]-26</f>
        <v>-54.870000000000005</v>
      </c>
    </row>
    <row r="50" spans="1:7" x14ac:dyDescent="0.25">
      <c r="A50">
        <v>-133</v>
      </c>
      <c r="B50">
        <v>-28.03</v>
      </c>
      <c r="C50">
        <v>-35.03</v>
      </c>
      <c r="D50">
        <v>-28.13</v>
      </c>
      <c r="E50">
        <v>-35.29</v>
      </c>
      <c r="F50">
        <f>_10sept_0_all[[#This Row],[H_mag]]-26</f>
        <v>-54.03</v>
      </c>
      <c r="G50">
        <f>_10sept_0_all[[#This Row],[V_mag]]-26</f>
        <v>-54.129999999999995</v>
      </c>
    </row>
    <row r="51" spans="1:7" x14ac:dyDescent="0.25">
      <c r="A51">
        <v>-132</v>
      </c>
      <c r="B51">
        <v>-27.21</v>
      </c>
      <c r="C51">
        <v>-17.71</v>
      </c>
      <c r="D51">
        <v>-27.37</v>
      </c>
      <c r="E51">
        <v>-18.46</v>
      </c>
      <c r="F51">
        <f>_10sept_0_all[[#This Row],[H_mag]]-26</f>
        <v>-53.21</v>
      </c>
      <c r="G51">
        <f>_10sept_0_all[[#This Row],[V_mag]]-26</f>
        <v>-53.370000000000005</v>
      </c>
    </row>
    <row r="52" spans="1:7" x14ac:dyDescent="0.25">
      <c r="A52">
        <v>-131</v>
      </c>
      <c r="B52">
        <v>-26.75</v>
      </c>
      <c r="C52">
        <v>-1.59</v>
      </c>
      <c r="D52">
        <v>-26.87</v>
      </c>
      <c r="E52">
        <v>-1.1599999999999999</v>
      </c>
      <c r="F52">
        <f>_10sept_0_all[[#This Row],[H_mag]]-26</f>
        <v>-52.75</v>
      </c>
      <c r="G52">
        <f>_10sept_0_all[[#This Row],[V_mag]]-26</f>
        <v>-52.870000000000005</v>
      </c>
    </row>
    <row r="53" spans="1:7" x14ac:dyDescent="0.25">
      <c r="A53">
        <v>-130</v>
      </c>
      <c r="B53">
        <v>-26.49</v>
      </c>
      <c r="C53">
        <v>16.68</v>
      </c>
      <c r="D53">
        <v>-26.47</v>
      </c>
      <c r="E53">
        <v>15.82</v>
      </c>
      <c r="F53">
        <f>_10sept_0_all[[#This Row],[H_mag]]-26</f>
        <v>-52.489999999999995</v>
      </c>
      <c r="G53">
        <f>_10sept_0_all[[#This Row],[V_mag]]-26</f>
        <v>-52.47</v>
      </c>
    </row>
    <row r="54" spans="1:7" x14ac:dyDescent="0.25">
      <c r="A54">
        <v>-129</v>
      </c>
      <c r="B54">
        <v>-26.57</v>
      </c>
      <c r="C54">
        <v>33.840000000000003</v>
      </c>
      <c r="D54">
        <v>-26.66</v>
      </c>
      <c r="E54">
        <v>33.409999999999997</v>
      </c>
      <c r="F54">
        <f>_10sept_0_all[[#This Row],[H_mag]]-26</f>
        <v>-52.57</v>
      </c>
      <c r="G54">
        <f>_10sept_0_all[[#This Row],[V_mag]]-26</f>
        <v>-52.66</v>
      </c>
    </row>
    <row r="55" spans="1:7" x14ac:dyDescent="0.25">
      <c r="A55">
        <v>-128</v>
      </c>
      <c r="B55">
        <v>-26.94</v>
      </c>
      <c r="C55">
        <v>54.32</v>
      </c>
      <c r="D55">
        <v>-26.89</v>
      </c>
      <c r="E55">
        <v>54.45</v>
      </c>
      <c r="F55">
        <f>_10sept_0_all[[#This Row],[H_mag]]-26</f>
        <v>-52.94</v>
      </c>
      <c r="G55">
        <f>_10sept_0_all[[#This Row],[V_mag]]-26</f>
        <v>-52.89</v>
      </c>
    </row>
    <row r="56" spans="1:7" x14ac:dyDescent="0.25">
      <c r="A56">
        <v>-127</v>
      </c>
      <c r="B56">
        <v>-27.28</v>
      </c>
      <c r="C56">
        <v>76.260000000000005</v>
      </c>
      <c r="D56">
        <v>-27.27</v>
      </c>
      <c r="E56">
        <v>76.75</v>
      </c>
      <c r="F56">
        <f>_10sept_0_all[[#This Row],[H_mag]]-26</f>
        <v>-53.28</v>
      </c>
      <c r="G56">
        <f>_10sept_0_all[[#This Row],[V_mag]]-26</f>
        <v>-53.269999999999996</v>
      </c>
    </row>
    <row r="57" spans="1:7" x14ac:dyDescent="0.25">
      <c r="A57">
        <v>-126</v>
      </c>
      <c r="B57">
        <v>-27.32</v>
      </c>
      <c r="C57">
        <v>101.07</v>
      </c>
      <c r="D57">
        <v>-27.32</v>
      </c>
      <c r="E57">
        <v>100.43</v>
      </c>
      <c r="F57">
        <f>_10sept_0_all[[#This Row],[H_mag]]-26</f>
        <v>-53.32</v>
      </c>
      <c r="G57">
        <f>_10sept_0_all[[#This Row],[V_mag]]-26</f>
        <v>-53.32</v>
      </c>
    </row>
    <row r="58" spans="1:7" x14ac:dyDescent="0.25">
      <c r="A58">
        <v>-125</v>
      </c>
      <c r="B58">
        <v>-26.59</v>
      </c>
      <c r="C58">
        <v>126.09</v>
      </c>
      <c r="D58">
        <v>-26.64</v>
      </c>
      <c r="E58">
        <v>126.11</v>
      </c>
      <c r="F58">
        <f>_10sept_0_all[[#This Row],[H_mag]]-26</f>
        <v>-52.59</v>
      </c>
      <c r="G58">
        <f>_10sept_0_all[[#This Row],[V_mag]]-26</f>
        <v>-52.64</v>
      </c>
    </row>
    <row r="59" spans="1:7" x14ac:dyDescent="0.25">
      <c r="A59">
        <v>-124</v>
      </c>
      <c r="B59">
        <v>-25.6</v>
      </c>
      <c r="C59">
        <v>147.86000000000001</v>
      </c>
      <c r="D59">
        <v>-25.62</v>
      </c>
      <c r="E59">
        <v>147.74</v>
      </c>
      <c r="F59">
        <f>_10sept_0_all[[#This Row],[H_mag]]-26</f>
        <v>-51.6</v>
      </c>
      <c r="G59">
        <f>_10sept_0_all[[#This Row],[V_mag]]-26</f>
        <v>-51.620000000000005</v>
      </c>
    </row>
    <row r="60" spans="1:7" x14ac:dyDescent="0.25">
      <c r="A60">
        <v>-123</v>
      </c>
      <c r="B60">
        <v>-24.52</v>
      </c>
      <c r="C60">
        <v>165.81</v>
      </c>
      <c r="D60">
        <v>-24.58</v>
      </c>
      <c r="E60">
        <v>165.06</v>
      </c>
      <c r="F60">
        <f>_10sept_0_all[[#This Row],[H_mag]]-26</f>
        <v>-50.519999999999996</v>
      </c>
      <c r="G60">
        <f>_10sept_0_all[[#This Row],[V_mag]]-26</f>
        <v>-50.58</v>
      </c>
    </row>
    <row r="61" spans="1:7" x14ac:dyDescent="0.25">
      <c r="A61">
        <v>-122</v>
      </c>
      <c r="B61">
        <v>-23.63</v>
      </c>
      <c r="C61">
        <v>-177.58</v>
      </c>
      <c r="D61">
        <v>-23.66</v>
      </c>
      <c r="E61">
        <v>-177.8</v>
      </c>
      <c r="F61">
        <f>_10sept_0_all[[#This Row],[H_mag]]-26</f>
        <v>-49.629999999999995</v>
      </c>
      <c r="G61">
        <f>_10sept_0_all[[#This Row],[V_mag]]-26</f>
        <v>-49.66</v>
      </c>
    </row>
    <row r="62" spans="1:7" x14ac:dyDescent="0.25">
      <c r="A62">
        <v>-121</v>
      </c>
      <c r="B62">
        <v>-23.05</v>
      </c>
      <c r="C62">
        <v>-162.41999999999999</v>
      </c>
      <c r="D62">
        <v>-23.07</v>
      </c>
      <c r="E62">
        <v>-162.22</v>
      </c>
      <c r="F62">
        <f>_10sept_0_all[[#This Row],[H_mag]]-26</f>
        <v>-49.05</v>
      </c>
      <c r="G62">
        <f>_10sept_0_all[[#This Row],[V_mag]]-26</f>
        <v>-49.07</v>
      </c>
    </row>
    <row r="63" spans="1:7" x14ac:dyDescent="0.25">
      <c r="A63">
        <v>-120</v>
      </c>
      <c r="B63">
        <v>-22.73</v>
      </c>
      <c r="C63">
        <v>-148.96</v>
      </c>
      <c r="D63">
        <v>-22.82</v>
      </c>
      <c r="E63">
        <v>-148.11000000000001</v>
      </c>
      <c r="F63">
        <f>_10sept_0_all[[#This Row],[H_mag]]-26</f>
        <v>-48.730000000000004</v>
      </c>
      <c r="G63">
        <f>_10sept_0_all[[#This Row],[V_mag]]-26</f>
        <v>-48.82</v>
      </c>
    </row>
    <row r="64" spans="1:7" x14ac:dyDescent="0.25">
      <c r="A64">
        <v>-119</v>
      </c>
      <c r="B64">
        <v>-22.72</v>
      </c>
      <c r="C64">
        <v>-134.62</v>
      </c>
      <c r="D64">
        <v>-22.79</v>
      </c>
      <c r="E64">
        <v>-134.72999999999999</v>
      </c>
      <c r="F64">
        <f>_10sept_0_all[[#This Row],[H_mag]]-26</f>
        <v>-48.72</v>
      </c>
      <c r="G64">
        <f>_10sept_0_all[[#This Row],[V_mag]]-26</f>
        <v>-48.79</v>
      </c>
    </row>
    <row r="65" spans="1:7" x14ac:dyDescent="0.25">
      <c r="A65">
        <v>-118</v>
      </c>
      <c r="B65">
        <v>-23.03</v>
      </c>
      <c r="C65">
        <v>-119.63</v>
      </c>
      <c r="D65">
        <v>-23.08</v>
      </c>
      <c r="E65">
        <v>-119.53</v>
      </c>
      <c r="F65">
        <f>_10sept_0_all[[#This Row],[H_mag]]-26</f>
        <v>-49.03</v>
      </c>
      <c r="G65">
        <f>_10sept_0_all[[#This Row],[V_mag]]-26</f>
        <v>-49.08</v>
      </c>
    </row>
    <row r="66" spans="1:7" x14ac:dyDescent="0.25">
      <c r="A66">
        <v>-117</v>
      </c>
      <c r="B66">
        <v>-23.62</v>
      </c>
      <c r="C66">
        <v>-104.92</v>
      </c>
      <c r="D66">
        <v>-23.66</v>
      </c>
      <c r="E66">
        <v>-105.41</v>
      </c>
      <c r="F66">
        <f>_10sept_0_all[[#This Row],[H_mag]]-26</f>
        <v>-49.620000000000005</v>
      </c>
      <c r="G66">
        <f>_10sept_0_all[[#This Row],[V_mag]]-26</f>
        <v>-49.66</v>
      </c>
    </row>
    <row r="67" spans="1:7" x14ac:dyDescent="0.25">
      <c r="A67">
        <v>-116</v>
      </c>
      <c r="B67">
        <v>-24.46</v>
      </c>
      <c r="C67">
        <v>-88.62</v>
      </c>
      <c r="D67">
        <v>-24.47</v>
      </c>
      <c r="E67">
        <v>-88.26</v>
      </c>
      <c r="F67">
        <f>_10sept_0_all[[#This Row],[H_mag]]-26</f>
        <v>-50.46</v>
      </c>
      <c r="G67">
        <f>_10sept_0_all[[#This Row],[V_mag]]-26</f>
        <v>-50.47</v>
      </c>
    </row>
    <row r="68" spans="1:7" x14ac:dyDescent="0.25">
      <c r="A68">
        <v>-115</v>
      </c>
      <c r="B68">
        <v>-25.63</v>
      </c>
      <c r="C68">
        <v>-71.42</v>
      </c>
      <c r="D68">
        <v>-25.64</v>
      </c>
      <c r="E68">
        <v>-71.83</v>
      </c>
      <c r="F68">
        <f>_10sept_0_all[[#This Row],[H_mag]]-26</f>
        <v>-51.629999999999995</v>
      </c>
      <c r="G68">
        <f>_10sept_0_all[[#This Row],[V_mag]]-26</f>
        <v>-51.64</v>
      </c>
    </row>
    <row r="69" spans="1:7" x14ac:dyDescent="0.25">
      <c r="A69">
        <v>-114</v>
      </c>
      <c r="B69">
        <v>-27.03</v>
      </c>
      <c r="C69">
        <v>-50.62</v>
      </c>
      <c r="D69">
        <v>-27.07</v>
      </c>
      <c r="E69">
        <v>-50.81</v>
      </c>
      <c r="F69">
        <f>_10sept_0_all[[#This Row],[H_mag]]-26</f>
        <v>-53.03</v>
      </c>
      <c r="G69">
        <f>_10sept_0_all[[#This Row],[V_mag]]-26</f>
        <v>-53.07</v>
      </c>
    </row>
    <row r="70" spans="1:7" x14ac:dyDescent="0.25">
      <c r="A70">
        <v>-113</v>
      </c>
      <c r="B70">
        <v>-28.28</v>
      </c>
      <c r="C70">
        <v>-25.78</v>
      </c>
      <c r="D70">
        <v>-28.3</v>
      </c>
      <c r="E70">
        <v>-25.33</v>
      </c>
      <c r="F70">
        <f>_10sept_0_all[[#This Row],[H_mag]]-26</f>
        <v>-54.28</v>
      </c>
      <c r="G70">
        <f>_10sept_0_all[[#This Row],[V_mag]]-26</f>
        <v>-54.3</v>
      </c>
    </row>
    <row r="71" spans="1:7" x14ac:dyDescent="0.25">
      <c r="A71">
        <v>-112</v>
      </c>
      <c r="B71">
        <v>-28.95</v>
      </c>
      <c r="C71">
        <v>2.2799999999999998</v>
      </c>
      <c r="D71">
        <v>-28.98</v>
      </c>
      <c r="E71">
        <v>1.36</v>
      </c>
      <c r="F71">
        <f>_10sept_0_all[[#This Row],[H_mag]]-26</f>
        <v>-54.95</v>
      </c>
      <c r="G71">
        <f>_10sept_0_all[[#This Row],[V_mag]]-26</f>
        <v>-54.980000000000004</v>
      </c>
    </row>
    <row r="72" spans="1:7" x14ac:dyDescent="0.25">
      <c r="A72">
        <v>-111</v>
      </c>
      <c r="B72">
        <v>-28.93</v>
      </c>
      <c r="C72">
        <v>27.99</v>
      </c>
      <c r="D72">
        <v>-29</v>
      </c>
      <c r="E72">
        <v>27.29</v>
      </c>
      <c r="F72">
        <f>_10sept_0_all[[#This Row],[H_mag]]-26</f>
        <v>-54.93</v>
      </c>
      <c r="G72">
        <f>_10sept_0_all[[#This Row],[V_mag]]-26</f>
        <v>-55</v>
      </c>
    </row>
    <row r="73" spans="1:7" x14ac:dyDescent="0.25">
      <c r="A73">
        <v>-110</v>
      </c>
      <c r="B73">
        <v>-28.69</v>
      </c>
      <c r="C73">
        <v>48.82</v>
      </c>
      <c r="D73">
        <v>-28.63</v>
      </c>
      <c r="E73">
        <v>48.56</v>
      </c>
      <c r="F73">
        <f>_10sept_0_all[[#This Row],[H_mag]]-26</f>
        <v>-54.69</v>
      </c>
      <c r="G73">
        <f>_10sept_0_all[[#This Row],[V_mag]]-26</f>
        <v>-54.629999999999995</v>
      </c>
    </row>
    <row r="74" spans="1:7" x14ac:dyDescent="0.25">
      <c r="A74">
        <v>-109</v>
      </c>
      <c r="B74">
        <v>-28.56</v>
      </c>
      <c r="C74">
        <v>64.739999999999995</v>
      </c>
      <c r="D74">
        <v>-28.68</v>
      </c>
      <c r="E74">
        <v>65.790000000000006</v>
      </c>
      <c r="F74">
        <f>_10sept_0_all[[#This Row],[H_mag]]-26</f>
        <v>-54.56</v>
      </c>
      <c r="G74">
        <f>_10sept_0_all[[#This Row],[V_mag]]-26</f>
        <v>-54.68</v>
      </c>
    </row>
    <row r="75" spans="1:7" x14ac:dyDescent="0.25">
      <c r="A75">
        <v>-108</v>
      </c>
      <c r="B75">
        <v>-29.1</v>
      </c>
      <c r="C75">
        <v>80.16</v>
      </c>
      <c r="D75">
        <v>-29.14</v>
      </c>
      <c r="E75">
        <v>80.84</v>
      </c>
      <c r="F75">
        <f>_10sept_0_all[[#This Row],[H_mag]]-26</f>
        <v>-55.1</v>
      </c>
      <c r="G75">
        <f>_10sept_0_all[[#This Row],[V_mag]]-26</f>
        <v>-55.14</v>
      </c>
    </row>
    <row r="76" spans="1:7" x14ac:dyDescent="0.25">
      <c r="A76">
        <v>-107</v>
      </c>
      <c r="B76">
        <v>-30.38</v>
      </c>
      <c r="C76">
        <v>92.13</v>
      </c>
      <c r="D76">
        <v>-30.45</v>
      </c>
      <c r="E76">
        <v>93.21</v>
      </c>
      <c r="F76">
        <f>_10sept_0_all[[#This Row],[H_mag]]-26</f>
        <v>-56.379999999999995</v>
      </c>
      <c r="G76">
        <f>_10sept_0_all[[#This Row],[V_mag]]-26</f>
        <v>-56.45</v>
      </c>
    </row>
    <row r="77" spans="1:7" x14ac:dyDescent="0.25">
      <c r="A77">
        <v>-106</v>
      </c>
      <c r="B77">
        <v>-32.700000000000003</v>
      </c>
      <c r="C77">
        <v>107.76</v>
      </c>
      <c r="D77">
        <v>-32.549999999999997</v>
      </c>
      <c r="E77">
        <v>108.51</v>
      </c>
      <c r="F77">
        <f>_10sept_0_all[[#This Row],[H_mag]]-26</f>
        <v>-58.7</v>
      </c>
      <c r="G77">
        <f>_10sept_0_all[[#This Row],[V_mag]]-26</f>
        <v>-58.55</v>
      </c>
    </row>
    <row r="78" spans="1:7" x14ac:dyDescent="0.25">
      <c r="A78">
        <v>-105</v>
      </c>
      <c r="B78">
        <v>-36.36</v>
      </c>
      <c r="C78">
        <v>131.52000000000001</v>
      </c>
      <c r="D78">
        <v>-36.229999999999997</v>
      </c>
      <c r="E78">
        <v>130.57</v>
      </c>
      <c r="F78">
        <f>_10sept_0_all[[#This Row],[H_mag]]-26</f>
        <v>-62.36</v>
      </c>
      <c r="G78">
        <f>_10sept_0_all[[#This Row],[V_mag]]-26</f>
        <v>-62.23</v>
      </c>
    </row>
    <row r="79" spans="1:7" x14ac:dyDescent="0.25">
      <c r="A79">
        <v>-104</v>
      </c>
      <c r="B79">
        <v>-41.18</v>
      </c>
      <c r="C79">
        <v>174.86</v>
      </c>
      <c r="D79">
        <v>-40.99</v>
      </c>
      <c r="E79">
        <v>174.34</v>
      </c>
      <c r="F79">
        <f>_10sept_0_all[[#This Row],[H_mag]]-26</f>
        <v>-67.180000000000007</v>
      </c>
      <c r="G79">
        <f>_10sept_0_all[[#This Row],[V_mag]]-26</f>
        <v>-66.990000000000009</v>
      </c>
    </row>
    <row r="80" spans="1:7" x14ac:dyDescent="0.25">
      <c r="A80">
        <v>-103</v>
      </c>
      <c r="B80">
        <v>-40.28</v>
      </c>
      <c r="C80">
        <v>-115.55</v>
      </c>
      <c r="D80">
        <v>-39.950000000000003</v>
      </c>
      <c r="E80">
        <v>-115.32</v>
      </c>
      <c r="F80">
        <f>_10sept_0_all[[#This Row],[H_mag]]-26</f>
        <v>-66.28</v>
      </c>
      <c r="G80">
        <f>_10sept_0_all[[#This Row],[V_mag]]-26</f>
        <v>-65.95</v>
      </c>
    </row>
    <row r="81" spans="1:7" x14ac:dyDescent="0.25">
      <c r="A81">
        <v>-102</v>
      </c>
      <c r="B81">
        <v>-35.19</v>
      </c>
      <c r="C81">
        <v>-77.84</v>
      </c>
      <c r="D81">
        <v>-35.33</v>
      </c>
      <c r="E81">
        <v>-78.349999999999994</v>
      </c>
      <c r="F81">
        <f>_10sept_0_all[[#This Row],[H_mag]]-26</f>
        <v>-61.19</v>
      </c>
      <c r="G81">
        <f>_10sept_0_all[[#This Row],[V_mag]]-26</f>
        <v>-61.33</v>
      </c>
    </row>
    <row r="82" spans="1:7" x14ac:dyDescent="0.25">
      <c r="A82">
        <v>-101</v>
      </c>
      <c r="B82">
        <v>-31.92</v>
      </c>
      <c r="C82">
        <v>-58.94</v>
      </c>
      <c r="D82">
        <v>-32.17</v>
      </c>
      <c r="E82">
        <v>-59.2</v>
      </c>
      <c r="F82">
        <f>_10sept_0_all[[#This Row],[H_mag]]-26</f>
        <v>-57.92</v>
      </c>
      <c r="G82">
        <f>_10sept_0_all[[#This Row],[V_mag]]-26</f>
        <v>-58.17</v>
      </c>
    </row>
    <row r="83" spans="1:7" x14ac:dyDescent="0.25">
      <c r="A83">
        <v>-100</v>
      </c>
      <c r="B83">
        <v>-30</v>
      </c>
      <c r="C83">
        <v>-44.3</v>
      </c>
      <c r="D83">
        <v>-30.01</v>
      </c>
      <c r="E83">
        <v>-44.84</v>
      </c>
      <c r="F83">
        <f>_10sept_0_all[[#This Row],[H_mag]]-26</f>
        <v>-56</v>
      </c>
      <c r="G83">
        <f>_10sept_0_all[[#This Row],[V_mag]]-26</f>
        <v>-56.010000000000005</v>
      </c>
    </row>
    <row r="84" spans="1:7" x14ac:dyDescent="0.25">
      <c r="A84">
        <v>-99</v>
      </c>
      <c r="B84">
        <v>-28.59</v>
      </c>
      <c r="C84">
        <v>-31.15</v>
      </c>
      <c r="D84">
        <v>-28.77</v>
      </c>
      <c r="E84">
        <v>-32.130000000000003</v>
      </c>
      <c r="F84">
        <f>_10sept_0_all[[#This Row],[H_mag]]-26</f>
        <v>-54.59</v>
      </c>
      <c r="G84">
        <f>_10sept_0_all[[#This Row],[V_mag]]-26</f>
        <v>-54.769999999999996</v>
      </c>
    </row>
    <row r="85" spans="1:7" x14ac:dyDescent="0.25">
      <c r="A85">
        <v>-98</v>
      </c>
      <c r="B85">
        <v>-27.68</v>
      </c>
      <c r="C85">
        <v>-17.64</v>
      </c>
      <c r="D85">
        <v>-27.8</v>
      </c>
      <c r="E85">
        <v>-18.93</v>
      </c>
      <c r="F85">
        <f>_10sept_0_all[[#This Row],[H_mag]]-26</f>
        <v>-53.68</v>
      </c>
      <c r="G85">
        <f>_10sept_0_all[[#This Row],[V_mag]]-26</f>
        <v>-53.8</v>
      </c>
    </row>
    <row r="86" spans="1:7" x14ac:dyDescent="0.25">
      <c r="A86">
        <v>-97</v>
      </c>
      <c r="B86">
        <v>-27.34</v>
      </c>
      <c r="C86">
        <v>-5.78</v>
      </c>
      <c r="D86">
        <v>-27.32</v>
      </c>
      <c r="E86">
        <v>-5.64</v>
      </c>
      <c r="F86">
        <f>_10sept_0_all[[#This Row],[H_mag]]-26</f>
        <v>-53.34</v>
      </c>
      <c r="G86">
        <f>_10sept_0_all[[#This Row],[V_mag]]-26</f>
        <v>-53.32</v>
      </c>
    </row>
    <row r="87" spans="1:7" x14ac:dyDescent="0.25">
      <c r="A87">
        <v>-96</v>
      </c>
      <c r="B87">
        <v>-27.28</v>
      </c>
      <c r="C87">
        <v>8.98</v>
      </c>
      <c r="D87">
        <v>-27.3</v>
      </c>
      <c r="E87">
        <v>9.14</v>
      </c>
      <c r="F87">
        <f>_10sept_0_all[[#This Row],[H_mag]]-26</f>
        <v>-53.28</v>
      </c>
      <c r="G87">
        <f>_10sept_0_all[[#This Row],[V_mag]]-26</f>
        <v>-53.3</v>
      </c>
    </row>
    <row r="88" spans="1:7" x14ac:dyDescent="0.25">
      <c r="A88">
        <v>-95</v>
      </c>
      <c r="B88">
        <v>-27.64</v>
      </c>
      <c r="C88">
        <v>23.96</v>
      </c>
      <c r="D88">
        <v>-27.67</v>
      </c>
      <c r="E88">
        <v>24.05</v>
      </c>
      <c r="F88">
        <f>_10sept_0_all[[#This Row],[H_mag]]-26</f>
        <v>-53.64</v>
      </c>
      <c r="G88">
        <f>_10sept_0_all[[#This Row],[V_mag]]-26</f>
        <v>-53.67</v>
      </c>
    </row>
    <row r="89" spans="1:7" x14ac:dyDescent="0.25">
      <c r="A89">
        <v>-94</v>
      </c>
      <c r="B89">
        <v>-28.12</v>
      </c>
      <c r="C89">
        <v>44.57</v>
      </c>
      <c r="D89">
        <v>-28.04</v>
      </c>
      <c r="E89">
        <v>44.71</v>
      </c>
      <c r="F89">
        <f>_10sept_0_all[[#This Row],[H_mag]]-26</f>
        <v>-54.120000000000005</v>
      </c>
      <c r="G89">
        <f>_10sept_0_all[[#This Row],[V_mag]]-26</f>
        <v>-54.04</v>
      </c>
    </row>
    <row r="90" spans="1:7" x14ac:dyDescent="0.25">
      <c r="A90">
        <v>-93</v>
      </c>
      <c r="B90">
        <v>-28.16</v>
      </c>
      <c r="C90">
        <v>66.67</v>
      </c>
      <c r="D90">
        <v>-28.24</v>
      </c>
      <c r="E90">
        <v>67.14</v>
      </c>
      <c r="F90">
        <f>_10sept_0_all[[#This Row],[H_mag]]-26</f>
        <v>-54.16</v>
      </c>
      <c r="G90">
        <f>_10sept_0_all[[#This Row],[V_mag]]-26</f>
        <v>-54.239999999999995</v>
      </c>
    </row>
    <row r="91" spans="1:7" x14ac:dyDescent="0.25">
      <c r="A91">
        <v>-92</v>
      </c>
      <c r="B91">
        <v>-27.69</v>
      </c>
      <c r="C91">
        <v>89.67</v>
      </c>
      <c r="D91">
        <v>-27.78</v>
      </c>
      <c r="E91">
        <v>90.48</v>
      </c>
      <c r="F91">
        <f>_10sept_0_all[[#This Row],[H_mag]]-26</f>
        <v>-53.69</v>
      </c>
      <c r="G91">
        <f>_10sept_0_all[[#This Row],[V_mag]]-26</f>
        <v>-53.78</v>
      </c>
    </row>
    <row r="92" spans="1:7" x14ac:dyDescent="0.25">
      <c r="A92">
        <v>-91</v>
      </c>
      <c r="B92">
        <v>-26.73</v>
      </c>
      <c r="C92">
        <v>109.01</v>
      </c>
      <c r="D92">
        <v>-26.81</v>
      </c>
      <c r="E92">
        <v>110</v>
      </c>
      <c r="F92">
        <f>_10sept_0_all[[#This Row],[H_mag]]-26</f>
        <v>-52.730000000000004</v>
      </c>
      <c r="G92">
        <f>_10sept_0_all[[#This Row],[V_mag]]-26</f>
        <v>-52.81</v>
      </c>
    </row>
    <row r="93" spans="1:7" x14ac:dyDescent="0.25">
      <c r="A93">
        <v>-90</v>
      </c>
      <c r="B93">
        <v>-25.72</v>
      </c>
      <c r="C93">
        <v>126.42</v>
      </c>
      <c r="D93">
        <v>-25.75</v>
      </c>
      <c r="E93">
        <v>126.47</v>
      </c>
      <c r="F93">
        <f>_10sept_0_all[[#This Row],[H_mag]]-26</f>
        <v>-51.72</v>
      </c>
      <c r="G93">
        <f>_10sept_0_all[[#This Row],[V_mag]]-26</f>
        <v>-51.75</v>
      </c>
    </row>
    <row r="94" spans="1:7" x14ac:dyDescent="0.25">
      <c r="A94">
        <v>-89</v>
      </c>
      <c r="B94">
        <v>-24.81</v>
      </c>
      <c r="C94">
        <v>140.97999999999999</v>
      </c>
      <c r="D94">
        <v>-24.85</v>
      </c>
      <c r="E94">
        <v>142.68</v>
      </c>
      <c r="F94">
        <f>_10sept_0_all[[#This Row],[H_mag]]-26</f>
        <v>-50.81</v>
      </c>
      <c r="G94">
        <f>_10sept_0_all[[#This Row],[V_mag]]-26</f>
        <v>-50.85</v>
      </c>
    </row>
    <row r="95" spans="1:7" x14ac:dyDescent="0.25">
      <c r="A95">
        <v>-88</v>
      </c>
      <c r="B95">
        <v>-24.22</v>
      </c>
      <c r="C95">
        <v>155.44</v>
      </c>
      <c r="D95">
        <v>-24.24</v>
      </c>
      <c r="E95">
        <v>156.5</v>
      </c>
      <c r="F95">
        <f>_10sept_0_all[[#This Row],[H_mag]]-26</f>
        <v>-50.22</v>
      </c>
      <c r="G95">
        <f>_10sept_0_all[[#This Row],[V_mag]]-26</f>
        <v>-50.239999999999995</v>
      </c>
    </row>
    <row r="96" spans="1:7" x14ac:dyDescent="0.25">
      <c r="A96">
        <v>-87</v>
      </c>
      <c r="B96">
        <v>-23.92</v>
      </c>
      <c r="C96">
        <v>169.36</v>
      </c>
      <c r="D96">
        <v>-23.88</v>
      </c>
      <c r="E96">
        <v>170.67</v>
      </c>
      <c r="F96">
        <f>_10sept_0_all[[#This Row],[H_mag]]-26</f>
        <v>-49.92</v>
      </c>
      <c r="G96">
        <f>_10sept_0_all[[#This Row],[V_mag]]-26</f>
        <v>-49.879999999999995</v>
      </c>
    </row>
    <row r="97" spans="1:7" x14ac:dyDescent="0.25">
      <c r="A97">
        <v>-86</v>
      </c>
      <c r="B97">
        <v>-23.76</v>
      </c>
      <c r="C97">
        <v>-174.76</v>
      </c>
      <c r="D97">
        <v>-23.74</v>
      </c>
      <c r="E97">
        <v>-173.78</v>
      </c>
      <c r="F97">
        <f>_10sept_0_all[[#This Row],[H_mag]]-26</f>
        <v>-49.760000000000005</v>
      </c>
      <c r="G97">
        <f>_10sept_0_all[[#This Row],[V_mag]]-26</f>
        <v>-49.739999999999995</v>
      </c>
    </row>
    <row r="98" spans="1:7" x14ac:dyDescent="0.25">
      <c r="A98">
        <v>-85</v>
      </c>
      <c r="B98">
        <v>-23.6</v>
      </c>
      <c r="C98">
        <v>-158.61000000000001</v>
      </c>
      <c r="D98">
        <v>-23.57</v>
      </c>
      <c r="E98">
        <v>-157.44</v>
      </c>
      <c r="F98">
        <f>_10sept_0_all[[#This Row],[H_mag]]-26</f>
        <v>-49.6</v>
      </c>
      <c r="G98">
        <f>_10sept_0_all[[#This Row],[V_mag]]-26</f>
        <v>-49.57</v>
      </c>
    </row>
    <row r="99" spans="1:7" x14ac:dyDescent="0.25">
      <c r="A99">
        <v>-84</v>
      </c>
      <c r="B99">
        <v>-23.29</v>
      </c>
      <c r="C99">
        <v>-141.6</v>
      </c>
      <c r="D99">
        <v>-23.2</v>
      </c>
      <c r="E99">
        <v>-141.19999999999999</v>
      </c>
      <c r="F99">
        <f>_10sept_0_all[[#This Row],[H_mag]]-26</f>
        <v>-49.29</v>
      </c>
      <c r="G99">
        <f>_10sept_0_all[[#This Row],[V_mag]]-26</f>
        <v>-49.2</v>
      </c>
    </row>
    <row r="100" spans="1:7" x14ac:dyDescent="0.25">
      <c r="A100">
        <v>-83</v>
      </c>
      <c r="B100">
        <v>-22.7</v>
      </c>
      <c r="C100">
        <v>-126.56</v>
      </c>
      <c r="D100">
        <v>-22.63</v>
      </c>
      <c r="E100">
        <v>-125.79</v>
      </c>
      <c r="F100">
        <f>_10sept_0_all[[#This Row],[H_mag]]-26</f>
        <v>-48.7</v>
      </c>
      <c r="G100">
        <f>_10sept_0_all[[#This Row],[V_mag]]-26</f>
        <v>-48.629999999999995</v>
      </c>
    </row>
    <row r="101" spans="1:7" x14ac:dyDescent="0.25">
      <c r="A101">
        <v>-82</v>
      </c>
      <c r="B101">
        <v>-21.97</v>
      </c>
      <c r="C101">
        <v>-112.37</v>
      </c>
      <c r="D101">
        <v>-21.94</v>
      </c>
      <c r="E101">
        <v>-111.89</v>
      </c>
      <c r="F101">
        <f>_10sept_0_all[[#This Row],[H_mag]]-26</f>
        <v>-47.97</v>
      </c>
      <c r="G101">
        <f>_10sept_0_all[[#This Row],[V_mag]]-26</f>
        <v>-47.94</v>
      </c>
    </row>
    <row r="102" spans="1:7" x14ac:dyDescent="0.25">
      <c r="A102">
        <v>-81</v>
      </c>
      <c r="B102">
        <v>-21.36</v>
      </c>
      <c r="C102">
        <v>-99.76</v>
      </c>
      <c r="D102">
        <v>-21.31</v>
      </c>
      <c r="E102">
        <v>-99.08</v>
      </c>
      <c r="F102">
        <f>_10sept_0_all[[#This Row],[H_mag]]-26</f>
        <v>-47.36</v>
      </c>
      <c r="G102">
        <f>_10sept_0_all[[#This Row],[V_mag]]-26</f>
        <v>-47.31</v>
      </c>
    </row>
    <row r="103" spans="1:7" x14ac:dyDescent="0.25">
      <c r="A103">
        <v>-80</v>
      </c>
      <c r="B103">
        <v>-20.87</v>
      </c>
      <c r="C103">
        <v>-88.06</v>
      </c>
      <c r="D103">
        <v>-20.91</v>
      </c>
      <c r="E103">
        <v>-87.93</v>
      </c>
      <c r="F103">
        <f>_10sept_0_all[[#This Row],[H_mag]]-26</f>
        <v>-46.870000000000005</v>
      </c>
      <c r="G103">
        <f>_10sept_0_all[[#This Row],[V_mag]]-26</f>
        <v>-46.91</v>
      </c>
    </row>
    <row r="104" spans="1:7" x14ac:dyDescent="0.25">
      <c r="A104">
        <v>-79</v>
      </c>
      <c r="B104">
        <v>-20.65</v>
      </c>
      <c r="C104">
        <v>-76.66</v>
      </c>
      <c r="D104">
        <v>-20.64</v>
      </c>
      <c r="E104">
        <v>-76.34</v>
      </c>
      <c r="F104">
        <f>_10sept_0_all[[#This Row],[H_mag]]-26</f>
        <v>-46.65</v>
      </c>
      <c r="G104">
        <f>_10sept_0_all[[#This Row],[V_mag]]-26</f>
        <v>-46.64</v>
      </c>
    </row>
    <row r="105" spans="1:7" x14ac:dyDescent="0.25">
      <c r="A105">
        <v>-78</v>
      </c>
      <c r="B105">
        <v>-20.49</v>
      </c>
      <c r="C105">
        <v>-65.239999999999995</v>
      </c>
      <c r="D105">
        <v>-20.51</v>
      </c>
      <c r="E105">
        <v>-62.95</v>
      </c>
      <c r="F105">
        <f>_10sept_0_all[[#This Row],[H_mag]]-26</f>
        <v>-46.489999999999995</v>
      </c>
      <c r="G105">
        <f>_10sept_0_all[[#This Row],[V_mag]]-26</f>
        <v>-46.510000000000005</v>
      </c>
    </row>
    <row r="106" spans="1:7" x14ac:dyDescent="0.25">
      <c r="A106">
        <v>-77</v>
      </c>
      <c r="B106">
        <v>-20.34</v>
      </c>
      <c r="C106">
        <v>-50.52</v>
      </c>
      <c r="D106">
        <v>-20.37</v>
      </c>
      <c r="E106">
        <v>-50.01</v>
      </c>
      <c r="F106">
        <f>_10sept_0_all[[#This Row],[H_mag]]-26</f>
        <v>-46.34</v>
      </c>
      <c r="G106">
        <f>_10sept_0_all[[#This Row],[V_mag]]-26</f>
        <v>-46.370000000000005</v>
      </c>
    </row>
    <row r="107" spans="1:7" x14ac:dyDescent="0.25">
      <c r="A107">
        <v>-76</v>
      </c>
      <c r="B107">
        <v>-20</v>
      </c>
      <c r="C107">
        <v>-38.29</v>
      </c>
      <c r="D107">
        <v>-20.03</v>
      </c>
      <c r="E107">
        <v>-36.19</v>
      </c>
      <c r="F107">
        <f>_10sept_0_all[[#This Row],[H_mag]]-26</f>
        <v>-46</v>
      </c>
      <c r="G107">
        <f>_10sept_0_all[[#This Row],[V_mag]]-26</f>
        <v>-46.03</v>
      </c>
    </row>
    <row r="108" spans="1:7" x14ac:dyDescent="0.25">
      <c r="A108">
        <v>-75</v>
      </c>
      <c r="B108">
        <v>-19.510000000000002</v>
      </c>
      <c r="C108">
        <v>-24.52</v>
      </c>
      <c r="D108">
        <v>-19.55</v>
      </c>
      <c r="E108">
        <v>-23.94</v>
      </c>
      <c r="F108">
        <f>_10sept_0_all[[#This Row],[H_mag]]-26</f>
        <v>-45.510000000000005</v>
      </c>
      <c r="G108">
        <f>_10sept_0_all[[#This Row],[V_mag]]-26</f>
        <v>-45.55</v>
      </c>
    </row>
    <row r="109" spans="1:7" x14ac:dyDescent="0.25">
      <c r="A109">
        <v>-74</v>
      </c>
      <c r="B109">
        <v>-18.940000000000001</v>
      </c>
      <c r="C109">
        <v>-13.15</v>
      </c>
      <c r="D109">
        <v>-18.989999999999998</v>
      </c>
      <c r="E109">
        <v>-11.74</v>
      </c>
      <c r="F109">
        <f>_10sept_0_all[[#This Row],[H_mag]]-26</f>
        <v>-44.94</v>
      </c>
      <c r="G109">
        <f>_10sept_0_all[[#This Row],[V_mag]]-26</f>
        <v>-44.989999999999995</v>
      </c>
    </row>
    <row r="110" spans="1:7" x14ac:dyDescent="0.25">
      <c r="A110">
        <v>-73</v>
      </c>
      <c r="B110">
        <v>-18.39</v>
      </c>
      <c r="C110">
        <v>-1.53</v>
      </c>
      <c r="D110">
        <v>-18.43</v>
      </c>
      <c r="E110">
        <v>-0.38</v>
      </c>
      <c r="F110">
        <f>_10sept_0_all[[#This Row],[H_mag]]-26</f>
        <v>-44.39</v>
      </c>
      <c r="G110">
        <f>_10sept_0_all[[#This Row],[V_mag]]-26</f>
        <v>-44.43</v>
      </c>
    </row>
    <row r="111" spans="1:7" x14ac:dyDescent="0.25">
      <c r="A111">
        <v>-72</v>
      </c>
      <c r="B111">
        <v>-17.95</v>
      </c>
      <c r="C111">
        <v>9.01</v>
      </c>
      <c r="D111">
        <v>-17.989999999999998</v>
      </c>
      <c r="E111">
        <v>9.57</v>
      </c>
      <c r="F111">
        <f>_10sept_0_all[[#This Row],[H_mag]]-26</f>
        <v>-43.95</v>
      </c>
      <c r="G111">
        <f>_10sept_0_all[[#This Row],[V_mag]]-26</f>
        <v>-43.989999999999995</v>
      </c>
    </row>
    <row r="112" spans="1:7" x14ac:dyDescent="0.25">
      <c r="A112">
        <v>-71</v>
      </c>
      <c r="B112">
        <v>-17.559999999999999</v>
      </c>
      <c r="C112">
        <v>18.93</v>
      </c>
      <c r="D112">
        <v>-17.600000000000001</v>
      </c>
      <c r="E112">
        <v>19.71</v>
      </c>
      <c r="F112">
        <f>_10sept_0_all[[#This Row],[H_mag]]-26</f>
        <v>-43.56</v>
      </c>
      <c r="G112">
        <f>_10sept_0_all[[#This Row],[V_mag]]-26</f>
        <v>-43.6</v>
      </c>
    </row>
    <row r="113" spans="1:7" x14ac:dyDescent="0.25">
      <c r="A113">
        <v>-70</v>
      </c>
      <c r="B113">
        <v>-17.260000000000002</v>
      </c>
      <c r="C113">
        <v>28.98</v>
      </c>
      <c r="D113">
        <v>-17.29</v>
      </c>
      <c r="E113">
        <v>29.54</v>
      </c>
      <c r="F113">
        <f>_10sept_0_all[[#This Row],[H_mag]]-26</f>
        <v>-43.260000000000005</v>
      </c>
      <c r="G113">
        <f>_10sept_0_all[[#This Row],[V_mag]]-26</f>
        <v>-43.29</v>
      </c>
    </row>
    <row r="114" spans="1:7" x14ac:dyDescent="0.25">
      <c r="A114">
        <v>-69</v>
      </c>
      <c r="B114">
        <v>-17</v>
      </c>
      <c r="C114">
        <v>39.880000000000003</v>
      </c>
      <c r="D114">
        <v>-17.03</v>
      </c>
      <c r="E114">
        <v>40.51</v>
      </c>
      <c r="F114">
        <f>_10sept_0_all[[#This Row],[H_mag]]-26</f>
        <v>-43</v>
      </c>
      <c r="G114">
        <f>_10sept_0_all[[#This Row],[V_mag]]-26</f>
        <v>-43.03</v>
      </c>
    </row>
    <row r="115" spans="1:7" x14ac:dyDescent="0.25">
      <c r="A115">
        <v>-68</v>
      </c>
      <c r="B115">
        <v>-16.739999999999998</v>
      </c>
      <c r="C115">
        <v>50.85</v>
      </c>
      <c r="D115">
        <v>-16.75</v>
      </c>
      <c r="E115">
        <v>51.22</v>
      </c>
      <c r="F115">
        <f>_10sept_0_all[[#This Row],[H_mag]]-26</f>
        <v>-42.739999999999995</v>
      </c>
      <c r="G115">
        <f>_10sept_0_all[[#This Row],[V_mag]]-26</f>
        <v>-42.75</v>
      </c>
    </row>
    <row r="116" spans="1:7" x14ac:dyDescent="0.25">
      <c r="A116">
        <v>-67</v>
      </c>
      <c r="B116">
        <v>-16.41</v>
      </c>
      <c r="C116">
        <v>61.83</v>
      </c>
      <c r="D116">
        <v>-16.43</v>
      </c>
      <c r="E116">
        <v>61.97</v>
      </c>
      <c r="F116">
        <f>_10sept_0_all[[#This Row],[H_mag]]-26</f>
        <v>-42.41</v>
      </c>
      <c r="G116">
        <f>_10sept_0_all[[#This Row],[V_mag]]-26</f>
        <v>-42.43</v>
      </c>
    </row>
    <row r="117" spans="1:7" x14ac:dyDescent="0.25">
      <c r="A117">
        <v>-66</v>
      </c>
      <c r="B117">
        <v>-16.03</v>
      </c>
      <c r="C117">
        <v>72.95</v>
      </c>
      <c r="D117">
        <v>-16.04</v>
      </c>
      <c r="E117">
        <v>72.86</v>
      </c>
      <c r="F117">
        <f>_10sept_0_all[[#This Row],[H_mag]]-26</f>
        <v>-42.03</v>
      </c>
      <c r="G117">
        <f>_10sept_0_all[[#This Row],[V_mag]]-26</f>
        <v>-42.04</v>
      </c>
    </row>
    <row r="118" spans="1:7" x14ac:dyDescent="0.25">
      <c r="A118">
        <v>-65</v>
      </c>
      <c r="B118">
        <v>-15.55</v>
      </c>
      <c r="C118">
        <v>83.32</v>
      </c>
      <c r="D118">
        <v>-15.54</v>
      </c>
      <c r="E118">
        <v>83.49</v>
      </c>
      <c r="F118">
        <f>_10sept_0_all[[#This Row],[H_mag]]-26</f>
        <v>-41.55</v>
      </c>
      <c r="G118">
        <f>_10sept_0_all[[#This Row],[V_mag]]-26</f>
        <v>-41.54</v>
      </c>
    </row>
    <row r="119" spans="1:7" x14ac:dyDescent="0.25">
      <c r="A119">
        <v>-64</v>
      </c>
      <c r="B119">
        <v>-15.04</v>
      </c>
      <c r="C119">
        <v>93.42</v>
      </c>
      <c r="D119">
        <v>-15.04</v>
      </c>
      <c r="E119">
        <v>93.46</v>
      </c>
      <c r="F119">
        <f>_10sept_0_all[[#This Row],[H_mag]]-26</f>
        <v>-41.04</v>
      </c>
      <c r="G119">
        <f>_10sept_0_all[[#This Row],[V_mag]]-26</f>
        <v>-41.04</v>
      </c>
    </row>
    <row r="120" spans="1:7" x14ac:dyDescent="0.25">
      <c r="A120">
        <v>-63</v>
      </c>
      <c r="B120">
        <v>-14.56</v>
      </c>
      <c r="C120">
        <v>101.99</v>
      </c>
      <c r="D120">
        <v>-14.56</v>
      </c>
      <c r="E120">
        <v>101.95</v>
      </c>
      <c r="F120">
        <f>_10sept_0_all[[#This Row],[H_mag]]-26</f>
        <v>-40.56</v>
      </c>
      <c r="G120">
        <f>_10sept_0_all[[#This Row],[V_mag]]-26</f>
        <v>-40.56</v>
      </c>
    </row>
    <row r="121" spans="1:7" x14ac:dyDescent="0.25">
      <c r="A121">
        <v>-62</v>
      </c>
      <c r="B121">
        <v>-14.11</v>
      </c>
      <c r="C121">
        <v>110.38</v>
      </c>
      <c r="D121">
        <v>-14.12</v>
      </c>
      <c r="E121">
        <v>109.88</v>
      </c>
      <c r="F121">
        <f>_10sept_0_all[[#This Row],[H_mag]]-26</f>
        <v>-40.11</v>
      </c>
      <c r="G121">
        <f>_10sept_0_all[[#This Row],[V_mag]]-26</f>
        <v>-40.119999999999997</v>
      </c>
    </row>
    <row r="122" spans="1:7" x14ac:dyDescent="0.25">
      <c r="A122">
        <v>-61</v>
      </c>
      <c r="B122">
        <v>-13.76</v>
      </c>
      <c r="C122">
        <v>117.5</v>
      </c>
      <c r="D122">
        <v>-13.77</v>
      </c>
      <c r="E122">
        <v>117.22</v>
      </c>
      <c r="F122">
        <f>_10sept_0_all[[#This Row],[H_mag]]-26</f>
        <v>-39.76</v>
      </c>
      <c r="G122">
        <f>_10sept_0_all[[#This Row],[V_mag]]-26</f>
        <v>-39.769999999999996</v>
      </c>
    </row>
    <row r="123" spans="1:7" x14ac:dyDescent="0.25">
      <c r="A123">
        <v>-60</v>
      </c>
      <c r="B123">
        <v>-13.43</v>
      </c>
      <c r="C123">
        <v>125.45</v>
      </c>
      <c r="D123">
        <v>-13.45</v>
      </c>
      <c r="E123">
        <v>125.47</v>
      </c>
      <c r="F123">
        <f>_10sept_0_all[[#This Row],[H_mag]]-26</f>
        <v>-39.43</v>
      </c>
      <c r="G123">
        <f>_10sept_0_all[[#This Row],[V_mag]]-26</f>
        <v>-39.450000000000003</v>
      </c>
    </row>
    <row r="124" spans="1:7" x14ac:dyDescent="0.25">
      <c r="A124">
        <v>-59</v>
      </c>
      <c r="B124">
        <v>-13.11</v>
      </c>
      <c r="C124">
        <v>133.24</v>
      </c>
      <c r="D124">
        <v>-13.15</v>
      </c>
      <c r="E124">
        <v>132.75</v>
      </c>
      <c r="F124">
        <f>_10sept_0_all[[#This Row],[H_mag]]-26</f>
        <v>-39.11</v>
      </c>
      <c r="G124">
        <f>_10sept_0_all[[#This Row],[V_mag]]-26</f>
        <v>-39.15</v>
      </c>
    </row>
    <row r="125" spans="1:7" x14ac:dyDescent="0.25">
      <c r="A125">
        <v>-58</v>
      </c>
      <c r="B125">
        <v>-12.77</v>
      </c>
      <c r="C125">
        <v>141.13999999999999</v>
      </c>
      <c r="D125">
        <v>-12.81</v>
      </c>
      <c r="E125">
        <v>141.38999999999999</v>
      </c>
      <c r="F125">
        <f>_10sept_0_all[[#This Row],[H_mag]]-26</f>
        <v>-38.769999999999996</v>
      </c>
      <c r="G125">
        <f>_10sept_0_all[[#This Row],[V_mag]]-26</f>
        <v>-38.81</v>
      </c>
    </row>
    <row r="126" spans="1:7" x14ac:dyDescent="0.25">
      <c r="A126">
        <v>-57</v>
      </c>
      <c r="B126">
        <v>-12.35</v>
      </c>
      <c r="C126">
        <v>150.56</v>
      </c>
      <c r="D126">
        <v>-12.39</v>
      </c>
      <c r="E126">
        <v>150.03</v>
      </c>
      <c r="F126">
        <f>_10sept_0_all[[#This Row],[H_mag]]-26</f>
        <v>-38.35</v>
      </c>
      <c r="G126">
        <f>_10sept_0_all[[#This Row],[V_mag]]-26</f>
        <v>-38.39</v>
      </c>
    </row>
    <row r="127" spans="1:7" x14ac:dyDescent="0.25">
      <c r="A127">
        <v>-56</v>
      </c>
      <c r="B127">
        <v>-11.87</v>
      </c>
      <c r="C127">
        <v>158.75</v>
      </c>
      <c r="D127">
        <v>-11.91</v>
      </c>
      <c r="E127">
        <v>158.82</v>
      </c>
      <c r="F127">
        <f>_10sept_0_all[[#This Row],[H_mag]]-26</f>
        <v>-37.869999999999997</v>
      </c>
      <c r="G127">
        <f>_10sept_0_all[[#This Row],[V_mag]]-26</f>
        <v>-37.909999999999997</v>
      </c>
    </row>
    <row r="128" spans="1:7" x14ac:dyDescent="0.25">
      <c r="A128">
        <v>-55</v>
      </c>
      <c r="B128">
        <v>-11.36</v>
      </c>
      <c r="C128">
        <v>166.65</v>
      </c>
      <c r="D128">
        <v>-11.38</v>
      </c>
      <c r="E128">
        <v>166.59</v>
      </c>
      <c r="F128">
        <f>_10sept_0_all[[#This Row],[H_mag]]-26</f>
        <v>-37.36</v>
      </c>
      <c r="G128">
        <f>_10sept_0_all[[#This Row],[V_mag]]-26</f>
        <v>-37.380000000000003</v>
      </c>
    </row>
    <row r="129" spans="1:7" x14ac:dyDescent="0.25">
      <c r="A129">
        <v>-54</v>
      </c>
      <c r="B129">
        <v>-10.8</v>
      </c>
      <c r="C129">
        <v>174.82</v>
      </c>
      <c r="D129">
        <v>-10.83</v>
      </c>
      <c r="E129">
        <v>174.63</v>
      </c>
      <c r="F129">
        <f>_10sept_0_all[[#This Row],[H_mag]]-26</f>
        <v>-36.799999999999997</v>
      </c>
      <c r="G129">
        <f>_10sept_0_all[[#This Row],[V_mag]]-26</f>
        <v>-36.83</v>
      </c>
    </row>
    <row r="130" spans="1:7" x14ac:dyDescent="0.25">
      <c r="A130">
        <v>-53</v>
      </c>
      <c r="B130">
        <v>-10.27</v>
      </c>
      <c r="C130">
        <v>-177.86</v>
      </c>
      <c r="D130">
        <v>-10.3</v>
      </c>
      <c r="E130">
        <v>-177.72</v>
      </c>
      <c r="F130">
        <f>_10sept_0_all[[#This Row],[H_mag]]-26</f>
        <v>-36.269999999999996</v>
      </c>
      <c r="G130">
        <f>_10sept_0_all[[#This Row],[V_mag]]-26</f>
        <v>-36.299999999999997</v>
      </c>
    </row>
    <row r="131" spans="1:7" x14ac:dyDescent="0.25">
      <c r="A131">
        <v>-52</v>
      </c>
      <c r="B131">
        <v>-9.7799999999999994</v>
      </c>
      <c r="C131">
        <v>-171.1</v>
      </c>
      <c r="D131">
        <v>-9.81</v>
      </c>
      <c r="E131">
        <v>-171.88</v>
      </c>
      <c r="F131">
        <f>_10sept_0_all[[#This Row],[H_mag]]-26</f>
        <v>-35.78</v>
      </c>
      <c r="G131">
        <f>_10sept_0_all[[#This Row],[V_mag]]-26</f>
        <v>-35.81</v>
      </c>
    </row>
    <row r="132" spans="1:7" x14ac:dyDescent="0.25">
      <c r="A132">
        <v>-51</v>
      </c>
      <c r="B132">
        <v>-9.33</v>
      </c>
      <c r="C132">
        <v>-165.32</v>
      </c>
      <c r="D132">
        <v>-9.3699999999999992</v>
      </c>
      <c r="E132">
        <v>-165.03</v>
      </c>
      <c r="F132">
        <f>_10sept_0_all[[#This Row],[H_mag]]-26</f>
        <v>-35.33</v>
      </c>
      <c r="G132">
        <f>_10sept_0_all[[#This Row],[V_mag]]-26</f>
        <v>-35.369999999999997</v>
      </c>
    </row>
    <row r="133" spans="1:7" x14ac:dyDescent="0.25">
      <c r="A133">
        <v>-50</v>
      </c>
      <c r="B133">
        <v>-8.8800000000000008</v>
      </c>
      <c r="C133">
        <v>-158.21</v>
      </c>
      <c r="D133">
        <v>-8.91</v>
      </c>
      <c r="E133">
        <v>-157.74</v>
      </c>
      <c r="F133">
        <f>_10sept_0_all[[#This Row],[H_mag]]-26</f>
        <v>-34.880000000000003</v>
      </c>
      <c r="G133">
        <f>_10sept_0_all[[#This Row],[V_mag]]-26</f>
        <v>-34.909999999999997</v>
      </c>
    </row>
    <row r="134" spans="1:7" x14ac:dyDescent="0.25">
      <c r="A134">
        <v>-49</v>
      </c>
      <c r="B134">
        <v>-8.4499999999999993</v>
      </c>
      <c r="C134">
        <v>-151.82</v>
      </c>
      <c r="D134">
        <v>-8.4700000000000006</v>
      </c>
      <c r="E134">
        <v>-151.91999999999999</v>
      </c>
      <c r="F134">
        <f>_10sept_0_all[[#This Row],[H_mag]]-26</f>
        <v>-34.450000000000003</v>
      </c>
      <c r="G134">
        <f>_10sept_0_all[[#This Row],[V_mag]]-26</f>
        <v>-34.47</v>
      </c>
    </row>
    <row r="135" spans="1:7" x14ac:dyDescent="0.25">
      <c r="A135">
        <v>-48</v>
      </c>
      <c r="B135">
        <v>-8</v>
      </c>
      <c r="C135">
        <v>-145.9</v>
      </c>
      <c r="D135">
        <v>-8.01</v>
      </c>
      <c r="E135">
        <v>-145.33000000000001</v>
      </c>
      <c r="F135">
        <f>_10sept_0_all[[#This Row],[H_mag]]-26</f>
        <v>-34</v>
      </c>
      <c r="G135">
        <f>_10sept_0_all[[#This Row],[V_mag]]-26</f>
        <v>-34.01</v>
      </c>
    </row>
    <row r="136" spans="1:7" x14ac:dyDescent="0.25">
      <c r="A136">
        <v>-47</v>
      </c>
      <c r="B136">
        <v>-7.53</v>
      </c>
      <c r="C136">
        <v>-139.77000000000001</v>
      </c>
      <c r="D136">
        <v>-7.55</v>
      </c>
      <c r="E136">
        <v>-139.27000000000001</v>
      </c>
      <c r="F136">
        <f>_10sept_0_all[[#This Row],[H_mag]]-26</f>
        <v>-33.53</v>
      </c>
      <c r="G136">
        <f>_10sept_0_all[[#This Row],[V_mag]]-26</f>
        <v>-33.549999999999997</v>
      </c>
    </row>
    <row r="137" spans="1:7" x14ac:dyDescent="0.25">
      <c r="A137">
        <v>-46</v>
      </c>
      <c r="B137">
        <v>-7.03</v>
      </c>
      <c r="C137">
        <v>-133.44</v>
      </c>
      <c r="D137">
        <v>-7.05</v>
      </c>
      <c r="E137">
        <v>-133.66999999999999</v>
      </c>
      <c r="F137">
        <f>_10sept_0_all[[#This Row],[H_mag]]-26</f>
        <v>-33.03</v>
      </c>
      <c r="G137">
        <f>_10sept_0_all[[#This Row],[V_mag]]-26</f>
        <v>-33.049999999999997</v>
      </c>
    </row>
    <row r="138" spans="1:7" x14ac:dyDescent="0.25">
      <c r="A138">
        <v>-45</v>
      </c>
      <c r="B138">
        <v>-6.54</v>
      </c>
      <c r="C138">
        <v>-127.73</v>
      </c>
      <c r="D138">
        <v>-6.55</v>
      </c>
      <c r="E138">
        <v>-127.62</v>
      </c>
      <c r="F138">
        <f>_10sept_0_all[[#This Row],[H_mag]]-26</f>
        <v>-32.54</v>
      </c>
      <c r="G138">
        <f>_10sept_0_all[[#This Row],[V_mag]]-26</f>
        <v>-32.549999999999997</v>
      </c>
    </row>
    <row r="139" spans="1:7" x14ac:dyDescent="0.25">
      <c r="A139">
        <v>-44</v>
      </c>
      <c r="B139">
        <v>-6.07</v>
      </c>
      <c r="C139">
        <v>-122.39</v>
      </c>
      <c r="D139">
        <v>-6.07</v>
      </c>
      <c r="E139">
        <v>-122.39</v>
      </c>
      <c r="F139">
        <f>_10sept_0_all[[#This Row],[H_mag]]-26</f>
        <v>-32.07</v>
      </c>
      <c r="G139">
        <f>_10sept_0_all[[#This Row],[V_mag]]-26</f>
        <v>-32.07</v>
      </c>
    </row>
    <row r="140" spans="1:7" x14ac:dyDescent="0.25">
      <c r="A140">
        <v>-43</v>
      </c>
      <c r="B140">
        <v>-5.65</v>
      </c>
      <c r="C140">
        <v>-116.75</v>
      </c>
      <c r="D140">
        <v>-5.65</v>
      </c>
      <c r="E140">
        <v>-116.78</v>
      </c>
      <c r="F140">
        <f>_10sept_0_all[[#This Row],[H_mag]]-26</f>
        <v>-31.65</v>
      </c>
      <c r="G140">
        <f>_10sept_0_all[[#This Row],[V_mag]]-26</f>
        <v>-31.65</v>
      </c>
    </row>
    <row r="141" spans="1:7" x14ac:dyDescent="0.25">
      <c r="A141">
        <v>-42</v>
      </c>
      <c r="B141">
        <v>-5.26</v>
      </c>
      <c r="C141">
        <v>-111.51</v>
      </c>
      <c r="D141">
        <v>-5.27</v>
      </c>
      <c r="E141">
        <v>-111.73</v>
      </c>
      <c r="F141">
        <f>_10sept_0_all[[#This Row],[H_mag]]-26</f>
        <v>-31.259999999999998</v>
      </c>
      <c r="G141">
        <f>_10sept_0_all[[#This Row],[V_mag]]-26</f>
        <v>-31.27</v>
      </c>
    </row>
    <row r="142" spans="1:7" x14ac:dyDescent="0.25">
      <c r="A142">
        <v>-41</v>
      </c>
      <c r="B142">
        <v>-4.92</v>
      </c>
      <c r="C142">
        <v>-106.09</v>
      </c>
      <c r="D142">
        <v>-4.93</v>
      </c>
      <c r="E142">
        <v>-106.02</v>
      </c>
      <c r="F142">
        <f>_10sept_0_all[[#This Row],[H_mag]]-26</f>
        <v>-30.92</v>
      </c>
      <c r="G142">
        <f>_10sept_0_all[[#This Row],[V_mag]]-26</f>
        <v>-30.93</v>
      </c>
    </row>
    <row r="143" spans="1:7" x14ac:dyDescent="0.25">
      <c r="A143">
        <v>-40</v>
      </c>
      <c r="B143">
        <v>-4.62</v>
      </c>
      <c r="C143">
        <v>-100.83</v>
      </c>
      <c r="D143">
        <v>-4.63</v>
      </c>
      <c r="E143">
        <v>-100.96</v>
      </c>
      <c r="F143">
        <f>_10sept_0_all[[#This Row],[H_mag]]-26</f>
        <v>-30.62</v>
      </c>
      <c r="G143">
        <f>_10sept_0_all[[#This Row],[V_mag]]-26</f>
        <v>-30.63</v>
      </c>
    </row>
    <row r="144" spans="1:7" x14ac:dyDescent="0.25">
      <c r="A144">
        <v>-39</v>
      </c>
      <c r="B144">
        <v>-4.33</v>
      </c>
      <c r="C144">
        <v>-95.41</v>
      </c>
      <c r="D144">
        <v>-4.33</v>
      </c>
      <c r="E144">
        <v>-95.28</v>
      </c>
      <c r="F144">
        <f>_10sept_0_all[[#This Row],[H_mag]]-26</f>
        <v>-30.33</v>
      </c>
      <c r="G144">
        <f>_10sept_0_all[[#This Row],[V_mag]]-26</f>
        <v>-30.33</v>
      </c>
    </row>
    <row r="145" spans="1:7" x14ac:dyDescent="0.25">
      <c r="A145">
        <v>-38</v>
      </c>
      <c r="B145">
        <v>-4.03</v>
      </c>
      <c r="C145">
        <v>-89.53</v>
      </c>
      <c r="D145">
        <v>-4.04</v>
      </c>
      <c r="E145">
        <v>-89.53</v>
      </c>
      <c r="F145">
        <f>_10sept_0_all[[#This Row],[H_mag]]-26</f>
        <v>-30.03</v>
      </c>
      <c r="G145">
        <f>_10sept_0_all[[#This Row],[V_mag]]-26</f>
        <v>-30.04</v>
      </c>
    </row>
    <row r="146" spans="1:7" x14ac:dyDescent="0.25">
      <c r="A146">
        <v>-37</v>
      </c>
      <c r="B146">
        <v>-3.73</v>
      </c>
      <c r="C146">
        <v>-84.05</v>
      </c>
      <c r="D146">
        <v>-3.73</v>
      </c>
      <c r="E146">
        <v>-84.4</v>
      </c>
      <c r="F146">
        <f>_10sept_0_all[[#This Row],[H_mag]]-26</f>
        <v>-29.73</v>
      </c>
      <c r="G146">
        <f>_10sept_0_all[[#This Row],[V_mag]]-26</f>
        <v>-29.73</v>
      </c>
    </row>
    <row r="147" spans="1:7" x14ac:dyDescent="0.25">
      <c r="A147">
        <v>-36</v>
      </c>
      <c r="B147">
        <v>-3.43</v>
      </c>
      <c r="C147">
        <v>-79.23</v>
      </c>
      <c r="D147">
        <v>-3.44</v>
      </c>
      <c r="E147">
        <v>-79.09</v>
      </c>
      <c r="F147">
        <f>_10sept_0_all[[#This Row],[H_mag]]-26</f>
        <v>-29.43</v>
      </c>
      <c r="G147">
        <f>_10sept_0_all[[#This Row],[V_mag]]-26</f>
        <v>-29.44</v>
      </c>
    </row>
    <row r="148" spans="1:7" x14ac:dyDescent="0.25">
      <c r="A148">
        <v>-35</v>
      </c>
      <c r="B148">
        <v>-3.17</v>
      </c>
      <c r="C148">
        <v>-74.58</v>
      </c>
      <c r="D148">
        <v>-3.17</v>
      </c>
      <c r="E148">
        <v>-74.55</v>
      </c>
      <c r="F148">
        <f>_10sept_0_all[[#This Row],[H_mag]]-26</f>
        <v>-29.17</v>
      </c>
      <c r="G148">
        <f>_10sept_0_all[[#This Row],[V_mag]]-26</f>
        <v>-29.17</v>
      </c>
    </row>
    <row r="149" spans="1:7" x14ac:dyDescent="0.25">
      <c r="A149">
        <v>-34</v>
      </c>
      <c r="B149">
        <v>-2.94</v>
      </c>
      <c r="C149">
        <v>-69.72</v>
      </c>
      <c r="D149">
        <v>-2.94</v>
      </c>
      <c r="E149">
        <v>-69.989999999999995</v>
      </c>
      <c r="F149">
        <f>_10sept_0_all[[#This Row],[H_mag]]-26</f>
        <v>-28.94</v>
      </c>
      <c r="G149">
        <f>_10sept_0_all[[#This Row],[V_mag]]-26</f>
        <v>-28.94</v>
      </c>
    </row>
    <row r="150" spans="1:7" x14ac:dyDescent="0.25">
      <c r="A150">
        <v>-33</v>
      </c>
      <c r="B150">
        <v>-2.76</v>
      </c>
      <c r="C150">
        <v>-64.86</v>
      </c>
      <c r="D150">
        <v>-2.77</v>
      </c>
      <c r="E150">
        <v>-65.45</v>
      </c>
      <c r="F150">
        <f>_10sept_0_all[[#This Row],[H_mag]]-26</f>
        <v>-28.759999999999998</v>
      </c>
      <c r="G150">
        <f>_10sept_0_all[[#This Row],[V_mag]]-26</f>
        <v>-28.77</v>
      </c>
    </row>
    <row r="151" spans="1:7" x14ac:dyDescent="0.25">
      <c r="A151">
        <v>-32</v>
      </c>
      <c r="B151">
        <v>-2.63</v>
      </c>
      <c r="C151">
        <v>-60.87</v>
      </c>
      <c r="D151">
        <v>-2.64</v>
      </c>
      <c r="E151">
        <v>-61.09</v>
      </c>
      <c r="F151">
        <f>_10sept_0_all[[#This Row],[H_mag]]-26</f>
        <v>-28.63</v>
      </c>
      <c r="G151">
        <f>_10sept_0_all[[#This Row],[V_mag]]-26</f>
        <v>-28.64</v>
      </c>
    </row>
    <row r="152" spans="1:7" x14ac:dyDescent="0.25">
      <c r="A152">
        <v>-31</v>
      </c>
      <c r="B152">
        <v>-2.5499999999999998</v>
      </c>
      <c r="C152">
        <v>-56.47</v>
      </c>
      <c r="D152">
        <v>-2.56</v>
      </c>
      <c r="E152">
        <v>-56.95</v>
      </c>
      <c r="F152">
        <f>_10sept_0_all[[#This Row],[H_mag]]-26</f>
        <v>-28.55</v>
      </c>
      <c r="G152">
        <f>_10sept_0_all[[#This Row],[V_mag]]-26</f>
        <v>-28.56</v>
      </c>
    </row>
    <row r="153" spans="1:7" x14ac:dyDescent="0.25">
      <c r="A153">
        <v>-30</v>
      </c>
      <c r="B153">
        <v>-2.5</v>
      </c>
      <c r="C153">
        <v>-52.3</v>
      </c>
      <c r="D153">
        <v>-2.52</v>
      </c>
      <c r="E153">
        <v>-52.22</v>
      </c>
      <c r="F153">
        <f>_10sept_0_all[[#This Row],[H_mag]]-26</f>
        <v>-28.5</v>
      </c>
      <c r="G153">
        <f>_10sept_0_all[[#This Row],[V_mag]]-26</f>
        <v>-28.52</v>
      </c>
    </row>
    <row r="154" spans="1:7" x14ac:dyDescent="0.25">
      <c r="A154">
        <v>-29</v>
      </c>
      <c r="B154">
        <v>-2.4700000000000002</v>
      </c>
      <c r="C154">
        <v>-48.01</v>
      </c>
      <c r="D154">
        <v>-2.5</v>
      </c>
      <c r="E154">
        <v>-47.69</v>
      </c>
      <c r="F154">
        <f>_10sept_0_all[[#This Row],[H_mag]]-26</f>
        <v>-28.47</v>
      </c>
      <c r="G154">
        <f>_10sept_0_all[[#This Row],[V_mag]]-26</f>
        <v>-28.5</v>
      </c>
    </row>
    <row r="155" spans="1:7" x14ac:dyDescent="0.25">
      <c r="A155">
        <v>-28</v>
      </c>
      <c r="B155">
        <v>-2.48</v>
      </c>
      <c r="C155">
        <v>-43.83</v>
      </c>
      <c r="D155">
        <v>-2.5</v>
      </c>
      <c r="E155">
        <v>-44</v>
      </c>
      <c r="F155">
        <f>_10sept_0_all[[#This Row],[H_mag]]-26</f>
        <v>-28.48</v>
      </c>
      <c r="G155">
        <f>_10sept_0_all[[#This Row],[V_mag]]-26</f>
        <v>-28.5</v>
      </c>
    </row>
    <row r="156" spans="1:7" x14ac:dyDescent="0.25">
      <c r="A156">
        <v>-27</v>
      </c>
      <c r="B156">
        <v>-2.52</v>
      </c>
      <c r="C156">
        <v>-39.15</v>
      </c>
      <c r="D156">
        <v>-2.5499999999999998</v>
      </c>
      <c r="E156">
        <v>-39.47</v>
      </c>
      <c r="F156">
        <f>_10sept_0_all[[#This Row],[H_mag]]-26</f>
        <v>-28.52</v>
      </c>
      <c r="G156">
        <f>_10sept_0_all[[#This Row],[V_mag]]-26</f>
        <v>-28.55</v>
      </c>
    </row>
    <row r="157" spans="1:7" x14ac:dyDescent="0.25">
      <c r="A157">
        <v>-26</v>
      </c>
      <c r="B157">
        <v>-2.6</v>
      </c>
      <c r="C157">
        <v>-35.020000000000003</v>
      </c>
      <c r="D157">
        <v>-2.63</v>
      </c>
      <c r="E157">
        <v>-34.99</v>
      </c>
      <c r="F157">
        <f>_10sept_0_all[[#This Row],[H_mag]]-26</f>
        <v>-28.6</v>
      </c>
      <c r="G157">
        <f>_10sept_0_all[[#This Row],[V_mag]]-26</f>
        <v>-28.63</v>
      </c>
    </row>
    <row r="158" spans="1:7" x14ac:dyDescent="0.25">
      <c r="A158">
        <v>-25</v>
      </c>
      <c r="B158">
        <v>-2.73</v>
      </c>
      <c r="C158">
        <v>-30.8</v>
      </c>
      <c r="D158">
        <v>-2.76</v>
      </c>
      <c r="E158">
        <v>-30.81</v>
      </c>
      <c r="F158">
        <f>_10sept_0_all[[#This Row],[H_mag]]-26</f>
        <v>-28.73</v>
      </c>
      <c r="G158">
        <f>_10sept_0_all[[#This Row],[V_mag]]-26</f>
        <v>-28.759999999999998</v>
      </c>
    </row>
    <row r="159" spans="1:7" x14ac:dyDescent="0.25">
      <c r="A159">
        <v>-24</v>
      </c>
      <c r="B159">
        <v>-2.92</v>
      </c>
      <c r="C159">
        <v>-26.33</v>
      </c>
      <c r="D159">
        <v>-2.94</v>
      </c>
      <c r="E159">
        <v>-26.83</v>
      </c>
      <c r="F159">
        <f>_10sept_0_all[[#This Row],[H_mag]]-26</f>
        <v>-28.92</v>
      </c>
      <c r="G159">
        <f>_10sept_0_all[[#This Row],[V_mag]]-26</f>
        <v>-28.94</v>
      </c>
    </row>
    <row r="160" spans="1:7" x14ac:dyDescent="0.25">
      <c r="A160">
        <v>-23</v>
      </c>
      <c r="B160">
        <v>-3.15</v>
      </c>
      <c r="C160">
        <v>-22.55</v>
      </c>
      <c r="D160">
        <v>-3.16</v>
      </c>
      <c r="E160">
        <v>-22.92</v>
      </c>
      <c r="F160">
        <f>_10sept_0_all[[#This Row],[H_mag]]-26</f>
        <v>-29.15</v>
      </c>
      <c r="G160">
        <f>_10sept_0_all[[#This Row],[V_mag]]-26</f>
        <v>-29.16</v>
      </c>
    </row>
    <row r="161" spans="1:7" x14ac:dyDescent="0.25">
      <c r="A161">
        <v>-22</v>
      </c>
      <c r="B161">
        <v>-3.45</v>
      </c>
      <c r="C161">
        <v>-18.45</v>
      </c>
      <c r="D161">
        <v>-3.46</v>
      </c>
      <c r="E161">
        <v>-18.440000000000001</v>
      </c>
      <c r="F161">
        <f>_10sept_0_all[[#This Row],[H_mag]]-26</f>
        <v>-29.45</v>
      </c>
      <c r="G161">
        <f>_10sept_0_all[[#This Row],[V_mag]]-26</f>
        <v>-29.46</v>
      </c>
    </row>
    <row r="162" spans="1:7" x14ac:dyDescent="0.25">
      <c r="A162">
        <v>-21</v>
      </c>
      <c r="B162">
        <v>-3.81</v>
      </c>
      <c r="C162">
        <v>-13.83</v>
      </c>
      <c r="D162">
        <v>-3.81</v>
      </c>
      <c r="E162">
        <v>-14.26</v>
      </c>
      <c r="F162">
        <f>_10sept_0_all[[#This Row],[H_mag]]-26</f>
        <v>-29.81</v>
      </c>
      <c r="G162">
        <f>_10sept_0_all[[#This Row],[V_mag]]-26</f>
        <v>-29.81</v>
      </c>
    </row>
    <row r="163" spans="1:7" x14ac:dyDescent="0.25">
      <c r="A163">
        <v>-20</v>
      </c>
      <c r="B163">
        <v>-4.22</v>
      </c>
      <c r="C163">
        <v>-9.7899999999999991</v>
      </c>
      <c r="D163">
        <v>-4.2300000000000004</v>
      </c>
      <c r="E163">
        <v>-10.18</v>
      </c>
      <c r="F163">
        <f>_10sept_0_all[[#This Row],[H_mag]]-26</f>
        <v>-30.22</v>
      </c>
      <c r="G163">
        <f>_10sept_0_all[[#This Row],[V_mag]]-26</f>
        <v>-30.23</v>
      </c>
    </row>
    <row r="164" spans="1:7" x14ac:dyDescent="0.25">
      <c r="A164">
        <v>-19</v>
      </c>
      <c r="B164">
        <v>-4.7</v>
      </c>
      <c r="C164">
        <v>-6.02</v>
      </c>
      <c r="D164">
        <v>-4.71</v>
      </c>
      <c r="E164">
        <v>-6.45</v>
      </c>
      <c r="F164">
        <f>_10sept_0_all[[#This Row],[H_mag]]-26</f>
        <v>-30.7</v>
      </c>
      <c r="G164">
        <f>_10sept_0_all[[#This Row],[V_mag]]-26</f>
        <v>-30.71</v>
      </c>
    </row>
    <row r="165" spans="1:7" x14ac:dyDescent="0.25">
      <c r="A165">
        <v>-18</v>
      </c>
      <c r="B165">
        <v>-5.29</v>
      </c>
      <c r="C165">
        <v>-0.93</v>
      </c>
      <c r="D165">
        <v>-5.3</v>
      </c>
      <c r="E165">
        <v>-1.45</v>
      </c>
      <c r="F165">
        <f>_10sept_0_all[[#This Row],[H_mag]]-26</f>
        <v>-31.29</v>
      </c>
      <c r="G165">
        <f>_10sept_0_all[[#This Row],[V_mag]]-26</f>
        <v>-31.3</v>
      </c>
    </row>
    <row r="166" spans="1:7" x14ac:dyDescent="0.25">
      <c r="A166">
        <v>-17</v>
      </c>
      <c r="B166">
        <v>-5.94</v>
      </c>
      <c r="C166">
        <v>3.84</v>
      </c>
      <c r="D166">
        <v>-5.97</v>
      </c>
      <c r="E166">
        <v>3.63</v>
      </c>
      <c r="F166">
        <f>_10sept_0_all[[#This Row],[H_mag]]-26</f>
        <v>-31.94</v>
      </c>
      <c r="G166">
        <f>_10sept_0_all[[#This Row],[V_mag]]-26</f>
        <v>-31.97</v>
      </c>
    </row>
    <row r="167" spans="1:7" x14ac:dyDescent="0.25">
      <c r="A167">
        <v>-16</v>
      </c>
      <c r="B167">
        <v>-6.69</v>
      </c>
      <c r="C167">
        <v>9.64</v>
      </c>
      <c r="D167">
        <v>-6.71</v>
      </c>
      <c r="E167">
        <v>9.19</v>
      </c>
      <c r="F167">
        <f>_10sept_0_all[[#This Row],[H_mag]]-26</f>
        <v>-32.69</v>
      </c>
      <c r="G167">
        <f>_10sept_0_all[[#This Row],[V_mag]]-26</f>
        <v>-32.71</v>
      </c>
    </row>
    <row r="168" spans="1:7" x14ac:dyDescent="0.25">
      <c r="A168">
        <v>-15</v>
      </c>
      <c r="B168">
        <v>-7.5</v>
      </c>
      <c r="C168">
        <v>16.14</v>
      </c>
      <c r="D168">
        <v>-7.53</v>
      </c>
      <c r="E168">
        <v>16.260000000000002</v>
      </c>
      <c r="F168">
        <f>_10sept_0_all[[#This Row],[H_mag]]-26</f>
        <v>-33.5</v>
      </c>
      <c r="G168">
        <f>_10sept_0_all[[#This Row],[V_mag]]-26</f>
        <v>-33.53</v>
      </c>
    </row>
    <row r="169" spans="1:7" x14ac:dyDescent="0.25">
      <c r="A169">
        <v>-14</v>
      </c>
      <c r="B169">
        <v>-8.36</v>
      </c>
      <c r="C169">
        <v>24.29</v>
      </c>
      <c r="D169">
        <v>-8.3800000000000008</v>
      </c>
      <c r="E169">
        <v>24.26</v>
      </c>
      <c r="F169">
        <f>_10sept_0_all[[#This Row],[H_mag]]-26</f>
        <v>-34.36</v>
      </c>
      <c r="G169">
        <f>_10sept_0_all[[#This Row],[V_mag]]-26</f>
        <v>-34.380000000000003</v>
      </c>
    </row>
    <row r="170" spans="1:7" x14ac:dyDescent="0.25">
      <c r="A170">
        <v>-13</v>
      </c>
      <c r="B170">
        <v>-9.16</v>
      </c>
      <c r="C170">
        <v>34.31</v>
      </c>
      <c r="D170">
        <v>-9.18</v>
      </c>
      <c r="E170">
        <v>34.14</v>
      </c>
      <c r="F170">
        <f>_10sept_0_all[[#This Row],[H_mag]]-26</f>
        <v>-35.159999999999997</v>
      </c>
      <c r="G170">
        <f>_10sept_0_all[[#This Row],[V_mag]]-26</f>
        <v>-35.18</v>
      </c>
    </row>
    <row r="171" spans="1:7" x14ac:dyDescent="0.25">
      <c r="A171">
        <v>-12</v>
      </c>
      <c r="B171">
        <v>-9.7899999999999991</v>
      </c>
      <c r="C171">
        <v>45.69</v>
      </c>
      <c r="D171">
        <v>-9.7799999999999994</v>
      </c>
      <c r="E171">
        <v>45.83</v>
      </c>
      <c r="F171">
        <f>_10sept_0_all[[#This Row],[H_mag]]-26</f>
        <v>-35.79</v>
      </c>
      <c r="G171">
        <f>_10sept_0_all[[#This Row],[V_mag]]-26</f>
        <v>-35.78</v>
      </c>
    </row>
    <row r="172" spans="1:7" x14ac:dyDescent="0.25">
      <c r="A172">
        <v>-11</v>
      </c>
      <c r="B172">
        <v>-10.039999999999999</v>
      </c>
      <c r="C172">
        <v>58.57</v>
      </c>
      <c r="D172">
        <v>-10.029999999999999</v>
      </c>
      <c r="E172">
        <v>58.73</v>
      </c>
      <c r="F172">
        <f>_10sept_0_all[[#This Row],[H_mag]]-26</f>
        <v>-36.04</v>
      </c>
      <c r="G172">
        <f>_10sept_0_all[[#This Row],[V_mag]]-26</f>
        <v>-36.03</v>
      </c>
    </row>
    <row r="173" spans="1:7" x14ac:dyDescent="0.25">
      <c r="A173">
        <v>-10</v>
      </c>
      <c r="B173">
        <v>-9.83</v>
      </c>
      <c r="C173">
        <v>71.88</v>
      </c>
      <c r="D173">
        <v>-9.8000000000000007</v>
      </c>
      <c r="E173">
        <v>72.14</v>
      </c>
      <c r="F173">
        <f>_10sept_0_all[[#This Row],[H_mag]]-26</f>
        <v>-35.83</v>
      </c>
      <c r="G173">
        <f>_10sept_0_all[[#This Row],[V_mag]]-26</f>
        <v>-35.799999999999997</v>
      </c>
    </row>
    <row r="174" spans="1:7" x14ac:dyDescent="0.25">
      <c r="A174">
        <v>-9</v>
      </c>
      <c r="B174">
        <v>-9.16</v>
      </c>
      <c r="C174">
        <v>84.26</v>
      </c>
      <c r="D174">
        <v>-9.11</v>
      </c>
      <c r="E174">
        <v>84.39</v>
      </c>
      <c r="F174">
        <f>_10sept_0_all[[#This Row],[H_mag]]-26</f>
        <v>-35.159999999999997</v>
      </c>
      <c r="G174">
        <f>_10sept_0_all[[#This Row],[V_mag]]-26</f>
        <v>-35.11</v>
      </c>
    </row>
    <row r="175" spans="1:7" x14ac:dyDescent="0.25">
      <c r="A175">
        <v>-8</v>
      </c>
      <c r="B175">
        <v>-8.18</v>
      </c>
      <c r="C175">
        <v>93.62</v>
      </c>
      <c r="D175">
        <v>-8.15</v>
      </c>
      <c r="E175">
        <v>93.77</v>
      </c>
      <c r="F175">
        <f>_10sept_0_all[[#This Row],[H_mag]]-26</f>
        <v>-34.18</v>
      </c>
      <c r="G175">
        <f>_10sept_0_all[[#This Row],[V_mag]]-26</f>
        <v>-34.15</v>
      </c>
    </row>
    <row r="176" spans="1:7" x14ac:dyDescent="0.25">
      <c r="A176">
        <v>-7</v>
      </c>
      <c r="B176">
        <v>-7.1</v>
      </c>
      <c r="C176">
        <v>100.89</v>
      </c>
      <c r="D176">
        <v>-7.06</v>
      </c>
      <c r="E176">
        <v>100.88</v>
      </c>
      <c r="F176">
        <f>_10sept_0_all[[#This Row],[H_mag]]-26</f>
        <v>-33.1</v>
      </c>
      <c r="G176">
        <f>_10sept_0_all[[#This Row],[V_mag]]-26</f>
        <v>-33.06</v>
      </c>
    </row>
    <row r="177" spans="1:7" x14ac:dyDescent="0.25">
      <c r="A177">
        <v>-6</v>
      </c>
      <c r="B177">
        <v>-5.97</v>
      </c>
      <c r="C177">
        <v>106.07</v>
      </c>
      <c r="D177">
        <v>-5.95</v>
      </c>
      <c r="E177">
        <v>105.93</v>
      </c>
      <c r="F177">
        <f>_10sept_0_all[[#This Row],[H_mag]]-26</f>
        <v>-31.97</v>
      </c>
      <c r="G177">
        <f>_10sept_0_all[[#This Row],[V_mag]]-26</f>
        <v>-31.95</v>
      </c>
    </row>
    <row r="178" spans="1:7" x14ac:dyDescent="0.25">
      <c r="A178">
        <v>-5</v>
      </c>
      <c r="B178">
        <v>-4.93</v>
      </c>
      <c r="C178">
        <v>108.75</v>
      </c>
      <c r="D178">
        <v>-4.9000000000000004</v>
      </c>
      <c r="E178">
        <v>108.64</v>
      </c>
      <c r="F178">
        <f>_10sept_0_all[[#This Row],[H_mag]]-26</f>
        <v>-30.93</v>
      </c>
      <c r="G178">
        <f>_10sept_0_all[[#This Row],[V_mag]]-26</f>
        <v>-30.9</v>
      </c>
    </row>
    <row r="179" spans="1:7" x14ac:dyDescent="0.25">
      <c r="A179">
        <v>-4</v>
      </c>
      <c r="B179">
        <v>-4</v>
      </c>
      <c r="C179">
        <v>110.47</v>
      </c>
      <c r="D179">
        <v>-3.98</v>
      </c>
      <c r="E179">
        <v>110.34</v>
      </c>
      <c r="F179">
        <f>_10sept_0_all[[#This Row],[H_mag]]-26</f>
        <v>-30</v>
      </c>
      <c r="G179">
        <f>_10sept_0_all[[#This Row],[V_mag]]-26</f>
        <v>-29.98</v>
      </c>
    </row>
    <row r="180" spans="1:7" x14ac:dyDescent="0.25">
      <c r="A180">
        <v>-3</v>
      </c>
      <c r="B180">
        <v>-3.19</v>
      </c>
      <c r="C180">
        <v>111.17</v>
      </c>
      <c r="D180">
        <v>-3.17</v>
      </c>
      <c r="E180">
        <v>111.01</v>
      </c>
      <c r="F180">
        <f>_10sept_0_all[[#This Row],[H_mag]]-26</f>
        <v>-29.19</v>
      </c>
      <c r="G180">
        <f>_10sept_0_all[[#This Row],[V_mag]]-26</f>
        <v>-29.17</v>
      </c>
    </row>
    <row r="181" spans="1:7" x14ac:dyDescent="0.25">
      <c r="A181">
        <v>-2</v>
      </c>
      <c r="B181">
        <v>-2.46</v>
      </c>
      <c r="C181">
        <v>110.95</v>
      </c>
      <c r="D181">
        <v>-2.44</v>
      </c>
      <c r="E181">
        <v>110.78</v>
      </c>
      <c r="F181">
        <f>_10sept_0_all[[#This Row],[H_mag]]-26</f>
        <v>-28.46</v>
      </c>
      <c r="G181">
        <f>_10sept_0_all[[#This Row],[V_mag]]-26</f>
        <v>-28.44</v>
      </c>
    </row>
    <row r="182" spans="1:7" x14ac:dyDescent="0.25">
      <c r="A182">
        <v>-1</v>
      </c>
      <c r="B182">
        <v>-1.85</v>
      </c>
      <c r="C182">
        <v>110.01</v>
      </c>
      <c r="D182">
        <v>-1.83</v>
      </c>
      <c r="E182">
        <v>109.87</v>
      </c>
      <c r="F182">
        <f>_10sept_0_all[[#This Row],[H_mag]]-26</f>
        <v>-27.85</v>
      </c>
      <c r="G182">
        <f>_10sept_0_all[[#This Row],[V_mag]]-26</f>
        <v>-27.83</v>
      </c>
    </row>
    <row r="183" spans="1:7" x14ac:dyDescent="0.25">
      <c r="A183">
        <v>0</v>
      </c>
      <c r="B183">
        <v>-1.34</v>
      </c>
      <c r="C183">
        <v>108.71</v>
      </c>
      <c r="D183">
        <v>-1.33</v>
      </c>
      <c r="E183">
        <v>108.44</v>
      </c>
      <c r="F183">
        <f>_10sept_0_all[[#This Row],[H_mag]]-26</f>
        <v>-27.34</v>
      </c>
      <c r="G183">
        <f>_10sept_0_all[[#This Row],[V_mag]]-26</f>
        <v>-27.33</v>
      </c>
    </row>
    <row r="184" spans="1:7" x14ac:dyDescent="0.25">
      <c r="A184">
        <v>1</v>
      </c>
      <c r="B184">
        <v>-0.93</v>
      </c>
      <c r="C184">
        <v>106.63</v>
      </c>
      <c r="D184">
        <v>-0.91</v>
      </c>
      <c r="E184">
        <v>106.11</v>
      </c>
      <c r="F184">
        <f>_10sept_0_all[[#This Row],[H_mag]]-26</f>
        <v>-26.93</v>
      </c>
      <c r="G184">
        <f>_10sept_0_all[[#This Row],[V_mag]]-26</f>
        <v>-26.91</v>
      </c>
    </row>
    <row r="185" spans="1:7" x14ac:dyDescent="0.25">
      <c r="A185">
        <v>2</v>
      </c>
      <c r="B185">
        <v>-0.59</v>
      </c>
      <c r="C185">
        <v>103.93</v>
      </c>
      <c r="D185">
        <v>-0.57999999999999996</v>
      </c>
      <c r="E185">
        <v>103.6</v>
      </c>
      <c r="F185">
        <f>_10sept_0_all[[#This Row],[H_mag]]-26</f>
        <v>-26.59</v>
      </c>
      <c r="G185">
        <f>_10sept_0_all[[#This Row],[V_mag]]-26</f>
        <v>-26.58</v>
      </c>
    </row>
    <row r="186" spans="1:7" x14ac:dyDescent="0.25">
      <c r="A186">
        <v>3</v>
      </c>
      <c r="B186">
        <v>-0.34</v>
      </c>
      <c r="C186">
        <v>100.73</v>
      </c>
      <c r="D186">
        <v>-0.33</v>
      </c>
      <c r="E186">
        <v>100.31</v>
      </c>
      <c r="F186">
        <f>_10sept_0_all[[#This Row],[H_mag]]-26</f>
        <v>-26.34</v>
      </c>
      <c r="G186">
        <f>_10sept_0_all[[#This Row],[V_mag]]-26</f>
        <v>-26.33</v>
      </c>
    </row>
    <row r="187" spans="1:7" x14ac:dyDescent="0.25">
      <c r="A187">
        <v>4</v>
      </c>
      <c r="B187">
        <v>-0.16</v>
      </c>
      <c r="C187">
        <v>96.88</v>
      </c>
      <c r="D187">
        <v>-0.15</v>
      </c>
      <c r="E187">
        <v>96.54</v>
      </c>
      <c r="F187">
        <f>_10sept_0_all[[#This Row],[H_mag]]-26</f>
        <v>-26.16</v>
      </c>
      <c r="G187">
        <f>_10sept_0_all[[#This Row],[V_mag]]-26</f>
        <v>-26.15</v>
      </c>
    </row>
    <row r="188" spans="1:7" x14ac:dyDescent="0.25">
      <c r="A188">
        <v>5</v>
      </c>
      <c r="B188">
        <v>-0.06</v>
      </c>
      <c r="C188">
        <v>93.06</v>
      </c>
      <c r="D188">
        <v>-0.05</v>
      </c>
      <c r="E188">
        <v>92.68</v>
      </c>
      <c r="F188">
        <f>_10sept_0_all[[#This Row],[H_mag]]-26</f>
        <v>-26.06</v>
      </c>
      <c r="G188">
        <f>_10sept_0_all[[#This Row],[V_mag]]-26</f>
        <v>-26.05</v>
      </c>
    </row>
    <row r="189" spans="1:7" x14ac:dyDescent="0.25">
      <c r="A189">
        <v>6</v>
      </c>
      <c r="B189">
        <v>0</v>
      </c>
      <c r="C189">
        <v>88.28</v>
      </c>
      <c r="D189">
        <v>0</v>
      </c>
      <c r="E189">
        <v>87.9</v>
      </c>
      <c r="F189">
        <f>_10sept_0_all[[#This Row],[H_mag]]-26</f>
        <v>-26</v>
      </c>
      <c r="G189">
        <f>_10sept_0_all[[#This Row],[V_mag]]-26</f>
        <v>-26</v>
      </c>
    </row>
    <row r="190" spans="1:7" x14ac:dyDescent="0.25">
      <c r="A190">
        <v>7</v>
      </c>
      <c r="B190">
        <v>-0.02</v>
      </c>
      <c r="C190">
        <v>83.38</v>
      </c>
      <c r="D190">
        <v>-0.02</v>
      </c>
      <c r="E190">
        <v>82.9</v>
      </c>
      <c r="F190">
        <f>_10sept_0_all[[#This Row],[H_mag]]-26</f>
        <v>-26.02</v>
      </c>
      <c r="G190">
        <f>_10sept_0_all[[#This Row],[V_mag]]-26</f>
        <v>-26.02</v>
      </c>
    </row>
    <row r="191" spans="1:7" x14ac:dyDescent="0.25">
      <c r="A191">
        <v>8</v>
      </c>
      <c r="B191">
        <v>-0.09</v>
      </c>
      <c r="C191">
        <v>77.930000000000007</v>
      </c>
      <c r="D191">
        <v>-0.09</v>
      </c>
      <c r="E191">
        <v>77.739999999999995</v>
      </c>
      <c r="F191">
        <f>_10sept_0_all[[#This Row],[H_mag]]-26</f>
        <v>-26.09</v>
      </c>
      <c r="G191">
        <f>_10sept_0_all[[#This Row],[V_mag]]-26</f>
        <v>-26.09</v>
      </c>
    </row>
    <row r="192" spans="1:7" x14ac:dyDescent="0.25">
      <c r="A192">
        <v>9</v>
      </c>
      <c r="B192">
        <v>-0.22</v>
      </c>
      <c r="C192">
        <v>72.53</v>
      </c>
      <c r="D192">
        <v>-0.22</v>
      </c>
      <c r="E192">
        <v>71.959999999999994</v>
      </c>
      <c r="F192">
        <f>_10sept_0_all[[#This Row],[H_mag]]-26</f>
        <v>-26.22</v>
      </c>
      <c r="G192">
        <f>_10sept_0_all[[#This Row],[V_mag]]-26</f>
        <v>-26.22</v>
      </c>
    </row>
    <row r="193" spans="1:7" x14ac:dyDescent="0.25">
      <c r="A193">
        <v>10</v>
      </c>
      <c r="B193">
        <v>-0.41</v>
      </c>
      <c r="C193">
        <v>66.06</v>
      </c>
      <c r="D193">
        <v>-0.41</v>
      </c>
      <c r="E193">
        <v>65.48</v>
      </c>
      <c r="F193">
        <f>_10sept_0_all[[#This Row],[H_mag]]-26</f>
        <v>-26.41</v>
      </c>
      <c r="G193">
        <f>_10sept_0_all[[#This Row],[V_mag]]-26</f>
        <v>-26.41</v>
      </c>
    </row>
    <row r="194" spans="1:7" x14ac:dyDescent="0.25">
      <c r="A194">
        <v>11</v>
      </c>
      <c r="B194">
        <v>-0.65</v>
      </c>
      <c r="C194">
        <v>59.07</v>
      </c>
      <c r="D194">
        <v>-0.65</v>
      </c>
      <c r="E194">
        <v>58.91</v>
      </c>
      <c r="F194">
        <f>_10sept_0_all[[#This Row],[H_mag]]-26</f>
        <v>-26.65</v>
      </c>
      <c r="G194">
        <f>_10sept_0_all[[#This Row],[V_mag]]-26</f>
        <v>-26.65</v>
      </c>
    </row>
    <row r="195" spans="1:7" x14ac:dyDescent="0.25">
      <c r="A195">
        <v>12</v>
      </c>
      <c r="B195">
        <v>-0.94</v>
      </c>
      <c r="C195">
        <v>51.62</v>
      </c>
      <c r="D195">
        <v>-0.94</v>
      </c>
      <c r="E195">
        <v>51.35</v>
      </c>
      <c r="F195">
        <f>_10sept_0_all[[#This Row],[H_mag]]-26</f>
        <v>-26.94</v>
      </c>
      <c r="G195">
        <f>_10sept_0_all[[#This Row],[V_mag]]-26</f>
        <v>-26.94</v>
      </c>
    </row>
    <row r="196" spans="1:7" x14ac:dyDescent="0.25">
      <c r="A196">
        <v>13</v>
      </c>
      <c r="B196">
        <v>-1.2</v>
      </c>
      <c r="C196">
        <v>42.82</v>
      </c>
      <c r="D196">
        <v>-1.22</v>
      </c>
      <c r="E196">
        <v>42.65</v>
      </c>
      <c r="F196">
        <f>_10sept_0_all[[#This Row],[H_mag]]-26</f>
        <v>-27.2</v>
      </c>
      <c r="G196">
        <f>_10sept_0_all[[#This Row],[V_mag]]-26</f>
        <v>-27.22</v>
      </c>
    </row>
    <row r="197" spans="1:7" x14ac:dyDescent="0.25">
      <c r="A197">
        <v>14</v>
      </c>
      <c r="B197">
        <v>-1.54</v>
      </c>
      <c r="C197">
        <v>33.96</v>
      </c>
      <c r="D197">
        <v>-1.55</v>
      </c>
      <c r="E197">
        <v>33.82</v>
      </c>
      <c r="F197">
        <f>_10sept_0_all[[#This Row],[H_mag]]-26</f>
        <v>-27.54</v>
      </c>
      <c r="G197">
        <f>_10sept_0_all[[#This Row],[V_mag]]-26</f>
        <v>-27.55</v>
      </c>
    </row>
    <row r="198" spans="1:7" x14ac:dyDescent="0.25">
      <c r="A198">
        <v>15</v>
      </c>
      <c r="B198">
        <v>-1.94</v>
      </c>
      <c r="C198">
        <v>24.98</v>
      </c>
      <c r="D198">
        <v>-1.96</v>
      </c>
      <c r="E198">
        <v>24.73</v>
      </c>
      <c r="F198">
        <f>_10sept_0_all[[#This Row],[H_mag]]-26</f>
        <v>-27.94</v>
      </c>
      <c r="G198">
        <f>_10sept_0_all[[#This Row],[V_mag]]-26</f>
        <v>-27.96</v>
      </c>
    </row>
    <row r="199" spans="1:7" x14ac:dyDescent="0.25">
      <c r="A199">
        <v>16</v>
      </c>
      <c r="B199">
        <v>-2.42</v>
      </c>
      <c r="C199">
        <v>15.71</v>
      </c>
      <c r="D199">
        <v>-2.42</v>
      </c>
      <c r="E199">
        <v>15.36</v>
      </c>
      <c r="F199">
        <f>_10sept_0_all[[#This Row],[H_mag]]-26</f>
        <v>-28.42</v>
      </c>
      <c r="G199">
        <f>_10sept_0_all[[#This Row],[V_mag]]-26</f>
        <v>-28.42</v>
      </c>
    </row>
    <row r="200" spans="1:7" x14ac:dyDescent="0.25">
      <c r="A200">
        <v>17</v>
      </c>
      <c r="B200">
        <v>-2.86</v>
      </c>
      <c r="C200">
        <v>5.46</v>
      </c>
      <c r="D200">
        <v>-2.92</v>
      </c>
      <c r="E200">
        <v>5.69</v>
      </c>
      <c r="F200">
        <f>_10sept_0_all[[#This Row],[H_mag]]-26</f>
        <v>-28.86</v>
      </c>
      <c r="G200">
        <f>_10sept_0_all[[#This Row],[V_mag]]-26</f>
        <v>-28.92</v>
      </c>
    </row>
    <row r="201" spans="1:7" x14ac:dyDescent="0.25">
      <c r="A201">
        <v>18</v>
      </c>
      <c r="B201">
        <v>-3.4</v>
      </c>
      <c r="C201">
        <v>-5.15</v>
      </c>
      <c r="D201">
        <v>-3.43</v>
      </c>
      <c r="E201">
        <v>-5.19</v>
      </c>
      <c r="F201">
        <f>_10sept_0_all[[#This Row],[H_mag]]-26</f>
        <v>-29.4</v>
      </c>
      <c r="G201">
        <f>_10sept_0_all[[#This Row],[V_mag]]-26</f>
        <v>-29.43</v>
      </c>
    </row>
    <row r="202" spans="1:7" x14ac:dyDescent="0.25">
      <c r="A202">
        <v>19</v>
      </c>
      <c r="B202">
        <v>-3.9</v>
      </c>
      <c r="C202">
        <v>-16.670000000000002</v>
      </c>
      <c r="D202">
        <v>-3.92</v>
      </c>
      <c r="E202">
        <v>-16.95</v>
      </c>
      <c r="F202">
        <f>_10sept_0_all[[#This Row],[H_mag]]-26</f>
        <v>-29.9</v>
      </c>
      <c r="G202">
        <f>_10sept_0_all[[#This Row],[V_mag]]-26</f>
        <v>-29.92</v>
      </c>
    </row>
    <row r="203" spans="1:7" x14ac:dyDescent="0.25">
      <c r="A203">
        <v>20</v>
      </c>
      <c r="B203">
        <v>-4.38</v>
      </c>
      <c r="C203">
        <v>-29.5</v>
      </c>
      <c r="D203">
        <v>-4.4000000000000004</v>
      </c>
      <c r="E203">
        <v>-29.76</v>
      </c>
      <c r="F203">
        <f>_10sept_0_all[[#This Row],[H_mag]]-26</f>
        <v>-30.38</v>
      </c>
      <c r="G203">
        <f>_10sept_0_all[[#This Row],[V_mag]]-26</f>
        <v>-30.4</v>
      </c>
    </row>
    <row r="204" spans="1:7" x14ac:dyDescent="0.25">
      <c r="A204">
        <v>21</v>
      </c>
      <c r="B204">
        <v>-4.8499999999999996</v>
      </c>
      <c r="C204">
        <v>-42.94</v>
      </c>
      <c r="D204">
        <v>-4.8600000000000003</v>
      </c>
      <c r="E204">
        <v>-43.44</v>
      </c>
      <c r="F204">
        <f>_10sept_0_all[[#This Row],[H_mag]]-26</f>
        <v>-30.85</v>
      </c>
      <c r="G204">
        <f>_10sept_0_all[[#This Row],[V_mag]]-26</f>
        <v>-30.86</v>
      </c>
    </row>
    <row r="205" spans="1:7" x14ac:dyDescent="0.25">
      <c r="A205">
        <v>22</v>
      </c>
      <c r="B205">
        <v>-5.27</v>
      </c>
      <c r="C205">
        <v>-57.88</v>
      </c>
      <c r="D205">
        <v>-5.28</v>
      </c>
      <c r="E205">
        <v>-58.04</v>
      </c>
      <c r="F205">
        <f>_10sept_0_all[[#This Row],[H_mag]]-26</f>
        <v>-31.27</v>
      </c>
      <c r="G205">
        <f>_10sept_0_all[[#This Row],[V_mag]]-26</f>
        <v>-31.28</v>
      </c>
    </row>
    <row r="206" spans="1:7" x14ac:dyDescent="0.25">
      <c r="A206">
        <v>23</v>
      </c>
      <c r="B206">
        <v>-5.61</v>
      </c>
      <c r="C206">
        <v>-72.91</v>
      </c>
      <c r="D206">
        <v>-5.63</v>
      </c>
      <c r="E206">
        <v>-73.41</v>
      </c>
      <c r="F206">
        <f>_10sept_0_all[[#This Row],[H_mag]]-26</f>
        <v>-31.61</v>
      </c>
      <c r="G206">
        <f>_10sept_0_all[[#This Row],[V_mag]]-26</f>
        <v>-31.63</v>
      </c>
    </row>
    <row r="207" spans="1:7" x14ac:dyDescent="0.25">
      <c r="A207">
        <v>24</v>
      </c>
      <c r="B207">
        <v>-5.87</v>
      </c>
      <c r="C207">
        <v>-88.36</v>
      </c>
      <c r="D207">
        <v>-5.86</v>
      </c>
      <c r="E207">
        <v>-88.91</v>
      </c>
      <c r="F207">
        <f>_10sept_0_all[[#This Row],[H_mag]]-26</f>
        <v>-31.87</v>
      </c>
      <c r="G207">
        <f>_10sept_0_all[[#This Row],[V_mag]]-26</f>
        <v>-31.86</v>
      </c>
    </row>
    <row r="208" spans="1:7" x14ac:dyDescent="0.25">
      <c r="A208">
        <v>25</v>
      </c>
      <c r="B208">
        <v>-6.01</v>
      </c>
      <c r="C208">
        <v>-104.56</v>
      </c>
      <c r="D208">
        <v>-6</v>
      </c>
      <c r="E208">
        <v>-105.37</v>
      </c>
      <c r="F208">
        <f>_10sept_0_all[[#This Row],[H_mag]]-26</f>
        <v>-32.01</v>
      </c>
      <c r="G208">
        <f>_10sept_0_all[[#This Row],[V_mag]]-26</f>
        <v>-32</v>
      </c>
    </row>
    <row r="209" spans="1:7" x14ac:dyDescent="0.25">
      <c r="A209">
        <v>26</v>
      </c>
      <c r="B209">
        <v>-6.04</v>
      </c>
      <c r="C209">
        <v>-121.34</v>
      </c>
      <c r="D209">
        <v>-6.02</v>
      </c>
      <c r="E209">
        <v>-122.24</v>
      </c>
      <c r="F209">
        <f>_10sept_0_all[[#This Row],[H_mag]]-26</f>
        <v>-32.04</v>
      </c>
      <c r="G209">
        <f>_10sept_0_all[[#This Row],[V_mag]]-26</f>
        <v>-32.019999999999996</v>
      </c>
    </row>
    <row r="210" spans="1:7" x14ac:dyDescent="0.25">
      <c r="A210">
        <v>27</v>
      </c>
      <c r="B210">
        <v>-5.98</v>
      </c>
      <c r="C210">
        <v>-137.85</v>
      </c>
      <c r="D210">
        <v>-5.95</v>
      </c>
      <c r="E210">
        <v>-138.75</v>
      </c>
      <c r="F210">
        <f>_10sept_0_all[[#This Row],[H_mag]]-26</f>
        <v>-31.98</v>
      </c>
      <c r="G210">
        <f>_10sept_0_all[[#This Row],[V_mag]]-26</f>
        <v>-31.95</v>
      </c>
    </row>
    <row r="211" spans="1:7" x14ac:dyDescent="0.25">
      <c r="A211">
        <v>28</v>
      </c>
      <c r="B211">
        <v>-5.83</v>
      </c>
      <c r="C211">
        <v>-154.01</v>
      </c>
      <c r="D211">
        <v>-5.81</v>
      </c>
      <c r="E211">
        <v>-154.85</v>
      </c>
      <c r="F211">
        <f>_10sept_0_all[[#This Row],[H_mag]]-26</f>
        <v>-31.83</v>
      </c>
      <c r="G211">
        <f>_10sept_0_all[[#This Row],[V_mag]]-26</f>
        <v>-31.81</v>
      </c>
    </row>
    <row r="212" spans="1:7" x14ac:dyDescent="0.25">
      <c r="A212">
        <v>29</v>
      </c>
      <c r="B212">
        <v>-5.63</v>
      </c>
      <c r="C212">
        <v>-169.97</v>
      </c>
      <c r="D212">
        <v>-5.61</v>
      </c>
      <c r="E212">
        <v>-170.93</v>
      </c>
      <c r="F212">
        <f>_10sept_0_all[[#This Row],[H_mag]]-26</f>
        <v>-31.63</v>
      </c>
      <c r="G212">
        <f>_10sept_0_all[[#This Row],[V_mag]]-26</f>
        <v>-31.61</v>
      </c>
    </row>
    <row r="213" spans="1:7" x14ac:dyDescent="0.25">
      <c r="A213">
        <v>30</v>
      </c>
      <c r="B213">
        <v>-5.4</v>
      </c>
      <c r="C213">
        <v>174.07</v>
      </c>
      <c r="D213">
        <v>-5.39</v>
      </c>
      <c r="E213">
        <v>173.45</v>
      </c>
      <c r="F213">
        <f>_10sept_0_all[[#This Row],[H_mag]]-26</f>
        <v>-31.4</v>
      </c>
      <c r="G213">
        <f>_10sept_0_all[[#This Row],[V_mag]]-26</f>
        <v>-31.39</v>
      </c>
    </row>
    <row r="214" spans="1:7" x14ac:dyDescent="0.25">
      <c r="A214">
        <v>31</v>
      </c>
      <c r="B214">
        <v>-5.16</v>
      </c>
      <c r="C214">
        <v>158.5</v>
      </c>
      <c r="D214">
        <v>-5.16</v>
      </c>
      <c r="E214">
        <v>158.1</v>
      </c>
      <c r="F214">
        <f>_10sept_0_all[[#This Row],[H_mag]]-26</f>
        <v>-31.16</v>
      </c>
      <c r="G214">
        <f>_10sept_0_all[[#This Row],[V_mag]]-26</f>
        <v>-31.16</v>
      </c>
    </row>
    <row r="215" spans="1:7" x14ac:dyDescent="0.25">
      <c r="A215">
        <v>32</v>
      </c>
      <c r="B215">
        <v>-4.95</v>
      </c>
      <c r="C215">
        <v>143.63</v>
      </c>
      <c r="D215">
        <v>-4.96</v>
      </c>
      <c r="E215">
        <v>143.27000000000001</v>
      </c>
      <c r="F215">
        <f>_10sept_0_all[[#This Row],[H_mag]]-26</f>
        <v>-30.95</v>
      </c>
      <c r="G215">
        <f>_10sept_0_all[[#This Row],[V_mag]]-26</f>
        <v>-30.96</v>
      </c>
    </row>
    <row r="216" spans="1:7" x14ac:dyDescent="0.25">
      <c r="A216">
        <v>33</v>
      </c>
      <c r="B216">
        <v>-4.78</v>
      </c>
      <c r="C216">
        <v>129.19999999999999</v>
      </c>
      <c r="D216">
        <v>-4.79</v>
      </c>
      <c r="E216">
        <v>128.77000000000001</v>
      </c>
      <c r="F216">
        <f>_10sept_0_all[[#This Row],[H_mag]]-26</f>
        <v>-30.78</v>
      </c>
      <c r="G216">
        <f>_10sept_0_all[[#This Row],[V_mag]]-26</f>
        <v>-30.79</v>
      </c>
    </row>
    <row r="217" spans="1:7" x14ac:dyDescent="0.25">
      <c r="A217">
        <v>34</v>
      </c>
      <c r="B217">
        <v>-4.6500000000000004</v>
      </c>
      <c r="C217">
        <v>114.21</v>
      </c>
      <c r="D217">
        <v>-4.6500000000000004</v>
      </c>
      <c r="E217">
        <v>113.79</v>
      </c>
      <c r="F217">
        <f>_10sept_0_all[[#This Row],[H_mag]]-26</f>
        <v>-30.65</v>
      </c>
      <c r="G217">
        <f>_10sept_0_all[[#This Row],[V_mag]]-26</f>
        <v>-30.65</v>
      </c>
    </row>
    <row r="218" spans="1:7" x14ac:dyDescent="0.25">
      <c r="A218">
        <v>35</v>
      </c>
      <c r="B218">
        <v>-4.5599999999999996</v>
      </c>
      <c r="C218">
        <v>99.47</v>
      </c>
      <c r="D218">
        <v>-4.57</v>
      </c>
      <c r="E218">
        <v>99.21</v>
      </c>
      <c r="F218">
        <f>_10sept_0_all[[#This Row],[H_mag]]-26</f>
        <v>-30.56</v>
      </c>
      <c r="G218">
        <f>_10sept_0_all[[#This Row],[V_mag]]-26</f>
        <v>-30.57</v>
      </c>
    </row>
    <row r="219" spans="1:7" x14ac:dyDescent="0.25">
      <c r="A219">
        <v>36</v>
      </c>
      <c r="B219">
        <v>-4.5199999999999996</v>
      </c>
      <c r="C219">
        <v>85</v>
      </c>
      <c r="D219">
        <v>-4.53</v>
      </c>
      <c r="E219">
        <v>84.57</v>
      </c>
      <c r="F219">
        <f>_10sept_0_all[[#This Row],[H_mag]]-26</f>
        <v>-30.52</v>
      </c>
      <c r="G219">
        <f>_10sept_0_all[[#This Row],[V_mag]]-26</f>
        <v>-30.53</v>
      </c>
    </row>
    <row r="220" spans="1:7" x14ac:dyDescent="0.25">
      <c r="A220">
        <v>37</v>
      </c>
      <c r="B220">
        <v>-4.49</v>
      </c>
      <c r="C220">
        <v>70.44</v>
      </c>
      <c r="D220">
        <v>-4.51</v>
      </c>
      <c r="E220">
        <v>70.13</v>
      </c>
      <c r="F220">
        <f>_10sept_0_all[[#This Row],[H_mag]]-26</f>
        <v>-30.490000000000002</v>
      </c>
      <c r="G220">
        <f>_10sept_0_all[[#This Row],[V_mag]]-26</f>
        <v>-30.509999999999998</v>
      </c>
    </row>
    <row r="221" spans="1:7" x14ac:dyDescent="0.25">
      <c r="A221">
        <v>38</v>
      </c>
      <c r="B221">
        <v>-4.49</v>
      </c>
      <c r="C221">
        <v>55.7</v>
      </c>
      <c r="D221">
        <v>-4.5199999999999996</v>
      </c>
      <c r="E221">
        <v>55.54</v>
      </c>
      <c r="F221">
        <f>_10sept_0_all[[#This Row],[H_mag]]-26</f>
        <v>-30.490000000000002</v>
      </c>
      <c r="G221">
        <f>_10sept_0_all[[#This Row],[V_mag]]-26</f>
        <v>-30.52</v>
      </c>
    </row>
    <row r="222" spans="1:7" x14ac:dyDescent="0.25">
      <c r="A222">
        <v>39</v>
      </c>
      <c r="B222">
        <v>-4.5199999999999996</v>
      </c>
      <c r="C222">
        <v>41.2</v>
      </c>
      <c r="D222">
        <v>-4.55</v>
      </c>
      <c r="E222">
        <v>40.86</v>
      </c>
      <c r="F222">
        <f>_10sept_0_all[[#This Row],[H_mag]]-26</f>
        <v>-30.52</v>
      </c>
      <c r="G222">
        <f>_10sept_0_all[[#This Row],[V_mag]]-26</f>
        <v>-30.55</v>
      </c>
    </row>
    <row r="223" spans="1:7" x14ac:dyDescent="0.25">
      <c r="A223">
        <v>40</v>
      </c>
      <c r="B223">
        <v>-4.57</v>
      </c>
      <c r="C223">
        <v>26.28</v>
      </c>
      <c r="D223">
        <v>-4.5999999999999996</v>
      </c>
      <c r="E223">
        <v>26.4</v>
      </c>
      <c r="F223">
        <f>_10sept_0_all[[#This Row],[H_mag]]-26</f>
        <v>-30.57</v>
      </c>
      <c r="G223">
        <f>_10sept_0_all[[#This Row],[V_mag]]-26</f>
        <v>-30.6</v>
      </c>
    </row>
    <row r="224" spans="1:7" x14ac:dyDescent="0.25">
      <c r="A224">
        <v>41</v>
      </c>
      <c r="B224">
        <v>-4.6399999999999997</v>
      </c>
      <c r="C224">
        <v>11.65</v>
      </c>
      <c r="D224">
        <v>-4.67</v>
      </c>
      <c r="E224">
        <v>11.72</v>
      </c>
      <c r="F224">
        <f>_10sept_0_all[[#This Row],[H_mag]]-26</f>
        <v>-30.64</v>
      </c>
      <c r="G224">
        <f>_10sept_0_all[[#This Row],[V_mag]]-26</f>
        <v>-30.67</v>
      </c>
    </row>
    <row r="225" spans="1:7" x14ac:dyDescent="0.25">
      <c r="A225">
        <v>42</v>
      </c>
      <c r="B225">
        <v>-4.76</v>
      </c>
      <c r="C225">
        <v>-2.96</v>
      </c>
      <c r="D225">
        <v>-4.7699999999999996</v>
      </c>
      <c r="E225">
        <v>-3.4</v>
      </c>
      <c r="F225">
        <f>_10sept_0_all[[#This Row],[H_mag]]-26</f>
        <v>-30.759999999999998</v>
      </c>
      <c r="G225">
        <f>_10sept_0_all[[#This Row],[V_mag]]-26</f>
        <v>-30.77</v>
      </c>
    </row>
    <row r="226" spans="1:7" x14ac:dyDescent="0.25">
      <c r="A226">
        <v>43</v>
      </c>
      <c r="B226">
        <v>-4.9000000000000004</v>
      </c>
      <c r="C226">
        <v>-17.670000000000002</v>
      </c>
      <c r="D226">
        <v>-4.91</v>
      </c>
      <c r="E226">
        <v>-17.95</v>
      </c>
      <c r="F226">
        <f>_10sept_0_all[[#This Row],[H_mag]]-26</f>
        <v>-30.9</v>
      </c>
      <c r="G226">
        <f>_10sept_0_all[[#This Row],[V_mag]]-26</f>
        <v>-30.91</v>
      </c>
    </row>
    <row r="227" spans="1:7" x14ac:dyDescent="0.25">
      <c r="A227">
        <v>44</v>
      </c>
      <c r="B227">
        <v>-5.07</v>
      </c>
      <c r="C227">
        <v>-31.98</v>
      </c>
      <c r="D227">
        <v>-5.08</v>
      </c>
      <c r="E227">
        <v>-32.25</v>
      </c>
      <c r="F227">
        <f>_10sept_0_all[[#This Row],[H_mag]]-26</f>
        <v>-31.07</v>
      </c>
      <c r="G227">
        <f>_10sept_0_all[[#This Row],[V_mag]]-26</f>
        <v>-31.08</v>
      </c>
    </row>
    <row r="228" spans="1:7" x14ac:dyDescent="0.25">
      <c r="A228">
        <v>45</v>
      </c>
      <c r="B228">
        <v>-5.28</v>
      </c>
      <c r="C228">
        <v>-46.41</v>
      </c>
      <c r="D228">
        <v>-5.3</v>
      </c>
      <c r="E228">
        <v>-46.68</v>
      </c>
      <c r="F228">
        <f>_10sept_0_all[[#This Row],[H_mag]]-26</f>
        <v>-31.28</v>
      </c>
      <c r="G228">
        <f>_10sept_0_all[[#This Row],[V_mag]]-26</f>
        <v>-31.3</v>
      </c>
    </row>
    <row r="229" spans="1:7" x14ac:dyDescent="0.25">
      <c r="A229">
        <v>46</v>
      </c>
      <c r="B229">
        <v>-5.55</v>
      </c>
      <c r="C229">
        <v>-61.25</v>
      </c>
      <c r="D229">
        <v>-5.57</v>
      </c>
      <c r="E229">
        <v>-61.51</v>
      </c>
      <c r="F229">
        <f>_10sept_0_all[[#This Row],[H_mag]]-26</f>
        <v>-31.55</v>
      </c>
      <c r="G229">
        <f>_10sept_0_all[[#This Row],[V_mag]]-26</f>
        <v>-31.57</v>
      </c>
    </row>
    <row r="230" spans="1:7" x14ac:dyDescent="0.25">
      <c r="A230">
        <v>47</v>
      </c>
      <c r="B230">
        <v>-5.85</v>
      </c>
      <c r="C230">
        <v>-76.22</v>
      </c>
      <c r="D230">
        <v>-5.86</v>
      </c>
      <c r="E230">
        <v>-76.41</v>
      </c>
      <c r="F230">
        <f>_10sept_0_all[[#This Row],[H_mag]]-26</f>
        <v>-31.85</v>
      </c>
      <c r="G230">
        <f>_10sept_0_all[[#This Row],[V_mag]]-26</f>
        <v>-31.86</v>
      </c>
    </row>
    <row r="231" spans="1:7" x14ac:dyDescent="0.25">
      <c r="A231">
        <v>48</v>
      </c>
      <c r="B231">
        <v>-6.19</v>
      </c>
      <c r="C231">
        <v>-90.84</v>
      </c>
      <c r="D231">
        <v>-6.2</v>
      </c>
      <c r="E231">
        <v>-91.01</v>
      </c>
      <c r="F231">
        <f>_10sept_0_all[[#This Row],[H_mag]]-26</f>
        <v>-32.19</v>
      </c>
      <c r="G231">
        <f>_10sept_0_all[[#This Row],[V_mag]]-26</f>
        <v>-32.200000000000003</v>
      </c>
    </row>
    <row r="232" spans="1:7" x14ac:dyDescent="0.25">
      <c r="A232">
        <v>49</v>
      </c>
      <c r="B232">
        <v>-6.54</v>
      </c>
      <c r="C232">
        <v>-105.52</v>
      </c>
      <c r="D232">
        <v>-6.56</v>
      </c>
      <c r="E232">
        <v>-105.75</v>
      </c>
      <c r="F232">
        <f>_10sept_0_all[[#This Row],[H_mag]]-26</f>
        <v>-32.54</v>
      </c>
      <c r="G232">
        <f>_10sept_0_all[[#This Row],[V_mag]]-26</f>
        <v>-32.56</v>
      </c>
    </row>
    <row r="233" spans="1:7" x14ac:dyDescent="0.25">
      <c r="A233">
        <v>50</v>
      </c>
      <c r="B233">
        <v>-6.94</v>
      </c>
      <c r="C233">
        <v>-120.94</v>
      </c>
      <c r="D233">
        <v>-6.94</v>
      </c>
      <c r="E233">
        <v>-121.18</v>
      </c>
      <c r="F233">
        <f>_10sept_0_all[[#This Row],[H_mag]]-26</f>
        <v>-32.94</v>
      </c>
      <c r="G233">
        <f>_10sept_0_all[[#This Row],[V_mag]]-26</f>
        <v>-32.94</v>
      </c>
    </row>
    <row r="234" spans="1:7" x14ac:dyDescent="0.25">
      <c r="A234">
        <v>51</v>
      </c>
      <c r="B234">
        <v>-7.29</v>
      </c>
      <c r="C234">
        <v>-136.94999999999999</v>
      </c>
      <c r="D234">
        <v>-7.31</v>
      </c>
      <c r="E234">
        <v>-137.16999999999999</v>
      </c>
      <c r="F234">
        <f>_10sept_0_all[[#This Row],[H_mag]]-26</f>
        <v>-33.29</v>
      </c>
      <c r="G234">
        <f>_10sept_0_all[[#This Row],[V_mag]]-26</f>
        <v>-33.31</v>
      </c>
    </row>
    <row r="235" spans="1:7" x14ac:dyDescent="0.25">
      <c r="A235">
        <v>52</v>
      </c>
      <c r="B235">
        <v>-7.66</v>
      </c>
      <c r="C235">
        <v>-152.21</v>
      </c>
      <c r="D235">
        <v>-7.66</v>
      </c>
      <c r="E235">
        <v>-152.37</v>
      </c>
      <c r="F235">
        <f>_10sept_0_all[[#This Row],[H_mag]]-26</f>
        <v>-33.659999999999997</v>
      </c>
      <c r="G235">
        <f>_10sept_0_all[[#This Row],[V_mag]]-26</f>
        <v>-33.659999999999997</v>
      </c>
    </row>
    <row r="236" spans="1:7" x14ac:dyDescent="0.25">
      <c r="A236">
        <v>53</v>
      </c>
      <c r="B236">
        <v>-8.01</v>
      </c>
      <c r="C236">
        <v>-166.56</v>
      </c>
      <c r="D236">
        <v>-8.0299999999999994</v>
      </c>
      <c r="E236">
        <v>-167.22</v>
      </c>
      <c r="F236">
        <f>_10sept_0_all[[#This Row],[H_mag]]-26</f>
        <v>-34.01</v>
      </c>
      <c r="G236">
        <f>_10sept_0_all[[#This Row],[V_mag]]-26</f>
        <v>-34.03</v>
      </c>
    </row>
    <row r="237" spans="1:7" x14ac:dyDescent="0.25">
      <c r="A237">
        <v>54</v>
      </c>
      <c r="B237">
        <v>-8.41</v>
      </c>
      <c r="C237">
        <v>177.95</v>
      </c>
      <c r="D237">
        <v>-8.41</v>
      </c>
      <c r="E237">
        <v>177.35</v>
      </c>
      <c r="F237">
        <f>_10sept_0_all[[#This Row],[H_mag]]-26</f>
        <v>-34.409999999999997</v>
      </c>
      <c r="G237">
        <f>_10sept_0_all[[#This Row],[V_mag]]-26</f>
        <v>-34.409999999999997</v>
      </c>
    </row>
    <row r="238" spans="1:7" x14ac:dyDescent="0.25">
      <c r="A238">
        <v>55</v>
      </c>
      <c r="B238">
        <v>-8.81</v>
      </c>
      <c r="C238">
        <v>162.46</v>
      </c>
      <c r="D238">
        <v>-8.83</v>
      </c>
      <c r="E238">
        <v>162.02000000000001</v>
      </c>
      <c r="F238">
        <f>_10sept_0_all[[#This Row],[H_mag]]-26</f>
        <v>-34.81</v>
      </c>
      <c r="G238">
        <f>_10sept_0_all[[#This Row],[V_mag]]-26</f>
        <v>-34.83</v>
      </c>
    </row>
    <row r="239" spans="1:7" x14ac:dyDescent="0.25">
      <c r="A239">
        <v>56</v>
      </c>
      <c r="B239">
        <v>-9.26</v>
      </c>
      <c r="C239">
        <v>147.35</v>
      </c>
      <c r="D239">
        <v>-9.27</v>
      </c>
      <c r="E239">
        <v>146.88</v>
      </c>
      <c r="F239">
        <f>_10sept_0_all[[#This Row],[H_mag]]-26</f>
        <v>-35.26</v>
      </c>
      <c r="G239">
        <f>_10sept_0_all[[#This Row],[V_mag]]-26</f>
        <v>-35.269999999999996</v>
      </c>
    </row>
    <row r="240" spans="1:7" x14ac:dyDescent="0.25">
      <c r="A240">
        <v>57</v>
      </c>
      <c r="B240">
        <v>-9.74</v>
      </c>
      <c r="C240">
        <v>131.72</v>
      </c>
      <c r="D240">
        <v>-9.77</v>
      </c>
      <c r="E240">
        <v>131.41999999999999</v>
      </c>
      <c r="F240">
        <f>_10sept_0_all[[#This Row],[H_mag]]-26</f>
        <v>-35.74</v>
      </c>
      <c r="G240">
        <f>_10sept_0_all[[#This Row],[V_mag]]-26</f>
        <v>-35.769999999999996</v>
      </c>
    </row>
    <row r="241" spans="1:7" x14ac:dyDescent="0.25">
      <c r="A241">
        <v>58</v>
      </c>
      <c r="B241">
        <v>-10.28</v>
      </c>
      <c r="C241">
        <v>116.21</v>
      </c>
      <c r="D241">
        <v>-10.3</v>
      </c>
      <c r="E241">
        <v>115.97</v>
      </c>
      <c r="F241">
        <f>_10sept_0_all[[#This Row],[H_mag]]-26</f>
        <v>-36.28</v>
      </c>
      <c r="G241">
        <f>_10sept_0_all[[#This Row],[V_mag]]-26</f>
        <v>-36.299999999999997</v>
      </c>
    </row>
    <row r="242" spans="1:7" x14ac:dyDescent="0.25">
      <c r="A242">
        <v>59</v>
      </c>
      <c r="B242">
        <v>-10.8</v>
      </c>
      <c r="C242">
        <v>100.86</v>
      </c>
      <c r="D242">
        <v>-10.83</v>
      </c>
      <c r="E242">
        <v>100.53</v>
      </c>
      <c r="F242">
        <f>_10sept_0_all[[#This Row],[H_mag]]-26</f>
        <v>-36.799999999999997</v>
      </c>
      <c r="G242">
        <f>_10sept_0_all[[#This Row],[V_mag]]-26</f>
        <v>-36.83</v>
      </c>
    </row>
    <row r="243" spans="1:7" x14ac:dyDescent="0.25">
      <c r="A243">
        <v>60</v>
      </c>
      <c r="B243">
        <v>-11.33</v>
      </c>
      <c r="C243">
        <v>85.1</v>
      </c>
      <c r="D243">
        <v>-11.36</v>
      </c>
      <c r="E243">
        <v>84.6</v>
      </c>
      <c r="F243">
        <f>_10sept_0_all[[#This Row],[H_mag]]-26</f>
        <v>-37.33</v>
      </c>
      <c r="G243">
        <f>_10sept_0_all[[#This Row],[V_mag]]-26</f>
        <v>-37.36</v>
      </c>
    </row>
    <row r="244" spans="1:7" x14ac:dyDescent="0.25">
      <c r="A244">
        <v>61</v>
      </c>
      <c r="B244">
        <v>-11.86</v>
      </c>
      <c r="C244">
        <v>69.53</v>
      </c>
      <c r="D244">
        <v>-11.88</v>
      </c>
      <c r="E244">
        <v>69.42</v>
      </c>
      <c r="F244">
        <f>_10sept_0_all[[#This Row],[H_mag]]-26</f>
        <v>-37.86</v>
      </c>
      <c r="G244">
        <f>_10sept_0_all[[#This Row],[V_mag]]-26</f>
        <v>-37.880000000000003</v>
      </c>
    </row>
    <row r="245" spans="1:7" x14ac:dyDescent="0.25">
      <c r="A245">
        <v>62</v>
      </c>
      <c r="B245">
        <v>-12.38</v>
      </c>
      <c r="C245">
        <v>52.93</v>
      </c>
      <c r="D245">
        <v>-12.42</v>
      </c>
      <c r="E245">
        <v>52.77</v>
      </c>
      <c r="F245">
        <f>_10sept_0_all[[#This Row],[H_mag]]-26</f>
        <v>-38.380000000000003</v>
      </c>
      <c r="G245">
        <f>_10sept_0_all[[#This Row],[V_mag]]-26</f>
        <v>-38.42</v>
      </c>
    </row>
    <row r="246" spans="1:7" x14ac:dyDescent="0.25">
      <c r="A246">
        <v>63</v>
      </c>
      <c r="B246">
        <v>-12.91</v>
      </c>
      <c r="C246">
        <v>36.82</v>
      </c>
      <c r="D246">
        <v>-12.96</v>
      </c>
      <c r="E246">
        <v>36.33</v>
      </c>
      <c r="F246">
        <f>_10sept_0_all[[#This Row],[H_mag]]-26</f>
        <v>-38.909999999999997</v>
      </c>
      <c r="G246">
        <f>_10sept_0_all[[#This Row],[V_mag]]-26</f>
        <v>-38.96</v>
      </c>
    </row>
    <row r="247" spans="1:7" x14ac:dyDescent="0.25">
      <c r="A247">
        <v>64</v>
      </c>
      <c r="B247">
        <v>-13.43</v>
      </c>
      <c r="C247">
        <v>20.51</v>
      </c>
      <c r="D247">
        <v>-13.47</v>
      </c>
      <c r="E247">
        <v>20.13</v>
      </c>
      <c r="F247">
        <f>_10sept_0_all[[#This Row],[H_mag]]-26</f>
        <v>-39.43</v>
      </c>
      <c r="G247">
        <f>_10sept_0_all[[#This Row],[V_mag]]-26</f>
        <v>-39.47</v>
      </c>
    </row>
    <row r="248" spans="1:7" x14ac:dyDescent="0.25">
      <c r="A248">
        <v>65</v>
      </c>
      <c r="B248">
        <v>-13.94</v>
      </c>
      <c r="C248">
        <v>4.1500000000000004</v>
      </c>
      <c r="D248">
        <v>-13.95</v>
      </c>
      <c r="E248">
        <v>3.87</v>
      </c>
      <c r="F248">
        <f>_10sept_0_all[[#This Row],[H_mag]]-26</f>
        <v>-39.94</v>
      </c>
      <c r="G248">
        <f>_10sept_0_all[[#This Row],[V_mag]]-26</f>
        <v>-39.950000000000003</v>
      </c>
    </row>
    <row r="249" spans="1:7" x14ac:dyDescent="0.25">
      <c r="A249">
        <v>66</v>
      </c>
      <c r="B249">
        <v>-14.39</v>
      </c>
      <c r="C249">
        <v>-12.76</v>
      </c>
      <c r="D249">
        <v>-14.4</v>
      </c>
      <c r="E249">
        <v>-13.16</v>
      </c>
      <c r="F249">
        <f>_10sept_0_all[[#This Row],[H_mag]]-26</f>
        <v>-40.39</v>
      </c>
      <c r="G249">
        <f>_10sept_0_all[[#This Row],[V_mag]]-26</f>
        <v>-40.4</v>
      </c>
    </row>
    <row r="250" spans="1:7" x14ac:dyDescent="0.25">
      <c r="A250">
        <v>67</v>
      </c>
      <c r="B250">
        <v>-14.8</v>
      </c>
      <c r="C250">
        <v>-29.73</v>
      </c>
      <c r="D250">
        <v>-14.84</v>
      </c>
      <c r="E250">
        <v>-29.92</v>
      </c>
      <c r="F250">
        <f>_10sept_0_all[[#This Row],[H_mag]]-26</f>
        <v>-40.799999999999997</v>
      </c>
      <c r="G250">
        <f>_10sept_0_all[[#This Row],[V_mag]]-26</f>
        <v>-40.840000000000003</v>
      </c>
    </row>
    <row r="251" spans="1:7" x14ac:dyDescent="0.25">
      <c r="A251">
        <v>68</v>
      </c>
      <c r="B251">
        <v>-15.21</v>
      </c>
      <c r="C251">
        <v>-46.15</v>
      </c>
      <c r="D251">
        <v>-15.22</v>
      </c>
      <c r="E251">
        <v>-46.11</v>
      </c>
      <c r="F251">
        <f>_10sept_0_all[[#This Row],[H_mag]]-26</f>
        <v>-41.21</v>
      </c>
      <c r="G251">
        <f>_10sept_0_all[[#This Row],[V_mag]]-26</f>
        <v>-41.22</v>
      </c>
    </row>
    <row r="252" spans="1:7" x14ac:dyDescent="0.25">
      <c r="A252">
        <v>69</v>
      </c>
      <c r="B252">
        <v>-15.6</v>
      </c>
      <c r="C252">
        <v>-62.9</v>
      </c>
      <c r="D252">
        <v>-15.61</v>
      </c>
      <c r="E252">
        <v>-63.13</v>
      </c>
      <c r="F252">
        <f>_10sept_0_all[[#This Row],[H_mag]]-26</f>
        <v>-41.6</v>
      </c>
      <c r="G252">
        <f>_10sept_0_all[[#This Row],[V_mag]]-26</f>
        <v>-41.61</v>
      </c>
    </row>
    <row r="253" spans="1:7" x14ac:dyDescent="0.25">
      <c r="A253">
        <v>70</v>
      </c>
      <c r="B253">
        <v>-16.010000000000002</v>
      </c>
      <c r="C253">
        <v>-79.73</v>
      </c>
      <c r="D253">
        <v>-16.05</v>
      </c>
      <c r="E253">
        <v>-79.680000000000007</v>
      </c>
      <c r="F253">
        <f>_10sept_0_all[[#This Row],[H_mag]]-26</f>
        <v>-42.010000000000005</v>
      </c>
      <c r="G253">
        <f>_10sept_0_all[[#This Row],[V_mag]]-26</f>
        <v>-42.05</v>
      </c>
    </row>
    <row r="254" spans="1:7" x14ac:dyDescent="0.25">
      <c r="A254">
        <v>71</v>
      </c>
      <c r="B254">
        <v>-16.48</v>
      </c>
      <c r="C254">
        <v>-95.52</v>
      </c>
      <c r="D254">
        <v>-16.52</v>
      </c>
      <c r="E254">
        <v>-95.73</v>
      </c>
      <c r="F254">
        <f>_10sept_0_all[[#This Row],[H_mag]]-26</f>
        <v>-42.480000000000004</v>
      </c>
      <c r="G254">
        <f>_10sept_0_all[[#This Row],[V_mag]]-26</f>
        <v>-42.519999999999996</v>
      </c>
    </row>
    <row r="255" spans="1:7" x14ac:dyDescent="0.25">
      <c r="A255">
        <v>72</v>
      </c>
      <c r="B255">
        <v>-16.940000000000001</v>
      </c>
      <c r="C255">
        <v>-112.2</v>
      </c>
      <c r="D255">
        <v>-17</v>
      </c>
      <c r="E255">
        <v>-112.36</v>
      </c>
      <c r="F255">
        <f>_10sept_0_all[[#This Row],[H_mag]]-26</f>
        <v>-42.94</v>
      </c>
      <c r="G255">
        <f>_10sept_0_all[[#This Row],[V_mag]]-26</f>
        <v>-43</v>
      </c>
    </row>
    <row r="256" spans="1:7" x14ac:dyDescent="0.25">
      <c r="A256">
        <v>73</v>
      </c>
      <c r="B256">
        <v>-17.43</v>
      </c>
      <c r="C256">
        <v>-128.91</v>
      </c>
      <c r="D256">
        <v>-17.5</v>
      </c>
      <c r="E256">
        <v>-129.22</v>
      </c>
      <c r="F256">
        <f>_10sept_0_all[[#This Row],[H_mag]]-26</f>
        <v>-43.43</v>
      </c>
      <c r="G256">
        <f>_10sept_0_all[[#This Row],[V_mag]]-26</f>
        <v>-43.5</v>
      </c>
    </row>
    <row r="257" spans="1:7" x14ac:dyDescent="0.25">
      <c r="A257">
        <v>74</v>
      </c>
      <c r="B257">
        <v>-17.920000000000002</v>
      </c>
      <c r="C257">
        <v>-146.79</v>
      </c>
      <c r="D257">
        <v>-17.98</v>
      </c>
      <c r="E257">
        <v>-147.41999999999999</v>
      </c>
      <c r="F257">
        <f>_10sept_0_all[[#This Row],[H_mag]]-26</f>
        <v>-43.92</v>
      </c>
      <c r="G257">
        <f>_10sept_0_all[[#This Row],[V_mag]]-26</f>
        <v>-43.980000000000004</v>
      </c>
    </row>
    <row r="258" spans="1:7" x14ac:dyDescent="0.25">
      <c r="A258">
        <v>75</v>
      </c>
      <c r="B258">
        <v>-18.43</v>
      </c>
      <c r="C258">
        <v>-163.98</v>
      </c>
      <c r="D258">
        <v>-18.48</v>
      </c>
      <c r="E258">
        <v>-164.78</v>
      </c>
      <c r="F258">
        <f>_10sept_0_all[[#This Row],[H_mag]]-26</f>
        <v>-44.43</v>
      </c>
      <c r="G258">
        <f>_10sept_0_all[[#This Row],[V_mag]]-26</f>
        <v>-44.480000000000004</v>
      </c>
    </row>
    <row r="259" spans="1:7" x14ac:dyDescent="0.25">
      <c r="A259">
        <v>76</v>
      </c>
      <c r="B259">
        <v>-18.86</v>
      </c>
      <c r="C259">
        <v>178.26</v>
      </c>
      <c r="D259">
        <v>-18.91</v>
      </c>
      <c r="E259">
        <v>177.84</v>
      </c>
      <c r="F259">
        <f>_10sept_0_all[[#This Row],[H_mag]]-26</f>
        <v>-44.86</v>
      </c>
      <c r="G259">
        <f>_10sept_0_all[[#This Row],[V_mag]]-26</f>
        <v>-44.91</v>
      </c>
    </row>
    <row r="260" spans="1:7" x14ac:dyDescent="0.25">
      <c r="A260">
        <v>77</v>
      </c>
      <c r="B260">
        <v>-19.260000000000002</v>
      </c>
      <c r="C260">
        <v>160.80000000000001</v>
      </c>
      <c r="D260">
        <v>-19.350000000000001</v>
      </c>
      <c r="E260">
        <v>160.61000000000001</v>
      </c>
      <c r="F260">
        <f>_10sept_0_all[[#This Row],[H_mag]]-26</f>
        <v>-45.260000000000005</v>
      </c>
      <c r="G260">
        <f>_10sept_0_all[[#This Row],[V_mag]]-26</f>
        <v>-45.35</v>
      </c>
    </row>
    <row r="261" spans="1:7" x14ac:dyDescent="0.25">
      <c r="A261">
        <v>78</v>
      </c>
      <c r="B261">
        <v>-19.7</v>
      </c>
      <c r="C261">
        <v>143.06</v>
      </c>
      <c r="D261">
        <v>-19.739999999999998</v>
      </c>
      <c r="E261">
        <v>142.47</v>
      </c>
      <c r="F261">
        <f>_10sept_0_all[[#This Row],[H_mag]]-26</f>
        <v>-45.7</v>
      </c>
      <c r="G261">
        <f>_10sept_0_all[[#This Row],[V_mag]]-26</f>
        <v>-45.739999999999995</v>
      </c>
    </row>
    <row r="262" spans="1:7" x14ac:dyDescent="0.25">
      <c r="A262">
        <v>79</v>
      </c>
      <c r="B262">
        <v>-20.12</v>
      </c>
      <c r="C262">
        <v>124.75</v>
      </c>
      <c r="D262">
        <v>-20.170000000000002</v>
      </c>
      <c r="E262">
        <v>124.43</v>
      </c>
      <c r="F262">
        <f>_10sept_0_all[[#This Row],[H_mag]]-26</f>
        <v>-46.120000000000005</v>
      </c>
      <c r="G262">
        <f>_10sept_0_all[[#This Row],[V_mag]]-26</f>
        <v>-46.17</v>
      </c>
    </row>
    <row r="263" spans="1:7" x14ac:dyDescent="0.25">
      <c r="A263">
        <v>80</v>
      </c>
      <c r="B263">
        <v>-20.5</v>
      </c>
      <c r="C263">
        <v>106.9</v>
      </c>
      <c r="D263">
        <v>-20.55</v>
      </c>
      <c r="E263">
        <v>106.74</v>
      </c>
      <c r="F263">
        <f>_10sept_0_all[[#This Row],[H_mag]]-26</f>
        <v>-46.5</v>
      </c>
      <c r="G263">
        <f>_10sept_0_all[[#This Row],[V_mag]]-26</f>
        <v>-46.55</v>
      </c>
    </row>
    <row r="264" spans="1:7" x14ac:dyDescent="0.25">
      <c r="A264">
        <v>81</v>
      </c>
      <c r="B264">
        <v>-20.82</v>
      </c>
      <c r="C264">
        <v>88.75</v>
      </c>
      <c r="D264">
        <v>-20.86</v>
      </c>
      <c r="E264">
        <v>88.45</v>
      </c>
      <c r="F264">
        <f>_10sept_0_all[[#This Row],[H_mag]]-26</f>
        <v>-46.82</v>
      </c>
      <c r="G264">
        <f>_10sept_0_all[[#This Row],[V_mag]]-26</f>
        <v>-46.86</v>
      </c>
    </row>
    <row r="265" spans="1:7" x14ac:dyDescent="0.25">
      <c r="A265">
        <v>82</v>
      </c>
      <c r="B265">
        <v>-21.08</v>
      </c>
      <c r="C265">
        <v>69.69</v>
      </c>
      <c r="D265">
        <v>-21.1</v>
      </c>
      <c r="E265">
        <v>68.84</v>
      </c>
      <c r="F265">
        <f>_10sept_0_all[[#This Row],[H_mag]]-26</f>
        <v>-47.08</v>
      </c>
      <c r="G265">
        <f>_10sept_0_all[[#This Row],[V_mag]]-26</f>
        <v>-47.1</v>
      </c>
    </row>
    <row r="266" spans="1:7" x14ac:dyDescent="0.25">
      <c r="A266">
        <v>83</v>
      </c>
      <c r="B266">
        <v>-21.25</v>
      </c>
      <c r="C266">
        <v>50.97</v>
      </c>
      <c r="D266">
        <v>-21.26</v>
      </c>
      <c r="E266">
        <v>50.36</v>
      </c>
      <c r="F266">
        <f>_10sept_0_all[[#This Row],[H_mag]]-26</f>
        <v>-47.25</v>
      </c>
      <c r="G266">
        <f>_10sept_0_all[[#This Row],[V_mag]]-26</f>
        <v>-47.260000000000005</v>
      </c>
    </row>
    <row r="267" spans="1:7" x14ac:dyDescent="0.25">
      <c r="A267">
        <v>84</v>
      </c>
      <c r="B267">
        <v>-21.29</v>
      </c>
      <c r="C267">
        <v>33.22</v>
      </c>
      <c r="D267">
        <v>-21.31</v>
      </c>
      <c r="E267">
        <v>32.520000000000003</v>
      </c>
      <c r="F267">
        <f>_10sept_0_all[[#This Row],[H_mag]]-26</f>
        <v>-47.29</v>
      </c>
      <c r="G267">
        <f>_10sept_0_all[[#This Row],[V_mag]]-26</f>
        <v>-47.31</v>
      </c>
    </row>
    <row r="268" spans="1:7" x14ac:dyDescent="0.25">
      <c r="A268">
        <v>85</v>
      </c>
      <c r="B268">
        <v>-21.34</v>
      </c>
      <c r="C268">
        <v>16.29</v>
      </c>
      <c r="D268">
        <v>-21.35</v>
      </c>
      <c r="E268">
        <v>16.07</v>
      </c>
      <c r="F268">
        <f>_10sept_0_all[[#This Row],[H_mag]]-26</f>
        <v>-47.34</v>
      </c>
      <c r="G268">
        <f>_10sept_0_all[[#This Row],[V_mag]]-26</f>
        <v>-47.35</v>
      </c>
    </row>
    <row r="269" spans="1:7" x14ac:dyDescent="0.25">
      <c r="A269">
        <v>86</v>
      </c>
      <c r="B269">
        <v>-21.41</v>
      </c>
      <c r="C269">
        <v>0.2</v>
      </c>
      <c r="D269">
        <v>-21.4</v>
      </c>
      <c r="E269">
        <v>-0.13</v>
      </c>
      <c r="F269">
        <f>_10sept_0_all[[#This Row],[H_mag]]-26</f>
        <v>-47.41</v>
      </c>
      <c r="G269">
        <f>_10sept_0_all[[#This Row],[V_mag]]-26</f>
        <v>-47.4</v>
      </c>
    </row>
    <row r="270" spans="1:7" x14ac:dyDescent="0.25">
      <c r="A270">
        <v>87</v>
      </c>
      <c r="B270">
        <v>-21.56</v>
      </c>
      <c r="C270">
        <v>-15.45</v>
      </c>
      <c r="D270">
        <v>-21.57</v>
      </c>
      <c r="E270">
        <v>-15.2</v>
      </c>
      <c r="F270">
        <f>_10sept_0_all[[#This Row],[H_mag]]-26</f>
        <v>-47.56</v>
      </c>
      <c r="G270">
        <f>_10sept_0_all[[#This Row],[V_mag]]-26</f>
        <v>-47.57</v>
      </c>
    </row>
    <row r="271" spans="1:7" x14ac:dyDescent="0.25">
      <c r="A271">
        <v>88</v>
      </c>
      <c r="B271">
        <v>-21.88</v>
      </c>
      <c r="C271">
        <v>-30.02</v>
      </c>
      <c r="D271">
        <v>-21.86</v>
      </c>
      <c r="E271">
        <v>-30.62</v>
      </c>
      <c r="F271">
        <f>_10sept_0_all[[#This Row],[H_mag]]-26</f>
        <v>-47.879999999999995</v>
      </c>
      <c r="G271">
        <f>_10sept_0_all[[#This Row],[V_mag]]-26</f>
        <v>-47.86</v>
      </c>
    </row>
    <row r="272" spans="1:7" x14ac:dyDescent="0.25">
      <c r="A272">
        <v>89</v>
      </c>
      <c r="B272">
        <v>-22.33</v>
      </c>
      <c r="C272">
        <v>-45.32</v>
      </c>
      <c r="D272">
        <v>-22.33</v>
      </c>
      <c r="E272">
        <v>-45.31</v>
      </c>
      <c r="F272">
        <f>_10sept_0_all[[#This Row],[H_mag]]-26</f>
        <v>-48.33</v>
      </c>
      <c r="G272">
        <f>_10sept_0_all[[#This Row],[V_mag]]-26</f>
        <v>-48.33</v>
      </c>
    </row>
    <row r="273" spans="1:7" x14ac:dyDescent="0.25">
      <c r="A273">
        <v>90</v>
      </c>
      <c r="B273">
        <v>-22.96</v>
      </c>
      <c r="C273">
        <v>-61.92</v>
      </c>
      <c r="D273">
        <v>-23.01</v>
      </c>
      <c r="E273">
        <v>-62.06</v>
      </c>
      <c r="F273">
        <f>_10sept_0_all[[#This Row],[H_mag]]-26</f>
        <v>-48.96</v>
      </c>
      <c r="G273">
        <f>_10sept_0_all[[#This Row],[V_mag]]-26</f>
        <v>-49.010000000000005</v>
      </c>
    </row>
    <row r="274" spans="1:7" x14ac:dyDescent="0.25">
      <c r="A274">
        <v>91</v>
      </c>
      <c r="B274">
        <v>-23.62</v>
      </c>
      <c r="C274">
        <v>-78.45</v>
      </c>
      <c r="D274">
        <v>-23.59</v>
      </c>
      <c r="E274">
        <v>-78.97</v>
      </c>
      <c r="F274">
        <f>_10sept_0_all[[#This Row],[H_mag]]-26</f>
        <v>-49.620000000000005</v>
      </c>
      <c r="G274">
        <f>_10sept_0_all[[#This Row],[V_mag]]-26</f>
        <v>-49.59</v>
      </c>
    </row>
    <row r="275" spans="1:7" x14ac:dyDescent="0.25">
      <c r="A275">
        <v>92</v>
      </c>
      <c r="B275">
        <v>-24.17</v>
      </c>
      <c r="C275">
        <v>-97.95</v>
      </c>
      <c r="D275">
        <v>-24.15</v>
      </c>
      <c r="E275">
        <v>-98.13</v>
      </c>
      <c r="F275">
        <f>_10sept_0_all[[#This Row],[H_mag]]-26</f>
        <v>-50.17</v>
      </c>
      <c r="G275">
        <f>_10sept_0_all[[#This Row],[V_mag]]-26</f>
        <v>-50.15</v>
      </c>
    </row>
    <row r="276" spans="1:7" x14ac:dyDescent="0.25">
      <c r="A276">
        <v>93</v>
      </c>
      <c r="B276">
        <v>-24.44</v>
      </c>
      <c r="C276">
        <v>-117.54</v>
      </c>
      <c r="D276">
        <v>-24.42</v>
      </c>
      <c r="E276">
        <v>-117.37</v>
      </c>
      <c r="F276">
        <f>_10sept_0_all[[#This Row],[H_mag]]-26</f>
        <v>-50.44</v>
      </c>
      <c r="G276">
        <f>_10sept_0_all[[#This Row],[V_mag]]-26</f>
        <v>-50.42</v>
      </c>
    </row>
    <row r="277" spans="1:7" x14ac:dyDescent="0.25">
      <c r="A277">
        <v>94</v>
      </c>
      <c r="B277">
        <v>-24.49</v>
      </c>
      <c r="C277">
        <v>-137.47</v>
      </c>
      <c r="D277">
        <v>-24.46</v>
      </c>
      <c r="E277">
        <v>-137.37</v>
      </c>
      <c r="F277">
        <f>_10sept_0_all[[#This Row],[H_mag]]-26</f>
        <v>-50.489999999999995</v>
      </c>
      <c r="G277">
        <f>_10sept_0_all[[#This Row],[V_mag]]-26</f>
        <v>-50.46</v>
      </c>
    </row>
    <row r="278" spans="1:7" x14ac:dyDescent="0.25">
      <c r="A278">
        <v>95</v>
      </c>
      <c r="B278">
        <v>-24.43</v>
      </c>
      <c r="C278">
        <v>-154.29</v>
      </c>
      <c r="D278">
        <v>-24.42</v>
      </c>
      <c r="E278">
        <v>-154.43</v>
      </c>
      <c r="F278">
        <f>_10sept_0_all[[#This Row],[H_mag]]-26</f>
        <v>-50.43</v>
      </c>
      <c r="G278">
        <f>_10sept_0_all[[#This Row],[V_mag]]-26</f>
        <v>-50.42</v>
      </c>
    </row>
    <row r="279" spans="1:7" x14ac:dyDescent="0.25">
      <c r="A279">
        <v>96</v>
      </c>
      <c r="B279">
        <v>-24.43</v>
      </c>
      <c r="C279">
        <v>-170.07</v>
      </c>
      <c r="D279">
        <v>-24.43</v>
      </c>
      <c r="E279">
        <v>-170.37</v>
      </c>
      <c r="F279">
        <f>_10sept_0_all[[#This Row],[H_mag]]-26</f>
        <v>-50.43</v>
      </c>
      <c r="G279">
        <f>_10sept_0_all[[#This Row],[V_mag]]-26</f>
        <v>-50.43</v>
      </c>
    </row>
    <row r="280" spans="1:7" x14ac:dyDescent="0.25">
      <c r="A280">
        <v>97</v>
      </c>
      <c r="B280">
        <v>-24.54</v>
      </c>
      <c r="C280">
        <v>176</v>
      </c>
      <c r="D280">
        <v>-24.53</v>
      </c>
      <c r="E280">
        <v>175.24</v>
      </c>
      <c r="F280">
        <f>_10sept_0_all[[#This Row],[H_mag]]-26</f>
        <v>-50.54</v>
      </c>
      <c r="G280">
        <f>_10sept_0_all[[#This Row],[V_mag]]-26</f>
        <v>-50.53</v>
      </c>
    </row>
    <row r="281" spans="1:7" x14ac:dyDescent="0.25">
      <c r="A281">
        <v>98</v>
      </c>
      <c r="B281">
        <v>-24.77</v>
      </c>
      <c r="C281">
        <v>160.57</v>
      </c>
      <c r="D281">
        <v>-24.83</v>
      </c>
      <c r="E281">
        <v>160.22</v>
      </c>
      <c r="F281">
        <f>_10sept_0_all[[#This Row],[H_mag]]-26</f>
        <v>-50.769999999999996</v>
      </c>
      <c r="G281">
        <f>_10sept_0_all[[#This Row],[V_mag]]-26</f>
        <v>-50.83</v>
      </c>
    </row>
    <row r="282" spans="1:7" x14ac:dyDescent="0.25">
      <c r="A282">
        <v>99</v>
      </c>
      <c r="B282">
        <v>-25.13</v>
      </c>
      <c r="C282">
        <v>145.6</v>
      </c>
      <c r="D282">
        <v>-25.17</v>
      </c>
      <c r="E282">
        <v>145.22999999999999</v>
      </c>
      <c r="F282">
        <f>_10sept_0_all[[#This Row],[H_mag]]-26</f>
        <v>-51.129999999999995</v>
      </c>
      <c r="G282">
        <f>_10sept_0_all[[#This Row],[V_mag]]-26</f>
        <v>-51.17</v>
      </c>
    </row>
    <row r="283" spans="1:7" x14ac:dyDescent="0.25">
      <c r="A283">
        <v>100</v>
      </c>
      <c r="B283">
        <v>-25.51</v>
      </c>
      <c r="C283">
        <v>128.88999999999999</v>
      </c>
      <c r="D283">
        <v>-25.59</v>
      </c>
      <c r="E283">
        <v>129.18</v>
      </c>
      <c r="F283">
        <f>_10sept_0_all[[#This Row],[H_mag]]-26</f>
        <v>-51.510000000000005</v>
      </c>
      <c r="G283">
        <f>_10sept_0_all[[#This Row],[V_mag]]-26</f>
        <v>-51.59</v>
      </c>
    </row>
    <row r="284" spans="1:7" x14ac:dyDescent="0.25">
      <c r="A284">
        <v>101</v>
      </c>
      <c r="B284">
        <v>-25.84</v>
      </c>
      <c r="C284">
        <v>112.19</v>
      </c>
      <c r="D284">
        <v>-25.91</v>
      </c>
      <c r="E284">
        <v>111.83</v>
      </c>
      <c r="F284">
        <f>_10sept_0_all[[#This Row],[H_mag]]-26</f>
        <v>-51.84</v>
      </c>
      <c r="G284">
        <f>_10sept_0_all[[#This Row],[V_mag]]-26</f>
        <v>-51.91</v>
      </c>
    </row>
    <row r="285" spans="1:7" x14ac:dyDescent="0.25">
      <c r="A285">
        <v>102</v>
      </c>
      <c r="B285">
        <v>-25.98</v>
      </c>
      <c r="C285">
        <v>94.46</v>
      </c>
      <c r="D285">
        <v>-26.01</v>
      </c>
      <c r="E285">
        <v>93.8</v>
      </c>
      <c r="F285">
        <f>_10sept_0_all[[#This Row],[H_mag]]-26</f>
        <v>-51.980000000000004</v>
      </c>
      <c r="G285">
        <f>_10sept_0_all[[#This Row],[V_mag]]-26</f>
        <v>-52.010000000000005</v>
      </c>
    </row>
    <row r="286" spans="1:7" x14ac:dyDescent="0.25">
      <c r="A286">
        <v>103</v>
      </c>
      <c r="B286">
        <v>-25.87</v>
      </c>
      <c r="C286">
        <v>77.62</v>
      </c>
      <c r="D286">
        <v>-25.95</v>
      </c>
      <c r="E286">
        <v>76.959999999999994</v>
      </c>
      <c r="F286">
        <f>_10sept_0_all[[#This Row],[H_mag]]-26</f>
        <v>-51.870000000000005</v>
      </c>
      <c r="G286">
        <f>_10sept_0_all[[#This Row],[V_mag]]-26</f>
        <v>-51.95</v>
      </c>
    </row>
    <row r="287" spans="1:7" x14ac:dyDescent="0.25">
      <c r="A287">
        <v>104</v>
      </c>
      <c r="B287">
        <v>-25.74</v>
      </c>
      <c r="C287">
        <v>61.7</v>
      </c>
      <c r="D287">
        <v>-25.79</v>
      </c>
      <c r="E287">
        <v>61.4</v>
      </c>
      <c r="F287">
        <f>_10sept_0_all[[#This Row],[H_mag]]-26</f>
        <v>-51.739999999999995</v>
      </c>
      <c r="G287">
        <f>_10sept_0_all[[#This Row],[V_mag]]-26</f>
        <v>-51.79</v>
      </c>
    </row>
    <row r="288" spans="1:7" x14ac:dyDescent="0.25">
      <c r="A288">
        <v>105</v>
      </c>
      <c r="B288">
        <v>-25.48</v>
      </c>
      <c r="C288">
        <v>46.74</v>
      </c>
      <c r="D288">
        <v>-25.47</v>
      </c>
      <c r="E288">
        <v>46.73</v>
      </c>
      <c r="F288">
        <f>_10sept_0_all[[#This Row],[H_mag]]-26</f>
        <v>-51.480000000000004</v>
      </c>
      <c r="G288">
        <f>_10sept_0_all[[#This Row],[V_mag]]-26</f>
        <v>-51.47</v>
      </c>
    </row>
    <row r="289" spans="1:7" x14ac:dyDescent="0.25">
      <c r="A289">
        <v>106</v>
      </c>
      <c r="B289">
        <v>-25.34</v>
      </c>
      <c r="C289">
        <v>33.07</v>
      </c>
      <c r="D289">
        <v>-25.34</v>
      </c>
      <c r="E289">
        <v>32.89</v>
      </c>
      <c r="F289">
        <f>_10sept_0_all[[#This Row],[H_mag]]-26</f>
        <v>-51.34</v>
      </c>
      <c r="G289">
        <f>_10sept_0_all[[#This Row],[V_mag]]-26</f>
        <v>-51.34</v>
      </c>
    </row>
    <row r="290" spans="1:7" x14ac:dyDescent="0.25">
      <c r="A290">
        <v>107</v>
      </c>
      <c r="B290">
        <v>-25.32</v>
      </c>
      <c r="C290">
        <v>18.61</v>
      </c>
      <c r="D290">
        <v>-25.32</v>
      </c>
      <c r="E290">
        <v>18.649999999999999</v>
      </c>
      <c r="F290">
        <f>_10sept_0_all[[#This Row],[H_mag]]-26</f>
        <v>-51.32</v>
      </c>
      <c r="G290">
        <f>_10sept_0_all[[#This Row],[V_mag]]-26</f>
        <v>-51.32</v>
      </c>
    </row>
    <row r="291" spans="1:7" x14ac:dyDescent="0.25">
      <c r="A291">
        <v>108</v>
      </c>
      <c r="B291">
        <v>-25.34</v>
      </c>
      <c r="C291">
        <v>6.43</v>
      </c>
      <c r="D291">
        <v>-25.34</v>
      </c>
      <c r="E291">
        <v>6.38</v>
      </c>
      <c r="F291">
        <f>_10sept_0_all[[#This Row],[H_mag]]-26</f>
        <v>-51.34</v>
      </c>
      <c r="G291">
        <f>_10sept_0_all[[#This Row],[V_mag]]-26</f>
        <v>-51.34</v>
      </c>
    </row>
    <row r="292" spans="1:7" x14ac:dyDescent="0.25">
      <c r="A292">
        <v>109</v>
      </c>
      <c r="B292">
        <v>-25.32</v>
      </c>
      <c r="C292">
        <v>-5.61</v>
      </c>
      <c r="D292">
        <v>-25.31</v>
      </c>
      <c r="E292">
        <v>-6.18</v>
      </c>
      <c r="F292">
        <f>_10sept_0_all[[#This Row],[H_mag]]-26</f>
        <v>-51.32</v>
      </c>
      <c r="G292">
        <f>_10sept_0_all[[#This Row],[V_mag]]-26</f>
        <v>-51.31</v>
      </c>
    </row>
    <row r="293" spans="1:7" x14ac:dyDescent="0.25">
      <c r="A293">
        <v>110</v>
      </c>
      <c r="B293">
        <v>-25.45</v>
      </c>
      <c r="C293">
        <v>-19.010000000000002</v>
      </c>
      <c r="D293">
        <v>-25.36</v>
      </c>
      <c r="E293">
        <v>-18.649999999999999</v>
      </c>
      <c r="F293">
        <f>_10sept_0_all[[#This Row],[H_mag]]-26</f>
        <v>-51.45</v>
      </c>
      <c r="G293">
        <f>_10sept_0_all[[#This Row],[V_mag]]-26</f>
        <v>-51.36</v>
      </c>
    </row>
    <row r="294" spans="1:7" x14ac:dyDescent="0.25">
      <c r="A294">
        <v>111</v>
      </c>
      <c r="B294">
        <v>-25.61</v>
      </c>
      <c r="C294">
        <v>-30.92</v>
      </c>
      <c r="D294">
        <v>-25.59</v>
      </c>
      <c r="E294">
        <v>-31.04</v>
      </c>
      <c r="F294">
        <f>_10sept_0_all[[#This Row],[H_mag]]-26</f>
        <v>-51.61</v>
      </c>
      <c r="G294">
        <f>_10sept_0_all[[#This Row],[V_mag]]-26</f>
        <v>-51.59</v>
      </c>
    </row>
    <row r="295" spans="1:7" x14ac:dyDescent="0.25">
      <c r="A295">
        <v>112</v>
      </c>
      <c r="B295">
        <v>-25.88</v>
      </c>
      <c r="C295">
        <v>-42.25</v>
      </c>
      <c r="D295">
        <v>-25.93</v>
      </c>
      <c r="E295">
        <v>-41.99</v>
      </c>
      <c r="F295">
        <f>_10sept_0_all[[#This Row],[H_mag]]-26</f>
        <v>-51.879999999999995</v>
      </c>
      <c r="G295">
        <f>_10sept_0_all[[#This Row],[V_mag]]-26</f>
        <v>-51.93</v>
      </c>
    </row>
    <row r="296" spans="1:7" x14ac:dyDescent="0.25">
      <c r="A296">
        <v>113</v>
      </c>
      <c r="B296">
        <v>-26.25</v>
      </c>
      <c r="C296">
        <v>-53.06</v>
      </c>
      <c r="D296">
        <v>-26.28</v>
      </c>
      <c r="E296">
        <v>-52.75</v>
      </c>
      <c r="F296">
        <f>_10sept_0_all[[#This Row],[H_mag]]-26</f>
        <v>-52.25</v>
      </c>
      <c r="G296">
        <f>_10sept_0_all[[#This Row],[V_mag]]-26</f>
        <v>-52.28</v>
      </c>
    </row>
    <row r="297" spans="1:7" x14ac:dyDescent="0.25">
      <c r="A297">
        <v>114</v>
      </c>
      <c r="B297">
        <v>-26.84</v>
      </c>
      <c r="C297">
        <v>-63.68</v>
      </c>
      <c r="D297">
        <v>-26.98</v>
      </c>
      <c r="E297">
        <v>-63.44</v>
      </c>
      <c r="F297">
        <f>_10sept_0_all[[#This Row],[H_mag]]-26</f>
        <v>-52.84</v>
      </c>
      <c r="G297">
        <f>_10sept_0_all[[#This Row],[V_mag]]-26</f>
        <v>-52.980000000000004</v>
      </c>
    </row>
    <row r="298" spans="1:7" x14ac:dyDescent="0.25">
      <c r="A298">
        <v>115</v>
      </c>
      <c r="B298">
        <v>-27.81</v>
      </c>
      <c r="C298">
        <v>-74.819999999999993</v>
      </c>
      <c r="D298">
        <v>-27.87</v>
      </c>
      <c r="E298">
        <v>-75.23</v>
      </c>
      <c r="F298">
        <f>_10sept_0_all[[#This Row],[H_mag]]-26</f>
        <v>-53.81</v>
      </c>
      <c r="G298">
        <f>_10sept_0_all[[#This Row],[V_mag]]-26</f>
        <v>-53.870000000000005</v>
      </c>
    </row>
    <row r="299" spans="1:7" x14ac:dyDescent="0.25">
      <c r="A299">
        <v>116</v>
      </c>
      <c r="B299">
        <v>-28.95</v>
      </c>
      <c r="C299">
        <v>-87.66</v>
      </c>
      <c r="D299">
        <v>-28.92</v>
      </c>
      <c r="E299">
        <v>-87.29</v>
      </c>
      <c r="F299">
        <f>_10sept_0_all[[#This Row],[H_mag]]-26</f>
        <v>-54.95</v>
      </c>
      <c r="G299">
        <f>_10sept_0_all[[#This Row],[V_mag]]-26</f>
        <v>-54.92</v>
      </c>
    </row>
    <row r="300" spans="1:7" x14ac:dyDescent="0.25">
      <c r="A300">
        <v>117</v>
      </c>
      <c r="B300">
        <v>-30.02</v>
      </c>
      <c r="C300">
        <v>-104.36</v>
      </c>
      <c r="D300">
        <v>-30.08</v>
      </c>
      <c r="E300">
        <v>-102.78</v>
      </c>
      <c r="F300">
        <f>_10sept_0_all[[#This Row],[H_mag]]-26</f>
        <v>-56.019999999999996</v>
      </c>
      <c r="G300">
        <f>_10sept_0_all[[#This Row],[V_mag]]-26</f>
        <v>-56.08</v>
      </c>
    </row>
    <row r="301" spans="1:7" x14ac:dyDescent="0.25">
      <c r="A301">
        <v>118</v>
      </c>
      <c r="B301">
        <v>-31.02</v>
      </c>
      <c r="C301">
        <v>-122.6</v>
      </c>
      <c r="D301">
        <v>-31.2</v>
      </c>
      <c r="E301">
        <v>-121.55</v>
      </c>
      <c r="F301">
        <f>_10sept_0_all[[#This Row],[H_mag]]-26</f>
        <v>-57.019999999999996</v>
      </c>
      <c r="G301">
        <f>_10sept_0_all[[#This Row],[V_mag]]-26</f>
        <v>-57.2</v>
      </c>
    </row>
    <row r="302" spans="1:7" x14ac:dyDescent="0.25">
      <c r="A302">
        <v>119</v>
      </c>
      <c r="B302">
        <v>-31.49</v>
      </c>
      <c r="C302">
        <v>-141.61000000000001</v>
      </c>
      <c r="D302">
        <v>-31.62</v>
      </c>
      <c r="E302">
        <v>-141.28</v>
      </c>
      <c r="F302">
        <f>_10sept_0_all[[#This Row],[H_mag]]-26</f>
        <v>-57.489999999999995</v>
      </c>
      <c r="G302">
        <f>_10sept_0_all[[#This Row],[V_mag]]-26</f>
        <v>-57.620000000000005</v>
      </c>
    </row>
    <row r="303" spans="1:7" x14ac:dyDescent="0.25">
      <c r="A303">
        <v>120</v>
      </c>
      <c r="B303">
        <v>-31.56</v>
      </c>
      <c r="C303">
        <v>-159.25</v>
      </c>
      <c r="D303">
        <v>-31.57</v>
      </c>
      <c r="E303">
        <v>-158.66</v>
      </c>
      <c r="F303">
        <f>_10sept_0_all[[#This Row],[H_mag]]-26</f>
        <v>-57.56</v>
      </c>
      <c r="G303">
        <f>_10sept_0_all[[#This Row],[V_mag]]-26</f>
        <v>-57.57</v>
      </c>
    </row>
    <row r="304" spans="1:7" x14ac:dyDescent="0.25">
      <c r="A304">
        <v>121</v>
      </c>
      <c r="B304">
        <v>-31.32</v>
      </c>
      <c r="C304">
        <v>-173.25</v>
      </c>
      <c r="D304">
        <v>-31.44</v>
      </c>
      <c r="E304">
        <v>-173.31</v>
      </c>
      <c r="F304">
        <f>_10sept_0_all[[#This Row],[H_mag]]-26</f>
        <v>-57.32</v>
      </c>
      <c r="G304">
        <f>_10sept_0_all[[#This Row],[V_mag]]-26</f>
        <v>-57.44</v>
      </c>
    </row>
    <row r="305" spans="1:7" x14ac:dyDescent="0.25">
      <c r="A305">
        <v>122</v>
      </c>
      <c r="B305">
        <v>-31.3</v>
      </c>
      <c r="C305">
        <v>176.16</v>
      </c>
      <c r="D305">
        <v>-31.58</v>
      </c>
      <c r="E305">
        <v>176.14</v>
      </c>
      <c r="F305">
        <f>_10sept_0_all[[#This Row],[H_mag]]-26</f>
        <v>-57.3</v>
      </c>
      <c r="G305">
        <f>_10sept_0_all[[#This Row],[V_mag]]-26</f>
        <v>-57.58</v>
      </c>
    </row>
    <row r="306" spans="1:7" x14ac:dyDescent="0.25">
      <c r="A306">
        <v>123</v>
      </c>
      <c r="B306">
        <v>-31.72</v>
      </c>
      <c r="C306">
        <v>168.28</v>
      </c>
      <c r="D306">
        <v>-31.99</v>
      </c>
      <c r="E306">
        <v>168.4</v>
      </c>
      <c r="F306">
        <f>_10sept_0_all[[#This Row],[H_mag]]-26</f>
        <v>-57.72</v>
      </c>
      <c r="G306">
        <f>_10sept_0_all[[#This Row],[V_mag]]-26</f>
        <v>-57.989999999999995</v>
      </c>
    </row>
    <row r="307" spans="1:7" x14ac:dyDescent="0.25">
      <c r="A307">
        <v>124</v>
      </c>
      <c r="B307">
        <v>-32.69</v>
      </c>
      <c r="C307">
        <v>163.25</v>
      </c>
      <c r="D307">
        <v>-32.869999999999997</v>
      </c>
      <c r="E307">
        <v>163.72999999999999</v>
      </c>
      <c r="F307">
        <f>_10sept_0_all[[#This Row],[H_mag]]-26</f>
        <v>-58.69</v>
      </c>
      <c r="G307">
        <f>_10sept_0_all[[#This Row],[V_mag]]-26</f>
        <v>-58.87</v>
      </c>
    </row>
    <row r="308" spans="1:7" x14ac:dyDescent="0.25">
      <c r="A308">
        <v>125</v>
      </c>
      <c r="B308">
        <v>-34.200000000000003</v>
      </c>
      <c r="C308">
        <v>161.38999999999999</v>
      </c>
      <c r="D308">
        <v>-34.700000000000003</v>
      </c>
      <c r="E308">
        <v>160.82</v>
      </c>
      <c r="F308">
        <f>_10sept_0_all[[#This Row],[H_mag]]-26</f>
        <v>-60.2</v>
      </c>
      <c r="G308">
        <f>_10sept_0_all[[#This Row],[V_mag]]-26</f>
        <v>-60.7</v>
      </c>
    </row>
    <row r="309" spans="1:7" x14ac:dyDescent="0.25">
      <c r="A309">
        <v>126</v>
      </c>
      <c r="B309">
        <v>-36.89</v>
      </c>
      <c r="C309">
        <v>162.63</v>
      </c>
      <c r="D309">
        <v>-37.47</v>
      </c>
      <c r="E309">
        <v>157.88</v>
      </c>
      <c r="F309">
        <f>_10sept_0_all[[#This Row],[H_mag]]-26</f>
        <v>-62.89</v>
      </c>
      <c r="G309">
        <f>_10sept_0_all[[#This Row],[V_mag]]-26</f>
        <v>-63.47</v>
      </c>
    </row>
    <row r="310" spans="1:7" x14ac:dyDescent="0.25">
      <c r="A310">
        <v>127</v>
      </c>
      <c r="B310">
        <v>-40.630000000000003</v>
      </c>
      <c r="C310">
        <v>166.01</v>
      </c>
      <c r="D310">
        <v>-40.72</v>
      </c>
      <c r="E310">
        <v>165.14</v>
      </c>
      <c r="F310">
        <f>_10sept_0_all[[#This Row],[H_mag]]-26</f>
        <v>-66.63</v>
      </c>
      <c r="G310">
        <f>_10sept_0_all[[#This Row],[V_mag]]-26</f>
        <v>-66.72</v>
      </c>
    </row>
    <row r="311" spans="1:7" x14ac:dyDescent="0.25">
      <c r="A311">
        <v>128</v>
      </c>
      <c r="B311">
        <v>-46.99</v>
      </c>
      <c r="C311">
        <v>-177.32</v>
      </c>
      <c r="D311">
        <v>-47.42</v>
      </c>
      <c r="E311">
        <v>-178.3</v>
      </c>
      <c r="F311">
        <f>_10sept_0_all[[#This Row],[H_mag]]-26</f>
        <v>-72.990000000000009</v>
      </c>
      <c r="G311">
        <f>_10sept_0_all[[#This Row],[V_mag]]-26</f>
        <v>-73.42</v>
      </c>
    </row>
    <row r="312" spans="1:7" x14ac:dyDescent="0.25">
      <c r="A312">
        <v>129</v>
      </c>
      <c r="B312">
        <v>-52.89</v>
      </c>
      <c r="C312">
        <v>-90.1</v>
      </c>
      <c r="D312">
        <v>-52</v>
      </c>
      <c r="E312">
        <v>-86.33</v>
      </c>
      <c r="F312">
        <f>_10sept_0_all[[#This Row],[H_mag]]-26</f>
        <v>-78.89</v>
      </c>
      <c r="G312">
        <f>_10sept_0_all[[#This Row],[V_mag]]-26</f>
        <v>-78</v>
      </c>
    </row>
    <row r="313" spans="1:7" x14ac:dyDescent="0.25">
      <c r="A313">
        <v>130</v>
      </c>
      <c r="B313">
        <v>-45.63</v>
      </c>
      <c r="C313">
        <v>-47.6</v>
      </c>
      <c r="D313">
        <v>-45.01</v>
      </c>
      <c r="E313">
        <v>-47.16</v>
      </c>
      <c r="F313">
        <f>_10sept_0_all[[#This Row],[H_mag]]-26</f>
        <v>-71.63</v>
      </c>
      <c r="G313">
        <f>_10sept_0_all[[#This Row],[V_mag]]-26</f>
        <v>-71.009999999999991</v>
      </c>
    </row>
    <row r="314" spans="1:7" x14ac:dyDescent="0.25">
      <c r="A314">
        <v>131</v>
      </c>
      <c r="B314">
        <v>-41.67</v>
      </c>
      <c r="C314">
        <v>-37.89</v>
      </c>
      <c r="D314">
        <v>-41.43</v>
      </c>
      <c r="E314">
        <v>-38.799999999999997</v>
      </c>
      <c r="F314">
        <f>_10sept_0_all[[#This Row],[H_mag]]-26</f>
        <v>-67.67</v>
      </c>
      <c r="G314">
        <f>_10sept_0_all[[#This Row],[V_mag]]-26</f>
        <v>-67.430000000000007</v>
      </c>
    </row>
    <row r="315" spans="1:7" x14ac:dyDescent="0.25">
      <c r="A315">
        <v>132</v>
      </c>
      <c r="B315">
        <v>-40.35</v>
      </c>
      <c r="C315">
        <v>-37.58</v>
      </c>
      <c r="D315">
        <v>-40.229999999999997</v>
      </c>
      <c r="E315">
        <v>-39.15</v>
      </c>
      <c r="F315">
        <f>_10sept_0_all[[#This Row],[H_mag]]-26</f>
        <v>-66.349999999999994</v>
      </c>
      <c r="G315">
        <f>_10sept_0_all[[#This Row],[V_mag]]-26</f>
        <v>-66.22999999999999</v>
      </c>
    </row>
    <row r="316" spans="1:7" x14ac:dyDescent="0.25">
      <c r="A316">
        <v>133</v>
      </c>
      <c r="B316">
        <v>-39.89</v>
      </c>
      <c r="C316">
        <v>-41.1</v>
      </c>
      <c r="D316">
        <v>-39.94</v>
      </c>
      <c r="E316">
        <v>-40.369999999999997</v>
      </c>
      <c r="F316">
        <f>_10sept_0_all[[#This Row],[H_mag]]-26</f>
        <v>-65.89</v>
      </c>
      <c r="G316">
        <f>_10sept_0_all[[#This Row],[V_mag]]-26</f>
        <v>-65.94</v>
      </c>
    </row>
    <row r="317" spans="1:7" x14ac:dyDescent="0.25">
      <c r="A317">
        <v>134</v>
      </c>
      <c r="B317">
        <v>-40.4</v>
      </c>
      <c r="C317">
        <v>-46.61</v>
      </c>
      <c r="D317">
        <v>-39.99</v>
      </c>
      <c r="E317">
        <v>-47.08</v>
      </c>
      <c r="F317">
        <f>_10sept_0_all[[#This Row],[H_mag]]-26</f>
        <v>-66.400000000000006</v>
      </c>
      <c r="G317">
        <f>_10sept_0_all[[#This Row],[V_mag]]-26</f>
        <v>-65.990000000000009</v>
      </c>
    </row>
    <row r="318" spans="1:7" x14ac:dyDescent="0.25">
      <c r="A318">
        <v>135</v>
      </c>
      <c r="B318">
        <v>-41.19</v>
      </c>
      <c r="C318">
        <v>-61.34</v>
      </c>
      <c r="D318">
        <v>-41.15</v>
      </c>
      <c r="E318">
        <v>-55.96</v>
      </c>
      <c r="F318">
        <f>_10sept_0_all[[#This Row],[H_mag]]-26</f>
        <v>-67.19</v>
      </c>
      <c r="G318">
        <f>_10sept_0_all[[#This Row],[V_mag]]-26</f>
        <v>-67.150000000000006</v>
      </c>
    </row>
    <row r="319" spans="1:7" x14ac:dyDescent="0.25">
      <c r="A319">
        <v>136</v>
      </c>
      <c r="B319">
        <v>-42.74</v>
      </c>
      <c r="C319">
        <v>-77.39</v>
      </c>
      <c r="D319">
        <v>-42.65</v>
      </c>
      <c r="E319">
        <v>-76.489999999999995</v>
      </c>
      <c r="F319">
        <f>_10sept_0_all[[#This Row],[H_mag]]-26</f>
        <v>-68.740000000000009</v>
      </c>
      <c r="G319">
        <f>_10sept_0_all[[#This Row],[V_mag]]-26</f>
        <v>-68.650000000000006</v>
      </c>
    </row>
    <row r="320" spans="1:7" x14ac:dyDescent="0.25">
      <c r="A320">
        <v>137</v>
      </c>
      <c r="B320">
        <v>-43.3</v>
      </c>
      <c r="C320">
        <v>-102.95</v>
      </c>
      <c r="D320">
        <v>-43.35</v>
      </c>
      <c r="E320">
        <v>-107.55</v>
      </c>
      <c r="F320">
        <f>_10sept_0_all[[#This Row],[H_mag]]-26</f>
        <v>-69.3</v>
      </c>
      <c r="G320">
        <f>_10sept_0_all[[#This Row],[V_mag]]-26</f>
        <v>-69.349999999999994</v>
      </c>
    </row>
    <row r="321" spans="1:7" x14ac:dyDescent="0.25">
      <c r="A321">
        <v>138</v>
      </c>
      <c r="B321">
        <v>-43.26</v>
      </c>
      <c r="C321">
        <v>-138.04</v>
      </c>
      <c r="D321">
        <v>-43.21</v>
      </c>
      <c r="E321">
        <v>-139.83000000000001</v>
      </c>
      <c r="F321">
        <f>_10sept_0_all[[#This Row],[H_mag]]-26</f>
        <v>-69.259999999999991</v>
      </c>
      <c r="G321">
        <f>_10sept_0_all[[#This Row],[V_mag]]-26</f>
        <v>-69.210000000000008</v>
      </c>
    </row>
    <row r="322" spans="1:7" x14ac:dyDescent="0.25">
      <c r="A322">
        <v>139</v>
      </c>
      <c r="B322">
        <v>-41.25</v>
      </c>
      <c r="C322">
        <v>-164.75</v>
      </c>
      <c r="D322">
        <v>-41.33</v>
      </c>
      <c r="E322">
        <v>-167.42</v>
      </c>
      <c r="F322">
        <f>_10sept_0_all[[#This Row],[H_mag]]-26</f>
        <v>-67.25</v>
      </c>
      <c r="G322">
        <f>_10sept_0_all[[#This Row],[V_mag]]-26</f>
        <v>-67.33</v>
      </c>
    </row>
    <row r="323" spans="1:7" x14ac:dyDescent="0.25">
      <c r="A323">
        <v>140</v>
      </c>
      <c r="B323">
        <v>-39.380000000000003</v>
      </c>
      <c r="C323">
        <v>175.4</v>
      </c>
      <c r="D323">
        <v>-39.25</v>
      </c>
      <c r="E323">
        <v>173.57</v>
      </c>
      <c r="F323">
        <f>_10sept_0_all[[#This Row],[H_mag]]-26</f>
        <v>-65.38</v>
      </c>
      <c r="G323">
        <f>_10sept_0_all[[#This Row],[V_mag]]-26</f>
        <v>-65.25</v>
      </c>
    </row>
    <row r="324" spans="1:7" x14ac:dyDescent="0.25">
      <c r="A324">
        <v>141</v>
      </c>
      <c r="B324">
        <v>-37.68</v>
      </c>
      <c r="C324">
        <v>159.38</v>
      </c>
      <c r="D324">
        <v>-37.56</v>
      </c>
      <c r="E324">
        <v>159.27000000000001</v>
      </c>
      <c r="F324">
        <f>_10sept_0_all[[#This Row],[H_mag]]-26</f>
        <v>-63.68</v>
      </c>
      <c r="G324">
        <f>_10sept_0_all[[#This Row],[V_mag]]-26</f>
        <v>-63.56</v>
      </c>
    </row>
    <row r="325" spans="1:7" x14ac:dyDescent="0.25">
      <c r="A325">
        <v>142</v>
      </c>
      <c r="B325">
        <v>-36.159999999999997</v>
      </c>
      <c r="C325">
        <v>147.01</v>
      </c>
      <c r="D325">
        <v>-36.119999999999997</v>
      </c>
      <c r="E325">
        <v>145.04</v>
      </c>
      <c r="F325">
        <f>_10sept_0_all[[#This Row],[H_mag]]-26</f>
        <v>-62.16</v>
      </c>
      <c r="G325">
        <f>_10sept_0_all[[#This Row],[V_mag]]-26</f>
        <v>-62.12</v>
      </c>
    </row>
    <row r="326" spans="1:7" x14ac:dyDescent="0.25">
      <c r="A326">
        <v>143</v>
      </c>
      <c r="B326">
        <v>-35.03</v>
      </c>
      <c r="C326">
        <v>135.86000000000001</v>
      </c>
      <c r="D326">
        <v>-34.85</v>
      </c>
      <c r="E326">
        <v>133.72999999999999</v>
      </c>
      <c r="F326">
        <f>_10sept_0_all[[#This Row],[H_mag]]-26</f>
        <v>-61.03</v>
      </c>
      <c r="G326">
        <f>_10sept_0_all[[#This Row],[V_mag]]-26</f>
        <v>-60.85</v>
      </c>
    </row>
    <row r="327" spans="1:7" x14ac:dyDescent="0.25">
      <c r="A327">
        <v>144</v>
      </c>
      <c r="B327">
        <v>-34.4</v>
      </c>
      <c r="C327">
        <v>126.61</v>
      </c>
      <c r="D327">
        <v>-34.26</v>
      </c>
      <c r="E327">
        <v>126.18</v>
      </c>
      <c r="F327">
        <f>_10sept_0_all[[#This Row],[H_mag]]-26</f>
        <v>-60.4</v>
      </c>
      <c r="G327">
        <f>_10sept_0_all[[#This Row],[V_mag]]-26</f>
        <v>-60.26</v>
      </c>
    </row>
    <row r="328" spans="1:7" x14ac:dyDescent="0.25">
      <c r="A328">
        <v>145</v>
      </c>
      <c r="B328">
        <v>-34.01</v>
      </c>
      <c r="C328">
        <v>119.51</v>
      </c>
      <c r="D328">
        <v>-33.979999999999997</v>
      </c>
      <c r="E328">
        <v>118.4</v>
      </c>
      <c r="F328">
        <f>_10sept_0_all[[#This Row],[H_mag]]-26</f>
        <v>-60.01</v>
      </c>
      <c r="G328">
        <f>_10sept_0_all[[#This Row],[V_mag]]-26</f>
        <v>-59.98</v>
      </c>
    </row>
    <row r="329" spans="1:7" x14ac:dyDescent="0.25">
      <c r="A329">
        <v>146</v>
      </c>
      <c r="B329">
        <v>-33.770000000000003</v>
      </c>
      <c r="C329">
        <v>112.55</v>
      </c>
      <c r="D329">
        <v>-33.9</v>
      </c>
      <c r="E329">
        <v>112.49</v>
      </c>
      <c r="F329">
        <f>_10sept_0_all[[#This Row],[H_mag]]-26</f>
        <v>-59.77</v>
      </c>
      <c r="G329">
        <f>_10sept_0_all[[#This Row],[V_mag]]-26</f>
        <v>-59.9</v>
      </c>
    </row>
    <row r="330" spans="1:7" x14ac:dyDescent="0.25">
      <c r="A330">
        <v>147</v>
      </c>
      <c r="B330">
        <v>-34.07</v>
      </c>
      <c r="C330">
        <v>108.53</v>
      </c>
      <c r="D330">
        <v>-33.979999999999997</v>
      </c>
      <c r="E330">
        <v>107.86</v>
      </c>
      <c r="F330">
        <f>_10sept_0_all[[#This Row],[H_mag]]-26</f>
        <v>-60.07</v>
      </c>
      <c r="G330">
        <f>_10sept_0_all[[#This Row],[V_mag]]-26</f>
        <v>-59.98</v>
      </c>
    </row>
    <row r="331" spans="1:7" x14ac:dyDescent="0.25">
      <c r="A331">
        <v>148</v>
      </c>
      <c r="B331">
        <v>-34.57</v>
      </c>
      <c r="C331">
        <v>104.06</v>
      </c>
      <c r="D331">
        <v>-34.729999999999997</v>
      </c>
      <c r="E331">
        <v>104.36</v>
      </c>
      <c r="F331">
        <f>_10sept_0_all[[#This Row],[H_mag]]-26</f>
        <v>-60.57</v>
      </c>
      <c r="G331">
        <f>_10sept_0_all[[#This Row],[V_mag]]-26</f>
        <v>-60.73</v>
      </c>
    </row>
    <row r="332" spans="1:7" x14ac:dyDescent="0.25">
      <c r="A332">
        <v>149</v>
      </c>
      <c r="B332">
        <v>-36.07</v>
      </c>
      <c r="C332">
        <v>99.54</v>
      </c>
      <c r="D332">
        <v>-35.94</v>
      </c>
      <c r="E332">
        <v>100.23</v>
      </c>
      <c r="F332">
        <f>_10sept_0_all[[#This Row],[H_mag]]-26</f>
        <v>-62.07</v>
      </c>
      <c r="G332">
        <f>_10sept_0_all[[#This Row],[V_mag]]-26</f>
        <v>-61.94</v>
      </c>
    </row>
    <row r="333" spans="1:7" x14ac:dyDescent="0.25">
      <c r="A333">
        <v>150</v>
      </c>
      <c r="B333">
        <v>-37.340000000000003</v>
      </c>
      <c r="C333">
        <v>94.83</v>
      </c>
      <c r="D333">
        <v>-37.46</v>
      </c>
      <c r="E333">
        <v>94.65</v>
      </c>
      <c r="F333">
        <f>_10sept_0_all[[#This Row],[H_mag]]-26</f>
        <v>-63.34</v>
      </c>
      <c r="G333">
        <f>_10sept_0_all[[#This Row],[V_mag]]-26</f>
        <v>-63.46</v>
      </c>
    </row>
    <row r="334" spans="1:7" x14ac:dyDescent="0.25">
      <c r="A334">
        <v>151</v>
      </c>
      <c r="B334">
        <v>-39.119999999999997</v>
      </c>
      <c r="C334">
        <v>85.13</v>
      </c>
      <c r="D334">
        <v>-39.03</v>
      </c>
      <c r="E334">
        <v>85.2</v>
      </c>
      <c r="F334">
        <f>_10sept_0_all[[#This Row],[H_mag]]-26</f>
        <v>-65.12</v>
      </c>
      <c r="G334">
        <f>_10sept_0_all[[#This Row],[V_mag]]-26</f>
        <v>-65.03</v>
      </c>
    </row>
    <row r="335" spans="1:7" x14ac:dyDescent="0.25">
      <c r="A335">
        <v>152</v>
      </c>
      <c r="B335">
        <v>-41.15</v>
      </c>
      <c r="C335">
        <v>69.62</v>
      </c>
      <c r="D335">
        <v>-40.83</v>
      </c>
      <c r="E335">
        <v>69.52</v>
      </c>
      <c r="F335">
        <f>_10sept_0_all[[#This Row],[H_mag]]-26</f>
        <v>-67.150000000000006</v>
      </c>
      <c r="G335">
        <f>_10sept_0_all[[#This Row],[V_mag]]-26</f>
        <v>-66.83</v>
      </c>
    </row>
    <row r="336" spans="1:7" x14ac:dyDescent="0.25">
      <c r="A336">
        <v>153</v>
      </c>
      <c r="B336">
        <v>-41.85</v>
      </c>
      <c r="C336">
        <v>41.17</v>
      </c>
      <c r="D336">
        <v>-41.14</v>
      </c>
      <c r="E336">
        <v>42.06</v>
      </c>
      <c r="F336">
        <f>_10sept_0_all[[#This Row],[H_mag]]-26</f>
        <v>-67.849999999999994</v>
      </c>
      <c r="G336">
        <f>_10sept_0_all[[#This Row],[V_mag]]-26</f>
        <v>-67.14</v>
      </c>
    </row>
    <row r="337" spans="1:7" x14ac:dyDescent="0.25">
      <c r="A337">
        <v>154</v>
      </c>
      <c r="B337">
        <v>-40.159999999999997</v>
      </c>
      <c r="C337">
        <v>15.87</v>
      </c>
      <c r="D337">
        <v>-39.840000000000003</v>
      </c>
      <c r="E337">
        <v>16.77</v>
      </c>
      <c r="F337">
        <f>_10sept_0_all[[#This Row],[H_mag]]-26</f>
        <v>-66.16</v>
      </c>
      <c r="G337">
        <f>_10sept_0_all[[#This Row],[V_mag]]-26</f>
        <v>-65.84</v>
      </c>
    </row>
    <row r="338" spans="1:7" x14ac:dyDescent="0.25">
      <c r="A338">
        <v>155</v>
      </c>
      <c r="B338">
        <v>-38.18</v>
      </c>
      <c r="C338">
        <v>-0.69</v>
      </c>
      <c r="D338">
        <v>-37.700000000000003</v>
      </c>
      <c r="E338">
        <v>-0.27</v>
      </c>
      <c r="F338">
        <f>_10sept_0_all[[#This Row],[H_mag]]-26</f>
        <v>-64.180000000000007</v>
      </c>
      <c r="G338">
        <f>_10sept_0_all[[#This Row],[V_mag]]-26</f>
        <v>-63.7</v>
      </c>
    </row>
    <row r="339" spans="1:7" x14ac:dyDescent="0.25">
      <c r="A339">
        <v>156</v>
      </c>
      <c r="B339">
        <v>-35.869999999999997</v>
      </c>
      <c r="C339">
        <v>-9.7899999999999991</v>
      </c>
      <c r="D339">
        <v>-35.83</v>
      </c>
      <c r="E339">
        <v>-8.3800000000000008</v>
      </c>
      <c r="F339">
        <f>_10sept_0_all[[#This Row],[H_mag]]-26</f>
        <v>-61.87</v>
      </c>
      <c r="G339">
        <f>_10sept_0_all[[#This Row],[V_mag]]-26</f>
        <v>-61.83</v>
      </c>
    </row>
    <row r="340" spans="1:7" x14ac:dyDescent="0.25">
      <c r="A340">
        <v>157</v>
      </c>
      <c r="B340">
        <v>-34.270000000000003</v>
      </c>
      <c r="C340">
        <v>-15.93</v>
      </c>
      <c r="D340">
        <v>-34.11</v>
      </c>
      <c r="E340">
        <v>-14.95</v>
      </c>
      <c r="F340">
        <f>_10sept_0_all[[#This Row],[H_mag]]-26</f>
        <v>-60.27</v>
      </c>
      <c r="G340">
        <f>_10sept_0_all[[#This Row],[V_mag]]-26</f>
        <v>-60.11</v>
      </c>
    </row>
    <row r="341" spans="1:7" x14ac:dyDescent="0.25">
      <c r="A341">
        <v>158</v>
      </c>
      <c r="B341">
        <v>-33.08</v>
      </c>
      <c r="C341">
        <v>-20.73</v>
      </c>
      <c r="D341">
        <v>-33.17</v>
      </c>
      <c r="E341">
        <v>-19.329999999999998</v>
      </c>
      <c r="F341">
        <f>_10sept_0_all[[#This Row],[H_mag]]-26</f>
        <v>-59.08</v>
      </c>
      <c r="G341">
        <f>_10sept_0_all[[#This Row],[V_mag]]-26</f>
        <v>-59.17</v>
      </c>
    </row>
    <row r="342" spans="1:7" x14ac:dyDescent="0.25">
      <c r="A342">
        <v>159</v>
      </c>
      <c r="B342">
        <v>-32.35</v>
      </c>
      <c r="C342">
        <v>-23.55</v>
      </c>
      <c r="D342">
        <v>-32.32</v>
      </c>
      <c r="E342">
        <v>-22.03</v>
      </c>
      <c r="F342">
        <f>_10sept_0_all[[#This Row],[H_mag]]-26</f>
        <v>-58.35</v>
      </c>
      <c r="G342">
        <f>_10sept_0_all[[#This Row],[V_mag]]-26</f>
        <v>-58.32</v>
      </c>
    </row>
    <row r="343" spans="1:7" x14ac:dyDescent="0.25">
      <c r="A343">
        <v>160</v>
      </c>
      <c r="B343">
        <v>-31.87</v>
      </c>
      <c r="C343">
        <v>-26.43</v>
      </c>
      <c r="D343">
        <v>-32.020000000000003</v>
      </c>
      <c r="E343">
        <v>-25.04</v>
      </c>
      <c r="F343">
        <f>_10sept_0_all[[#This Row],[H_mag]]-26</f>
        <v>-57.870000000000005</v>
      </c>
      <c r="G343">
        <f>_10sept_0_all[[#This Row],[V_mag]]-26</f>
        <v>-58.02</v>
      </c>
    </row>
    <row r="344" spans="1:7" x14ac:dyDescent="0.25">
      <c r="A344">
        <v>161</v>
      </c>
      <c r="B344">
        <v>-31.88</v>
      </c>
      <c r="C344">
        <v>-28.97</v>
      </c>
      <c r="D344">
        <v>-31.95</v>
      </c>
      <c r="E344">
        <v>-28.71</v>
      </c>
      <c r="F344">
        <f>_10sept_0_all[[#This Row],[H_mag]]-26</f>
        <v>-57.879999999999995</v>
      </c>
      <c r="G344">
        <f>_10sept_0_all[[#This Row],[V_mag]]-26</f>
        <v>-57.95</v>
      </c>
    </row>
    <row r="345" spans="1:7" x14ac:dyDescent="0.25">
      <c r="A345">
        <v>162</v>
      </c>
      <c r="B345">
        <v>-32.29</v>
      </c>
      <c r="C345">
        <v>-31.86</v>
      </c>
      <c r="D345">
        <v>-32.18</v>
      </c>
      <c r="E345">
        <v>-30.34</v>
      </c>
      <c r="F345">
        <f>_10sept_0_all[[#This Row],[H_mag]]-26</f>
        <v>-58.29</v>
      </c>
      <c r="G345">
        <f>_10sept_0_all[[#This Row],[V_mag]]-26</f>
        <v>-58.18</v>
      </c>
    </row>
    <row r="346" spans="1:7" x14ac:dyDescent="0.25">
      <c r="A346">
        <v>163</v>
      </c>
      <c r="B346">
        <v>-32.76</v>
      </c>
      <c r="C346">
        <v>-33.47</v>
      </c>
      <c r="D346">
        <v>-32.96</v>
      </c>
      <c r="E346">
        <v>-32.04</v>
      </c>
      <c r="F346">
        <f>_10sept_0_all[[#This Row],[H_mag]]-26</f>
        <v>-58.76</v>
      </c>
      <c r="G346">
        <f>_10sept_0_all[[#This Row],[V_mag]]-26</f>
        <v>-58.96</v>
      </c>
    </row>
    <row r="347" spans="1:7" x14ac:dyDescent="0.25">
      <c r="A347">
        <v>164</v>
      </c>
      <c r="B347">
        <v>-33.81</v>
      </c>
      <c r="C347">
        <v>-35.97</v>
      </c>
      <c r="D347">
        <v>-33.840000000000003</v>
      </c>
      <c r="E347">
        <v>-34.33</v>
      </c>
      <c r="F347">
        <f>_10sept_0_all[[#This Row],[H_mag]]-26</f>
        <v>-59.81</v>
      </c>
      <c r="G347">
        <f>_10sept_0_all[[#This Row],[V_mag]]-26</f>
        <v>-59.84</v>
      </c>
    </row>
    <row r="348" spans="1:7" x14ac:dyDescent="0.25">
      <c r="A348">
        <v>165</v>
      </c>
      <c r="B348">
        <v>-34.99</v>
      </c>
      <c r="C348">
        <v>-37.78</v>
      </c>
      <c r="D348">
        <v>-35.15</v>
      </c>
      <c r="E348">
        <v>-36.29</v>
      </c>
      <c r="F348">
        <f>_10sept_0_all[[#This Row],[H_mag]]-26</f>
        <v>-60.99</v>
      </c>
      <c r="G348">
        <f>_10sept_0_all[[#This Row],[V_mag]]-26</f>
        <v>-61.15</v>
      </c>
    </row>
    <row r="349" spans="1:7" x14ac:dyDescent="0.25">
      <c r="A349">
        <v>166</v>
      </c>
      <c r="B349">
        <v>-36.520000000000003</v>
      </c>
      <c r="C349">
        <v>-39.159999999999997</v>
      </c>
      <c r="D349">
        <v>-36.43</v>
      </c>
      <c r="E349">
        <v>-37.33</v>
      </c>
      <c r="F349">
        <f>_10sept_0_all[[#This Row],[H_mag]]-26</f>
        <v>-62.52</v>
      </c>
      <c r="G349">
        <f>_10sept_0_all[[#This Row],[V_mag]]-26</f>
        <v>-62.43</v>
      </c>
    </row>
    <row r="350" spans="1:7" x14ac:dyDescent="0.25">
      <c r="A350">
        <v>167</v>
      </c>
      <c r="B350">
        <v>-37.78</v>
      </c>
      <c r="C350">
        <v>-40.39</v>
      </c>
      <c r="D350">
        <v>-37.79</v>
      </c>
      <c r="E350">
        <v>-41.24</v>
      </c>
      <c r="F350">
        <f>_10sept_0_all[[#This Row],[H_mag]]-26</f>
        <v>-63.78</v>
      </c>
      <c r="G350">
        <f>_10sept_0_all[[#This Row],[V_mag]]-26</f>
        <v>-63.79</v>
      </c>
    </row>
    <row r="351" spans="1:7" x14ac:dyDescent="0.25">
      <c r="A351">
        <v>168</v>
      </c>
      <c r="B351">
        <v>-39.57</v>
      </c>
      <c r="C351">
        <v>-41.81</v>
      </c>
      <c r="D351">
        <v>-39.61</v>
      </c>
      <c r="E351">
        <v>-39.85</v>
      </c>
      <c r="F351">
        <f>_10sept_0_all[[#This Row],[H_mag]]-26</f>
        <v>-65.569999999999993</v>
      </c>
      <c r="G351">
        <f>_10sept_0_all[[#This Row],[V_mag]]-26</f>
        <v>-65.61</v>
      </c>
    </row>
    <row r="352" spans="1:7" x14ac:dyDescent="0.25">
      <c r="A352">
        <v>169</v>
      </c>
      <c r="B352">
        <v>-40.81</v>
      </c>
      <c r="C352">
        <v>-41.55</v>
      </c>
      <c r="D352">
        <v>-40.51</v>
      </c>
      <c r="E352">
        <v>-39.35</v>
      </c>
      <c r="F352">
        <f>_10sept_0_all[[#This Row],[H_mag]]-26</f>
        <v>-66.81</v>
      </c>
      <c r="G352">
        <f>_10sept_0_all[[#This Row],[V_mag]]-26</f>
        <v>-66.509999999999991</v>
      </c>
    </row>
    <row r="353" spans="1:7" x14ac:dyDescent="0.25">
      <c r="A353">
        <v>170</v>
      </c>
      <c r="B353">
        <v>-41.99</v>
      </c>
      <c r="C353">
        <v>-37.42</v>
      </c>
      <c r="D353">
        <v>-41.37</v>
      </c>
      <c r="E353">
        <v>-37.200000000000003</v>
      </c>
      <c r="F353">
        <f>_10sept_0_all[[#This Row],[H_mag]]-26</f>
        <v>-67.990000000000009</v>
      </c>
      <c r="G353">
        <f>_10sept_0_all[[#This Row],[V_mag]]-26</f>
        <v>-67.37</v>
      </c>
    </row>
    <row r="354" spans="1:7" x14ac:dyDescent="0.25">
      <c r="A354">
        <v>171</v>
      </c>
      <c r="B354">
        <v>-41.61</v>
      </c>
      <c r="C354">
        <v>-35.72</v>
      </c>
      <c r="D354">
        <v>-41.4</v>
      </c>
      <c r="E354">
        <v>-33.32</v>
      </c>
      <c r="F354">
        <f>_10sept_0_all[[#This Row],[H_mag]]-26</f>
        <v>-67.61</v>
      </c>
      <c r="G354">
        <f>_10sept_0_all[[#This Row],[V_mag]]-26</f>
        <v>-67.400000000000006</v>
      </c>
    </row>
    <row r="355" spans="1:7" x14ac:dyDescent="0.25">
      <c r="A355">
        <v>172</v>
      </c>
      <c r="B355">
        <v>-41.08</v>
      </c>
      <c r="C355">
        <v>-31</v>
      </c>
      <c r="D355">
        <v>-40.32</v>
      </c>
      <c r="E355">
        <v>-31.46</v>
      </c>
      <c r="F355">
        <f>_10sept_0_all[[#This Row],[H_mag]]-26</f>
        <v>-67.08</v>
      </c>
      <c r="G355">
        <f>_10sept_0_all[[#This Row],[V_mag]]-26</f>
        <v>-66.319999999999993</v>
      </c>
    </row>
    <row r="356" spans="1:7" x14ac:dyDescent="0.25">
      <c r="A356">
        <v>173</v>
      </c>
      <c r="B356">
        <v>-39.64</v>
      </c>
      <c r="C356">
        <v>-25.29</v>
      </c>
      <c r="D356">
        <v>-39.4</v>
      </c>
      <c r="E356">
        <v>-26.5</v>
      </c>
      <c r="F356">
        <f>_10sept_0_all[[#This Row],[H_mag]]-26</f>
        <v>-65.64</v>
      </c>
      <c r="G356">
        <f>_10sept_0_all[[#This Row],[V_mag]]-26</f>
        <v>-65.400000000000006</v>
      </c>
    </row>
    <row r="357" spans="1:7" x14ac:dyDescent="0.25">
      <c r="A357">
        <v>174</v>
      </c>
      <c r="B357">
        <v>-38.18</v>
      </c>
      <c r="C357">
        <v>-19.350000000000001</v>
      </c>
      <c r="D357">
        <v>-37.92</v>
      </c>
      <c r="E357">
        <v>-19.77</v>
      </c>
      <c r="F357">
        <f>_10sept_0_all[[#This Row],[H_mag]]-26</f>
        <v>-64.180000000000007</v>
      </c>
      <c r="G357">
        <f>_10sept_0_all[[#This Row],[V_mag]]-26</f>
        <v>-63.92</v>
      </c>
    </row>
    <row r="358" spans="1:7" x14ac:dyDescent="0.25">
      <c r="A358">
        <v>175</v>
      </c>
      <c r="B358">
        <v>-36.79</v>
      </c>
      <c r="C358">
        <v>-15.69</v>
      </c>
      <c r="D358">
        <v>-36.29</v>
      </c>
      <c r="E358">
        <v>-15.52</v>
      </c>
      <c r="F358">
        <f>_10sept_0_all[[#This Row],[H_mag]]-26</f>
        <v>-62.79</v>
      </c>
      <c r="G358">
        <f>_10sept_0_all[[#This Row],[V_mag]]-26</f>
        <v>-62.29</v>
      </c>
    </row>
    <row r="359" spans="1:7" x14ac:dyDescent="0.25">
      <c r="A359">
        <v>176</v>
      </c>
      <c r="B359">
        <v>-35.409999999999997</v>
      </c>
      <c r="C359">
        <v>-10.17</v>
      </c>
      <c r="D359">
        <v>-35.04</v>
      </c>
      <c r="E359">
        <v>-10.210000000000001</v>
      </c>
      <c r="F359">
        <f>_10sept_0_all[[#This Row],[H_mag]]-26</f>
        <v>-61.41</v>
      </c>
      <c r="G359">
        <f>_10sept_0_all[[#This Row],[V_mag]]-26</f>
        <v>-61.04</v>
      </c>
    </row>
    <row r="360" spans="1:7" x14ac:dyDescent="0.25">
      <c r="A360">
        <v>177</v>
      </c>
      <c r="B360">
        <v>-34.43</v>
      </c>
      <c r="C360">
        <v>-3.46</v>
      </c>
      <c r="D360">
        <v>-34.119999999999997</v>
      </c>
      <c r="E360">
        <v>-4.63</v>
      </c>
      <c r="F360">
        <f>_10sept_0_all[[#This Row],[H_mag]]-26</f>
        <v>-60.43</v>
      </c>
      <c r="G360">
        <f>_10sept_0_all[[#This Row],[V_mag]]-26</f>
        <v>-60.12</v>
      </c>
    </row>
    <row r="361" spans="1:7" x14ac:dyDescent="0.25">
      <c r="A361">
        <v>178</v>
      </c>
      <c r="B361">
        <v>-33.36</v>
      </c>
      <c r="C361">
        <v>2.2400000000000002</v>
      </c>
      <c r="D361">
        <v>-33.24</v>
      </c>
      <c r="E361">
        <v>1.37</v>
      </c>
      <c r="F361">
        <f>_10sept_0_all[[#This Row],[H_mag]]-26</f>
        <v>-59.36</v>
      </c>
      <c r="G361">
        <f>_10sept_0_all[[#This Row],[V_mag]]-26</f>
        <v>-59.24</v>
      </c>
    </row>
    <row r="362" spans="1:7" x14ac:dyDescent="0.25">
      <c r="A362">
        <v>179</v>
      </c>
      <c r="B362">
        <v>-32.61</v>
      </c>
      <c r="C362">
        <v>9.57</v>
      </c>
      <c r="D362">
        <v>-32.35</v>
      </c>
      <c r="E362">
        <v>8.4700000000000006</v>
      </c>
      <c r="F362">
        <f>_10sept_0_all[[#This Row],[H_mag]]-26</f>
        <v>-58.61</v>
      </c>
      <c r="G362">
        <f>_10sept_0_all[[#This Row],[V_mag]]-26</f>
        <v>-58.35</v>
      </c>
    </row>
    <row r="363" spans="1:7" x14ac:dyDescent="0.25">
      <c r="A363">
        <v>180</v>
      </c>
      <c r="B363">
        <v>-31.92</v>
      </c>
      <c r="C363">
        <v>15.48</v>
      </c>
      <c r="D363">
        <v>-31.8</v>
      </c>
      <c r="E363">
        <v>14.21</v>
      </c>
      <c r="F363">
        <f>_10sept_0_all[[#This Row],[H_mag]]-26</f>
        <v>-57.92</v>
      </c>
      <c r="G363">
        <f>_10sept_0_all[[#This Row],[V_mag]]-26</f>
        <v>-57.8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R7" sqref="R7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3.6489323521495627E-4</v>
      </c>
      <c r="B2">
        <f>'10'!I3+'20'!I3+'30'!I3+'40'!I3+'50'!I3</f>
        <v>-7.8222958836192421E-5</v>
      </c>
      <c r="C2">
        <f>20*LOG10(SQRT((A2*A2)+(B2*B2)))</f>
        <v>-68.561551961797548</v>
      </c>
      <c r="D2">
        <f>'10'!J3+'20'!J3+'30'!J3+'40'!J3+'50'!J3</f>
        <v>3.417038580498876E-4</v>
      </c>
      <c r="E2">
        <f>'10'!K3+'20'!K3+'30'!K3+'40'!K3+'50'!K3</f>
        <v>-8.7764823349102881E-5</v>
      </c>
      <c r="F2">
        <f>20*LOG10(SQRT((D2*D2)+(E2*E2)))</f>
        <v>-69.04955580011071</v>
      </c>
    </row>
    <row r="3" spans="1:6" x14ac:dyDescent="0.25">
      <c r="A3">
        <f>'10'!H4+'20'!H4+'30'!H4+'40'!H4+'50'!H4</f>
        <v>4.2215089388130138E-4</v>
      </c>
      <c r="B3">
        <f>'10'!I4+'20'!I4+'30'!I4+'40'!I4+'50'!I4</f>
        <v>-7.6702278358302308E-5</v>
      </c>
      <c r="C3">
        <f t="shared" ref="C3:C66" si="0">20*LOG10(SQRT((A3*A3)+(B3*B3)))</f>
        <v>-67.349589109379451</v>
      </c>
      <c r="D3">
        <f>'10'!J4+'20'!J4+'30'!J4+'40'!J4+'50'!J4</f>
        <v>4.0519766257821608E-4</v>
      </c>
      <c r="E3">
        <f>'10'!K4+'20'!K4+'30'!K4+'40'!K4+'50'!K4</f>
        <v>-7.8406213943182012E-5</v>
      </c>
      <c r="F3">
        <f t="shared" ref="F3:F66" si="1">20*LOG10(SQRT((D3*D3)+(E3*E3)))</f>
        <v>-67.687020200086721</v>
      </c>
    </row>
    <row r="4" spans="1:6" x14ac:dyDescent="0.25">
      <c r="A4">
        <f>'10'!H5+'20'!H5+'30'!H5+'40'!H5+'50'!H5</f>
        <v>4.712577758889194E-4</v>
      </c>
      <c r="B4">
        <f>'10'!I5+'20'!I5+'30'!I5+'40'!I5+'50'!I5</f>
        <v>-6.6263381760174036E-5</v>
      </c>
      <c r="C4">
        <f t="shared" si="0"/>
        <v>-66.449802549943826</v>
      </c>
      <c r="D4">
        <f>'10'!J5+'20'!J5+'30'!J5+'40'!J5+'50'!J5</f>
        <v>4.4015598145270417E-4</v>
      </c>
      <c r="E4">
        <f>'10'!K5+'20'!K5+'30'!K5+'40'!K5+'50'!K5</f>
        <v>-8.379535214618326E-5</v>
      </c>
      <c r="F4">
        <f t="shared" si="1"/>
        <v>-66.973250864658993</v>
      </c>
    </row>
    <row r="5" spans="1:6" x14ac:dyDescent="0.25">
      <c r="A5">
        <f>'10'!H6+'20'!H6+'30'!H6+'40'!H6+'50'!H6</f>
        <v>4.9430604155519561E-4</v>
      </c>
      <c r="B5">
        <f>'10'!I6+'20'!I6+'30'!I6+'40'!I6+'50'!I6</f>
        <v>-5.4088039148340576E-5</v>
      </c>
      <c r="C5">
        <f t="shared" si="0"/>
        <v>-66.068391468518669</v>
      </c>
      <c r="D5">
        <f>'10'!J6+'20'!J6+'30'!J6+'40'!J6+'50'!J6</f>
        <v>4.9111157920557274E-4</v>
      </c>
      <c r="E5">
        <f>'10'!K6+'20'!K6+'30'!K6+'40'!K6+'50'!K6</f>
        <v>-5.9038586627568949E-5</v>
      </c>
      <c r="F5">
        <f t="shared" si="1"/>
        <v>-66.114083831858764</v>
      </c>
    </row>
    <row r="6" spans="1:6" x14ac:dyDescent="0.25">
      <c r="A6">
        <f>'10'!H7+'20'!H7+'30'!H7+'40'!H7+'50'!H7</f>
        <v>5.25759651154952E-4</v>
      </c>
      <c r="B6">
        <f>'10'!I7+'20'!I7+'30'!I7+'40'!I7+'50'!I7</f>
        <v>-3.2004103405681316E-5</v>
      </c>
      <c r="C6">
        <f t="shared" si="0"/>
        <v>-65.568192257457852</v>
      </c>
      <c r="D6">
        <f>'10'!J7+'20'!J7+'30'!J7+'40'!J7+'50'!J7</f>
        <v>5.1441683522178926E-4</v>
      </c>
      <c r="E6">
        <f>'10'!K7+'20'!K7+'30'!K7+'40'!K7+'50'!K7</f>
        <v>-3.4370796797557565E-5</v>
      </c>
      <c r="F6">
        <f t="shared" si="1"/>
        <v>-65.754351676802273</v>
      </c>
    </row>
    <row r="7" spans="1:6" x14ac:dyDescent="0.25">
      <c r="A7">
        <f>'10'!H8+'20'!H8+'30'!H8+'40'!H8+'50'!H8</f>
        <v>5.6695447043706088E-4</v>
      </c>
      <c r="B7">
        <f>'10'!I8+'20'!I8+'30'!I8+'40'!I8+'50'!I8</f>
        <v>-3.8048584833361696E-6</v>
      </c>
      <c r="C7">
        <f t="shared" si="0"/>
        <v>-64.928840725013856</v>
      </c>
      <c r="D7">
        <f>'10'!J8+'20'!J8+'30'!J8+'40'!J8+'50'!J8</f>
        <v>5.580022483516649E-4</v>
      </c>
      <c r="E7">
        <f>'10'!K8+'20'!K8+'30'!K8+'40'!K8+'50'!K8</f>
        <v>-1.0632030695133341E-5</v>
      </c>
      <c r="F7">
        <f t="shared" si="1"/>
        <v>-65.065704624649101</v>
      </c>
    </row>
    <row r="8" spans="1:6" x14ac:dyDescent="0.25">
      <c r="A8">
        <f>'10'!H9+'20'!H9+'30'!H9+'40'!H9+'50'!H9</f>
        <v>5.9644664544444088E-4</v>
      </c>
      <c r="B8">
        <f>'10'!I9+'20'!I9+'30'!I9+'40'!I9+'50'!I9</f>
        <v>3.2873300714931629E-5</v>
      </c>
      <c r="C8">
        <f t="shared" si="0"/>
        <v>-64.475395470627447</v>
      </c>
      <c r="D8">
        <f>'10'!J9+'20'!J9+'30'!J9+'40'!J9+'50'!J9</f>
        <v>5.838473960295017E-4</v>
      </c>
      <c r="E8">
        <f>'10'!K9+'20'!K9+'30'!K9+'40'!K9+'50'!K9</f>
        <v>3.1778255604573768E-5</v>
      </c>
      <c r="F8">
        <f t="shared" si="1"/>
        <v>-64.661166004208027</v>
      </c>
    </row>
    <row r="9" spans="1:6" x14ac:dyDescent="0.25">
      <c r="A9">
        <f>'10'!H10+'20'!H10+'30'!H10+'40'!H10+'50'!H10</f>
        <v>6.2333940256135772E-4</v>
      </c>
      <c r="B9">
        <f>'10'!I10+'20'!I10+'30'!I10+'40'!I10+'50'!I10</f>
        <v>8.0087501038202119E-5</v>
      </c>
      <c r="C9">
        <f t="shared" si="0"/>
        <v>-64.034402678313427</v>
      </c>
      <c r="D9">
        <f>'10'!J10+'20'!J10+'30'!J10+'40'!J10+'50'!J10</f>
        <v>6.0602844608087666E-4</v>
      </c>
      <c r="E9">
        <f>'10'!K10+'20'!K10+'30'!K10+'40'!K10+'50'!K10</f>
        <v>8.4715023002714375E-5</v>
      </c>
      <c r="F9">
        <f t="shared" si="1"/>
        <v>-64.266095139751528</v>
      </c>
    </row>
    <row r="10" spans="1:6" x14ac:dyDescent="0.25">
      <c r="A10">
        <f>'10'!H11+'20'!H11+'30'!H11+'40'!H11+'50'!H11</f>
        <v>6.1337904620920275E-4</v>
      </c>
      <c r="B10">
        <f>'10'!I11+'20'!I11+'30'!I11+'40'!I11+'50'!I11</f>
        <v>1.4629922666632811E-4</v>
      </c>
      <c r="C10">
        <f t="shared" si="0"/>
        <v>-64.005128640549444</v>
      </c>
      <c r="D10">
        <f>'10'!J11+'20'!J11+'30'!J11+'40'!J11+'50'!J11</f>
        <v>5.9956129365380979E-4</v>
      </c>
      <c r="E10">
        <f>'10'!K11+'20'!K11+'30'!K11+'40'!K11+'50'!K11</f>
        <v>1.3689447810948777E-4</v>
      </c>
      <c r="F10">
        <f t="shared" si="1"/>
        <v>-64.222625796109014</v>
      </c>
    </row>
    <row r="11" spans="1:6" x14ac:dyDescent="0.25">
      <c r="A11">
        <f>'10'!H12+'20'!H12+'30'!H12+'40'!H12+'50'!H12</f>
        <v>6.0690660529643281E-4</v>
      </c>
      <c r="B11">
        <f>'10'!I12+'20'!I12+'30'!I12+'40'!I12+'50'!I12</f>
        <v>1.9743676891478023E-4</v>
      </c>
      <c r="C11">
        <f t="shared" si="0"/>
        <v>-63.900675645912379</v>
      </c>
      <c r="D11">
        <f>'10'!J12+'20'!J12+'30'!J12+'40'!J12+'50'!J12</f>
        <v>6.0718196566328353E-4</v>
      </c>
      <c r="E11">
        <f>'10'!K12+'20'!K12+'30'!K12+'40'!K12+'50'!K12</f>
        <v>2.0617551417189756E-4</v>
      </c>
      <c r="F11">
        <f t="shared" si="1"/>
        <v>-63.859698323053607</v>
      </c>
    </row>
    <row r="12" spans="1:6" x14ac:dyDescent="0.25">
      <c r="A12">
        <f>'10'!H13+'20'!H13+'30'!H13+'40'!H13+'50'!H13</f>
        <v>5.8815261535358936E-4</v>
      </c>
      <c r="B12">
        <f>'10'!I13+'20'!I13+'30'!I13+'40'!I13+'50'!I13</f>
        <v>2.7533255153349659E-4</v>
      </c>
      <c r="C12">
        <f t="shared" si="0"/>
        <v>-63.749639461535388</v>
      </c>
      <c r="D12">
        <f>'10'!J13+'20'!J13+'30'!J13+'40'!J13+'50'!J13</f>
        <v>5.6846280733065962E-4</v>
      </c>
      <c r="E12">
        <f>'10'!K13+'20'!K13+'30'!K13+'40'!K13+'50'!K13</f>
        <v>2.6739299279408759E-4</v>
      </c>
      <c r="F12">
        <f t="shared" si="1"/>
        <v>-64.037890198208231</v>
      </c>
    </row>
    <row r="13" spans="1:6" x14ac:dyDescent="0.25">
      <c r="A13">
        <f>'10'!H14+'20'!H14+'30'!H14+'40'!H14+'50'!H14</f>
        <v>5.5972508187388805E-4</v>
      </c>
      <c r="B13">
        <f>'10'!I14+'20'!I14+'30'!I14+'40'!I14+'50'!I14</f>
        <v>3.3337551247720408E-4</v>
      </c>
      <c r="C13">
        <f t="shared" si="0"/>
        <v>-63.721924943093796</v>
      </c>
      <c r="D13">
        <f>'10'!J14+'20'!J14+'30'!J14+'40'!J14+'50'!J14</f>
        <v>5.3835100076836395E-4</v>
      </c>
      <c r="E13">
        <f>'10'!K14+'20'!K14+'30'!K14+'40'!K14+'50'!K14</f>
        <v>3.2650612013779073E-4</v>
      </c>
      <c r="F13">
        <f t="shared" si="1"/>
        <v>-64.018356276072026</v>
      </c>
    </row>
    <row r="14" spans="1:6" x14ac:dyDescent="0.25">
      <c r="A14">
        <f>'10'!H15+'20'!H15+'30'!H15+'40'!H15+'50'!H15</f>
        <v>5.0356312831306867E-4</v>
      </c>
      <c r="B14">
        <f>'10'!I15+'20'!I15+'30'!I15+'40'!I15+'50'!I15</f>
        <v>3.9326257972070256E-4</v>
      </c>
      <c r="C14">
        <f t="shared" si="0"/>
        <v>-63.890937204418023</v>
      </c>
      <c r="D14">
        <f>'10'!J15+'20'!J15+'30'!J15+'40'!J15+'50'!J15</f>
        <v>4.8620912751959745E-4</v>
      </c>
      <c r="E14">
        <f>'10'!K15+'20'!K15+'30'!K15+'40'!K15+'50'!K15</f>
        <v>3.88771049597945E-4</v>
      </c>
      <c r="F14">
        <f t="shared" si="1"/>
        <v>-64.116809495827781</v>
      </c>
    </row>
    <row r="15" spans="1:6" x14ac:dyDescent="0.25">
      <c r="A15">
        <f>'10'!H16+'20'!H16+'30'!H16+'40'!H16+'50'!H16</f>
        <v>4.3955449062405027E-4</v>
      </c>
      <c r="B15">
        <f>'10'!I16+'20'!I16+'30'!I16+'40'!I16+'50'!I16</f>
        <v>4.3444260650375743E-4</v>
      </c>
      <c r="C15">
        <f t="shared" si="0"/>
        <v>-64.179951587181705</v>
      </c>
      <c r="D15">
        <f>'10'!J16+'20'!J16+'30'!J16+'40'!J16+'50'!J16</f>
        <v>4.3328812731185115E-4</v>
      </c>
      <c r="E15">
        <f>'10'!K16+'20'!K16+'30'!K16+'40'!K16+'50'!K16</f>
        <v>4.3651413482933925E-4</v>
      </c>
      <c r="F15">
        <f t="shared" si="1"/>
        <v>-64.221829559370562</v>
      </c>
    </row>
    <row r="16" spans="1:6" x14ac:dyDescent="0.25">
      <c r="A16">
        <f>'10'!H17+'20'!H17+'30'!H17+'40'!H17+'50'!H17</f>
        <v>3.7034078127712962E-4</v>
      </c>
      <c r="B16">
        <f>'10'!I17+'20'!I17+'30'!I17+'40'!I17+'50'!I17</f>
        <v>4.6251854553327099E-4</v>
      </c>
      <c r="C16">
        <f t="shared" si="0"/>
        <v>-64.54599230493578</v>
      </c>
      <c r="D16">
        <f>'10'!J17+'20'!J17+'30'!J17+'40'!J17+'50'!J17</f>
        <v>3.5038462639184169E-4</v>
      </c>
      <c r="E16">
        <f>'10'!K17+'20'!K17+'30'!K17+'40'!K17+'50'!K17</f>
        <v>4.6498592734487223E-4</v>
      </c>
      <c r="F16">
        <f t="shared" si="1"/>
        <v>-64.698242603442154</v>
      </c>
    </row>
    <row r="17" spans="1:6" x14ac:dyDescent="0.25">
      <c r="A17">
        <f>'10'!H18+'20'!H18+'30'!H18+'40'!H18+'50'!H18</f>
        <v>2.9136429700791155E-4</v>
      </c>
      <c r="B17">
        <f>'10'!I18+'20'!I18+'30'!I18+'40'!I18+'50'!I18</f>
        <v>4.8012576483003489E-4</v>
      </c>
      <c r="C17">
        <f t="shared" si="0"/>
        <v>-65.011191666370166</v>
      </c>
      <c r="D17">
        <f>'10'!J18+'20'!J18+'30'!J18+'40'!J18+'50'!J18</f>
        <v>2.8345007648613956E-4</v>
      </c>
      <c r="E17">
        <f>'10'!K18+'20'!K18+'30'!K18+'40'!K18+'50'!K18</f>
        <v>4.9711328141980996E-4</v>
      </c>
      <c r="F17">
        <f t="shared" si="1"/>
        <v>-64.848343680517758</v>
      </c>
    </row>
    <row r="18" spans="1:6" x14ac:dyDescent="0.25">
      <c r="A18">
        <f>'10'!H19+'20'!H19+'30'!H19+'40'!H19+'50'!H19</f>
        <v>2.1404075269178889E-4</v>
      </c>
      <c r="B18">
        <f>'10'!I19+'20'!I19+'30'!I19+'40'!I19+'50'!I19</f>
        <v>4.9812132002660615E-4</v>
      </c>
      <c r="C18">
        <f t="shared" si="0"/>
        <v>-65.317438318383793</v>
      </c>
      <c r="D18">
        <f>'10'!J19+'20'!J19+'30'!J19+'40'!J19+'50'!J19</f>
        <v>2.0229904475474488E-4</v>
      </c>
      <c r="E18">
        <f>'10'!K19+'20'!K19+'30'!K19+'40'!K19+'50'!K19</f>
        <v>4.9101283712636268E-4</v>
      </c>
      <c r="F18">
        <f t="shared" si="1"/>
        <v>-65.497223866789653</v>
      </c>
    </row>
    <row r="19" spans="1:6" x14ac:dyDescent="0.25">
      <c r="A19">
        <f>'10'!H20+'20'!H20+'30'!H20+'40'!H20+'50'!H20</f>
        <v>1.2574824547170635E-4</v>
      </c>
      <c r="B19">
        <f>'10'!I20+'20'!I20+'30'!I20+'40'!I20+'50'!I20</f>
        <v>5.0171451017641327E-4</v>
      </c>
      <c r="C19">
        <f t="shared" si="0"/>
        <v>-65.726273952564569</v>
      </c>
      <c r="D19">
        <f>'10'!J20+'20'!J20+'30'!J20+'40'!J20+'50'!J20</f>
        <v>1.2826993460898745E-4</v>
      </c>
      <c r="E19">
        <f>'10'!K20+'20'!K20+'30'!K20+'40'!K20+'50'!K20</f>
        <v>5.053840211631628E-4</v>
      </c>
      <c r="F19">
        <f t="shared" si="1"/>
        <v>-65.656448070998636</v>
      </c>
    </row>
    <row r="20" spans="1:6" x14ac:dyDescent="0.25">
      <c r="A20">
        <f>'10'!H21+'20'!H21+'30'!H21+'40'!H21+'50'!H21</f>
        <v>5.3389428674326965E-5</v>
      </c>
      <c r="B20">
        <f>'10'!I21+'20'!I21+'30'!I21+'40'!I21+'50'!I21</f>
        <v>4.8920258354725674E-4</v>
      </c>
      <c r="C20">
        <f t="shared" si="0"/>
        <v>-66.158803776389547</v>
      </c>
      <c r="D20">
        <f>'10'!J21+'20'!J21+'30'!J21+'40'!J21+'50'!J21</f>
        <v>5.1524832573679734E-5</v>
      </c>
      <c r="E20">
        <f>'10'!K21+'20'!K21+'30'!K21+'40'!K21+'50'!K21</f>
        <v>5.0550388474400476E-4</v>
      </c>
      <c r="F20">
        <f t="shared" si="1"/>
        <v>-65.880622883319418</v>
      </c>
    </row>
    <row r="21" spans="1:6" x14ac:dyDescent="0.25">
      <c r="A21">
        <f>'10'!H22+'20'!H22+'30'!H22+'40'!H22+'50'!H22</f>
        <v>-1.3766058527578498E-5</v>
      </c>
      <c r="B21">
        <f>'10'!I22+'20'!I22+'30'!I22+'40'!I22+'50'!I22</f>
        <v>4.7941450532183294E-4</v>
      </c>
      <c r="C21">
        <f t="shared" si="0"/>
        <v>-66.382197265042691</v>
      </c>
      <c r="D21">
        <f>'10'!J22+'20'!J22+'30'!J22+'40'!J22+'50'!J22</f>
        <v>-2.1291949619525508E-5</v>
      </c>
      <c r="E21">
        <f>'10'!K22+'20'!K22+'30'!K22+'40'!K22+'50'!K22</f>
        <v>4.845644875355737E-4</v>
      </c>
      <c r="F21">
        <f t="shared" si="1"/>
        <v>-66.284591258665515</v>
      </c>
    </row>
    <row r="22" spans="1:6" x14ac:dyDescent="0.25">
      <c r="A22">
        <f>'10'!H23+'20'!H23+'30'!H23+'40'!H23+'50'!H23</f>
        <v>-9.7032555043122969E-5</v>
      </c>
      <c r="B22">
        <f>'10'!I23+'20'!I23+'30'!I23+'40'!I23+'50'!I23</f>
        <v>4.685993772371934E-4</v>
      </c>
      <c r="C22">
        <f t="shared" si="0"/>
        <v>-66.401632032380249</v>
      </c>
      <c r="D22">
        <f>'10'!J23+'20'!J23+'30'!J23+'40'!J23+'50'!J23</f>
        <v>-1.0068437349598935E-4</v>
      </c>
      <c r="E22">
        <f>'10'!K23+'20'!K23+'30'!K23+'40'!K23+'50'!K23</f>
        <v>4.7109501837946683E-4</v>
      </c>
      <c r="F22">
        <f t="shared" si="1"/>
        <v>-66.343850036552709</v>
      </c>
    </row>
    <row r="23" spans="1:6" x14ac:dyDescent="0.25">
      <c r="A23">
        <f>'10'!H24+'20'!H24+'30'!H24+'40'!H24+'50'!H24</f>
        <v>-1.8930215825731201E-4</v>
      </c>
      <c r="B23">
        <f>'10'!I24+'20'!I24+'30'!I24+'40'!I24+'50'!I24</f>
        <v>4.4014329928349148E-4</v>
      </c>
      <c r="C23">
        <f t="shared" si="0"/>
        <v>-66.391010766401052</v>
      </c>
      <c r="D23">
        <f>'10'!J24+'20'!J24+'30'!J24+'40'!J24+'50'!J24</f>
        <v>-1.6765053074048789E-4</v>
      </c>
      <c r="E23">
        <f>'10'!K24+'20'!K24+'30'!K24+'40'!K24+'50'!K24</f>
        <v>4.3879527834628142E-4</v>
      </c>
      <c r="F23">
        <f t="shared" si="1"/>
        <v>-66.563000111196772</v>
      </c>
    </row>
    <row r="24" spans="1:6" x14ac:dyDescent="0.25">
      <c r="A24">
        <f>'10'!H25+'20'!H25+'30'!H25+'40'!H25+'50'!H25</f>
        <v>-2.5966272231100617E-4</v>
      </c>
      <c r="B24">
        <f>'10'!I25+'20'!I25+'30'!I25+'40'!I25+'50'!I25</f>
        <v>4.2520677123126821E-4</v>
      </c>
      <c r="C24">
        <f t="shared" si="0"/>
        <v>-66.051535574412497</v>
      </c>
      <c r="D24">
        <f>'10'!J25+'20'!J25+'30'!J25+'40'!J25+'50'!J25</f>
        <v>-2.6444140737282175E-4</v>
      </c>
      <c r="E24">
        <f>'10'!K25+'20'!K25+'30'!K25+'40'!K25+'50'!K25</f>
        <v>4.2770442059392926E-4</v>
      </c>
      <c r="F24">
        <f t="shared" si="1"/>
        <v>-65.971193007661839</v>
      </c>
    </row>
    <row r="25" spans="1:6" x14ac:dyDescent="0.25">
      <c r="A25">
        <f>'10'!H26+'20'!H26+'30'!H26+'40'!H26+'50'!H26</f>
        <v>-3.5211609296408801E-4</v>
      </c>
      <c r="B25">
        <f>'10'!I26+'20'!I26+'30'!I26+'40'!I26+'50'!I26</f>
        <v>3.8140592649394507E-4</v>
      </c>
      <c r="C25">
        <f t="shared" si="0"/>
        <v>-65.695117809580125</v>
      </c>
      <c r="D25">
        <f>'10'!J26+'20'!J26+'30'!J26+'40'!J26+'50'!J26</f>
        <v>-3.4370127161465792E-4</v>
      </c>
      <c r="E25">
        <f>'10'!K26+'20'!K26+'30'!K26+'40'!K26+'50'!K26</f>
        <v>4.0174417663338342E-4</v>
      </c>
      <c r="F25">
        <f t="shared" si="1"/>
        <v>-65.535732106103723</v>
      </c>
    </row>
    <row r="26" spans="1:6" x14ac:dyDescent="0.25">
      <c r="A26">
        <f>'10'!H27+'20'!H27+'30'!H27+'40'!H27+'50'!H27</f>
        <v>-4.5098138583149347E-4</v>
      </c>
      <c r="B26">
        <f>'10'!I27+'20'!I27+'30'!I27+'40'!I27+'50'!I27</f>
        <v>3.4819345896308933E-4</v>
      </c>
      <c r="C26">
        <f t="shared" si="0"/>
        <v>-64.886208532038424</v>
      </c>
      <c r="D26">
        <f>'10'!J27+'20'!J27+'30'!J27+'40'!J27+'50'!J27</f>
        <v>-4.4278851661810062E-4</v>
      </c>
      <c r="E26">
        <f>'10'!K27+'20'!K27+'30'!K27+'40'!K27+'50'!K27</f>
        <v>3.5351310687280608E-4</v>
      </c>
      <c r="F26">
        <f t="shared" si="1"/>
        <v>-64.934500695763845</v>
      </c>
    </row>
    <row r="27" spans="1:6" x14ac:dyDescent="0.25">
      <c r="A27">
        <f>'10'!H28+'20'!H28+'30'!H28+'40'!H28+'50'!H28</f>
        <v>-5.4697330904552818E-4</v>
      </c>
      <c r="B27">
        <f>'10'!I28+'20'!I28+'30'!I28+'40'!I28+'50'!I28</f>
        <v>2.940604284686326E-4</v>
      </c>
      <c r="C27">
        <f t="shared" si="0"/>
        <v>-64.13805159336161</v>
      </c>
      <c r="D27">
        <f>'10'!J28+'20'!J28+'30'!J28+'40'!J28+'50'!J28</f>
        <v>-5.2319516377289678E-4</v>
      </c>
      <c r="E27">
        <f>'10'!K28+'20'!K28+'30'!K28+'40'!K28+'50'!K28</f>
        <v>2.785517091757595E-4</v>
      </c>
      <c r="F27">
        <f t="shared" si="1"/>
        <v>-64.542918918696515</v>
      </c>
    </row>
    <row r="28" spans="1:6" x14ac:dyDescent="0.25">
      <c r="A28">
        <f>'10'!H29+'20'!H29+'30'!H29+'40'!H29+'50'!H29</f>
        <v>-6.2132734782535356E-4</v>
      </c>
      <c r="B28">
        <f>'10'!I29+'20'!I29+'30'!I29+'40'!I29+'50'!I29</f>
        <v>2.187604819279015E-4</v>
      </c>
      <c r="C28">
        <f t="shared" si="0"/>
        <v>-63.626065248041861</v>
      </c>
      <c r="D28">
        <f>'10'!J29+'20'!J29+'30'!J29+'40'!J29+'50'!J29</f>
        <v>-6.1846900692854505E-4</v>
      </c>
      <c r="E28">
        <f>'10'!K29+'20'!K29+'30'!K29+'40'!K29+'50'!K29</f>
        <v>2.2191655365636398E-4</v>
      </c>
      <c r="F28">
        <f t="shared" si="1"/>
        <v>-63.647667793202345</v>
      </c>
    </row>
    <row r="29" spans="1:6" x14ac:dyDescent="0.25">
      <c r="A29">
        <f>'10'!H30+'20'!H30+'30'!H30+'40'!H30+'50'!H30</f>
        <v>-7.0547505793159399E-4</v>
      </c>
      <c r="B29">
        <f>'10'!I30+'20'!I30+'30'!I30+'40'!I30+'50'!I30</f>
        <v>1.3983602278306711E-4</v>
      </c>
      <c r="C29">
        <f t="shared" si="0"/>
        <v>-62.863001970189359</v>
      </c>
      <c r="D29">
        <f>'10'!J30+'20'!J30+'30'!J30+'40'!J30+'50'!J30</f>
        <v>-6.9623867559883942E-4</v>
      </c>
      <c r="E29">
        <f>'10'!K30+'20'!K30+'30'!K30+'40'!K30+'50'!K30</f>
        <v>1.4737970848314438E-4</v>
      </c>
      <c r="F29">
        <f t="shared" si="1"/>
        <v>-62.954470701957987</v>
      </c>
    </row>
    <row r="30" spans="1:6" x14ac:dyDescent="0.25">
      <c r="A30">
        <f>'10'!H31+'20'!H31+'30'!H31+'40'!H31+'50'!H31</f>
        <v>-7.4125223652450069E-4</v>
      </c>
      <c r="B30">
        <f>'10'!I31+'20'!I31+'30'!I31+'40'!I31+'50'!I31</f>
        <v>3.3350376722285634E-5</v>
      </c>
      <c r="C30">
        <f t="shared" si="0"/>
        <v>-62.591897237791123</v>
      </c>
      <c r="D30">
        <f>'10'!J31+'20'!J31+'30'!J31+'40'!J31+'50'!J31</f>
        <v>-7.419273985583238E-4</v>
      </c>
      <c r="E30">
        <f>'10'!K31+'20'!K31+'30'!K31+'40'!K31+'50'!K31</f>
        <v>4.8695698811892894E-5</v>
      </c>
      <c r="F30">
        <f t="shared" si="1"/>
        <v>-62.574103332996032</v>
      </c>
    </row>
    <row r="31" spans="1:6" x14ac:dyDescent="0.25">
      <c r="A31">
        <f>'10'!H32+'20'!H32+'30'!H32+'40'!H32+'50'!H32</f>
        <v>-7.5932690188975673E-4</v>
      </c>
      <c r="B31">
        <f>'10'!I32+'20'!I32+'30'!I32+'40'!I32+'50'!I32</f>
        <v>-5.5915512286601183E-5</v>
      </c>
      <c r="C31">
        <f t="shared" si="0"/>
        <v>-62.367937865263379</v>
      </c>
      <c r="D31">
        <f>'10'!J32+'20'!J32+'30'!J32+'40'!J32+'50'!J32</f>
        <v>-7.6437627240740391E-4</v>
      </c>
      <c r="E31">
        <f>'10'!K32+'20'!K32+'30'!K32+'40'!K32+'50'!K32</f>
        <v>-6.2486250390050949E-5</v>
      </c>
      <c r="F31">
        <f t="shared" si="1"/>
        <v>-62.304929830394258</v>
      </c>
    </row>
    <row r="32" spans="1:6" x14ac:dyDescent="0.25">
      <c r="A32">
        <f>'10'!H33+'20'!H33+'30'!H33+'40'!H33+'50'!H33</f>
        <v>-7.321281342674527E-4</v>
      </c>
      <c r="B32">
        <f>'10'!I33+'20'!I33+'30'!I33+'40'!I33+'50'!I33</f>
        <v>-1.725964425689158E-4</v>
      </c>
      <c r="C32">
        <f t="shared" si="0"/>
        <v>-62.473361841664584</v>
      </c>
      <c r="D32">
        <f>'10'!J33+'20'!J33+'30'!J33+'40'!J33+'50'!J33</f>
        <v>-7.4192287871892575E-4</v>
      </c>
      <c r="E32">
        <f>'10'!K33+'20'!K33+'30'!K33+'40'!K33+'50'!K33</f>
        <v>-1.7429961150183121E-4</v>
      </c>
      <c r="F32">
        <f t="shared" si="1"/>
        <v>-62.359510257189086</v>
      </c>
    </row>
    <row r="33" spans="1:6" x14ac:dyDescent="0.25">
      <c r="A33">
        <f>'10'!H34+'20'!H34+'30'!H34+'40'!H34+'50'!H34</f>
        <v>-6.8641068047833203E-4</v>
      </c>
      <c r="B33">
        <f>'10'!I34+'20'!I34+'30'!I34+'40'!I34+'50'!I34</f>
        <v>-2.5594116336616812E-4</v>
      </c>
      <c r="C33">
        <f t="shared" si="0"/>
        <v>-62.702963216905552</v>
      </c>
      <c r="D33">
        <f>'10'!J34+'20'!J34+'30'!J34+'40'!J34+'50'!J34</f>
        <v>-6.9349132957036857E-4</v>
      </c>
      <c r="E33">
        <f>'10'!K34+'20'!K34+'30'!K34+'40'!K34+'50'!K34</f>
        <v>-2.5818784116469568E-4</v>
      </c>
      <c r="F33">
        <f t="shared" si="1"/>
        <v>-62.615435512487778</v>
      </c>
    </row>
    <row r="34" spans="1:6" x14ac:dyDescent="0.25">
      <c r="A34">
        <f>'10'!H35+'20'!H35+'30'!H35+'40'!H35+'50'!H35</f>
        <v>-5.9099437353930633E-4</v>
      </c>
      <c r="B34">
        <f>'10'!I35+'20'!I35+'30'!I35+'40'!I35+'50'!I35</f>
        <v>-3.3618378762856907E-4</v>
      </c>
      <c r="C34">
        <f t="shared" si="0"/>
        <v>-63.350818477611639</v>
      </c>
      <c r="D34">
        <f>'10'!J35+'20'!J35+'30'!J35+'40'!J35+'50'!J35</f>
        <v>-6.1850832553875842E-4</v>
      </c>
      <c r="E34">
        <f>'10'!K35+'20'!K35+'30'!K35+'40'!K35+'50'!K35</f>
        <v>-3.2682268555105266E-4</v>
      </c>
      <c r="F34">
        <f t="shared" si="1"/>
        <v>-63.103665479930228</v>
      </c>
    </row>
    <row r="35" spans="1:6" x14ac:dyDescent="0.25">
      <c r="A35">
        <f>'10'!H36+'20'!H36+'30'!H36+'40'!H36+'50'!H36</f>
        <v>-5.1448207859406986E-4</v>
      </c>
      <c r="B35">
        <f>'10'!I36+'20'!I36+'30'!I36+'40'!I36+'50'!I36</f>
        <v>-3.93309074533029E-4</v>
      </c>
      <c r="C35">
        <f t="shared" si="0"/>
        <v>-63.773883108871885</v>
      </c>
      <c r="D35">
        <f>'10'!J36+'20'!J36+'30'!J36+'40'!J36+'50'!J36</f>
        <v>-5.3034253282905285E-4</v>
      </c>
      <c r="E35">
        <f>'10'!K36+'20'!K36+'30'!K36+'40'!K36+'50'!K36</f>
        <v>-3.7826912563115688E-4</v>
      </c>
      <c r="F35">
        <f t="shared" si="1"/>
        <v>-63.722750427646062</v>
      </c>
    </row>
    <row r="36" spans="1:6" x14ac:dyDescent="0.25">
      <c r="A36">
        <f>'10'!H37+'20'!H37+'30'!H37+'40'!H37+'50'!H37</f>
        <v>-4.1446985294568006E-4</v>
      </c>
      <c r="B36">
        <f>'10'!I37+'20'!I37+'30'!I37+'40'!I37+'50'!I37</f>
        <v>-4.3711211505129127E-4</v>
      </c>
      <c r="C36">
        <f t="shared" si="0"/>
        <v>-64.402701674509956</v>
      </c>
      <c r="D36">
        <f>'10'!J37+'20'!J37+'30'!J37+'40'!J37+'50'!J37</f>
        <v>-4.2301720759808399E-4</v>
      </c>
      <c r="E36">
        <f>'10'!K37+'20'!K37+'30'!K37+'40'!K37+'50'!K37</f>
        <v>-4.1932119923766755E-4</v>
      </c>
      <c r="F36">
        <f t="shared" si="1"/>
        <v>-64.500484283542278</v>
      </c>
    </row>
    <row r="37" spans="1:6" x14ac:dyDescent="0.25">
      <c r="A37">
        <f>'10'!H38+'20'!H38+'30'!H38+'40'!H38+'50'!H38</f>
        <v>-3.1605300784595463E-4</v>
      </c>
      <c r="B37">
        <f>'10'!I38+'20'!I38+'30'!I38+'40'!I38+'50'!I38</f>
        <v>-4.1506203454507178E-4</v>
      </c>
      <c r="C37">
        <f t="shared" si="0"/>
        <v>-65.651661353650638</v>
      </c>
      <c r="D37">
        <f>'10'!J38+'20'!J38+'30'!J38+'40'!J38+'50'!J38</f>
        <v>-3.2324946932267974E-4</v>
      </c>
      <c r="E37">
        <f>'10'!K38+'20'!K38+'30'!K38+'40'!K38+'50'!K38</f>
        <v>-4.1457553296772121E-4</v>
      </c>
      <c r="F37">
        <f t="shared" si="1"/>
        <v>-65.585199570702272</v>
      </c>
    </row>
    <row r="38" spans="1:6" x14ac:dyDescent="0.25">
      <c r="A38">
        <f>'10'!H39+'20'!H39+'30'!H39+'40'!H39+'50'!H39</f>
        <v>-2.2773324652156031E-4</v>
      </c>
      <c r="B38">
        <f>'10'!I39+'20'!I39+'30'!I39+'40'!I39+'50'!I39</f>
        <v>-4.023417756669408E-4</v>
      </c>
      <c r="C38">
        <f t="shared" si="0"/>
        <v>-66.701114803228322</v>
      </c>
      <c r="D38">
        <f>'10'!J39+'20'!J39+'30'!J39+'40'!J39+'50'!J39</f>
        <v>-2.3278643114870486E-4</v>
      </c>
      <c r="E38">
        <f>'10'!K39+'20'!K39+'30'!K39+'40'!K39+'50'!K39</f>
        <v>-4.0207055630912575E-4</v>
      </c>
      <c r="F38">
        <f t="shared" si="1"/>
        <v>-66.658474343902697</v>
      </c>
    </row>
    <row r="39" spans="1:6" x14ac:dyDescent="0.25">
      <c r="A39">
        <f>'10'!H40+'20'!H40+'30'!H40+'40'!H40+'50'!H40</f>
        <v>-1.5345113798516304E-4</v>
      </c>
      <c r="B39">
        <f>'10'!I40+'20'!I40+'30'!I40+'40'!I40+'50'!I40</f>
        <v>-3.8422044380395832E-4</v>
      </c>
      <c r="C39">
        <f t="shared" si="0"/>
        <v>-67.665657496242034</v>
      </c>
      <c r="D39">
        <f>'10'!J40+'20'!J40+'30'!J40+'40'!J40+'50'!J40</f>
        <v>-1.8341082105794186E-4</v>
      </c>
      <c r="E39">
        <f>'10'!K40+'20'!K40+'30'!K40+'40'!K40+'50'!K40</f>
        <v>-3.8763097232362973E-4</v>
      </c>
      <c r="F39">
        <f t="shared" si="1"/>
        <v>-67.354246471072997</v>
      </c>
    </row>
    <row r="40" spans="1:6" x14ac:dyDescent="0.25">
      <c r="A40">
        <f>'10'!H41+'20'!H41+'30'!H41+'40'!H41+'50'!H41</f>
        <v>-1.1141158168108475E-4</v>
      </c>
      <c r="B40">
        <f>'10'!I41+'20'!I41+'30'!I41+'40'!I41+'50'!I41</f>
        <v>-3.4725711226196411E-4</v>
      </c>
      <c r="C40">
        <f t="shared" si="0"/>
        <v>-68.761482200939696</v>
      </c>
      <c r="D40">
        <f>'10'!J41+'20'!J41+'30'!J41+'40'!J41+'50'!J41</f>
        <v>-1.302160705827447E-4</v>
      </c>
      <c r="E40">
        <f>'10'!K41+'20'!K41+'30'!K41+'40'!K41+'50'!K41</f>
        <v>-3.4687957887960443E-4</v>
      </c>
      <c r="F40">
        <f t="shared" si="1"/>
        <v>-68.623874549699778</v>
      </c>
    </row>
    <row r="41" spans="1:6" x14ac:dyDescent="0.25">
      <c r="A41">
        <f>'10'!H42+'20'!H42+'30'!H42+'40'!H42+'50'!H42</f>
        <v>-7.4371520184549376E-5</v>
      </c>
      <c r="B41">
        <f>'10'!I42+'20'!I42+'30'!I42+'40'!I42+'50'!I42</f>
        <v>-3.0664022347708542E-4</v>
      </c>
      <c r="C41">
        <f t="shared" si="0"/>
        <v>-70.019179489080045</v>
      </c>
      <c r="D41">
        <f>'10'!J42+'20'!J42+'30'!J42+'40'!J42+'50'!J42</f>
        <v>-8.1999445446988566E-5</v>
      </c>
      <c r="E41">
        <f>'10'!K42+'20'!K42+'30'!K42+'40'!K42+'50'!K42</f>
        <v>-3.0446360467126959E-4</v>
      </c>
      <c r="F41">
        <f t="shared" si="1"/>
        <v>-70.025175238426186</v>
      </c>
    </row>
    <row r="42" spans="1:6" x14ac:dyDescent="0.25">
      <c r="A42">
        <f>'10'!H43+'20'!H43+'30'!H43+'40'!H43+'50'!H43</f>
        <v>-5.1700287600631566E-5</v>
      </c>
      <c r="B42">
        <f>'10'!I43+'20'!I43+'30'!I43+'40'!I43+'50'!I43</f>
        <v>-2.7018165256463257E-4</v>
      </c>
      <c r="C42">
        <f t="shared" si="0"/>
        <v>-71.210702677907165</v>
      </c>
      <c r="D42">
        <f>'10'!J43+'20'!J43+'30'!J43+'40'!J43+'50'!J43</f>
        <v>-5.9597480926071352E-5</v>
      </c>
      <c r="E42">
        <f>'10'!K43+'20'!K43+'30'!K43+'40'!K43+'50'!K43</f>
        <v>-2.5342226705307648E-4</v>
      </c>
      <c r="F42">
        <f t="shared" si="1"/>
        <v>-71.689323629818958</v>
      </c>
    </row>
    <row r="43" spans="1:6" x14ac:dyDescent="0.25">
      <c r="A43">
        <f>'10'!H44+'20'!H44+'30'!H44+'40'!H44+'50'!H44</f>
        <v>-3.720965577781469E-5</v>
      </c>
      <c r="B43">
        <f>'10'!I44+'20'!I44+'30'!I44+'40'!I44+'50'!I44</f>
        <v>-2.0909644570359472E-4</v>
      </c>
      <c r="C43">
        <f t="shared" si="0"/>
        <v>-73.457668197137579</v>
      </c>
      <c r="D43">
        <f>'10'!J44+'20'!J44+'30'!J44+'40'!J44+'50'!J44</f>
        <v>-2.574359145437094E-5</v>
      </c>
      <c r="E43">
        <f>'10'!K44+'20'!K44+'30'!K44+'40'!K44+'50'!K44</f>
        <v>-2.1851845711935074E-4</v>
      </c>
      <c r="F43">
        <f t="shared" si="1"/>
        <v>-73.150375686773813</v>
      </c>
    </row>
    <row r="44" spans="1:6" x14ac:dyDescent="0.25">
      <c r="A44">
        <f>'10'!H45+'20'!H45+'30'!H45+'40'!H45+'50'!H45</f>
        <v>3.3422732528494209E-6</v>
      </c>
      <c r="B44">
        <f>'10'!I45+'20'!I45+'30'!I45+'40'!I45+'50'!I45</f>
        <v>-1.769460423073257E-4</v>
      </c>
      <c r="C44">
        <f t="shared" si="0"/>
        <v>-75.041633727164992</v>
      </c>
      <c r="D44">
        <f>'10'!J45+'20'!J45+'30'!J45+'40'!J45+'50'!J45</f>
        <v>5.8007515478817944E-6</v>
      </c>
      <c r="E44">
        <f>'10'!K45+'20'!K45+'30'!K45+'40'!K45+'50'!K45</f>
        <v>-1.6527107451320847E-4</v>
      </c>
      <c r="F44">
        <f t="shared" si="1"/>
        <v>-75.630716213141753</v>
      </c>
    </row>
    <row r="45" spans="1:6" x14ac:dyDescent="0.25">
      <c r="A45">
        <f>'10'!H46+'20'!H46+'30'!H46+'40'!H46+'50'!H46</f>
        <v>4.7253104780038029E-5</v>
      </c>
      <c r="B45">
        <f>'10'!I46+'20'!I46+'30'!I46+'40'!I46+'50'!I46</f>
        <v>-1.0416868600311146E-4</v>
      </c>
      <c r="C45">
        <f t="shared" si="0"/>
        <v>-78.832604253145234</v>
      </c>
      <c r="D45">
        <f>'10'!J46+'20'!J46+'30'!J46+'40'!J46+'50'!J46</f>
        <v>3.0028093592976337E-5</v>
      </c>
      <c r="E45">
        <f>'10'!K46+'20'!K46+'30'!K46+'40'!K46+'50'!K46</f>
        <v>-1.0902154540578748E-4</v>
      </c>
      <c r="F45">
        <f t="shared" si="1"/>
        <v>-78.932183008352141</v>
      </c>
    </row>
    <row r="46" spans="1:6" x14ac:dyDescent="0.25">
      <c r="A46">
        <f>'10'!H47+'20'!H47+'30'!H47+'40'!H47+'50'!H47</f>
        <v>5.3775624859060971E-5</v>
      </c>
      <c r="B46">
        <f>'10'!I47+'20'!I47+'30'!I47+'40'!I47+'50'!I47</f>
        <v>-5.169339023623539E-5</v>
      </c>
      <c r="C46">
        <f t="shared" si="0"/>
        <v>-82.546109723547772</v>
      </c>
      <c r="D46">
        <f>'10'!J47+'20'!J47+'30'!J47+'40'!J47+'50'!J47</f>
        <v>5.7665359770065502E-5</v>
      </c>
      <c r="E46">
        <f>'10'!K47+'20'!K47+'30'!K47+'40'!K47+'50'!K47</f>
        <v>-5.0724801389118962E-5</v>
      </c>
      <c r="F46">
        <f t="shared" si="1"/>
        <v>-82.292732014795632</v>
      </c>
    </row>
    <row r="47" spans="1:6" x14ac:dyDescent="0.25">
      <c r="A47">
        <f>'10'!H48+'20'!H48+'30'!H48+'40'!H48+'50'!H48</f>
        <v>7.6132757179165852E-5</v>
      </c>
      <c r="B47">
        <f>'10'!I48+'20'!I48+'30'!I48+'40'!I48+'50'!I48</f>
        <v>1.3480672130305104E-5</v>
      </c>
      <c r="C47">
        <f t="shared" si="0"/>
        <v>-82.234495207878822</v>
      </c>
      <c r="D47">
        <f>'10'!J48+'20'!J48+'30'!J48+'40'!J48+'50'!J48</f>
        <v>8.610289338424436E-5</v>
      </c>
      <c r="E47">
        <f>'10'!K48+'20'!K48+'30'!K48+'40'!K48+'50'!K48</f>
        <v>1.0889359760553498E-5</v>
      </c>
      <c r="F47">
        <f t="shared" si="1"/>
        <v>-81.230731748736176</v>
      </c>
    </row>
    <row r="48" spans="1:6" x14ac:dyDescent="0.25">
      <c r="A48">
        <f>'10'!H49+'20'!H49+'30'!H49+'40'!H49+'50'!H49</f>
        <v>1.0602702998910882E-4</v>
      </c>
      <c r="B48">
        <f>'10'!I49+'20'!I49+'30'!I49+'40'!I49+'50'!I49</f>
        <v>6.2442682826113614E-5</v>
      </c>
      <c r="C48">
        <f t="shared" si="0"/>
        <v>-78.198506114143157</v>
      </c>
      <c r="D48">
        <f>'10'!J49+'20'!J49+'30'!J49+'40'!J49+'50'!J49</f>
        <v>9.7502538813431063E-5</v>
      </c>
      <c r="E48">
        <f>'10'!K49+'20'!K49+'30'!K49+'40'!K49+'50'!K49</f>
        <v>5.3980247891589297E-5</v>
      </c>
      <c r="F48">
        <f t="shared" si="1"/>
        <v>-79.058569963643109</v>
      </c>
    </row>
    <row r="49" spans="1:6" x14ac:dyDescent="0.25">
      <c r="A49">
        <f>'10'!H50+'20'!H50+'30'!H50+'40'!H50+'50'!H50</f>
        <v>1.1346814860329344E-4</v>
      </c>
      <c r="B49">
        <f>'10'!I50+'20'!I50+'30'!I50+'40'!I50+'50'!I50</f>
        <v>9.7307618382710308E-5</v>
      </c>
      <c r="C49">
        <f t="shared" si="0"/>
        <v>-76.50843094068054</v>
      </c>
      <c r="D49">
        <f>'10'!J50+'20'!J50+'30'!J50+'40'!J50+'50'!J50</f>
        <v>1.0643044805465341E-4</v>
      </c>
      <c r="E49">
        <f>'10'!K50+'20'!K50+'30'!K50+'40'!K50+'50'!K50</f>
        <v>9.4199207269529919E-5</v>
      </c>
      <c r="F49">
        <f t="shared" si="1"/>
        <v>-76.946286164174296</v>
      </c>
    </row>
    <row r="50" spans="1:6" x14ac:dyDescent="0.25">
      <c r="A50">
        <f>'10'!H51+'20'!H51+'30'!H51+'40'!H51+'50'!H51</f>
        <v>1.1969428664542527E-4</v>
      </c>
      <c r="B50">
        <f>'10'!I51+'20'!I51+'30'!I51+'40'!I51+'50'!I51</f>
        <v>1.3198387780800571E-4</v>
      </c>
      <c r="C50">
        <f t="shared" si="0"/>
        <v>-74.983046096030236</v>
      </c>
      <c r="D50">
        <f>'10'!J51+'20'!J51+'30'!J51+'40'!J51+'50'!J51</f>
        <v>1.0889517682272719E-4</v>
      </c>
      <c r="E50">
        <f>'10'!K51+'20'!K51+'30'!K51+'40'!K51+'50'!K51</f>
        <v>1.3417700964236354E-4</v>
      </c>
      <c r="F50">
        <f t="shared" si="1"/>
        <v>-75.248864979296087</v>
      </c>
    </row>
    <row r="51" spans="1:6" x14ac:dyDescent="0.25">
      <c r="A51">
        <f>'10'!H52+'20'!H52+'30'!H52+'40'!H52+'50'!H52</f>
        <v>1.0765788372224308E-4</v>
      </c>
      <c r="B51">
        <f>'10'!I52+'20'!I52+'30'!I52+'40'!I52+'50'!I52</f>
        <v>1.5572933029995206E-4</v>
      </c>
      <c r="C51">
        <f t="shared" si="0"/>
        <v>-74.456096517987348</v>
      </c>
      <c r="D51">
        <f>'10'!J52+'20'!J52+'30'!J52+'40'!J52+'50'!J52</f>
        <v>1.0707068237249392E-4</v>
      </c>
      <c r="E51">
        <f>'10'!K52+'20'!K52+'30'!K52+'40'!K52+'50'!K52</f>
        <v>1.4946039340798232E-4</v>
      </c>
      <c r="F51">
        <f t="shared" si="1"/>
        <v>-74.710506617733813</v>
      </c>
    </row>
    <row r="52" spans="1:6" x14ac:dyDescent="0.25">
      <c r="A52">
        <f>'10'!H53+'20'!H53+'30'!H53+'40'!H53+'50'!H53</f>
        <v>1.1489383526199969E-4</v>
      </c>
      <c r="B52">
        <f>'10'!I53+'20'!I53+'30'!I53+'40'!I53+'50'!I53</f>
        <v>1.6831656438959615E-4</v>
      </c>
      <c r="C52">
        <f t="shared" si="0"/>
        <v>-73.816269922828667</v>
      </c>
      <c r="D52">
        <f>'10'!J53+'20'!J53+'30'!J53+'40'!J53+'50'!J53</f>
        <v>9.5806983237021434E-5</v>
      </c>
      <c r="E52">
        <f>'10'!K53+'20'!K53+'30'!K53+'40'!K53+'50'!K53</f>
        <v>1.6469268288078602E-4</v>
      </c>
      <c r="F52">
        <f t="shared" si="1"/>
        <v>-74.400615777386193</v>
      </c>
    </row>
    <row r="53" spans="1:6" x14ac:dyDescent="0.25">
      <c r="A53">
        <f>'10'!H54+'20'!H54+'30'!H54+'40'!H54+'50'!H54</f>
        <v>1.0138996575932002E-4</v>
      </c>
      <c r="B53">
        <f>'10'!I54+'20'!I54+'30'!I54+'40'!I54+'50'!I54</f>
        <v>1.6746289280277296E-4</v>
      </c>
      <c r="C53">
        <f t="shared" si="0"/>
        <v>-74.16532051166881</v>
      </c>
      <c r="D53">
        <f>'10'!J54+'20'!J54+'30'!J54+'40'!J54+'50'!J54</f>
        <v>7.8021693139919515E-5</v>
      </c>
      <c r="E53">
        <f>'10'!K54+'20'!K54+'30'!K54+'40'!K54+'50'!K54</f>
        <v>1.6078023009785157E-4</v>
      </c>
      <c r="F53">
        <f t="shared" si="1"/>
        <v>-74.956968117433988</v>
      </c>
    </row>
    <row r="54" spans="1:6" x14ac:dyDescent="0.25">
      <c r="A54">
        <f>'10'!H55+'20'!H55+'30'!H55+'40'!H55+'50'!H55</f>
        <v>6.3766898985951733E-5</v>
      </c>
      <c r="B54">
        <f>'10'!I55+'20'!I55+'30'!I55+'40'!I55+'50'!I55</f>
        <v>1.6157994049848705E-4</v>
      </c>
      <c r="C54">
        <f t="shared" si="0"/>
        <v>-75.203628741571734</v>
      </c>
      <c r="D54">
        <f>'10'!J55+'20'!J55+'30'!J55+'40'!J55+'50'!J55</f>
        <v>4.6722920496667785E-5</v>
      </c>
      <c r="E54">
        <f>'10'!K55+'20'!K55+'30'!K55+'40'!K55+'50'!K55</f>
        <v>1.591360109643295E-4</v>
      </c>
      <c r="F54">
        <f t="shared" si="1"/>
        <v>-75.605520157303005</v>
      </c>
    </row>
    <row r="55" spans="1:6" x14ac:dyDescent="0.25">
      <c r="A55">
        <f>'10'!H56+'20'!H56+'30'!H56+'40'!H56+'50'!H56</f>
        <v>3.7225307384118339E-5</v>
      </c>
      <c r="B55">
        <f>'10'!I56+'20'!I56+'30'!I56+'40'!I56+'50'!I56</f>
        <v>1.6897934616260974E-4</v>
      </c>
      <c r="C55">
        <f t="shared" si="0"/>
        <v>-75.237519328001071</v>
      </c>
      <c r="D55">
        <f>'10'!J56+'20'!J56+'30'!J56+'40'!J56+'50'!J56</f>
        <v>1.5502244803477028E-5</v>
      </c>
      <c r="E55">
        <f>'10'!K56+'20'!K56+'30'!K56+'40'!K56+'50'!K56</f>
        <v>1.5898198291344176E-4</v>
      </c>
      <c r="F55">
        <f t="shared" si="1"/>
        <v>-75.931943767173749</v>
      </c>
    </row>
    <row r="56" spans="1:6" x14ac:dyDescent="0.25">
      <c r="A56">
        <f>'10'!H57+'20'!H57+'30'!H57+'40'!H57+'50'!H57</f>
        <v>1.5076647655031994E-5</v>
      </c>
      <c r="B56">
        <f>'10'!I57+'20'!I57+'30'!I57+'40'!I57+'50'!I57</f>
        <v>1.5382017605345343E-4</v>
      </c>
      <c r="C56">
        <f t="shared" si="0"/>
        <v>-76.218210847242332</v>
      </c>
      <c r="D56">
        <f>'10'!J57+'20'!J57+'30'!J57+'40'!J57+'50'!J57</f>
        <v>-1.6103660466625182E-5</v>
      </c>
      <c r="E56">
        <f>'10'!K57+'20'!K57+'30'!K57+'40'!K57+'50'!K57</f>
        <v>1.5108312755680539E-4</v>
      </c>
      <c r="F56">
        <f t="shared" si="1"/>
        <v>-76.3666185646928</v>
      </c>
    </row>
    <row r="57" spans="1:6" x14ac:dyDescent="0.25">
      <c r="A57">
        <f>'10'!H58+'20'!H58+'30'!H58+'40'!H58+'50'!H58</f>
        <v>-2.2913826979546998E-5</v>
      </c>
      <c r="B57">
        <f>'10'!I58+'20'!I58+'30'!I58+'40'!I58+'50'!I58</f>
        <v>1.498735631748273E-4</v>
      </c>
      <c r="C57">
        <f t="shared" si="0"/>
        <v>-76.385152782091524</v>
      </c>
      <c r="D57">
        <f>'10'!J58+'20'!J58+'30'!J58+'40'!J58+'50'!J58</f>
        <v>-4.458331349226616E-5</v>
      </c>
      <c r="E57">
        <f>'10'!K58+'20'!K58+'30'!K58+'40'!K58+'50'!K58</f>
        <v>1.491571044464247E-4</v>
      </c>
      <c r="F57">
        <f t="shared" si="1"/>
        <v>-76.15547771382866</v>
      </c>
    </row>
    <row r="58" spans="1:6" x14ac:dyDescent="0.25">
      <c r="A58">
        <f>'10'!H59+'20'!H59+'30'!H59+'40'!H59+'50'!H59</f>
        <v>-6.0557802926488666E-5</v>
      </c>
      <c r="B58">
        <f>'10'!I59+'20'!I59+'30'!I59+'40'!I59+'50'!I59</f>
        <v>1.209214418339306E-4</v>
      </c>
      <c r="C58">
        <f t="shared" si="0"/>
        <v>-77.378042795200884</v>
      </c>
      <c r="D58">
        <f>'10'!J59+'20'!J59+'30'!J59+'40'!J59+'50'!J59</f>
        <v>-8.1138052646070915E-5</v>
      </c>
      <c r="E58">
        <f>'10'!K59+'20'!K59+'30'!K59+'40'!K59+'50'!K59</f>
        <v>1.1246790580746348E-4</v>
      </c>
      <c r="F58">
        <f t="shared" si="1"/>
        <v>-77.159662138935403</v>
      </c>
    </row>
    <row r="59" spans="1:6" x14ac:dyDescent="0.25">
      <c r="A59">
        <f>'10'!H60+'20'!H60+'30'!H60+'40'!H60+'50'!H60</f>
        <v>-9.334149747569749E-5</v>
      </c>
      <c r="B59">
        <f>'10'!I60+'20'!I60+'30'!I60+'40'!I60+'50'!I60</f>
        <v>9.20079799304987E-5</v>
      </c>
      <c r="C59">
        <f t="shared" si="0"/>
        <v>-77.650247843603296</v>
      </c>
      <c r="D59">
        <f>'10'!J60+'20'!J60+'30'!J60+'40'!J60+'50'!J60</f>
        <v>-1.3220467068577235E-4</v>
      </c>
      <c r="E59">
        <f>'10'!K60+'20'!K60+'30'!K60+'40'!K60+'50'!K60</f>
        <v>9.9894149729657603E-5</v>
      </c>
      <c r="F59">
        <f t="shared" si="1"/>
        <v>-75.613482433330802</v>
      </c>
    </row>
    <row r="60" spans="1:6" x14ac:dyDescent="0.25">
      <c r="A60">
        <f>'10'!H61+'20'!H61+'30'!H61+'40'!H61+'50'!H61</f>
        <v>-1.3719007143064474E-4</v>
      </c>
      <c r="B60">
        <f>'10'!I61+'20'!I61+'30'!I61+'40'!I61+'50'!I61</f>
        <v>4.0559017969889007E-5</v>
      </c>
      <c r="C60">
        <f t="shared" si="0"/>
        <v>-76.889638548622841</v>
      </c>
      <c r="D60">
        <f>'10'!J61+'20'!J61+'30'!J61+'40'!J61+'50'!J61</f>
        <v>-1.572642822635295E-4</v>
      </c>
      <c r="E60">
        <f>'10'!K61+'20'!K61+'30'!K61+'40'!K61+'50'!K61</f>
        <v>4.3228779485888406E-5</v>
      </c>
      <c r="F60">
        <f t="shared" si="1"/>
        <v>-75.751055983730694</v>
      </c>
    </row>
    <row r="61" spans="1:6" x14ac:dyDescent="0.25">
      <c r="A61">
        <f>'10'!H62+'20'!H62+'30'!H62+'40'!H62+'50'!H62</f>
        <v>-1.6060857843152047E-4</v>
      </c>
      <c r="B61">
        <f>'10'!I62+'20'!I62+'30'!I62+'40'!I62+'50'!I62</f>
        <v>-1.1897189067286564E-5</v>
      </c>
      <c r="C61">
        <f t="shared" si="0"/>
        <v>-75.860859749198241</v>
      </c>
      <c r="D61">
        <f>'10'!J62+'20'!J62+'30'!J62+'40'!J62+'50'!J62</f>
        <v>-1.8425255982680024E-4</v>
      </c>
      <c r="E61">
        <f>'10'!K62+'20'!K62+'30'!K62+'40'!K62+'50'!K62</f>
        <v>-1.6870251240663046E-5</v>
      </c>
      <c r="F61">
        <f t="shared" si="1"/>
        <v>-74.655472862937614</v>
      </c>
    </row>
    <row r="62" spans="1:6" x14ac:dyDescent="0.25">
      <c r="A62">
        <f>'10'!H63+'20'!H63+'30'!H63+'40'!H63+'50'!H63</f>
        <v>-1.8448411854327524E-4</v>
      </c>
      <c r="B62">
        <f>'10'!I63+'20'!I63+'30'!I63+'40'!I63+'50'!I63</f>
        <v>-8.2913955493627155E-5</v>
      </c>
      <c r="C62">
        <f t="shared" si="0"/>
        <v>-73.881799261386206</v>
      </c>
      <c r="D62">
        <f>'10'!J63+'20'!J63+'30'!J63+'40'!J63+'50'!J63</f>
        <v>-2.0705600983997281E-4</v>
      </c>
      <c r="E62">
        <f>'10'!K63+'20'!K63+'30'!K63+'40'!K63+'50'!K63</f>
        <v>-8.3774821969991516E-5</v>
      </c>
      <c r="F62">
        <f t="shared" si="1"/>
        <v>-73.019829095383074</v>
      </c>
    </row>
    <row r="63" spans="1:6" x14ac:dyDescent="0.25">
      <c r="A63">
        <f>'10'!H64+'20'!H64+'30'!H64+'40'!H64+'50'!H64</f>
        <v>-1.9761258746724789E-4</v>
      </c>
      <c r="B63">
        <f>'10'!I64+'20'!I64+'30'!I64+'40'!I64+'50'!I64</f>
        <v>-1.6799235297199346E-4</v>
      </c>
      <c r="C63">
        <f t="shared" si="0"/>
        <v>-71.721645928528758</v>
      </c>
      <c r="D63">
        <f>'10'!J64+'20'!J64+'30'!J64+'40'!J64+'50'!J64</f>
        <v>-2.0430115496138649E-4</v>
      </c>
      <c r="E63">
        <f>'10'!K64+'20'!K64+'30'!K64+'40'!K64+'50'!K64</f>
        <v>-1.7384262665750511E-4</v>
      </c>
      <c r="F63">
        <f t="shared" si="1"/>
        <v>-71.429075129827226</v>
      </c>
    </row>
    <row r="64" spans="1:6" x14ac:dyDescent="0.25">
      <c r="A64">
        <f>'10'!H65+'20'!H65+'30'!H65+'40'!H65+'50'!H65</f>
        <v>-1.8716543766599897E-4</v>
      </c>
      <c r="B64">
        <f>'10'!I65+'20'!I65+'30'!I65+'40'!I65+'50'!I65</f>
        <v>-2.4076590705080354E-4</v>
      </c>
      <c r="C64">
        <f t="shared" si="0"/>
        <v>-70.315211466535899</v>
      </c>
      <c r="D64">
        <f>'10'!J65+'20'!J65+'30'!J65+'40'!J65+'50'!J65</f>
        <v>-1.8707061209897492E-4</v>
      </c>
      <c r="E64">
        <f>'10'!K65+'20'!K65+'30'!K65+'40'!K65+'50'!K65</f>
        <v>-2.5102025945981547E-4</v>
      </c>
      <c r="F64">
        <f t="shared" si="1"/>
        <v>-70.087447452615095</v>
      </c>
    </row>
    <row r="65" spans="1:6" x14ac:dyDescent="0.25">
      <c r="A65">
        <f>'10'!H66+'20'!H66+'30'!H66+'40'!H66+'50'!H66</f>
        <v>-1.477606743336991E-4</v>
      </c>
      <c r="B65">
        <f>'10'!I66+'20'!I66+'30'!I66+'40'!I66+'50'!I66</f>
        <v>-3.1678427256388452E-4</v>
      </c>
      <c r="C65">
        <f t="shared" si="0"/>
        <v>-69.129803572798167</v>
      </c>
      <c r="D65">
        <f>'10'!J66+'20'!J66+'30'!J66+'40'!J66+'50'!J66</f>
        <v>-1.4041561781516778E-4</v>
      </c>
      <c r="E65">
        <f>'10'!K66+'20'!K66+'30'!K66+'40'!K66+'50'!K66</f>
        <v>-2.9972209157861995E-4</v>
      </c>
      <c r="F65">
        <f t="shared" si="1"/>
        <v>-69.603881021241392</v>
      </c>
    </row>
    <row r="66" spans="1:6" x14ac:dyDescent="0.25">
      <c r="A66">
        <f>'10'!H67+'20'!H67+'30'!H67+'40'!H67+'50'!H67</f>
        <v>-9.3353110163071603E-5</v>
      </c>
      <c r="B66">
        <f>'10'!I67+'20'!I67+'30'!I67+'40'!I67+'50'!I67</f>
        <v>-3.6539678662218962E-4</v>
      </c>
      <c r="C66">
        <f t="shared" si="0"/>
        <v>-68.470099660025653</v>
      </c>
      <c r="D66">
        <f>'10'!J67+'20'!J67+'30'!J67+'40'!J67+'50'!J67</f>
        <v>-9.1364460511830724E-5</v>
      </c>
      <c r="E66">
        <f>'10'!K67+'20'!K67+'30'!K67+'40'!K67+'50'!K67</f>
        <v>-3.470886285431726E-4</v>
      </c>
      <c r="F66">
        <f t="shared" si="1"/>
        <v>-68.900235129272474</v>
      </c>
    </row>
    <row r="67" spans="1:6" x14ac:dyDescent="0.25">
      <c r="A67">
        <f>'10'!H68+'20'!H68+'30'!H68+'40'!H68+'50'!H68</f>
        <v>-1.2129313825043472E-5</v>
      </c>
      <c r="B67">
        <f>'10'!I68+'20'!I68+'30'!I68+'40'!I68+'50'!I68</f>
        <v>-3.8066294080001963E-4</v>
      </c>
      <c r="C67">
        <f t="shared" ref="C67:C130" si="2">20*LOG10(SQRT((A67*A67)+(B67*B67)))</f>
        <v>-68.384780908506144</v>
      </c>
      <c r="D67">
        <f>'10'!J68+'20'!J68+'30'!J68+'40'!J68+'50'!J68</f>
        <v>-6.6775400064751547E-6</v>
      </c>
      <c r="E67">
        <f>'10'!K68+'20'!K68+'30'!K68+'40'!K68+'50'!K68</f>
        <v>-3.7012099168181022E-4</v>
      </c>
      <c r="F67">
        <f t="shared" ref="F67:F130" si="3">20*LOG10(SQRT((D67*D67)+(E67*E67)))</f>
        <v>-68.631712276713614</v>
      </c>
    </row>
    <row r="68" spans="1:6" x14ac:dyDescent="0.25">
      <c r="A68">
        <f>'10'!H69+'20'!H69+'30'!H69+'40'!H69+'50'!H69</f>
        <v>8.6468064924590307E-5</v>
      </c>
      <c r="B68">
        <f>'10'!I69+'20'!I69+'30'!I69+'40'!I69+'50'!I69</f>
        <v>-3.6507586350477292E-4</v>
      </c>
      <c r="C68">
        <f t="shared" si="2"/>
        <v>-68.51529651303791</v>
      </c>
      <c r="D68">
        <f>'10'!J69+'20'!J69+'30'!J69+'40'!J69+'50'!J69</f>
        <v>1.0036989989938914E-4</v>
      </c>
      <c r="E68">
        <f>'10'!K69+'20'!K69+'30'!K69+'40'!K69+'50'!K69</f>
        <v>-3.4549174325845724E-4</v>
      </c>
      <c r="F68">
        <f t="shared" si="3"/>
        <v>-68.879359867787556</v>
      </c>
    </row>
    <row r="69" spans="1:6" x14ac:dyDescent="0.25">
      <c r="A69">
        <f>'10'!H70+'20'!H70+'30'!H70+'40'!H70+'50'!H70</f>
        <v>2.0890937206787834E-4</v>
      </c>
      <c r="B69">
        <f>'10'!I70+'20'!I70+'30'!I70+'40'!I70+'50'!I70</f>
        <v>-3.1226679966543311E-4</v>
      </c>
      <c r="C69">
        <f t="shared" si="2"/>
        <v>-68.503077952057154</v>
      </c>
      <c r="D69">
        <f>'10'!J70+'20'!J70+'30'!J70+'40'!J70+'50'!J70</f>
        <v>2.1720032593760795E-4</v>
      </c>
      <c r="E69">
        <f>'10'!K70+'20'!K70+'30'!K70+'40'!K70+'50'!K70</f>
        <v>-2.9685706320579805E-4</v>
      </c>
      <c r="F69">
        <f t="shared" si="3"/>
        <v>-68.687018902399785</v>
      </c>
    </row>
    <row r="70" spans="1:6" x14ac:dyDescent="0.25">
      <c r="A70">
        <f>'10'!H71+'20'!H71+'30'!H71+'40'!H71+'50'!H71</f>
        <v>3.1537474535935539E-4</v>
      </c>
      <c r="B70">
        <f>'10'!I71+'20'!I71+'30'!I71+'40'!I71+'50'!I71</f>
        <v>-2.3057164074505022E-4</v>
      </c>
      <c r="C70">
        <f t="shared" si="2"/>
        <v>-68.163757130012186</v>
      </c>
      <c r="D70">
        <f>'10'!J71+'20'!J71+'30'!J71+'40'!J71+'50'!J71</f>
        <v>3.2077462676692782E-4</v>
      </c>
      <c r="E70">
        <f>'10'!K71+'20'!K71+'30'!K71+'40'!K71+'50'!K71</f>
        <v>-2.286521291782397E-4</v>
      </c>
      <c r="F70">
        <f t="shared" si="3"/>
        <v>-68.091694094161113</v>
      </c>
    </row>
    <row r="71" spans="1:6" x14ac:dyDescent="0.25">
      <c r="A71">
        <f>'10'!H72+'20'!H72+'30'!H72+'40'!H72+'50'!H72</f>
        <v>4.1099072305014761E-4</v>
      </c>
      <c r="B71">
        <f>'10'!I72+'20'!I72+'30'!I72+'40'!I72+'50'!I72</f>
        <v>-1.4693206128607814E-4</v>
      </c>
      <c r="C71">
        <f t="shared" si="2"/>
        <v>-67.200995370447458</v>
      </c>
      <c r="D71">
        <f>'10'!J72+'20'!J72+'30'!J72+'40'!J72+'50'!J72</f>
        <v>4.0657703904860954E-4</v>
      </c>
      <c r="E71">
        <f>'10'!K72+'20'!K72+'30'!K72+'40'!K72+'50'!K72</f>
        <v>-1.2026053497364439E-4</v>
      </c>
      <c r="F71">
        <f t="shared" si="3"/>
        <v>-67.452888575537344</v>
      </c>
    </row>
    <row r="72" spans="1:6" x14ac:dyDescent="0.25">
      <c r="A72">
        <f>'10'!H73+'20'!H73+'30'!H73+'40'!H73+'50'!H73</f>
        <v>4.5103649562296783E-4</v>
      </c>
      <c r="B72">
        <f>'10'!I73+'20'!I73+'30'!I73+'40'!I73+'50'!I73</f>
        <v>-4.9023066799783947E-5</v>
      </c>
      <c r="C72">
        <f t="shared" si="2"/>
        <v>-66.86476173570685</v>
      </c>
      <c r="D72">
        <f>'10'!J73+'20'!J73+'30'!J73+'40'!J73+'50'!J73</f>
        <v>4.4907978096589136E-4</v>
      </c>
      <c r="E72">
        <f>'10'!K73+'20'!K73+'30'!K73+'40'!K73+'50'!K73</f>
        <v>-2.2076141435634631E-5</v>
      </c>
      <c r="F72">
        <f t="shared" si="3"/>
        <v>-66.943047588579077</v>
      </c>
    </row>
    <row r="73" spans="1:6" x14ac:dyDescent="0.25">
      <c r="A73">
        <f>'10'!H74+'20'!H74+'30'!H74+'40'!H74+'50'!H74</f>
        <v>4.6967411122948006E-4</v>
      </c>
      <c r="B73">
        <f>'10'!I74+'20'!I74+'30'!I74+'40'!I74+'50'!I74</f>
        <v>5.7389307785159151E-5</v>
      </c>
      <c r="C73">
        <f t="shared" si="2"/>
        <v>-66.499705344536309</v>
      </c>
      <c r="D73">
        <f>'10'!J74+'20'!J74+'30'!J74+'40'!J74+'50'!J74</f>
        <v>4.5790690668110281E-4</v>
      </c>
      <c r="E73">
        <f>'10'!K74+'20'!K74+'30'!K74+'40'!K74+'50'!K74</f>
        <v>5.9222472897398266E-5</v>
      </c>
      <c r="F73">
        <f t="shared" si="3"/>
        <v>-66.712412446607857</v>
      </c>
    </row>
    <row r="74" spans="1:6" x14ac:dyDescent="0.25">
      <c r="A74">
        <f>'10'!H75+'20'!H75+'30'!H75+'40'!H75+'50'!H75</f>
        <v>4.2919533285631938E-4</v>
      </c>
      <c r="B74">
        <f>'10'!I75+'20'!I75+'30'!I75+'40'!I75+'50'!I75</f>
        <v>1.2912396269725045E-4</v>
      </c>
      <c r="C74">
        <f t="shared" si="2"/>
        <v>-66.970597730973878</v>
      </c>
      <c r="D74">
        <f>'10'!J75+'20'!J75+'30'!J75+'40'!J75+'50'!J75</f>
        <v>4.3424263018493922E-4</v>
      </c>
      <c r="E74">
        <f>'10'!K75+'20'!K75+'30'!K75+'40'!K75+'50'!K75</f>
        <v>1.2854195634331202E-4</v>
      </c>
      <c r="F74">
        <f t="shared" si="3"/>
        <v>-66.880561577909091</v>
      </c>
    </row>
    <row r="75" spans="1:6" x14ac:dyDescent="0.25">
      <c r="A75">
        <f>'10'!H76+'20'!H76+'30'!H76+'40'!H76+'50'!H76</f>
        <v>3.6160817048910008E-4</v>
      </c>
      <c r="B75">
        <f>'10'!I76+'20'!I76+'30'!I76+'40'!I76+'50'!I76</f>
        <v>2.0075410648664322E-4</v>
      </c>
      <c r="C75">
        <f t="shared" si="2"/>
        <v>-67.668447276625244</v>
      </c>
      <c r="D75">
        <f>'10'!J76+'20'!J76+'30'!J76+'40'!J76+'50'!J76</f>
        <v>3.6249759767456618E-4</v>
      </c>
      <c r="E75">
        <f>'10'!K76+'20'!K76+'30'!K76+'40'!K76+'50'!K76</f>
        <v>1.9122660186366569E-4</v>
      </c>
      <c r="F75">
        <f t="shared" si="3"/>
        <v>-67.747627923728629</v>
      </c>
    </row>
    <row r="76" spans="1:6" x14ac:dyDescent="0.25">
      <c r="A76">
        <f>'10'!H77+'20'!H77+'30'!H77+'40'!H77+'50'!H77</f>
        <v>2.4189102785905452E-4</v>
      </c>
      <c r="B76">
        <f>'10'!I77+'20'!I77+'30'!I77+'40'!I77+'50'!I77</f>
        <v>2.2750112312700692E-4</v>
      </c>
      <c r="C76">
        <f t="shared" si="2"/>
        <v>-69.575503827625653</v>
      </c>
      <c r="D76">
        <f>'10'!J77+'20'!J77+'30'!J77+'40'!J77+'50'!J77</f>
        <v>2.567803349518736E-4</v>
      </c>
      <c r="E76">
        <f>'10'!K77+'20'!K77+'30'!K77+'40'!K77+'50'!K77</f>
        <v>2.5388898034274835E-4</v>
      </c>
      <c r="F76">
        <f t="shared" si="3"/>
        <v>-68.847365475259835</v>
      </c>
    </row>
    <row r="77" spans="1:6" x14ac:dyDescent="0.25">
      <c r="A77">
        <f>'10'!H78+'20'!H78+'30'!H78+'40'!H78+'50'!H78</f>
        <v>9.6073333548312302E-5</v>
      </c>
      <c r="B77">
        <f>'10'!I78+'20'!I78+'30'!I78+'40'!I78+'50'!I78</f>
        <v>2.6223827192924109E-4</v>
      </c>
      <c r="C77">
        <f t="shared" si="2"/>
        <v>-71.079109836891789</v>
      </c>
      <c r="D77">
        <f>'10'!J78+'20'!J78+'30'!J78+'40'!J78+'50'!J78</f>
        <v>1.0391240735689963E-4</v>
      </c>
      <c r="E77">
        <f>'10'!K78+'20'!K78+'30'!K78+'40'!K78+'50'!K78</f>
        <v>2.6545885269582198E-4</v>
      </c>
      <c r="F77">
        <f t="shared" si="3"/>
        <v>-70.900900960948846</v>
      </c>
    </row>
    <row r="78" spans="1:6" x14ac:dyDescent="0.25">
      <c r="A78">
        <f>'10'!H79+'20'!H79+'30'!H79+'40'!H79+'50'!H79</f>
        <v>-3.4873292421587043E-5</v>
      </c>
      <c r="B78">
        <f>'10'!I79+'20'!I79+'30'!I79+'40'!I79+'50'!I79</f>
        <v>2.4598700629582478E-4</v>
      </c>
      <c r="C78">
        <f t="shared" si="2"/>
        <v>-72.09533597788996</v>
      </c>
      <c r="D78">
        <f>'10'!J79+'20'!J79+'30'!J79+'40'!J79+'50'!J79</f>
        <v>-2.5277159058872663E-5</v>
      </c>
      <c r="E78">
        <f>'10'!K79+'20'!K79+'30'!K79+'40'!K79+'50'!K79</f>
        <v>2.6750647922970213E-4</v>
      </c>
      <c r="F78">
        <f t="shared" si="3"/>
        <v>-71.414709157528932</v>
      </c>
    </row>
    <row r="79" spans="1:6" x14ac:dyDescent="0.25">
      <c r="A79">
        <f>'10'!H80+'20'!H80+'30'!H80+'40'!H80+'50'!H80</f>
        <v>-1.7487512935580391E-4</v>
      </c>
      <c r="B79">
        <f>'10'!I80+'20'!I80+'30'!I80+'40'!I80+'50'!I80</f>
        <v>2.3465671124378357E-4</v>
      </c>
      <c r="C79">
        <f t="shared" si="2"/>
        <v>-70.672975654213886</v>
      </c>
      <c r="D79">
        <f>'10'!J80+'20'!J80+'30'!J80+'40'!J80+'50'!J80</f>
        <v>-1.6309080874551377E-4</v>
      </c>
      <c r="E79">
        <f>'10'!K80+'20'!K80+'30'!K80+'40'!K80+'50'!K80</f>
        <v>2.4955603061393576E-4</v>
      </c>
      <c r="F79">
        <f t="shared" si="3"/>
        <v>-70.51211471708487</v>
      </c>
    </row>
    <row r="80" spans="1:6" x14ac:dyDescent="0.25">
      <c r="A80">
        <f>'10'!H81+'20'!H81+'30'!H81+'40'!H81+'50'!H81</f>
        <v>-2.7626461233992927E-4</v>
      </c>
      <c r="B80">
        <f>'10'!I81+'20'!I81+'30'!I81+'40'!I81+'50'!I81</f>
        <v>1.830745124891014E-4</v>
      </c>
      <c r="C80">
        <f t="shared" si="2"/>
        <v>-69.592457500178654</v>
      </c>
      <c r="D80">
        <f>'10'!J81+'20'!J81+'30'!J81+'40'!J81+'50'!J81</f>
        <v>-2.6247587216471146E-4</v>
      </c>
      <c r="E80">
        <f>'10'!K81+'20'!K81+'30'!K81+'40'!K81+'50'!K81</f>
        <v>1.9602652013856145E-4</v>
      </c>
      <c r="F80">
        <f t="shared" si="3"/>
        <v>-69.693194166664625</v>
      </c>
    </row>
    <row r="81" spans="1:6" x14ac:dyDescent="0.25">
      <c r="A81">
        <f>'10'!H82+'20'!H82+'30'!H82+'40'!H82+'50'!H82</f>
        <v>-3.4455755359528268E-4</v>
      </c>
      <c r="B81">
        <f>'10'!I82+'20'!I82+'30'!I82+'40'!I82+'50'!I82</f>
        <v>1.1526581055307505E-4</v>
      </c>
      <c r="C81">
        <f t="shared" si="2"/>
        <v>-68.794059508248012</v>
      </c>
      <c r="D81">
        <f>'10'!J82+'20'!J82+'30'!J82+'40'!J82+'50'!J82</f>
        <v>-3.4072481769391891E-4</v>
      </c>
      <c r="E81">
        <f>'10'!K82+'20'!K82+'30'!K82+'40'!K82+'50'!K82</f>
        <v>1.2983728106488068E-4</v>
      </c>
      <c r="F81">
        <f t="shared" si="3"/>
        <v>-68.763079966626876</v>
      </c>
    </row>
    <row r="82" spans="1:6" x14ac:dyDescent="0.25">
      <c r="A82">
        <f>'10'!H83+'20'!H83+'30'!H83+'40'!H83+'50'!H83</f>
        <v>-3.5928719848410249E-4</v>
      </c>
      <c r="B82">
        <f>'10'!I83+'20'!I83+'30'!I83+'40'!I83+'50'!I83</f>
        <v>2.5037903841295696E-5</v>
      </c>
      <c r="C82">
        <f t="shared" si="2"/>
        <v>-68.870125199102048</v>
      </c>
      <c r="D82">
        <f>'10'!J83+'20'!J83+'30'!J83+'40'!J83+'50'!J83</f>
        <v>-3.7091780998975887E-4</v>
      </c>
      <c r="E82">
        <f>'10'!K83+'20'!K83+'30'!K83+'40'!K83+'50'!K83</f>
        <v>4.5921490631782092E-5</v>
      </c>
      <c r="F82">
        <f t="shared" si="3"/>
        <v>-68.548383976895508</v>
      </c>
    </row>
    <row r="83" spans="1:6" x14ac:dyDescent="0.25">
      <c r="A83">
        <f>'10'!H84+'20'!H84+'30'!H84+'40'!H84+'50'!H84</f>
        <v>-3.6994033943691128E-4</v>
      </c>
      <c r="B83">
        <f>'10'!I84+'20'!I84+'30'!I84+'40'!I84+'50'!I84</f>
        <v>-6.8529193910629802E-5</v>
      </c>
      <c r="C83">
        <f t="shared" si="2"/>
        <v>-68.490836674299729</v>
      </c>
      <c r="D83">
        <f>'10'!J84+'20'!J84+'30'!J84+'40'!J84+'50'!J84</f>
        <v>-3.6657529400859878E-4</v>
      </c>
      <c r="E83">
        <f>'10'!K84+'20'!K84+'30'!K84+'40'!K84+'50'!K84</f>
        <v>-6.1875333057151872E-5</v>
      </c>
      <c r="F83">
        <f t="shared" si="3"/>
        <v>-68.5947309284347</v>
      </c>
    </row>
    <row r="84" spans="1:6" x14ac:dyDescent="0.25">
      <c r="A84">
        <f>'10'!H85+'20'!H85+'30'!H85+'40'!H85+'50'!H85</f>
        <v>-3.3165177961289044E-4</v>
      </c>
      <c r="B84">
        <f>'10'!I85+'20'!I85+'30'!I85+'40'!I85+'50'!I85</f>
        <v>-1.6275834906214035E-4</v>
      </c>
      <c r="C84">
        <f t="shared" si="2"/>
        <v>-68.649208572865007</v>
      </c>
      <c r="D84">
        <f>'10'!J85+'20'!J85+'30'!J85+'40'!J85+'50'!J85</f>
        <v>-3.3186373740688539E-4</v>
      </c>
      <c r="E84">
        <f>'10'!K85+'20'!K85+'30'!K85+'40'!K85+'50'!K85</f>
        <v>-1.6792388207574832E-4</v>
      </c>
      <c r="F84">
        <f t="shared" si="3"/>
        <v>-68.590774370001455</v>
      </c>
    </row>
    <row r="85" spans="1:6" x14ac:dyDescent="0.25">
      <c r="A85">
        <f>'10'!H86+'20'!H86+'30'!H86+'40'!H86+'50'!H86</f>
        <v>-2.6188505730644643E-4</v>
      </c>
      <c r="B85">
        <f>'10'!I86+'20'!I86+'30'!I86+'40'!I86+'50'!I86</f>
        <v>-2.7205930792627368E-4</v>
      </c>
      <c r="C85">
        <f t="shared" si="2"/>
        <v>-68.458803213855575</v>
      </c>
      <c r="D85">
        <f>'10'!J86+'20'!J86+'30'!J86+'40'!J86+'50'!J86</f>
        <v>-2.6816170666431419E-4</v>
      </c>
      <c r="E85">
        <f>'10'!K86+'20'!K86+'30'!K86+'40'!K86+'50'!K86</f>
        <v>-2.8303989191350482E-4</v>
      </c>
      <c r="F85">
        <f t="shared" si="3"/>
        <v>-68.180927544769517</v>
      </c>
    </row>
    <row r="86" spans="1:6" x14ac:dyDescent="0.25">
      <c r="A86">
        <f>'10'!H87+'20'!H87+'30'!H87+'40'!H87+'50'!H87</f>
        <v>-1.7792825885818911E-4</v>
      </c>
      <c r="B86">
        <f>'10'!I87+'20'!I87+'30'!I87+'40'!I87+'50'!I87</f>
        <v>-3.6078967127390016E-4</v>
      </c>
      <c r="C86">
        <f t="shared" si="2"/>
        <v>-67.909472665864428</v>
      </c>
      <c r="D86">
        <f>'10'!J87+'20'!J87+'30'!J87+'40'!J87+'50'!J87</f>
        <v>-1.6529811195402453E-4</v>
      </c>
      <c r="E86">
        <f>'10'!K87+'20'!K87+'30'!K87+'40'!K87+'50'!K87</f>
        <v>-3.6040649152074627E-4</v>
      </c>
      <c r="F86">
        <f t="shared" si="3"/>
        <v>-68.035024151617023</v>
      </c>
    </row>
    <row r="87" spans="1:6" x14ac:dyDescent="0.25">
      <c r="A87">
        <f>'10'!H88+'20'!H88+'30'!H88+'40'!H88+'50'!H88</f>
        <v>-7.0643410571167729E-5</v>
      </c>
      <c r="B87">
        <f>'10'!I88+'20'!I88+'30'!I88+'40'!I88+'50'!I88</f>
        <v>-4.1640947546181696E-4</v>
      </c>
      <c r="C87">
        <f t="shared" si="2"/>
        <v>-67.486359637802892</v>
      </c>
      <c r="D87">
        <f>'10'!J88+'20'!J88+'30'!J88+'40'!J88+'50'!J88</f>
        <v>-6.6113627943792472E-5</v>
      </c>
      <c r="E87">
        <f>'10'!K88+'20'!K88+'30'!K88+'40'!K88+'50'!K88</f>
        <v>-4.1644875580916323E-4</v>
      </c>
      <c r="F87">
        <f t="shared" si="3"/>
        <v>-67.50066831508272</v>
      </c>
    </row>
    <row r="88" spans="1:6" x14ac:dyDescent="0.25">
      <c r="A88">
        <f>'10'!H89+'20'!H89+'30'!H89+'40'!H89+'50'!H89</f>
        <v>4.5708617463725973E-5</v>
      </c>
      <c r="B88">
        <f>'10'!I89+'20'!I89+'30'!I89+'40'!I89+'50'!I89</f>
        <v>-4.2174162861390843E-4</v>
      </c>
      <c r="C88">
        <f t="shared" si="2"/>
        <v>-67.448354087274026</v>
      </c>
      <c r="D88">
        <f>'10'!J89+'20'!J89+'30'!J89+'40'!J89+'50'!J89</f>
        <v>6.5749602214851212E-5</v>
      </c>
      <c r="E88">
        <f>'10'!K89+'20'!K89+'30'!K89+'40'!K89+'50'!K89</f>
        <v>-4.2734616421683289E-4</v>
      </c>
      <c r="F88">
        <f t="shared" si="3"/>
        <v>-67.282797475055901</v>
      </c>
    </row>
    <row r="89" spans="1:6" x14ac:dyDescent="0.25">
      <c r="A89">
        <f>'10'!H90+'20'!H90+'30'!H90+'40'!H90+'50'!H90</f>
        <v>1.756931019484115E-4</v>
      </c>
      <c r="B89">
        <f>'10'!I90+'20'!I90+'30'!I90+'40'!I90+'50'!I90</f>
        <v>-4.0449640612157811E-4</v>
      </c>
      <c r="C89">
        <f t="shared" si="2"/>
        <v>-67.111129762710021</v>
      </c>
      <c r="D89">
        <f>'10'!J90+'20'!J90+'30'!J90+'40'!J90+'50'!J90</f>
        <v>1.6541871045216852E-4</v>
      </c>
      <c r="E89">
        <f>'10'!K90+'20'!K90+'30'!K90+'40'!K90+'50'!K90</f>
        <v>-4.0319164067355946E-4</v>
      </c>
      <c r="F89">
        <f t="shared" si="3"/>
        <v>-67.214136371862125</v>
      </c>
    </row>
    <row r="90" spans="1:6" x14ac:dyDescent="0.25">
      <c r="A90">
        <f>'10'!H91+'20'!H91+'30'!H91+'40'!H91+'50'!H91</f>
        <v>2.8106312157327837E-4</v>
      </c>
      <c r="B90">
        <f>'10'!I91+'20'!I91+'30'!I91+'40'!I91+'50'!I91</f>
        <v>-3.2124446940085563E-4</v>
      </c>
      <c r="C90">
        <f t="shared" si="2"/>
        <v>-67.394647674031859</v>
      </c>
      <c r="D90">
        <f>'10'!J91+'20'!J91+'30'!J91+'40'!J91+'50'!J91</f>
        <v>2.8071970571867525E-4</v>
      </c>
      <c r="E90">
        <f>'10'!K91+'20'!K91+'30'!K91+'40'!K91+'50'!K91</f>
        <v>-3.3567134433412361E-4</v>
      </c>
      <c r="F90">
        <f t="shared" si="3"/>
        <v>-67.178792925092154</v>
      </c>
    </row>
    <row r="91" spans="1:6" x14ac:dyDescent="0.25">
      <c r="A91">
        <f>'10'!H92+'20'!H92+'30'!H92+'40'!H92+'50'!H92</f>
        <v>3.8147896915536857E-4</v>
      </c>
      <c r="B91">
        <f>'10'!I92+'20'!I92+'30'!I92+'40'!I92+'50'!I92</f>
        <v>-2.1843163225974054E-4</v>
      </c>
      <c r="C91">
        <f t="shared" si="2"/>
        <v>-67.139061583319105</v>
      </c>
      <c r="D91">
        <f>'10'!J92+'20'!J92+'30'!J92+'40'!J92+'50'!J92</f>
        <v>3.5797691786990088E-4</v>
      </c>
      <c r="E91">
        <f>'10'!K92+'20'!K92+'30'!K92+'40'!K92+'50'!K92</f>
        <v>-2.3166193587313808E-4</v>
      </c>
      <c r="F91">
        <f t="shared" si="3"/>
        <v>-67.403709435865622</v>
      </c>
    </row>
    <row r="92" spans="1:6" x14ac:dyDescent="0.25">
      <c r="A92">
        <f>'10'!H93+'20'!H93+'30'!H93+'40'!H93+'50'!H93</f>
        <v>4.4290536060839466E-4</v>
      </c>
      <c r="B92">
        <f>'10'!I93+'20'!I93+'30'!I93+'40'!I93+'50'!I93</f>
        <v>-8.6044798920246004E-5</v>
      </c>
      <c r="C92">
        <f t="shared" si="2"/>
        <v>-66.912886428962224</v>
      </c>
      <c r="D92">
        <f>'10'!J93+'20'!J93+'30'!J93+'40'!J93+'50'!J93</f>
        <v>4.3344765572329695E-4</v>
      </c>
      <c r="E92">
        <f>'10'!K93+'20'!K93+'30'!K93+'40'!K93+'50'!K93</f>
        <v>-9.4498236496999436E-5</v>
      </c>
      <c r="F92">
        <f t="shared" si="3"/>
        <v>-67.059599288445099</v>
      </c>
    </row>
    <row r="93" spans="1:6" x14ac:dyDescent="0.25">
      <c r="A93">
        <f>'10'!H94+'20'!H94+'30'!H94+'40'!H94+'50'!H94</f>
        <v>4.9757142287511246E-4</v>
      </c>
      <c r="B93">
        <f>'10'!I94+'20'!I94+'30'!I94+'40'!I94+'50'!I94</f>
        <v>4.2171488642077457E-5</v>
      </c>
      <c r="C93">
        <f t="shared" si="2"/>
        <v>-66.031806034903553</v>
      </c>
      <c r="D93">
        <f>'10'!J94+'20'!J94+'30'!J94+'40'!J94+'50'!J94</f>
        <v>4.6576466695876255E-4</v>
      </c>
      <c r="E93">
        <f>'10'!K94+'20'!K94+'30'!K94+'40'!K94+'50'!K94</f>
        <v>3.8502431299124932E-5</v>
      </c>
      <c r="F93">
        <f t="shared" si="3"/>
        <v>-66.607092630642455</v>
      </c>
    </row>
    <row r="94" spans="1:6" x14ac:dyDescent="0.25">
      <c r="A94">
        <f>'10'!H95+'20'!H95+'30'!H95+'40'!H95+'50'!H95</f>
        <v>4.8033242602606825E-4</v>
      </c>
      <c r="B94">
        <f>'10'!I95+'20'!I95+'30'!I95+'40'!I95+'50'!I95</f>
        <v>1.7443453578996974E-4</v>
      </c>
      <c r="C94">
        <f t="shared" si="2"/>
        <v>-65.831155463131125</v>
      </c>
      <c r="D94">
        <f>'10'!J95+'20'!J95+'30'!J95+'40'!J95+'50'!J95</f>
        <v>4.8238704649574354E-4</v>
      </c>
      <c r="E94">
        <f>'10'!K95+'20'!K95+'30'!K95+'40'!K95+'50'!K95</f>
        <v>1.6067885896981849E-4</v>
      </c>
      <c r="F94">
        <f t="shared" si="3"/>
        <v>-65.87514322436607</v>
      </c>
    </row>
    <row r="95" spans="1:6" x14ac:dyDescent="0.25">
      <c r="A95">
        <f>'10'!H96+'20'!H96+'30'!H96+'40'!H96+'50'!H96</f>
        <v>4.5843967487251122E-4</v>
      </c>
      <c r="B95">
        <f>'10'!I96+'20'!I96+'30'!I96+'40'!I96+'50'!I96</f>
        <v>2.7660349839498771E-4</v>
      </c>
      <c r="C95">
        <f t="shared" si="2"/>
        <v>-65.426080112213015</v>
      </c>
      <c r="D95">
        <f>'10'!J96+'20'!J96+'30'!J96+'40'!J96+'50'!J96</f>
        <v>4.616213647857442E-4</v>
      </c>
      <c r="E95">
        <f>'10'!K96+'20'!K96+'30'!K96+'40'!K96+'50'!K96</f>
        <v>2.4913347443816043E-4</v>
      </c>
      <c r="F95">
        <f t="shared" si="3"/>
        <v>-65.604119016144125</v>
      </c>
    </row>
    <row r="96" spans="1:6" x14ac:dyDescent="0.25">
      <c r="A96">
        <f>'10'!H97+'20'!H97+'30'!H97+'40'!H97+'50'!H97</f>
        <v>3.8538150541236269E-4</v>
      </c>
      <c r="B96">
        <f>'10'!I97+'20'!I97+'30'!I97+'40'!I97+'50'!I97</f>
        <v>3.2235682775697401E-4</v>
      </c>
      <c r="C96">
        <f t="shared" si="2"/>
        <v>-65.978541653687117</v>
      </c>
      <c r="D96">
        <f>'10'!J97+'20'!J97+'30'!J97+'40'!J97+'50'!J97</f>
        <v>3.7575277467410717E-4</v>
      </c>
      <c r="E96">
        <f>'10'!K97+'20'!K97+'30'!K97+'40'!K97+'50'!K97</f>
        <v>3.1532364662122987E-4</v>
      </c>
      <c r="F96">
        <f t="shared" si="3"/>
        <v>-66.18669812080023</v>
      </c>
    </row>
    <row r="97" spans="1:6" x14ac:dyDescent="0.25">
      <c r="A97">
        <f>'10'!H98+'20'!H98+'30'!H98+'40'!H98+'50'!H98</f>
        <v>2.7488683540827143E-4</v>
      </c>
      <c r="B97">
        <f>'10'!I98+'20'!I98+'30'!I98+'40'!I98+'50'!I98</f>
        <v>3.4167745455441437E-4</v>
      </c>
      <c r="C97">
        <f t="shared" si="2"/>
        <v>-67.160065890409484</v>
      </c>
      <c r="D97">
        <f>'10'!J98+'20'!J98+'30'!J98+'40'!J98+'50'!J98</f>
        <v>2.556357822597697E-4</v>
      </c>
      <c r="E97">
        <f>'10'!K98+'20'!K98+'30'!K98+'40'!K98+'50'!K98</f>
        <v>3.3425876264842416E-4</v>
      </c>
      <c r="F97">
        <f t="shared" si="3"/>
        <v>-67.518339850517989</v>
      </c>
    </row>
    <row r="98" spans="1:6" x14ac:dyDescent="0.25">
      <c r="A98">
        <f>'10'!H99+'20'!H99+'30'!H99+'40'!H99+'50'!H99</f>
        <v>1.1672161855693687E-4</v>
      </c>
      <c r="B98">
        <f>'10'!I99+'20'!I99+'30'!I99+'40'!I99+'50'!I99</f>
        <v>3.2777080101781508E-4</v>
      </c>
      <c r="C98">
        <f t="shared" si="2"/>
        <v>-69.170078175145193</v>
      </c>
      <c r="D98">
        <f>'10'!J99+'20'!J99+'30'!J99+'40'!J99+'50'!J99</f>
        <v>1.2052962002242183E-4</v>
      </c>
      <c r="E98">
        <f>'10'!K99+'20'!K99+'30'!K99+'40'!K99+'50'!K99</f>
        <v>3.535302241962866E-4</v>
      </c>
      <c r="F98">
        <f t="shared" si="3"/>
        <v>-68.553915211428986</v>
      </c>
    </row>
    <row r="99" spans="1:6" x14ac:dyDescent="0.25">
      <c r="A99">
        <f>'10'!H100+'20'!H100+'30'!H100+'40'!H100+'50'!H100</f>
        <v>-6.083879093943072E-5</v>
      </c>
      <c r="B99">
        <f>'10'!I100+'20'!I100+'30'!I100+'40'!I100+'50'!I100</f>
        <v>3.3682304386369348E-4</v>
      </c>
      <c r="C99">
        <f t="shared" si="2"/>
        <v>-69.312535500172586</v>
      </c>
      <c r="D99">
        <f>'10'!J100+'20'!J100+'30'!J100+'40'!J100+'50'!J100</f>
        <v>-7.3429356944682868E-5</v>
      </c>
      <c r="E99">
        <f>'10'!K100+'20'!K100+'30'!K100+'40'!K100+'50'!K100</f>
        <v>3.579487142609224E-4</v>
      </c>
      <c r="F99">
        <f t="shared" si="3"/>
        <v>-68.744564329549164</v>
      </c>
    </row>
    <row r="100" spans="1:6" x14ac:dyDescent="0.25">
      <c r="A100">
        <f>'10'!H101+'20'!H101+'30'!H101+'40'!H101+'50'!H101</f>
        <v>-2.6763989187053594E-4</v>
      </c>
      <c r="B100">
        <f>'10'!I101+'20'!I101+'30'!I101+'40'!I101+'50'!I101</f>
        <v>2.8933654233003918E-4</v>
      </c>
      <c r="C100">
        <f t="shared" si="2"/>
        <v>-68.086978380928684</v>
      </c>
      <c r="D100">
        <f>'10'!J101+'20'!J101+'30'!J101+'40'!J101+'50'!J101</f>
        <v>-2.6068501777751761E-4</v>
      </c>
      <c r="E100">
        <f>'10'!K101+'20'!K101+'30'!K101+'40'!K101+'50'!K101</f>
        <v>3.3527225101025735E-4</v>
      </c>
      <c r="F100">
        <f t="shared" si="3"/>
        <v>-67.438497545819573</v>
      </c>
    </row>
    <row r="101" spans="1:6" x14ac:dyDescent="0.25">
      <c r="A101">
        <f>'10'!H102+'20'!H102+'30'!H102+'40'!H102+'50'!H102</f>
        <v>-4.6378814636339604E-4</v>
      </c>
      <c r="B101">
        <f>'10'!I102+'20'!I102+'30'!I102+'40'!I102+'50'!I102</f>
        <v>2.5623799758035717E-4</v>
      </c>
      <c r="C101">
        <f t="shared" si="2"/>
        <v>-65.516688559867418</v>
      </c>
      <c r="D101">
        <f>'10'!J102+'20'!J102+'30'!J102+'40'!J102+'50'!J102</f>
        <v>-4.4995723992684859E-4</v>
      </c>
      <c r="E101">
        <f>'10'!K102+'20'!K102+'30'!K102+'40'!K102+'50'!K102</f>
        <v>2.4358220147457736E-4</v>
      </c>
      <c r="F101">
        <f t="shared" si="3"/>
        <v>-65.820406319443492</v>
      </c>
    </row>
    <row r="102" spans="1:6" x14ac:dyDescent="0.25">
      <c r="A102">
        <f>'10'!H103+'20'!H103+'30'!H103+'40'!H103+'50'!H103</f>
        <v>-5.8062504191344296E-4</v>
      </c>
      <c r="B102">
        <f>'10'!I103+'20'!I103+'30'!I103+'40'!I103+'50'!I103</f>
        <v>1.9843317541979406E-4</v>
      </c>
      <c r="C102">
        <f t="shared" si="2"/>
        <v>-64.242336763197912</v>
      </c>
      <c r="D102">
        <f>'10'!J103+'20'!J103+'30'!J103+'40'!J103+'50'!J103</f>
        <v>-5.8579944574436429E-4</v>
      </c>
      <c r="E102">
        <f>'10'!K103+'20'!K103+'30'!K103+'40'!K103+'50'!K103</f>
        <v>2.086296975940833E-4</v>
      </c>
      <c r="F102">
        <f t="shared" si="3"/>
        <v>-64.126400448152111</v>
      </c>
    </row>
    <row r="103" spans="1:6" x14ac:dyDescent="0.25">
      <c r="A103">
        <f>'10'!H104+'20'!H104+'30'!H104+'40'!H104+'50'!H104</f>
        <v>-6.6649497934057446E-4</v>
      </c>
      <c r="B103">
        <f>'10'!I104+'20'!I104+'30'!I104+'40'!I104+'50'!I104</f>
        <v>1.133885433949141E-4</v>
      </c>
      <c r="C103">
        <f t="shared" si="2"/>
        <v>-63.400148891739519</v>
      </c>
      <c r="D103">
        <f>'10'!J104+'20'!J104+'30'!J104+'40'!J104+'50'!J104</f>
        <v>-6.6082759015440604E-4</v>
      </c>
      <c r="E103">
        <f>'10'!K104+'20'!K104+'30'!K104+'40'!K104+'50'!K104</f>
        <v>1.2617681809253651E-4</v>
      </c>
      <c r="F103">
        <f t="shared" si="3"/>
        <v>-63.442723110770402</v>
      </c>
    </row>
    <row r="104" spans="1:6" x14ac:dyDescent="0.25">
      <c r="A104">
        <f>'10'!H105+'20'!H105+'30'!H105+'40'!H105+'50'!H105</f>
        <v>-6.4530088940732472E-4</v>
      </c>
      <c r="B104">
        <f>'10'!I105+'20'!I105+'30'!I105+'40'!I105+'50'!I105</f>
        <v>-1.7808360048636972E-5</v>
      </c>
      <c r="C104">
        <f t="shared" si="2"/>
        <v>-63.801448425803585</v>
      </c>
      <c r="D104">
        <f>'10'!J105+'20'!J105+'30'!J105+'40'!J105+'50'!J105</f>
        <v>-6.7205192687422918E-4</v>
      </c>
      <c r="E104">
        <f>'10'!K105+'20'!K105+'30'!K105+'40'!K105+'50'!K105</f>
        <v>4.7198383962021497E-5</v>
      </c>
      <c r="F104">
        <f t="shared" si="3"/>
        <v>-63.430575378056588</v>
      </c>
    </row>
    <row r="105" spans="1:6" x14ac:dyDescent="0.25">
      <c r="A105">
        <f>'10'!H106+'20'!H106+'30'!H106+'40'!H106+'50'!H106</f>
        <v>-5.8479911607914304E-4</v>
      </c>
      <c r="B105">
        <f>'10'!I106+'20'!I106+'30'!I106+'40'!I106+'50'!I106</f>
        <v>-1.2191273015315837E-4</v>
      </c>
      <c r="C105">
        <f t="shared" si="2"/>
        <v>-64.475109886910488</v>
      </c>
      <c r="D105">
        <f>'10'!J106+'20'!J106+'30'!J106+'40'!J106+'50'!J106</f>
        <v>-5.9752639534270543E-4</v>
      </c>
      <c r="E105">
        <f>'10'!K106+'20'!K106+'30'!K106+'40'!K106+'50'!K106</f>
        <v>-6.2716364015543281E-5</v>
      </c>
      <c r="F105">
        <f t="shared" si="3"/>
        <v>-64.425275244585009</v>
      </c>
    </row>
    <row r="106" spans="1:6" x14ac:dyDescent="0.25">
      <c r="A106">
        <f>'10'!H107+'20'!H107+'30'!H107+'40'!H107+'50'!H107</f>
        <v>-4.8933444544038674E-4</v>
      </c>
      <c r="B106">
        <f>'10'!I107+'20'!I107+'30'!I107+'40'!I107+'50'!I107</f>
        <v>-2.2006188627521708E-4</v>
      </c>
      <c r="C106">
        <f t="shared" si="2"/>
        <v>-65.407953953643457</v>
      </c>
      <c r="D106">
        <f>'10'!J107+'20'!J107+'30'!J107+'40'!J107+'50'!J107</f>
        <v>-4.9472679656398829E-4</v>
      </c>
      <c r="E106">
        <f>'10'!K107+'20'!K107+'30'!K107+'40'!K107+'50'!K107</f>
        <v>-1.5629942720177389E-4</v>
      </c>
      <c r="F106">
        <f t="shared" si="3"/>
        <v>-65.699505734474627</v>
      </c>
    </row>
    <row r="107" spans="1:6" x14ac:dyDescent="0.25">
      <c r="A107">
        <f>'10'!H108+'20'!H108+'30'!H108+'40'!H108+'50'!H108</f>
        <v>-3.4111708541817941E-4</v>
      </c>
      <c r="B107">
        <f>'10'!I108+'20'!I108+'30'!I108+'40'!I108+'50'!I108</f>
        <v>-2.7488689956588344E-4</v>
      </c>
      <c r="C107">
        <f t="shared" si="2"/>
        <v>-67.168714523424683</v>
      </c>
      <c r="D107">
        <f>'10'!J108+'20'!J108+'30'!J108+'40'!J108+'50'!J108</f>
        <v>-3.6201572394030683E-4</v>
      </c>
      <c r="E107">
        <f>'10'!K108+'20'!K108+'30'!K108+'40'!K108+'50'!K108</f>
        <v>-2.5231111461186152E-4</v>
      </c>
      <c r="F107">
        <f t="shared" si="3"/>
        <v>-67.105977295591941</v>
      </c>
    </row>
    <row r="108" spans="1:6" x14ac:dyDescent="0.25">
      <c r="A108">
        <f>'10'!H109+'20'!H109+'30'!H109+'40'!H109+'50'!H109</f>
        <v>-2.2198893385780489E-4</v>
      </c>
      <c r="B108">
        <f>'10'!I109+'20'!I109+'30'!I109+'40'!I109+'50'!I109</f>
        <v>-3.2181507999993867E-4</v>
      </c>
      <c r="C108">
        <f t="shared" si="2"/>
        <v>-68.157515128792866</v>
      </c>
      <c r="D108">
        <f>'10'!J109+'20'!J109+'30'!J109+'40'!J109+'50'!J109</f>
        <v>-2.1588935574720072E-4</v>
      </c>
      <c r="E108">
        <f>'10'!K109+'20'!K109+'30'!K109+'40'!K109+'50'!K109</f>
        <v>-3.1211950158197021E-4</v>
      </c>
      <c r="F108">
        <f t="shared" si="3"/>
        <v>-68.415566968616432</v>
      </c>
    </row>
    <row r="109" spans="1:6" x14ac:dyDescent="0.25">
      <c r="A109">
        <f>'10'!H110+'20'!H110+'30'!H110+'40'!H110+'50'!H110</f>
        <v>-8.2159913335863805E-5</v>
      </c>
      <c r="B109">
        <f>'10'!I110+'20'!I110+'30'!I110+'40'!I110+'50'!I110</f>
        <v>-3.9260608637676743E-4</v>
      </c>
      <c r="C109">
        <f t="shared" si="2"/>
        <v>-67.934715140437959</v>
      </c>
      <c r="D109">
        <f>'10'!J110+'20'!J110+'30'!J110+'40'!J110+'50'!J110</f>
        <v>-5.97688267401236E-5</v>
      </c>
      <c r="E109">
        <f>'10'!K110+'20'!K110+'30'!K110+'40'!K110+'50'!K110</f>
        <v>-3.7378629059770847E-4</v>
      </c>
      <c r="F109">
        <f t="shared" si="3"/>
        <v>-68.437886524836827</v>
      </c>
    </row>
    <row r="110" spans="1:6" x14ac:dyDescent="0.25">
      <c r="A110">
        <f>'10'!H111+'20'!H111+'30'!H111+'40'!H111+'50'!H111</f>
        <v>3.2635030454231844E-5</v>
      </c>
      <c r="B110">
        <f>'10'!I111+'20'!I111+'30'!I111+'40'!I111+'50'!I111</f>
        <v>-4.0867559095246426E-4</v>
      </c>
      <c r="C110">
        <f t="shared" si="2"/>
        <v>-67.744819352434661</v>
      </c>
      <c r="D110">
        <f>'10'!J111+'20'!J111+'30'!J111+'40'!J111+'50'!J111</f>
        <v>5.0731639575919609E-5</v>
      </c>
      <c r="E110">
        <f>'10'!K111+'20'!K111+'30'!K111+'40'!K111+'50'!K111</f>
        <v>-3.9852929939101502E-4</v>
      </c>
      <c r="F110">
        <f t="shared" si="3"/>
        <v>-67.920983485278256</v>
      </c>
    </row>
    <row r="111" spans="1:6" x14ac:dyDescent="0.25">
      <c r="A111">
        <f>'10'!H112+'20'!H112+'30'!H112+'40'!H112+'50'!H112</f>
        <v>1.2271580753220063E-4</v>
      </c>
      <c r="B111">
        <f>'10'!I112+'20'!I112+'30'!I112+'40'!I112+'50'!I112</f>
        <v>-4.1299857012523959E-4</v>
      </c>
      <c r="C111">
        <f t="shared" si="2"/>
        <v>-67.313588813677839</v>
      </c>
      <c r="D111">
        <f>'10'!J112+'20'!J112+'30'!J112+'40'!J112+'50'!J112</f>
        <v>1.4161014752929143E-4</v>
      </c>
      <c r="E111">
        <f>'10'!K112+'20'!K112+'30'!K112+'40'!K112+'50'!K112</f>
        <v>-4.2305657341703781E-4</v>
      </c>
      <c r="F111">
        <f t="shared" si="3"/>
        <v>-67.010808063181869</v>
      </c>
    </row>
    <row r="112" spans="1:6" x14ac:dyDescent="0.25">
      <c r="A112">
        <f>'10'!H113+'20'!H113+'30'!H113+'40'!H113+'50'!H113</f>
        <v>2.2086452371766925E-4</v>
      </c>
      <c r="B112">
        <f>'10'!I113+'20'!I113+'30'!I113+'40'!I113+'50'!I113</f>
        <v>-3.6515716808588382E-4</v>
      </c>
      <c r="C112">
        <f t="shared" si="2"/>
        <v>-67.396402235214182</v>
      </c>
      <c r="D112">
        <f>'10'!J113+'20'!J113+'30'!J113+'40'!J113+'50'!J113</f>
        <v>2.1697757577363963E-4</v>
      </c>
      <c r="E112">
        <f>'10'!K113+'20'!K113+'30'!K113+'40'!K113+'50'!K113</f>
        <v>-3.8544259257110324E-4</v>
      </c>
      <c r="F112">
        <f t="shared" si="3"/>
        <v>-67.085306682799029</v>
      </c>
    </row>
    <row r="113" spans="1:6" x14ac:dyDescent="0.25">
      <c r="A113">
        <f>'10'!H114+'20'!H114+'30'!H114+'40'!H114+'50'!H114</f>
        <v>2.6317801896510703E-4</v>
      </c>
      <c r="B113">
        <f>'10'!I114+'20'!I114+'30'!I114+'40'!I114+'50'!I114</f>
        <v>-3.3572104513790273E-4</v>
      </c>
      <c r="C113">
        <f t="shared" si="2"/>
        <v>-67.399971266222309</v>
      </c>
      <c r="D113">
        <f>'10'!J114+'20'!J114+'30'!J114+'40'!J114+'50'!J114</f>
        <v>2.7608462457268253E-4</v>
      </c>
      <c r="E113">
        <f>'10'!K114+'20'!K114+'30'!K114+'40'!K114+'50'!K114</f>
        <v>-3.4583308958861738E-4</v>
      </c>
      <c r="F113">
        <f t="shared" si="3"/>
        <v>-67.081357552566658</v>
      </c>
    </row>
    <row r="114" spans="1:6" x14ac:dyDescent="0.25">
      <c r="A114">
        <f>'10'!H115+'20'!H115+'30'!H115+'40'!H115+'50'!H115</f>
        <v>3.2569680212864589E-4</v>
      </c>
      <c r="B114">
        <f>'10'!I115+'20'!I115+'30'!I115+'40'!I115+'50'!I115</f>
        <v>-2.7635131048927728E-4</v>
      </c>
      <c r="C114">
        <f t="shared" si="2"/>
        <v>-67.388598129851403</v>
      </c>
      <c r="D114">
        <f>'10'!J115+'20'!J115+'30'!J115+'40'!J115+'50'!J115</f>
        <v>3.1403154197982136E-4</v>
      </c>
      <c r="E114">
        <f>'10'!K115+'20'!K115+'30'!K115+'40'!K115+'50'!K115</f>
        <v>-2.4870063140843847E-4</v>
      </c>
      <c r="F114">
        <f t="shared" si="3"/>
        <v>-67.946120651617619</v>
      </c>
    </row>
    <row r="115" spans="1:6" x14ac:dyDescent="0.25">
      <c r="A115">
        <f>'10'!H116+'20'!H116+'30'!H116+'40'!H116+'50'!H116</f>
        <v>3.4901374096565733E-4</v>
      </c>
      <c r="B115">
        <f>'10'!I116+'20'!I116+'30'!I116+'40'!I116+'50'!I116</f>
        <v>-1.6660394986216871E-4</v>
      </c>
      <c r="C115">
        <f t="shared" si="2"/>
        <v>-68.25162859846823</v>
      </c>
      <c r="D115">
        <f>'10'!J116+'20'!J116+'30'!J116+'40'!J116+'50'!J116</f>
        <v>3.6189575209840644E-4</v>
      </c>
      <c r="E115">
        <f>'10'!K116+'20'!K116+'30'!K116+'40'!K116+'50'!K116</f>
        <v>-1.5742757983289407E-4</v>
      </c>
      <c r="F115">
        <f t="shared" si="3"/>
        <v>-68.075664284558911</v>
      </c>
    </row>
    <row r="116" spans="1:6" x14ac:dyDescent="0.25">
      <c r="A116">
        <f>'10'!H117+'20'!H117+'30'!H117+'40'!H117+'50'!H117</f>
        <v>3.7008293445922559E-4</v>
      </c>
      <c r="B116">
        <f>'10'!I117+'20'!I117+'30'!I117+'40'!I117+'50'!I117</f>
        <v>-3.8940482097251554E-5</v>
      </c>
      <c r="C116">
        <f t="shared" si="2"/>
        <v>-68.586200343896053</v>
      </c>
      <c r="D116">
        <f>'10'!J117+'20'!J117+'30'!J117+'40'!J117+'50'!J117</f>
        <v>3.5440665740481096E-4</v>
      </c>
      <c r="E116">
        <f>'10'!K117+'20'!K117+'30'!K117+'40'!K117+'50'!K117</f>
        <v>-4.612773232649651E-5</v>
      </c>
      <c r="F116">
        <f t="shared" si="3"/>
        <v>-68.937008095809972</v>
      </c>
    </row>
    <row r="117" spans="1:6" x14ac:dyDescent="0.25">
      <c r="A117">
        <f>'10'!H118+'20'!H118+'30'!H118+'40'!H118+'50'!H118</f>
        <v>3.5854031915183969E-4</v>
      </c>
      <c r="B117">
        <f>'10'!I118+'20'!I118+'30'!I118+'40'!I118+'50'!I118</f>
        <v>1.2370451586742374E-4</v>
      </c>
      <c r="C117">
        <f t="shared" si="2"/>
        <v>-68.420781551294368</v>
      </c>
      <c r="D117">
        <f>'10'!J118+'20'!J118+'30'!J118+'40'!J118+'50'!J118</f>
        <v>3.8251004378952406E-4</v>
      </c>
      <c r="E117">
        <f>'10'!K118+'20'!K118+'30'!K118+'40'!K118+'50'!K118</f>
        <v>1.1459979177539845E-4</v>
      </c>
      <c r="F117">
        <f t="shared" si="3"/>
        <v>-67.973835226558649</v>
      </c>
    </row>
    <row r="118" spans="1:6" x14ac:dyDescent="0.25">
      <c r="A118">
        <f>'10'!H119+'20'!H119+'30'!H119+'40'!H119+'50'!H119</f>
        <v>3.44318923233925E-4</v>
      </c>
      <c r="B118">
        <f>'10'!I119+'20'!I119+'30'!I119+'40'!I119+'50'!I119</f>
        <v>2.1362724069746747E-4</v>
      </c>
      <c r="C118">
        <f t="shared" si="2"/>
        <v>-67.846476926221342</v>
      </c>
      <c r="D118">
        <f>'10'!J119+'20'!J119+'30'!J119+'40'!J119+'50'!J119</f>
        <v>3.8987699854025801E-4</v>
      </c>
      <c r="E118">
        <f>'10'!K119+'20'!K119+'30'!K119+'40'!K119+'50'!K119</f>
        <v>2.1785474698574991E-4</v>
      </c>
      <c r="F118">
        <f t="shared" si="3"/>
        <v>-67.001338108308389</v>
      </c>
    </row>
    <row r="119" spans="1:6" x14ac:dyDescent="0.25">
      <c r="A119">
        <f>'10'!H120+'20'!H120+'30'!H120+'40'!H120+'50'!H120</f>
        <v>2.9607793728631351E-4</v>
      </c>
      <c r="B119">
        <f>'10'!I120+'20'!I120+'30'!I120+'40'!I120+'50'!I120</f>
        <v>3.0862246509549308E-4</v>
      </c>
      <c r="C119">
        <f t="shared" si="2"/>
        <v>-67.377626193301765</v>
      </c>
      <c r="D119">
        <f>'10'!J120+'20'!J120+'30'!J120+'40'!J120+'50'!J120</f>
        <v>3.3758308945870783E-4</v>
      </c>
      <c r="E119">
        <f>'10'!K120+'20'!K120+'30'!K120+'40'!K120+'50'!K120</f>
        <v>3.3512644826884461E-4</v>
      </c>
      <c r="F119">
        <f t="shared" si="3"/>
        <v>-66.453690335413413</v>
      </c>
    </row>
    <row r="120" spans="1:6" x14ac:dyDescent="0.25">
      <c r="A120">
        <f>'10'!H121+'20'!H121+'30'!H121+'40'!H121+'50'!H121</f>
        <v>2.9280305399426881E-4</v>
      </c>
      <c r="B120">
        <f>'10'!I121+'20'!I121+'30'!I121+'40'!I121+'50'!I121</f>
        <v>3.8351112085292696E-4</v>
      </c>
      <c r="C120">
        <f t="shared" si="2"/>
        <v>-66.329901458941251</v>
      </c>
      <c r="D120">
        <f>'10'!J121+'20'!J121+'30'!J121+'40'!J121+'50'!J121</f>
        <v>2.7081629018356848E-4</v>
      </c>
      <c r="E120">
        <f>'10'!K121+'20'!K121+'30'!K121+'40'!K121+'50'!K121</f>
        <v>3.8207566059655191E-4</v>
      </c>
      <c r="F120">
        <f t="shared" si="3"/>
        <v>-66.589152807975665</v>
      </c>
    </row>
    <row r="121" spans="1:6" x14ac:dyDescent="0.25">
      <c r="A121">
        <f>'10'!H122+'20'!H122+'30'!H122+'40'!H122+'50'!H122</f>
        <v>2.4009956314130325E-4</v>
      </c>
      <c r="B121">
        <f>'10'!I122+'20'!I122+'30'!I122+'40'!I122+'50'!I122</f>
        <v>4.3623304171161464E-4</v>
      </c>
      <c r="C121">
        <f t="shared" si="2"/>
        <v>-66.056410248440514</v>
      </c>
      <c r="D121">
        <f>'10'!J122+'20'!J122+'30'!J122+'40'!J122+'50'!J122</f>
        <v>2.3921857434532805E-4</v>
      </c>
      <c r="E121">
        <f>'10'!K122+'20'!K122+'30'!K122+'40'!K122+'50'!K122</f>
        <v>4.0717551587962235E-4</v>
      </c>
      <c r="F121">
        <f t="shared" si="3"/>
        <v>-66.516611989555315</v>
      </c>
    </row>
    <row r="122" spans="1:6" x14ac:dyDescent="0.25">
      <c r="A122">
        <f>'10'!H123+'20'!H123+'30'!H123+'40'!H123+'50'!H123</f>
        <v>1.4533136538725871E-4</v>
      </c>
      <c r="B122">
        <f>'10'!I123+'20'!I123+'30'!I123+'40'!I123+'50'!I123</f>
        <v>3.724973860526966E-4</v>
      </c>
      <c r="C122">
        <f t="shared" si="2"/>
        <v>-67.962180615163049</v>
      </c>
      <c r="D122">
        <f>'10'!J123+'20'!J123+'30'!J123+'40'!J123+'50'!J123</f>
        <v>1.4667804315642691E-4</v>
      </c>
      <c r="E122">
        <f>'10'!K123+'20'!K123+'30'!K123+'40'!K123+'50'!K123</f>
        <v>4.3933210767674975E-4</v>
      </c>
      <c r="F122">
        <f t="shared" si="3"/>
        <v>-66.685177384773709</v>
      </c>
    </row>
    <row r="123" spans="1:6" x14ac:dyDescent="0.25">
      <c r="A123">
        <f>'10'!H124+'20'!H124+'30'!H124+'40'!H124+'50'!H124</f>
        <v>5.5259203656782404E-5</v>
      </c>
      <c r="B123">
        <f>'10'!I124+'20'!I124+'30'!I124+'40'!I124+'50'!I124</f>
        <v>3.9595636560710876E-4</v>
      </c>
      <c r="C123">
        <f t="shared" si="2"/>
        <v>-67.963280519785897</v>
      </c>
      <c r="D123">
        <f>'10'!J124+'20'!J124+'30'!J124+'40'!J124+'50'!J124</f>
        <v>4.1299297250020671E-5</v>
      </c>
      <c r="E123">
        <f>'10'!K124+'20'!K124+'30'!K124+'40'!K124+'50'!K124</f>
        <v>3.7932831739897685E-4</v>
      </c>
      <c r="F123">
        <f t="shared" si="3"/>
        <v>-68.368517365770231</v>
      </c>
    </row>
    <row r="124" spans="1:6" x14ac:dyDescent="0.25">
      <c r="A124">
        <f>'10'!H125+'20'!H125+'30'!H125+'40'!H125+'50'!H125</f>
        <v>-4.1918576328853294E-5</v>
      </c>
      <c r="B124">
        <f>'10'!I125+'20'!I125+'30'!I125+'40'!I125+'50'!I125</f>
        <v>3.5837891877405913E-4</v>
      </c>
      <c r="C124">
        <f t="shared" si="2"/>
        <v>-68.854136449556762</v>
      </c>
      <c r="D124">
        <f>'10'!J125+'20'!J125+'30'!J125+'40'!J125+'50'!J125</f>
        <v>-3.7352590295796663E-5</v>
      </c>
      <c r="E124">
        <f>'10'!K125+'20'!K125+'30'!K125+'40'!K125+'50'!K125</f>
        <v>3.3057715130497753E-4</v>
      </c>
      <c r="F124">
        <f t="shared" si="3"/>
        <v>-69.559447050852185</v>
      </c>
    </row>
    <row r="125" spans="1:6" x14ac:dyDescent="0.25">
      <c r="A125">
        <f>'10'!H126+'20'!H126+'30'!H126+'40'!H126+'50'!H126</f>
        <v>-1.8889049640473214E-4</v>
      </c>
      <c r="B125">
        <f>'10'!I126+'20'!I126+'30'!I126+'40'!I126+'50'!I126</f>
        <v>3.2171593611650721E-4</v>
      </c>
      <c r="C125">
        <f t="shared" si="2"/>
        <v>-68.564207864255181</v>
      </c>
      <c r="D125">
        <f>'10'!J126+'20'!J126+'30'!J126+'40'!J126+'50'!J126</f>
        <v>-1.3248556303997088E-4</v>
      </c>
      <c r="E125">
        <f>'10'!K126+'20'!K126+'30'!K126+'40'!K126+'50'!K126</f>
        <v>2.9649581351165856E-4</v>
      </c>
      <c r="F125">
        <f t="shared" si="3"/>
        <v>-69.76903206872899</v>
      </c>
    </row>
    <row r="126" spans="1:6" x14ac:dyDescent="0.25">
      <c r="A126">
        <f>'10'!H127+'20'!H127+'30'!H127+'40'!H127+'50'!H127</f>
        <v>-2.7229283095229909E-4</v>
      </c>
      <c r="B126">
        <f>'10'!I127+'20'!I127+'30'!I127+'40'!I127+'50'!I127</f>
        <v>2.7728464493580966E-4</v>
      </c>
      <c r="C126">
        <f t="shared" si="2"/>
        <v>-68.209363172145942</v>
      </c>
      <c r="D126">
        <f>'10'!J127+'20'!J127+'30'!J127+'40'!J127+'50'!J127</f>
        <v>-2.7704082860206391E-4</v>
      </c>
      <c r="E126">
        <f>'10'!K127+'20'!K127+'30'!K127+'40'!K127+'50'!K127</f>
        <v>2.2440159107649802E-4</v>
      </c>
      <c r="F126">
        <f t="shared" si="3"/>
        <v>-68.958281575202562</v>
      </c>
    </row>
    <row r="127" spans="1:6" x14ac:dyDescent="0.25">
      <c r="A127">
        <f>'10'!H128+'20'!H128+'30'!H128+'40'!H128+'50'!H128</f>
        <v>-3.901639454190755E-4</v>
      </c>
      <c r="B127">
        <f>'10'!I128+'20'!I128+'30'!I128+'40'!I128+'50'!I128</f>
        <v>1.9419318861107083E-4</v>
      </c>
      <c r="C127">
        <f t="shared" si="2"/>
        <v>-67.213860841958763</v>
      </c>
      <c r="D127">
        <f>'10'!J128+'20'!J128+'30'!J128+'40'!J128+'50'!J128</f>
        <v>-4.0023968976603133E-4</v>
      </c>
      <c r="E127">
        <f>'10'!K128+'20'!K128+'30'!K128+'40'!K128+'50'!K128</f>
        <v>1.9416864760442906E-4</v>
      </c>
      <c r="F127">
        <f t="shared" si="3"/>
        <v>-67.035689685971548</v>
      </c>
    </row>
    <row r="128" spans="1:6" x14ac:dyDescent="0.25">
      <c r="A128">
        <f>'10'!H129+'20'!H129+'30'!H129+'40'!H129+'50'!H129</f>
        <v>-5.2591256149350134E-4</v>
      </c>
      <c r="B128">
        <f>'10'!I129+'20'!I129+'30'!I129+'40'!I129+'50'!I129</f>
        <v>8.2726221071390341E-5</v>
      </c>
      <c r="C128">
        <f t="shared" si="2"/>
        <v>-65.475577841094847</v>
      </c>
      <c r="D128">
        <f>'10'!J129+'20'!J129+'30'!J129+'40'!J129+'50'!J129</f>
        <v>-4.8383579807146748E-4</v>
      </c>
      <c r="E128">
        <f>'10'!K129+'20'!K129+'30'!K129+'40'!K129+'50'!K129</f>
        <v>1.2166113479500536E-4</v>
      </c>
      <c r="F128">
        <f t="shared" si="3"/>
        <v>-66.039777011134518</v>
      </c>
    </row>
    <row r="129" spans="1:6" x14ac:dyDescent="0.25">
      <c r="A129">
        <f>'10'!H130+'20'!H130+'30'!H130+'40'!H130+'50'!H130</f>
        <v>-6.1367662271928191E-4</v>
      </c>
      <c r="B129">
        <f>'10'!I130+'20'!I130+'30'!I130+'40'!I130+'50'!I130</f>
        <v>4.6108710915007851E-5</v>
      </c>
      <c r="C129">
        <f t="shared" si="2"/>
        <v>-64.216760137039927</v>
      </c>
      <c r="D129">
        <f>'10'!J130+'20'!J130+'30'!J130+'40'!J130+'50'!J130</f>
        <v>-5.5466189784944304E-4</v>
      </c>
      <c r="E129">
        <f>'10'!K130+'20'!K130+'30'!K130+'40'!K130+'50'!K130</f>
        <v>3.2212955244383806E-5</v>
      </c>
      <c r="F129">
        <f t="shared" si="3"/>
        <v>-65.104809629499357</v>
      </c>
    </row>
    <row r="130" spans="1:6" x14ac:dyDescent="0.25">
      <c r="A130">
        <f>'10'!H131+'20'!H131+'30'!H131+'40'!H131+'50'!H131</f>
        <v>-6.8537709011326996E-4</v>
      </c>
      <c r="B130">
        <f>'10'!I131+'20'!I131+'30'!I131+'40'!I131+'50'!I131</f>
        <v>-2.9866037194854322E-5</v>
      </c>
      <c r="C130">
        <f t="shared" si="2"/>
        <v>-63.273169450741015</v>
      </c>
      <c r="D130">
        <f>'10'!J131+'20'!J131+'30'!J131+'40'!J131+'50'!J131</f>
        <v>-6.8041677345094596E-4</v>
      </c>
      <c r="E130">
        <f>'10'!K131+'20'!K131+'30'!K131+'40'!K131+'50'!K131</f>
        <v>-2.8504453428057847E-5</v>
      </c>
      <c r="F130">
        <f t="shared" si="3"/>
        <v>-63.336884618470279</v>
      </c>
    </row>
    <row r="131" spans="1:6" x14ac:dyDescent="0.25">
      <c r="A131">
        <f>'10'!H132+'20'!H132+'30'!H132+'40'!H132+'50'!H132</f>
        <v>-7.5476929160110803E-4</v>
      </c>
      <c r="B131">
        <f>'10'!I132+'20'!I132+'30'!I132+'40'!I132+'50'!I132</f>
        <v>-1.2765114487185247E-4</v>
      </c>
      <c r="C131">
        <f t="shared" ref="C131:C194" si="4">20*LOG10(SQRT((A131*A131)+(B131*B131)))</f>
        <v>-62.321235075630447</v>
      </c>
      <c r="D131">
        <f>'10'!J132+'20'!J132+'30'!J132+'40'!J132+'50'!J132</f>
        <v>-7.4850756586640151E-4</v>
      </c>
      <c r="E131">
        <f>'10'!K132+'20'!K132+'30'!K132+'40'!K132+'50'!K132</f>
        <v>-1.3449500987115976E-4</v>
      </c>
      <c r="F131">
        <f t="shared" ref="F131:F194" si="5">20*LOG10(SQRT((D131*D131)+(E131*E131)))</f>
        <v>-62.378073949216734</v>
      </c>
    </row>
    <row r="132" spans="1:6" x14ac:dyDescent="0.25">
      <c r="A132">
        <f>'10'!H133+'20'!H133+'30'!H133+'40'!H133+'50'!H133</f>
        <v>-7.8538317373425676E-4</v>
      </c>
      <c r="B132">
        <f>'10'!I133+'20'!I133+'30'!I133+'40'!I133+'50'!I133</f>
        <v>-2.7670748919803295E-4</v>
      </c>
      <c r="C132">
        <f t="shared" si="4"/>
        <v>-61.590200683642216</v>
      </c>
      <c r="D132">
        <f>'10'!J133+'20'!J133+'30'!J133+'40'!J133+'50'!J133</f>
        <v>-7.5848932962267355E-4</v>
      </c>
      <c r="E132">
        <f>'10'!K133+'20'!K133+'30'!K133+'40'!K133+'50'!K133</f>
        <v>-2.64390943144884E-4</v>
      </c>
      <c r="F132">
        <f t="shared" si="5"/>
        <v>-61.902998296591065</v>
      </c>
    </row>
    <row r="133" spans="1:6" x14ac:dyDescent="0.25">
      <c r="A133">
        <f>'10'!H134+'20'!H134+'30'!H134+'40'!H134+'50'!H134</f>
        <v>-7.5559322296030358E-4</v>
      </c>
      <c r="B133">
        <f>'10'!I134+'20'!I134+'30'!I134+'40'!I134+'50'!I134</f>
        <v>-4.753223488113944E-4</v>
      </c>
      <c r="C133">
        <f t="shared" si="4"/>
        <v>-60.986220856366728</v>
      </c>
      <c r="D133">
        <f>'10'!J134+'20'!J134+'30'!J134+'40'!J134+'50'!J134</f>
        <v>-7.8404160969728276E-4</v>
      </c>
      <c r="E133">
        <f>'10'!K134+'20'!K134+'30'!K134+'40'!K134+'50'!K134</f>
        <v>-4.463500564027801E-4</v>
      </c>
      <c r="F133">
        <f t="shared" si="5"/>
        <v>-60.894024760034362</v>
      </c>
    </row>
    <row r="134" spans="1:6" x14ac:dyDescent="0.25">
      <c r="A134">
        <f>'10'!H135+'20'!H135+'30'!H135+'40'!H135+'50'!H135</f>
        <v>-7.633650853724229E-4</v>
      </c>
      <c r="B134">
        <f>'10'!I135+'20'!I135+'30'!I135+'40'!I135+'50'!I135</f>
        <v>-6.3413967606342652E-4</v>
      </c>
      <c r="C134">
        <f t="shared" si="4"/>
        <v>-60.066257734013718</v>
      </c>
      <c r="D134">
        <f>'10'!J135+'20'!J135+'30'!J135+'40'!J135+'50'!J135</f>
        <v>-7.4840421277672748E-4</v>
      </c>
      <c r="E134">
        <f>'10'!K135+'20'!K135+'30'!K135+'40'!K135+'50'!K135</f>
        <v>-6.4008220574879261E-4</v>
      </c>
      <c r="F134">
        <f t="shared" si="5"/>
        <v>-60.133115078967464</v>
      </c>
    </row>
    <row r="135" spans="1:6" x14ac:dyDescent="0.25">
      <c r="A135">
        <f>'10'!H136+'20'!H136+'30'!H136+'40'!H136+'50'!H136</f>
        <v>-7.2772494766749603E-4</v>
      </c>
      <c r="B135">
        <f>'10'!I136+'20'!I136+'30'!I136+'40'!I136+'50'!I136</f>
        <v>-8.5314411573556817E-4</v>
      </c>
      <c r="C135">
        <f t="shared" si="4"/>
        <v>-59.005132529710195</v>
      </c>
      <c r="D135">
        <f>'10'!J136+'20'!J136+'30'!J136+'40'!J136+'50'!J136</f>
        <v>-7.0171883992075842E-4</v>
      </c>
      <c r="E135">
        <f>'10'!K136+'20'!K136+'30'!K136+'40'!K136+'50'!K136</f>
        <v>-8.8232108612525768E-4</v>
      </c>
      <c r="F135">
        <f t="shared" si="5"/>
        <v>-58.958886786258077</v>
      </c>
    </row>
    <row r="136" spans="1:6" x14ac:dyDescent="0.25">
      <c r="A136">
        <f>'10'!H137+'20'!H137+'30'!H137+'40'!H137+'50'!H137</f>
        <v>-6.3409930437923227E-4</v>
      </c>
      <c r="B136">
        <f>'10'!I137+'20'!I137+'30'!I137+'40'!I137+'50'!I137</f>
        <v>-1.1205572318620702E-3</v>
      </c>
      <c r="C136">
        <f t="shared" si="4"/>
        <v>-57.804860883456961</v>
      </c>
      <c r="D136">
        <f>'10'!J137+'20'!J137+'30'!J137+'40'!J137+'50'!J137</f>
        <v>-6.2376199582467708E-4</v>
      </c>
      <c r="E136">
        <f>'10'!K137+'20'!K137+'30'!K137+'40'!K137+'50'!K137</f>
        <v>-1.1838624173141912E-3</v>
      </c>
      <c r="F136">
        <f t="shared" si="5"/>
        <v>-57.469991762048849</v>
      </c>
    </row>
    <row r="137" spans="1:6" x14ac:dyDescent="0.25">
      <c r="A137">
        <f>'10'!H138+'20'!H138+'30'!H138+'40'!H138+'50'!H138</f>
        <v>-5.5510809490350423E-4</v>
      </c>
      <c r="B137">
        <f>'10'!I138+'20'!I138+'30'!I138+'40'!I138+'50'!I138</f>
        <v>-1.4739032526338411E-3</v>
      </c>
      <c r="C137">
        <f t="shared" si="4"/>
        <v>-56.054545015345347</v>
      </c>
      <c r="D137">
        <f>'10'!J138+'20'!J138+'30'!J138+'40'!J138+'50'!J138</f>
        <v>-5.1471512635073522E-4</v>
      </c>
      <c r="E137">
        <f>'10'!K138+'20'!K138+'30'!K138+'40'!K138+'50'!K138</f>
        <v>-1.4917671769957522E-3</v>
      </c>
      <c r="F137">
        <f t="shared" si="5"/>
        <v>-56.037481619683263</v>
      </c>
    </row>
    <row r="138" spans="1:6" x14ac:dyDescent="0.25">
      <c r="A138">
        <f>'10'!H139+'20'!H139+'30'!H139+'40'!H139+'50'!H139</f>
        <v>-4.3843030533658269E-4</v>
      </c>
      <c r="B138">
        <f>'10'!I139+'20'!I139+'30'!I139+'40'!I139+'50'!I139</f>
        <v>-1.7983710761919282E-3</v>
      </c>
      <c r="C138">
        <f t="shared" si="4"/>
        <v>-54.651670516756411</v>
      </c>
      <c r="D138">
        <f>'10'!J139+'20'!J139+'30'!J139+'40'!J139+'50'!J139</f>
        <v>-3.7489730196220623E-4</v>
      </c>
      <c r="E138">
        <f>'10'!K139+'20'!K139+'30'!K139+'40'!K139+'50'!K139</f>
        <v>-1.8684542542283117E-3</v>
      </c>
      <c r="F138">
        <f t="shared" si="5"/>
        <v>-54.398937067643452</v>
      </c>
    </row>
    <row r="139" spans="1:6" x14ac:dyDescent="0.25">
      <c r="A139">
        <f>'10'!H140+'20'!H140+'30'!H140+'40'!H140+'50'!H140</f>
        <v>-1.805748568725089E-4</v>
      </c>
      <c r="B139">
        <f>'10'!I140+'20'!I140+'30'!I140+'40'!I140+'50'!I140</f>
        <v>-2.1469082659967931E-3</v>
      </c>
      <c r="C139">
        <f t="shared" si="4"/>
        <v>-53.333114817588047</v>
      </c>
      <c r="D139">
        <f>'10'!J140+'20'!J140+'30'!J140+'40'!J140+'50'!J140</f>
        <v>-1.9765163159678341E-4</v>
      </c>
      <c r="E139">
        <f>'10'!K140+'20'!K140+'30'!K140+'40'!K140+'50'!K140</f>
        <v>-2.1709650508178434E-3</v>
      </c>
      <c r="F139">
        <f t="shared" si="5"/>
        <v>-53.231093641842044</v>
      </c>
    </row>
    <row r="140" spans="1:6" x14ac:dyDescent="0.25">
      <c r="A140">
        <f>'10'!H141+'20'!H141+'30'!H141+'40'!H141+'50'!H141</f>
        <v>2.8048875812240466E-5</v>
      </c>
      <c r="B140">
        <f>'10'!I141+'20'!I141+'30'!I141+'40'!I141+'50'!I141</f>
        <v>-2.4787041217519965E-3</v>
      </c>
      <c r="C140">
        <f t="shared" si="4"/>
        <v>-52.114950140083486</v>
      </c>
      <c r="D140">
        <f>'10'!J141+'20'!J141+'30'!J141+'40'!J141+'50'!J141</f>
        <v>4.7485973435057601E-5</v>
      </c>
      <c r="E140">
        <f>'10'!K141+'20'!K141+'30'!K141+'40'!K141+'50'!K141</f>
        <v>-2.5323422374881948E-3</v>
      </c>
      <c r="F140">
        <f t="shared" si="5"/>
        <v>-51.928025183994791</v>
      </c>
    </row>
    <row r="141" spans="1:6" x14ac:dyDescent="0.25">
      <c r="A141">
        <f>'10'!H142+'20'!H142+'30'!H142+'40'!H142+'50'!H142</f>
        <v>4.219170227941032E-4</v>
      </c>
      <c r="B141">
        <f>'10'!I142+'20'!I142+'30'!I142+'40'!I142+'50'!I142</f>
        <v>-2.8139721805260833E-3</v>
      </c>
      <c r="C141">
        <f t="shared" si="4"/>
        <v>-50.917051790368575</v>
      </c>
      <c r="D141">
        <f>'10'!J142+'20'!J142+'30'!J142+'40'!J142+'50'!J142</f>
        <v>4.3674469535740878E-4</v>
      </c>
      <c r="E141">
        <f>'10'!K142+'20'!K142+'30'!K142+'40'!K142+'50'!K142</f>
        <v>-2.8927867526628878E-3</v>
      </c>
      <c r="F141">
        <f t="shared" si="5"/>
        <v>-50.675789461789321</v>
      </c>
    </row>
    <row r="142" spans="1:6" x14ac:dyDescent="0.25">
      <c r="A142">
        <f>'10'!H143+'20'!H143+'30'!H143+'40'!H143+'50'!H143</f>
        <v>8.3244381532696706E-4</v>
      </c>
      <c r="B142">
        <f>'10'!I143+'20'!I143+'30'!I143+'40'!I143+'50'!I143</f>
        <v>-3.1385214702118356E-3</v>
      </c>
      <c r="C142">
        <f t="shared" si="4"/>
        <v>-49.770242710250841</v>
      </c>
      <c r="D142">
        <f>'10'!J143+'20'!J143+'30'!J143+'40'!J143+'50'!J143</f>
        <v>8.6029129218536033E-4</v>
      </c>
      <c r="E142">
        <f>'10'!K143+'20'!K143+'30'!K143+'40'!K143+'50'!K143</f>
        <v>-3.1225259336159399E-3</v>
      </c>
      <c r="F142">
        <f t="shared" si="5"/>
        <v>-49.792133621523256</v>
      </c>
    </row>
    <row r="143" spans="1:6" x14ac:dyDescent="0.25">
      <c r="A143">
        <f>'10'!H144+'20'!H144+'30'!H144+'40'!H144+'50'!H144</f>
        <v>1.3319659616405938E-3</v>
      </c>
      <c r="B143">
        <f>'10'!I144+'20'!I144+'30'!I144+'40'!I144+'50'!I144</f>
        <v>-3.3181335648657245E-3</v>
      </c>
      <c r="C143">
        <f t="shared" si="4"/>
        <v>-48.933283570937931</v>
      </c>
      <c r="D143">
        <f>'10'!J144+'20'!J144+'30'!J144+'40'!J144+'50'!J144</f>
        <v>1.3847784315290633E-3</v>
      </c>
      <c r="E143">
        <f>'10'!K144+'20'!K144+'30'!K144+'40'!K144+'50'!K144</f>
        <v>-3.3773425444011363E-3</v>
      </c>
      <c r="F143">
        <f t="shared" si="5"/>
        <v>-48.753636169467228</v>
      </c>
    </row>
    <row r="144" spans="1:6" x14ac:dyDescent="0.25">
      <c r="A144">
        <f>'10'!H145+'20'!H145+'30'!H145+'40'!H145+'50'!H145</f>
        <v>1.9891705684172839E-3</v>
      </c>
      <c r="B144">
        <f>'10'!I145+'20'!I145+'30'!I145+'40'!I145+'50'!I145</f>
        <v>-3.4909143928527342E-3</v>
      </c>
      <c r="C144">
        <f t="shared" si="4"/>
        <v>-47.920081438390831</v>
      </c>
      <c r="D144">
        <f>'10'!J145+'20'!J145+'30'!J145+'40'!J145+'50'!J145</f>
        <v>2.035242786712829E-3</v>
      </c>
      <c r="E144">
        <f>'10'!K145+'20'!K145+'30'!K145+'40'!K145+'50'!K145</f>
        <v>-3.5032993818305503E-3</v>
      </c>
      <c r="F144">
        <f t="shared" si="5"/>
        <v>-47.847506530822095</v>
      </c>
    </row>
    <row r="145" spans="1:6" x14ac:dyDescent="0.25">
      <c r="A145">
        <f>'10'!H146+'20'!H146+'30'!H146+'40'!H146+'50'!H146</f>
        <v>2.7515158205677704E-3</v>
      </c>
      <c r="B145">
        <f>'10'!I146+'20'!I146+'30'!I146+'40'!I146+'50'!I146</f>
        <v>-3.5326547870198426E-3</v>
      </c>
      <c r="C145">
        <f t="shared" si="4"/>
        <v>-46.978750277936953</v>
      </c>
      <c r="D145">
        <f>'10'!J146+'20'!J146+'30'!J146+'40'!J146+'50'!J146</f>
        <v>2.810030488278643E-3</v>
      </c>
      <c r="E145">
        <f>'10'!K146+'20'!K146+'30'!K146+'40'!K146+'50'!K146</f>
        <v>-3.5829004186899343E-3</v>
      </c>
      <c r="F145">
        <f t="shared" si="5"/>
        <v>-46.833284942217091</v>
      </c>
    </row>
    <row r="146" spans="1:6" x14ac:dyDescent="0.25">
      <c r="A146">
        <f>'10'!H147+'20'!H147+'30'!H147+'40'!H147+'50'!H147</f>
        <v>3.5580632038021754E-3</v>
      </c>
      <c r="B146">
        <f>'10'!I147+'20'!I147+'30'!I147+'40'!I147+'50'!I147</f>
        <v>-3.5733522553271415E-3</v>
      </c>
      <c r="C146">
        <f t="shared" si="4"/>
        <v>-45.946765232394142</v>
      </c>
      <c r="D146">
        <f>'10'!J147+'20'!J147+'30'!J147+'40'!J147+'50'!J147</f>
        <v>3.6161529103910985E-3</v>
      </c>
      <c r="E146">
        <f>'10'!K147+'20'!K147+'30'!K147+'40'!K147+'50'!K147</f>
        <v>-3.53343947729369E-3</v>
      </c>
      <c r="F146">
        <f t="shared" si="5"/>
        <v>-45.924093080484695</v>
      </c>
    </row>
    <row r="147" spans="1:6" x14ac:dyDescent="0.25">
      <c r="A147">
        <f>'10'!H148+'20'!H148+'30'!H148+'40'!H148+'50'!H148</f>
        <v>4.4758595008457802E-3</v>
      </c>
      <c r="B147">
        <f>'10'!I148+'20'!I148+'30'!I148+'40'!I148+'50'!I148</f>
        <v>-3.3526351999402671E-3</v>
      </c>
      <c r="C147">
        <f t="shared" si="4"/>
        <v>-45.048237746919064</v>
      </c>
      <c r="D147">
        <f>'10'!J148+'20'!J148+'30'!J148+'40'!J148+'50'!J148</f>
        <v>4.5628262082659538E-3</v>
      </c>
      <c r="E147">
        <f>'10'!K148+'20'!K148+'30'!K148+'40'!K148+'50'!K148</f>
        <v>-3.377070163260245E-3</v>
      </c>
      <c r="F147">
        <f t="shared" si="5"/>
        <v>-44.918207412324946</v>
      </c>
    </row>
    <row r="148" spans="1:6" x14ac:dyDescent="0.25">
      <c r="A148">
        <f>'10'!H149+'20'!H149+'30'!H149+'40'!H149+'50'!H149</f>
        <v>5.4639244596761775E-3</v>
      </c>
      <c r="B148">
        <f>'10'!I149+'20'!I149+'30'!I149+'40'!I149+'50'!I149</f>
        <v>-3.1100719361160743E-3</v>
      </c>
      <c r="C148">
        <f t="shared" si="4"/>
        <v>-44.031059490570961</v>
      </c>
      <c r="D148">
        <f>'10'!J149+'20'!J149+'30'!J149+'40'!J149+'50'!J149</f>
        <v>5.5107122974144898E-3</v>
      </c>
      <c r="E148">
        <f>'10'!K149+'20'!K149+'30'!K149+'40'!K149+'50'!K149</f>
        <v>-3.0966769207380037E-3</v>
      </c>
      <c r="F148">
        <f t="shared" si="5"/>
        <v>-43.984032355172367</v>
      </c>
    </row>
    <row r="149" spans="1:6" x14ac:dyDescent="0.25">
      <c r="A149">
        <f>'10'!H150+'20'!H150+'30'!H150+'40'!H150+'50'!H150</f>
        <v>6.416618141596578E-3</v>
      </c>
      <c r="B149">
        <f>'10'!I150+'20'!I150+'30'!I150+'40'!I150+'50'!I150</f>
        <v>-2.6825701884258535E-3</v>
      </c>
      <c r="C149">
        <f t="shared" si="4"/>
        <v>-43.154313542138524</v>
      </c>
      <c r="D149">
        <f>'10'!J150+'20'!J150+'30'!J150+'40'!J150+'50'!J150</f>
        <v>6.4930323967010064E-3</v>
      </c>
      <c r="E149">
        <f>'10'!K150+'20'!K150+'30'!K150+'40'!K150+'50'!K150</f>
        <v>-2.6747688014298154E-3</v>
      </c>
      <c r="F149">
        <f t="shared" si="5"/>
        <v>-43.070310210833952</v>
      </c>
    </row>
    <row r="150" spans="1:6" x14ac:dyDescent="0.25">
      <c r="A150">
        <f>'10'!H151+'20'!H151+'30'!H151+'40'!H151+'50'!H151</f>
        <v>7.3648922780202358E-3</v>
      </c>
      <c r="B150">
        <f>'10'!I151+'20'!I151+'30'!I151+'40'!I151+'50'!I151</f>
        <v>-2.1315321349190154E-3</v>
      </c>
      <c r="C150">
        <f t="shared" si="4"/>
        <v>-42.307329787202043</v>
      </c>
      <c r="D150">
        <f>'10'!J151+'20'!J151+'30'!J151+'40'!J151+'50'!J151</f>
        <v>7.4717197912414855E-3</v>
      </c>
      <c r="E150">
        <f>'10'!K151+'20'!K151+'30'!K151+'40'!K151+'50'!K151</f>
        <v>-2.0977980676878927E-3</v>
      </c>
      <c r="F150">
        <f t="shared" si="5"/>
        <v>-42.202062210292141</v>
      </c>
    </row>
    <row r="151" spans="1:6" x14ac:dyDescent="0.25">
      <c r="A151">
        <f>'10'!H152+'20'!H152+'30'!H152+'40'!H152+'50'!H152</f>
        <v>8.3504077912250601E-3</v>
      </c>
      <c r="B151">
        <f>'10'!I152+'20'!I152+'30'!I152+'40'!I152+'50'!I152</f>
        <v>-1.4979216961780969E-3</v>
      </c>
      <c r="C151">
        <f t="shared" si="4"/>
        <v>-41.428299136980925</v>
      </c>
      <c r="D151">
        <f>'10'!J152+'20'!J152+'30'!J152+'40'!J152+'50'!J152</f>
        <v>8.4004948584793272E-3</v>
      </c>
      <c r="E151">
        <f>'10'!K152+'20'!K152+'30'!K152+'40'!K152+'50'!K152</f>
        <v>-1.4853857599424092E-3</v>
      </c>
      <c r="F151">
        <f t="shared" si="5"/>
        <v>-41.380196673495561</v>
      </c>
    </row>
    <row r="152" spans="1:6" x14ac:dyDescent="0.25">
      <c r="A152">
        <f>'10'!H153+'20'!H153+'30'!H153+'40'!H153+'50'!H153</f>
        <v>9.26020171643494E-3</v>
      </c>
      <c r="B152">
        <f>'10'!I153+'20'!I153+'30'!I153+'40'!I153+'50'!I153</f>
        <v>-5.9525427100048196E-4</v>
      </c>
      <c r="C152">
        <f t="shared" si="4"/>
        <v>-40.649682825117893</v>
      </c>
      <c r="D152">
        <f>'10'!J153+'20'!J153+'30'!J153+'40'!J153+'50'!J153</f>
        <v>9.3553375512676548E-3</v>
      </c>
      <c r="E152">
        <f>'10'!K153+'20'!K153+'30'!K153+'40'!K153+'50'!K153</f>
        <v>-5.7004730504406527E-4</v>
      </c>
      <c r="F152">
        <f t="shared" si="5"/>
        <v>-40.562716086269546</v>
      </c>
    </row>
    <row r="153" spans="1:6" x14ac:dyDescent="0.25">
      <c r="A153">
        <f>'10'!H154+'20'!H154+'30'!H154+'40'!H154+'50'!H154</f>
        <v>1.0106604718969832E-2</v>
      </c>
      <c r="B153">
        <f>'10'!I154+'20'!I154+'30'!I154+'40'!I154+'50'!I154</f>
        <v>3.4444116561888104E-4</v>
      </c>
      <c r="C153">
        <f t="shared" si="4"/>
        <v>-39.902852987598187</v>
      </c>
      <c r="D153">
        <f>'10'!J154+'20'!J154+'30'!J154+'40'!J154+'50'!J154</f>
        <v>1.0217761999761989E-2</v>
      </c>
      <c r="E153">
        <f>'10'!K154+'20'!K154+'30'!K154+'40'!K154+'50'!K154</f>
        <v>3.9904947592533848E-4</v>
      </c>
      <c r="F153">
        <f t="shared" si="5"/>
        <v>-39.806265305771127</v>
      </c>
    </row>
    <row r="154" spans="1:6" x14ac:dyDescent="0.25">
      <c r="A154">
        <f>'10'!H155+'20'!H155+'30'!H155+'40'!H155+'50'!H155</f>
        <v>1.0899605417015118E-2</v>
      </c>
      <c r="B154">
        <f>'10'!I155+'20'!I155+'30'!I155+'40'!I155+'50'!I155</f>
        <v>1.3841852418178817E-3</v>
      </c>
      <c r="C154">
        <f t="shared" si="4"/>
        <v>-39.182302455376814</v>
      </c>
      <c r="D154">
        <f>'10'!J155+'20'!J155+'30'!J155+'40'!J155+'50'!J155</f>
        <v>1.0956111613106318E-2</v>
      </c>
      <c r="E154">
        <f>'10'!K155+'20'!K155+'30'!K155+'40'!K155+'50'!K155</f>
        <v>1.4040254351568989E-3</v>
      </c>
      <c r="F154">
        <f t="shared" si="5"/>
        <v>-39.136128697863711</v>
      </c>
    </row>
    <row r="155" spans="1:6" x14ac:dyDescent="0.25">
      <c r="A155">
        <f>'10'!H156+'20'!H156+'30'!H156+'40'!H156+'50'!H156</f>
        <v>1.1609970161486596E-2</v>
      </c>
      <c r="B155">
        <f>'10'!I156+'20'!I156+'30'!I156+'40'!I156+'50'!I156</f>
        <v>2.5696283823656582E-3</v>
      </c>
      <c r="C155">
        <f t="shared" si="4"/>
        <v>-38.495677993410609</v>
      </c>
      <c r="D155">
        <f>'10'!J156+'20'!J156+'30'!J156+'40'!J156+'50'!J156</f>
        <v>1.1721863268044339E-2</v>
      </c>
      <c r="E155">
        <f>'10'!K156+'20'!K156+'30'!K156+'40'!K156+'50'!K156</f>
        <v>2.5946918601150982E-3</v>
      </c>
      <c r="F155">
        <f t="shared" si="5"/>
        <v>-38.412320410902552</v>
      </c>
    </row>
    <row r="156" spans="1:6" x14ac:dyDescent="0.25">
      <c r="A156">
        <f>'10'!H157+'20'!H157+'30'!H157+'40'!H157+'50'!H157</f>
        <v>1.2251376040617604E-2</v>
      </c>
      <c r="B156">
        <f>'10'!I157+'20'!I157+'30'!I157+'40'!I157+'50'!I157</f>
        <v>3.9191190495844221E-3</v>
      </c>
      <c r="C156">
        <f t="shared" si="4"/>
        <v>-37.813182430084751</v>
      </c>
      <c r="D156">
        <f>'10'!J157+'20'!J157+'30'!J157+'40'!J157+'50'!J157</f>
        <v>1.2315666374484745E-2</v>
      </c>
      <c r="E156">
        <f>'10'!K157+'20'!K157+'30'!K157+'40'!K157+'50'!K157</f>
        <v>3.9670462378839436E-3</v>
      </c>
      <c r="F156">
        <f t="shared" si="5"/>
        <v>-37.76210576967209</v>
      </c>
    </row>
    <row r="157" spans="1:6" x14ac:dyDescent="0.25">
      <c r="A157">
        <f>'10'!H158+'20'!H158+'30'!H158+'40'!H158+'50'!H158</f>
        <v>1.2791311635207386E-2</v>
      </c>
      <c r="B157">
        <f>'10'!I158+'20'!I158+'30'!I158+'40'!I158+'50'!I158</f>
        <v>5.3665518755391228E-3</v>
      </c>
      <c r="C157">
        <f t="shared" si="4"/>
        <v>-37.15755359170403</v>
      </c>
      <c r="D157">
        <f>'10'!J158+'20'!J158+'30'!J158+'40'!J158+'50'!J158</f>
        <v>1.284345697430365E-2</v>
      </c>
      <c r="E157">
        <f>'10'!K158+'20'!K158+'30'!K158+'40'!K158+'50'!K158</f>
        <v>5.4060656095060548E-3</v>
      </c>
      <c r="F157">
        <f t="shared" si="5"/>
        <v>-37.117956543836243</v>
      </c>
    </row>
    <row r="158" spans="1:6" x14ac:dyDescent="0.25">
      <c r="A158">
        <f>'10'!H159+'20'!H159+'30'!H159+'40'!H159+'50'!H159</f>
        <v>1.3234524199292325E-2</v>
      </c>
      <c r="B158">
        <f>'10'!I159+'20'!I159+'30'!I159+'40'!I159+'50'!I159</f>
        <v>6.7903879662855257E-3</v>
      </c>
      <c r="C158">
        <f t="shared" si="4"/>
        <v>-36.550931672672192</v>
      </c>
      <c r="D158">
        <f>'10'!J159+'20'!J159+'30'!J159+'40'!J159+'50'!J159</f>
        <v>1.3271859970082699E-2</v>
      </c>
      <c r="E158">
        <f>'10'!K159+'20'!K159+'30'!K159+'40'!K159+'50'!K159</f>
        <v>6.8220973386197504E-3</v>
      </c>
      <c r="F158">
        <f t="shared" si="5"/>
        <v>-36.523123920357122</v>
      </c>
    </row>
    <row r="159" spans="1:6" x14ac:dyDescent="0.25">
      <c r="A159">
        <f>'10'!H160+'20'!H160+'30'!H160+'40'!H160+'50'!H160</f>
        <v>1.3516345802070093E-2</v>
      </c>
      <c r="B159">
        <f>'10'!I160+'20'!I160+'30'!I160+'40'!I160+'50'!I160</f>
        <v>8.322591797759453E-3</v>
      </c>
      <c r="C159">
        <f t="shared" si="4"/>
        <v>-35.986733333513961</v>
      </c>
      <c r="D159">
        <f>'10'!J160+'20'!J160+'30'!J160+'40'!J160+'50'!J160</f>
        <v>1.3570841189861972E-2</v>
      </c>
      <c r="E159">
        <f>'10'!K160+'20'!K160+'30'!K160+'40'!K160+'50'!K160</f>
        <v>8.2624148929050789E-3</v>
      </c>
      <c r="F159">
        <f t="shared" si="5"/>
        <v>-35.97850034024075</v>
      </c>
    </row>
    <row r="160" spans="1:6" x14ac:dyDescent="0.25">
      <c r="A160">
        <f>'10'!H161+'20'!H161+'30'!H161+'40'!H161+'50'!H161</f>
        <v>1.3701118266746599E-2</v>
      </c>
      <c r="B160">
        <f>'10'!I161+'20'!I161+'30'!I161+'40'!I161+'50'!I161</f>
        <v>9.8985551463139643E-3</v>
      </c>
      <c r="C160">
        <f t="shared" si="4"/>
        <v>-35.440866650802107</v>
      </c>
      <c r="D160">
        <f>'10'!J161+'20'!J161+'30'!J161+'40'!J161+'50'!J161</f>
        <v>1.372909473710587E-2</v>
      </c>
      <c r="E160">
        <f>'10'!K161+'20'!K161+'30'!K161+'40'!K161+'50'!K161</f>
        <v>9.8686351790452428E-3</v>
      </c>
      <c r="F160">
        <f t="shared" si="5"/>
        <v>-35.438192609346132</v>
      </c>
    </row>
    <row r="161" spans="1:6" x14ac:dyDescent="0.25">
      <c r="A161">
        <f>'10'!H162+'20'!H162+'30'!H162+'40'!H162+'50'!H162</f>
        <v>1.3749518766712269E-2</v>
      </c>
      <c r="B161">
        <f>'10'!I162+'20'!I162+'30'!I162+'40'!I162+'50'!I162</f>
        <v>1.1447119622924723E-2</v>
      </c>
      <c r="C161">
        <f t="shared" si="4"/>
        <v>-34.94733573115218</v>
      </c>
      <c r="D161">
        <f>'10'!J162+'20'!J162+'30'!J162+'40'!J162+'50'!J162</f>
        <v>1.3801588577137654E-2</v>
      </c>
      <c r="E161">
        <f>'10'!K162+'20'!K162+'30'!K162+'40'!K162+'50'!K162</f>
        <v>1.1379597013200952E-2</v>
      </c>
      <c r="F161">
        <f t="shared" si="5"/>
        <v>-34.948784208052579</v>
      </c>
    </row>
    <row r="162" spans="1:6" x14ac:dyDescent="0.25">
      <c r="A162">
        <f>'10'!H163+'20'!H163+'30'!H163+'40'!H163+'50'!H163</f>
        <v>1.3746468118431741E-2</v>
      </c>
      <c r="B162">
        <f>'10'!I163+'20'!I163+'30'!I163+'40'!I163+'50'!I163</f>
        <v>1.2864741111256824E-2</v>
      </c>
      <c r="C162">
        <f t="shared" si="4"/>
        <v>-34.504242521015549</v>
      </c>
      <c r="D162">
        <f>'10'!J163+'20'!J163+'30'!J163+'40'!J163+'50'!J163</f>
        <v>1.3780709363905033E-2</v>
      </c>
      <c r="E162">
        <f>'10'!K163+'20'!K163+'30'!K163+'40'!K163+'50'!K163</f>
        <v>1.2858942170763457E-2</v>
      </c>
      <c r="F162">
        <f t="shared" si="5"/>
        <v>-34.494532676096654</v>
      </c>
    </row>
    <row r="163" spans="1:6" x14ac:dyDescent="0.25">
      <c r="A163">
        <f>'10'!H164+'20'!H164+'30'!H164+'40'!H164+'50'!H164</f>
        <v>1.359103966081707E-2</v>
      </c>
      <c r="B163">
        <f>'10'!I164+'20'!I164+'30'!I164+'40'!I164+'50'!I164</f>
        <v>1.4336663156244918E-2</v>
      </c>
      <c r="C163">
        <f t="shared" si="4"/>
        <v>-34.086501112123806</v>
      </c>
      <c r="D163">
        <f>'10'!J164+'20'!J164+'30'!J164+'40'!J164+'50'!J164</f>
        <v>1.3637706193040448E-2</v>
      </c>
      <c r="E163">
        <f>'10'!K164+'20'!K164+'30'!K164+'40'!K164+'50'!K164</f>
        <v>1.429763691065479E-2</v>
      </c>
      <c r="F163">
        <f t="shared" si="5"/>
        <v>-34.084796770271673</v>
      </c>
    </row>
    <row r="164" spans="1:6" x14ac:dyDescent="0.25">
      <c r="A164">
        <f>'10'!H165+'20'!H165+'30'!H165+'40'!H165+'50'!H165</f>
        <v>1.3371122727539552E-2</v>
      </c>
      <c r="B164">
        <f>'10'!I165+'20'!I165+'30'!I165+'40'!I165+'50'!I165</f>
        <v>1.5747096228285164E-2</v>
      </c>
      <c r="C164">
        <f t="shared" si="4"/>
        <v>-33.698183669004948</v>
      </c>
      <c r="D164">
        <f>'10'!J165+'20'!J165+'30'!J165+'40'!J165+'50'!J165</f>
        <v>1.3428525035034534E-2</v>
      </c>
      <c r="E164">
        <f>'10'!K165+'20'!K165+'30'!K165+'40'!K165+'50'!K165</f>
        <v>1.567981967782783E-2</v>
      </c>
      <c r="F164">
        <f t="shared" si="5"/>
        <v>-33.704048665570518</v>
      </c>
    </row>
    <row r="165" spans="1:6" x14ac:dyDescent="0.25">
      <c r="A165">
        <f>'10'!H166+'20'!H166+'30'!H166+'40'!H166+'50'!H166</f>
        <v>1.3022824782487438E-2</v>
      </c>
      <c r="B165">
        <f>'10'!I166+'20'!I166+'30'!I166+'40'!I166+'50'!I166</f>
        <v>1.7157043353100816E-2</v>
      </c>
      <c r="C165">
        <f t="shared" si="4"/>
        <v>-33.335212369446324</v>
      </c>
      <c r="D165">
        <f>'10'!J166+'20'!J166+'30'!J166+'40'!J166+'50'!J166</f>
        <v>1.3049567953299902E-2</v>
      </c>
      <c r="E165">
        <f>'10'!K166+'20'!K166+'30'!K166+'40'!K166+'50'!K166</f>
        <v>1.7116563069819315E-2</v>
      </c>
      <c r="F165">
        <f t="shared" si="5"/>
        <v>-33.34167739530308</v>
      </c>
    </row>
    <row r="166" spans="1:6" x14ac:dyDescent="0.25">
      <c r="A166">
        <f>'10'!H167+'20'!H167+'30'!H167+'40'!H167+'50'!H167</f>
        <v>1.2649097344190157E-2</v>
      </c>
      <c r="B166">
        <f>'10'!I167+'20'!I167+'30'!I167+'40'!I167+'50'!I167</f>
        <v>1.8436987966589904E-2</v>
      </c>
      <c r="C166">
        <f t="shared" si="4"/>
        <v>-33.010975867835903</v>
      </c>
      <c r="D166">
        <f>'10'!J167+'20'!J167+'30'!J167+'40'!J167+'50'!J167</f>
        <v>1.2711325269230321E-2</v>
      </c>
      <c r="E166">
        <f>'10'!K167+'20'!K167+'30'!K167+'40'!K167+'50'!K167</f>
        <v>1.8333779076846708E-2</v>
      </c>
      <c r="F166">
        <f t="shared" si="5"/>
        <v>-33.030277821820555</v>
      </c>
    </row>
    <row r="167" spans="1:6" x14ac:dyDescent="0.25">
      <c r="A167">
        <f>'10'!H168+'20'!H168+'30'!H168+'40'!H168+'50'!H168</f>
        <v>1.2239922171615665E-2</v>
      </c>
      <c r="B167">
        <f>'10'!I168+'20'!I168+'30'!I168+'40'!I168+'50'!I168</f>
        <v>1.9531624655135322E-2</v>
      </c>
      <c r="C167">
        <f t="shared" si="4"/>
        <v>-32.746601379581868</v>
      </c>
      <c r="D167">
        <f>'10'!J168+'20'!J168+'30'!J168+'40'!J168+'50'!J168</f>
        <v>1.2268121329436239E-2</v>
      </c>
      <c r="E167">
        <f>'10'!K168+'20'!K168+'30'!K168+'40'!K168+'50'!K168</f>
        <v>1.9472659372808763E-2</v>
      </c>
      <c r="F167">
        <f t="shared" si="5"/>
        <v>-32.759771896592447</v>
      </c>
    </row>
    <row r="168" spans="1:6" x14ac:dyDescent="0.25">
      <c r="A168">
        <f>'10'!H169+'20'!H169+'30'!H169+'40'!H169+'50'!H169</f>
        <v>1.1853420162559095E-2</v>
      </c>
      <c r="B168">
        <f>'10'!I169+'20'!I169+'30'!I169+'40'!I169+'50'!I169</f>
        <v>2.0510745588916145E-2</v>
      </c>
      <c r="C168">
        <f t="shared" si="4"/>
        <v>-32.5088678418306</v>
      </c>
      <c r="D168">
        <f>'10'!J169+'20'!J169+'30'!J169+'40'!J169+'50'!J169</f>
        <v>1.1947067300305482E-2</v>
      </c>
      <c r="E168">
        <f>'10'!K169+'20'!K169+'30'!K169+'40'!K169+'50'!K169</f>
        <v>2.0409429713696161E-2</v>
      </c>
      <c r="F168">
        <f t="shared" si="5"/>
        <v>-32.523728553986786</v>
      </c>
    </row>
    <row r="169" spans="1:6" x14ac:dyDescent="0.25">
      <c r="A169">
        <f>'10'!H170+'20'!H170+'30'!H170+'40'!H170+'50'!H170</f>
        <v>1.1399988517964003E-2</v>
      </c>
      <c r="B169">
        <f>'10'!I170+'20'!I170+'30'!I170+'40'!I170+'50'!I170</f>
        <v>2.1448208891246524E-2</v>
      </c>
      <c r="C169">
        <f t="shared" si="4"/>
        <v>-32.291587333394482</v>
      </c>
      <c r="D169">
        <f>'10'!J170+'20'!J170+'30'!J170+'40'!J170+'50'!J170</f>
        <v>1.1415299215788053E-2</v>
      </c>
      <c r="E169">
        <f>'10'!K170+'20'!K170+'30'!K170+'40'!K170+'50'!K170</f>
        <v>2.1378285689533424E-2</v>
      </c>
      <c r="F169">
        <f t="shared" si="5"/>
        <v>-32.311103063430522</v>
      </c>
    </row>
    <row r="170" spans="1:6" x14ac:dyDescent="0.25">
      <c r="A170">
        <f>'10'!H171+'20'!H171+'30'!H171+'40'!H171+'50'!H171</f>
        <v>1.1192697427004683E-2</v>
      </c>
      <c r="B170">
        <f>'10'!I171+'20'!I171+'30'!I171+'40'!I171+'50'!I171</f>
        <v>2.2020340947554885E-2</v>
      </c>
      <c r="C170">
        <f t="shared" si="4"/>
        <v>-32.145478029282664</v>
      </c>
      <c r="D170">
        <f>'10'!J171+'20'!J171+'30'!J171+'40'!J171+'50'!J171</f>
        <v>1.1261105847757785E-2</v>
      </c>
      <c r="E170">
        <f>'10'!K171+'20'!K171+'30'!K171+'40'!K171+'50'!K171</f>
        <v>2.1952770635828241E-2</v>
      </c>
      <c r="F170">
        <f t="shared" si="5"/>
        <v>-32.155705546746937</v>
      </c>
    </row>
    <row r="171" spans="1:6" x14ac:dyDescent="0.25">
      <c r="A171">
        <f>'10'!H172+'20'!H172+'30'!H172+'40'!H172+'50'!H172</f>
        <v>1.0906301055390411E-2</v>
      </c>
      <c r="B171">
        <f>'10'!I172+'20'!I172+'30'!I172+'40'!I172+'50'!I172</f>
        <v>2.2581276532863549E-2</v>
      </c>
      <c r="C171">
        <f t="shared" si="4"/>
        <v>-32.01445025483919</v>
      </c>
      <c r="D171">
        <f>'10'!J172+'20'!J172+'30'!J172+'40'!J172+'50'!J172</f>
        <v>1.0917775913922506E-2</v>
      </c>
      <c r="E171">
        <f>'10'!K172+'20'!K172+'30'!K172+'40'!K172+'50'!K172</f>
        <v>2.2542639231897796E-2</v>
      </c>
      <c r="F171">
        <f t="shared" si="5"/>
        <v>-32.024773501219521</v>
      </c>
    </row>
    <row r="172" spans="1:6" x14ac:dyDescent="0.25">
      <c r="A172">
        <f>'10'!H173+'20'!H173+'30'!H173+'40'!H173+'50'!H173</f>
        <v>1.0570001129278717E-2</v>
      </c>
      <c r="B172">
        <f>'10'!I173+'20'!I173+'30'!I173+'40'!I173+'50'!I173</f>
        <v>2.3057818322082386E-2</v>
      </c>
      <c r="C172">
        <f t="shared" si="4"/>
        <v>-31.915271044891917</v>
      </c>
      <c r="D172">
        <f>'10'!J173+'20'!J173+'30'!J173+'40'!J173+'50'!J173</f>
        <v>1.058940213338686E-2</v>
      </c>
      <c r="E172">
        <f>'10'!K173+'20'!K173+'30'!K173+'40'!K173+'50'!K173</f>
        <v>2.2988235912069284E-2</v>
      </c>
      <c r="F172">
        <f t="shared" si="5"/>
        <v>-31.934168432970576</v>
      </c>
    </row>
    <row r="173" spans="1:6" x14ac:dyDescent="0.25">
      <c r="A173">
        <f>'10'!H174+'20'!H174+'30'!H174+'40'!H174+'50'!H174</f>
        <v>1.0312548959625169E-2</v>
      </c>
      <c r="B173">
        <f>'10'!I174+'20'!I174+'30'!I174+'40'!I174+'50'!I174</f>
        <v>2.3334420941228499E-2</v>
      </c>
      <c r="C173">
        <f t="shared" si="4"/>
        <v>-31.865231834137223</v>
      </c>
      <c r="D173">
        <f>'10'!J174+'20'!J174+'30'!J174+'40'!J174+'50'!J174</f>
        <v>1.0326607967323839E-2</v>
      </c>
      <c r="E173">
        <f>'10'!K174+'20'!K174+'30'!K174+'40'!K174+'50'!K174</f>
        <v>2.3273398804350198E-2</v>
      </c>
      <c r="F173">
        <f t="shared" si="5"/>
        <v>-31.882307283242419</v>
      </c>
    </row>
    <row r="174" spans="1:6" x14ac:dyDescent="0.25">
      <c r="A174">
        <f>'10'!H175+'20'!H175+'30'!H175+'40'!H175+'50'!H175</f>
        <v>1.0195074513500338E-2</v>
      </c>
      <c r="B174">
        <f>'10'!I175+'20'!I175+'30'!I175+'40'!I175+'50'!I175</f>
        <v>2.343154387228908E-2</v>
      </c>
      <c r="C174">
        <f t="shared" si="4"/>
        <v>-31.851022536955135</v>
      </c>
      <c r="D174">
        <f>'10'!J175+'20'!J175+'30'!J175+'40'!J175+'50'!J175</f>
        <v>1.0260955986401105E-2</v>
      </c>
      <c r="E174">
        <f>'10'!K175+'20'!K175+'30'!K175+'40'!K175+'50'!K175</f>
        <v>2.3304952954836863E-2</v>
      </c>
      <c r="F174">
        <f t="shared" si="5"/>
        <v>-31.881516020266861</v>
      </c>
    </row>
    <row r="175" spans="1:6" x14ac:dyDescent="0.25">
      <c r="A175">
        <f>'10'!H176+'20'!H176+'30'!H176+'40'!H176+'50'!H176</f>
        <v>1.0051125089017406E-2</v>
      </c>
      <c r="B175">
        <f>'10'!I176+'20'!I176+'30'!I176+'40'!I176+'50'!I176</f>
        <v>2.3368123905317124E-2</v>
      </c>
      <c r="C175">
        <f t="shared" si="4"/>
        <v>-31.890324052816865</v>
      </c>
      <c r="D175">
        <f>'10'!J176+'20'!J176+'30'!J176+'40'!J176+'50'!J176</f>
        <v>1.0101909816655569E-2</v>
      </c>
      <c r="E175">
        <f>'10'!K176+'20'!K176+'30'!K176+'40'!K176+'50'!K176</f>
        <v>2.329104069662169E-2</v>
      </c>
      <c r="F175">
        <f t="shared" si="5"/>
        <v>-31.907628208316126</v>
      </c>
    </row>
    <row r="176" spans="1:6" x14ac:dyDescent="0.25">
      <c r="A176">
        <f>'10'!H177+'20'!H177+'30'!H177+'40'!H177+'50'!H177</f>
        <v>1.0091569528944326E-2</v>
      </c>
      <c r="B176">
        <f>'10'!I177+'20'!I177+'30'!I177+'40'!I177+'50'!I177</f>
        <v>2.3102820301956466E-2</v>
      </c>
      <c r="C176">
        <f t="shared" si="4"/>
        <v>-31.968297216702673</v>
      </c>
      <c r="D176">
        <f>'10'!J177+'20'!J177+'30'!J177+'40'!J177+'50'!J177</f>
        <v>1.0198499291433497E-2</v>
      </c>
      <c r="E176">
        <f>'10'!K177+'20'!K177+'30'!K177+'40'!K177+'50'!K177</f>
        <v>2.2961754914413095E-2</v>
      </c>
      <c r="F176">
        <f t="shared" si="5"/>
        <v>-31.99797524224121</v>
      </c>
    </row>
    <row r="177" spans="1:6" x14ac:dyDescent="0.25">
      <c r="A177">
        <f>'10'!H178+'20'!H178+'30'!H178+'40'!H178+'50'!H178</f>
        <v>9.9766486098319517E-3</v>
      </c>
      <c r="B177">
        <f>'10'!I178+'20'!I178+'30'!I178+'40'!I178+'50'!I178</f>
        <v>2.2793604605380751E-2</v>
      </c>
      <c r="C177">
        <f t="shared" si="4"/>
        <v>-32.082518732845216</v>
      </c>
      <c r="D177">
        <f>'10'!J178+'20'!J178+'30'!J178+'40'!J178+'50'!J178</f>
        <v>1.0018859633125342E-2</v>
      </c>
      <c r="E177">
        <f>'10'!K178+'20'!K178+'30'!K178+'40'!K178+'50'!K178</f>
        <v>2.2694535072351196E-2</v>
      </c>
      <c r="F177">
        <f t="shared" si="5"/>
        <v>-32.108287677631289</v>
      </c>
    </row>
    <row r="178" spans="1:6" x14ac:dyDescent="0.25">
      <c r="A178">
        <f>'10'!H179+'20'!H179+'30'!H179+'40'!H179+'50'!H179</f>
        <v>9.9671132065891777E-3</v>
      </c>
      <c r="B178">
        <f>'10'!I179+'20'!I179+'30'!I179+'40'!I179+'50'!I179</f>
        <v>2.2312336215702337E-2</v>
      </c>
      <c r="C178">
        <f t="shared" si="4"/>
        <v>-32.238920597949956</v>
      </c>
      <c r="D178">
        <f>'10'!J179+'20'!J179+'30'!J179+'40'!J179+'50'!J179</f>
        <v>1.0089584625871945E-2</v>
      </c>
      <c r="E178">
        <f>'10'!K179+'20'!K179+'30'!K179+'40'!K179+'50'!K179</f>
        <v>2.2198630793269E-2</v>
      </c>
      <c r="F178">
        <f t="shared" si="5"/>
        <v>-32.257904870613871</v>
      </c>
    </row>
    <row r="179" spans="1:6" x14ac:dyDescent="0.25">
      <c r="A179">
        <f>'10'!H180+'20'!H180+'30'!H180+'40'!H180+'50'!H180</f>
        <v>1.0062316787317746E-2</v>
      </c>
      <c r="B179">
        <f>'10'!I180+'20'!I180+'30'!I180+'40'!I180+'50'!I180</f>
        <v>2.167158653226204E-2</v>
      </c>
      <c r="C179">
        <f t="shared" si="4"/>
        <v>-32.434339610827365</v>
      </c>
      <c r="D179">
        <f>'10'!J180+'20'!J180+'30'!J180+'40'!J180+'50'!J180</f>
        <v>1.013649385989393E-2</v>
      </c>
      <c r="E179">
        <f>'10'!K180+'20'!K180+'30'!K180+'40'!K180+'50'!K180</f>
        <v>2.155150462837965E-2</v>
      </c>
      <c r="F179">
        <f t="shared" si="5"/>
        <v>-32.462516346564755</v>
      </c>
    </row>
    <row r="180" spans="1:6" x14ac:dyDescent="0.25">
      <c r="A180">
        <f>'10'!H181+'20'!H181+'30'!H181+'40'!H181+'50'!H181</f>
        <v>1.0145953140800357E-2</v>
      </c>
      <c r="B180">
        <f>'10'!I181+'20'!I181+'30'!I181+'40'!I181+'50'!I181</f>
        <v>2.0869341222443875E-2</v>
      </c>
      <c r="C180">
        <f t="shared" si="4"/>
        <v>-32.688386746780502</v>
      </c>
      <c r="D180">
        <f>'10'!J181+'20'!J181+'30'!J181+'40'!J181+'50'!J181</f>
        <v>1.0218771165805754E-2</v>
      </c>
      <c r="E180">
        <f>'10'!K181+'20'!K181+'30'!K181+'40'!K181+'50'!K181</f>
        <v>2.0733141301249865E-2</v>
      </c>
      <c r="F180">
        <f t="shared" si="5"/>
        <v>-32.722258541297158</v>
      </c>
    </row>
    <row r="181" spans="1:6" x14ac:dyDescent="0.25">
      <c r="A181">
        <f>'10'!H182+'20'!H182+'30'!H182+'40'!H182+'50'!H182</f>
        <v>1.018652973385052E-2</v>
      </c>
      <c r="B181">
        <f>'10'!I182+'20'!I182+'30'!I182+'40'!I182+'50'!I182</f>
        <v>1.9934123468262972E-2</v>
      </c>
      <c r="C181">
        <f t="shared" si="4"/>
        <v>-33.000455534850424</v>
      </c>
      <c r="D181">
        <f>'10'!J182+'20'!J182+'30'!J182+'40'!J182+'50'!J182</f>
        <v>1.028317959947574E-2</v>
      </c>
      <c r="E181">
        <f>'10'!K182+'20'!K182+'30'!K182+'40'!K182+'50'!K182</f>
        <v>1.9807658010018728E-2</v>
      </c>
      <c r="F181">
        <f t="shared" si="5"/>
        <v>-33.026947072446674</v>
      </c>
    </row>
    <row r="182" spans="1:6" x14ac:dyDescent="0.25">
      <c r="A182">
        <f>'10'!H183+'20'!H183+'30'!H183+'40'!H183+'50'!H183</f>
        <v>1.0298450425947835E-2</v>
      </c>
      <c r="B182">
        <f>'10'!I183+'20'!I183+'30'!I183+'40'!I183+'50'!I183</f>
        <v>1.8924824057021644E-2</v>
      </c>
      <c r="C182">
        <f t="shared" si="4"/>
        <v>-33.332882711444356</v>
      </c>
      <c r="D182">
        <f>'10'!J183+'20'!J183+'30'!J183+'40'!J183+'50'!J183</f>
        <v>1.0352713263817821E-2</v>
      </c>
      <c r="E182">
        <f>'10'!K183+'20'!K183+'30'!K183+'40'!K183+'50'!K183</f>
        <v>1.8754572737137654E-2</v>
      </c>
      <c r="F182">
        <f t="shared" si="5"/>
        <v>-33.382699513670289</v>
      </c>
    </row>
    <row r="183" spans="1:6" x14ac:dyDescent="0.25">
      <c r="A183">
        <f>'10'!H184+'20'!H184+'30'!H184+'40'!H184+'50'!H184</f>
        <v>1.0429485631625662E-2</v>
      </c>
      <c r="B183">
        <f>'10'!I184+'20'!I184+'30'!I184+'40'!I184+'50'!I184</f>
        <v>1.7737448814370206E-2</v>
      </c>
      <c r="C183">
        <f t="shared" si="4"/>
        <v>-33.732581102895963</v>
      </c>
      <c r="D183">
        <f>'10'!J184+'20'!J184+'30'!J184+'40'!J184+'50'!J184</f>
        <v>1.0434560964873456E-2</v>
      </c>
      <c r="E183">
        <f>'10'!K184+'20'!K184+'30'!K184+'40'!K184+'50'!K184</f>
        <v>1.7579049491967664E-2</v>
      </c>
      <c r="F183">
        <f t="shared" si="5"/>
        <v>-33.789244658959745</v>
      </c>
    </row>
    <row r="184" spans="1:6" x14ac:dyDescent="0.25">
      <c r="A184">
        <f>'10'!H185+'20'!H185+'30'!H185+'40'!H185+'50'!H185</f>
        <v>1.0446676345944069E-2</v>
      </c>
      <c r="B184">
        <f>'10'!I185+'20'!I185+'30'!I185+'40'!I185+'50'!I185</f>
        <v>1.6466250999131526E-2</v>
      </c>
      <c r="C184">
        <f t="shared" si="4"/>
        <v>-34.199074000768242</v>
      </c>
      <c r="D184">
        <f>'10'!J185+'20'!J185+'30'!J185+'40'!J185+'50'!J185</f>
        <v>1.0411140191050277E-2</v>
      </c>
      <c r="E184">
        <f>'10'!K185+'20'!K185+'30'!K185+'40'!K185+'50'!K185</f>
        <v>1.6318484928743424E-2</v>
      </c>
      <c r="F184">
        <f t="shared" si="5"/>
        <v>-34.263339358329766</v>
      </c>
    </row>
    <row r="185" spans="1:6" x14ac:dyDescent="0.25">
      <c r="A185">
        <f>'10'!H186+'20'!H186+'30'!H186+'40'!H186+'50'!H186</f>
        <v>1.0476215680591473E-2</v>
      </c>
      <c r="B185">
        <f>'10'!I186+'20'!I186+'30'!I186+'40'!I186+'50'!I186</f>
        <v>1.5069908465647751E-2</v>
      </c>
      <c r="C185">
        <f t="shared" si="4"/>
        <v>-34.725592760238733</v>
      </c>
      <c r="D185">
        <f>'10'!J186+'20'!J186+'30'!J186+'40'!J186+'50'!J186</f>
        <v>1.045928861543859E-2</v>
      </c>
      <c r="E185">
        <f>'10'!K186+'20'!K186+'30'!K186+'40'!K186+'50'!K186</f>
        <v>1.4943816125496411E-2</v>
      </c>
      <c r="F185">
        <f t="shared" si="5"/>
        <v>-34.779284561668042</v>
      </c>
    </row>
    <row r="186" spans="1:6" x14ac:dyDescent="0.25">
      <c r="A186">
        <f>'10'!H187+'20'!H187+'30'!H187+'40'!H187+'50'!H187</f>
        <v>1.0448266192408309E-2</v>
      </c>
      <c r="B186">
        <f>'10'!I187+'20'!I187+'30'!I187+'40'!I187+'50'!I187</f>
        <v>1.3719574387837764E-2</v>
      </c>
      <c r="C186">
        <f t="shared" si="4"/>
        <v>-35.266692758643757</v>
      </c>
      <c r="D186">
        <f>'10'!J187+'20'!J187+'30'!J187+'40'!J187+'50'!J187</f>
        <v>1.0430320480019118E-2</v>
      </c>
      <c r="E186">
        <f>'10'!K187+'20'!K187+'30'!K187+'40'!K187+'50'!K187</f>
        <v>1.3550528102701975E-2</v>
      </c>
      <c r="F186">
        <f t="shared" si="5"/>
        <v>-35.340101597726097</v>
      </c>
    </row>
    <row r="187" spans="1:6" x14ac:dyDescent="0.25">
      <c r="A187">
        <f>'10'!H188+'20'!H188+'30'!H188+'40'!H188+'50'!H188</f>
        <v>1.0378330011171735E-2</v>
      </c>
      <c r="B187">
        <f>'10'!I188+'20'!I188+'30'!I188+'40'!I188+'50'!I188</f>
        <v>1.2254915724599108E-2</v>
      </c>
      <c r="C187">
        <f t="shared" si="4"/>
        <v>-35.885609623655562</v>
      </c>
      <c r="D187">
        <f>'10'!J188+'20'!J188+'30'!J188+'40'!J188+'50'!J188</f>
        <v>1.0314626180141671E-2</v>
      </c>
      <c r="E187">
        <f>'10'!K188+'20'!K188+'30'!K188+'40'!K188+'50'!K188</f>
        <v>1.2143978195034474E-2</v>
      </c>
      <c r="F187">
        <f t="shared" si="5"/>
        <v>-35.953925180099063</v>
      </c>
    </row>
    <row r="188" spans="1:6" x14ac:dyDescent="0.25">
      <c r="A188">
        <f>'10'!H189+'20'!H189+'30'!H189+'40'!H189+'50'!H189</f>
        <v>1.0130265227746143E-2</v>
      </c>
      <c r="B188">
        <f>'10'!I189+'20'!I189+'30'!I189+'40'!I189+'50'!I189</f>
        <v>1.0822128110429581E-2</v>
      </c>
      <c r="C188">
        <f t="shared" si="4"/>
        <v>-36.580894362133996</v>
      </c>
      <c r="D188">
        <f>'10'!J189+'20'!J189+'30'!J189+'40'!J189+'50'!J189</f>
        <v>1.0114099127280927E-2</v>
      </c>
      <c r="E188">
        <f>'10'!K189+'20'!K189+'30'!K189+'40'!K189+'50'!K189</f>
        <v>1.0712409878110795E-2</v>
      </c>
      <c r="F188">
        <f t="shared" si="5"/>
        <v>-36.634387560704845</v>
      </c>
    </row>
    <row r="189" spans="1:6" x14ac:dyDescent="0.25">
      <c r="A189">
        <f>'10'!H190+'20'!H190+'30'!H190+'40'!H190+'50'!H190</f>
        <v>9.8492819875109459E-3</v>
      </c>
      <c r="B189">
        <f>'10'!I190+'20'!I190+'30'!I190+'40'!I190+'50'!I190</f>
        <v>9.3318792130362791E-3</v>
      </c>
      <c r="C189">
        <f t="shared" si="4"/>
        <v>-37.349643165600689</v>
      </c>
      <c r="D189">
        <f>'10'!J190+'20'!J190+'30'!J190+'40'!J190+'50'!J190</f>
        <v>9.8500545720338478E-3</v>
      </c>
      <c r="E189">
        <f>'10'!K190+'20'!K190+'30'!K190+'40'!K190+'50'!K190</f>
        <v>9.2338790501364978E-3</v>
      </c>
      <c r="F189">
        <f t="shared" si="5"/>
        <v>-37.392416879492558</v>
      </c>
    </row>
    <row r="190" spans="1:6" x14ac:dyDescent="0.25">
      <c r="A190">
        <f>'10'!H191+'20'!H191+'30'!H191+'40'!H191+'50'!H191</f>
        <v>9.4796580013763228E-3</v>
      </c>
      <c r="B190">
        <f>'10'!I191+'20'!I191+'30'!I191+'40'!I191+'50'!I191</f>
        <v>7.8311628194077179E-3</v>
      </c>
      <c r="C190">
        <f t="shared" si="4"/>
        <v>-38.204739831183488</v>
      </c>
      <c r="D190">
        <f>'10'!J191+'20'!J191+'30'!J191+'40'!J191+'50'!J191</f>
        <v>9.5099477120555182E-3</v>
      </c>
      <c r="E190">
        <f>'10'!K191+'20'!K191+'30'!K191+'40'!K191+'50'!K191</f>
        <v>7.7060160562888134E-3</v>
      </c>
      <c r="F190">
        <f t="shared" si="5"/>
        <v>-38.244250215444396</v>
      </c>
    </row>
    <row r="191" spans="1:6" x14ac:dyDescent="0.25">
      <c r="A191">
        <f>'10'!H192+'20'!H192+'30'!H192+'40'!H192+'50'!H192</f>
        <v>8.9499367400788059E-3</v>
      </c>
      <c r="B191">
        <f>'10'!I192+'20'!I192+'30'!I192+'40'!I192+'50'!I192</f>
        <v>6.4645788916144753E-3</v>
      </c>
      <c r="C191">
        <f t="shared" si="4"/>
        <v>-39.140242700559448</v>
      </c>
      <c r="D191">
        <f>'10'!J192+'20'!J192+'30'!J192+'40'!J192+'50'!J192</f>
        <v>8.9842307726168587E-3</v>
      </c>
      <c r="E191">
        <f>'10'!K192+'20'!K192+'30'!K192+'40'!K192+'50'!K192</f>
        <v>6.3944294976268972E-3</v>
      </c>
      <c r="F191">
        <f t="shared" si="5"/>
        <v>-39.150480994522546</v>
      </c>
    </row>
    <row r="192" spans="1:6" x14ac:dyDescent="0.25">
      <c r="A192">
        <f>'10'!H193+'20'!H193+'30'!H193+'40'!H193+'50'!H193</f>
        <v>8.3802066587389361E-3</v>
      </c>
      <c r="B192">
        <f>'10'!I193+'20'!I193+'30'!I193+'40'!I193+'50'!I193</f>
        <v>5.1063898466021324E-3</v>
      </c>
      <c r="C192">
        <f t="shared" si="4"/>
        <v>-40.16359818792138</v>
      </c>
      <c r="D192">
        <f>'10'!J193+'20'!J193+'30'!J193+'40'!J193+'50'!J193</f>
        <v>8.3602520024258359E-3</v>
      </c>
      <c r="E192">
        <f>'10'!K193+'20'!K193+'30'!K193+'40'!K193+'50'!K193</f>
        <v>5.0641258676415932E-3</v>
      </c>
      <c r="F192">
        <f t="shared" si="5"/>
        <v>-40.198184707661177</v>
      </c>
    </row>
    <row r="193" spans="1:6" x14ac:dyDescent="0.25">
      <c r="A193">
        <f>'10'!H194+'20'!H194+'30'!H194+'40'!H194+'50'!H194</f>
        <v>7.691485770032756E-3</v>
      </c>
      <c r="B193">
        <f>'10'!I194+'20'!I194+'30'!I194+'40'!I194+'50'!I194</f>
        <v>3.8870800717642428E-3</v>
      </c>
      <c r="C193">
        <f t="shared" si="4"/>
        <v>-41.291962547846779</v>
      </c>
      <c r="D193">
        <f>'10'!J194+'20'!J194+'30'!J194+'40'!J194+'50'!J194</f>
        <v>7.6714909913524927E-3</v>
      </c>
      <c r="E193">
        <f>'10'!K194+'20'!K194+'30'!K194+'40'!K194+'50'!K194</f>
        <v>3.8220515968239218E-3</v>
      </c>
      <c r="F193">
        <f t="shared" si="5"/>
        <v>-41.339499483690439</v>
      </c>
    </row>
    <row r="194" spans="1:6" x14ac:dyDescent="0.25">
      <c r="A194">
        <f>'10'!H195+'20'!H195+'30'!H195+'40'!H195+'50'!H195</f>
        <v>6.9576494649096375E-3</v>
      </c>
      <c r="B194">
        <f>'10'!I195+'20'!I195+'30'!I195+'40'!I195+'50'!I195</f>
        <v>2.7263272141088285E-3</v>
      </c>
      <c r="C194">
        <f t="shared" si="4"/>
        <v>-42.530410099120871</v>
      </c>
      <c r="D194">
        <f>'10'!J195+'20'!J195+'30'!J195+'40'!J195+'50'!J195</f>
        <v>6.9372100204276674E-3</v>
      </c>
      <c r="E194">
        <f>'10'!K195+'20'!K195+'30'!K195+'40'!K195+'50'!K195</f>
        <v>2.7045964176103487E-3</v>
      </c>
      <c r="F194">
        <f t="shared" si="5"/>
        <v>-42.56178935384429</v>
      </c>
    </row>
    <row r="195" spans="1:6" x14ac:dyDescent="0.25">
      <c r="A195">
        <f>'10'!H196+'20'!H196+'30'!H196+'40'!H196+'50'!H196</f>
        <v>6.1971106734175765E-3</v>
      </c>
      <c r="B195">
        <f>'10'!I196+'20'!I196+'30'!I196+'40'!I196+'50'!I196</f>
        <v>1.4433129526360239E-3</v>
      </c>
      <c r="C195">
        <f t="shared" ref="C195:C258" si="6">20*LOG10(SQRT((A195*A195)+(B195*B195)))</f>
        <v>-43.926808305706551</v>
      </c>
      <c r="D195">
        <f>'10'!J196+'20'!J196+'30'!J196+'40'!J196+'50'!J196</f>
        <v>6.184601089124428E-3</v>
      </c>
      <c r="E195">
        <f>'10'!K196+'20'!K196+'30'!K196+'40'!K196+'50'!K196</f>
        <v>1.4803532036242073E-3</v>
      </c>
      <c r="F195">
        <f t="shared" ref="F195:F258" si="7">20*LOG10(SQRT((D195*D195)+(E195*E195)))</f>
        <v>-43.931809465118221</v>
      </c>
    </row>
    <row r="196" spans="1:6" x14ac:dyDescent="0.25">
      <c r="A196">
        <f>'10'!H197+'20'!H197+'30'!H197+'40'!H197+'50'!H197</f>
        <v>5.2861774517425474E-3</v>
      </c>
      <c r="B196">
        <f>'10'!I197+'20'!I197+'30'!I197+'40'!I197+'50'!I197</f>
        <v>5.6500728503967629E-4</v>
      </c>
      <c r="C196">
        <f t="shared" si="6"/>
        <v>-45.487831969205175</v>
      </c>
      <c r="D196">
        <f>'10'!J197+'20'!J197+'30'!J197+'40'!J197+'50'!J197</f>
        <v>5.2221541763023214E-3</v>
      </c>
      <c r="E196">
        <f>'10'!K197+'20'!K197+'30'!K197+'40'!K197+'50'!K197</f>
        <v>6.0745308431172707E-4</v>
      </c>
      <c r="F196">
        <f t="shared" si="7"/>
        <v>-45.584636348320409</v>
      </c>
    </row>
    <row r="197" spans="1:6" x14ac:dyDescent="0.25">
      <c r="A197">
        <f>'10'!H198+'20'!H198+'30'!H198+'40'!H198+'50'!H198</f>
        <v>4.3183610192705692E-3</v>
      </c>
      <c r="B197">
        <f>'10'!I198+'20'!I198+'30'!I198+'40'!I198+'50'!I198</f>
        <v>1.6483520225401616E-4</v>
      </c>
      <c r="C197">
        <f t="shared" si="6"/>
        <v>-47.287297959160355</v>
      </c>
      <c r="D197">
        <f>'10'!J198+'20'!J198+'30'!J198+'40'!J198+'50'!J198</f>
        <v>4.3381426486162541E-3</v>
      </c>
      <c r="E197">
        <f>'10'!K198+'20'!K198+'30'!K198+'40'!K198+'50'!K198</f>
        <v>3.8524403624231305E-4</v>
      </c>
      <c r="F197">
        <f t="shared" si="7"/>
        <v>-47.219808721275655</v>
      </c>
    </row>
    <row r="198" spans="1:6" x14ac:dyDescent="0.25">
      <c r="A198">
        <f>'10'!H199+'20'!H199+'30'!H199+'40'!H199+'50'!H199</f>
        <v>3.540617269386741E-3</v>
      </c>
      <c r="B198">
        <f>'10'!I199+'20'!I199+'30'!I199+'40'!I199+'50'!I199</f>
        <v>-3.9434363124842735E-4</v>
      </c>
      <c r="C198">
        <f t="shared" si="6"/>
        <v>-48.964878141940495</v>
      </c>
      <c r="D198">
        <f>'10'!J199+'20'!J199+'30'!J199+'40'!J199+'50'!J199</f>
        <v>3.497597033213611E-3</v>
      </c>
      <c r="E198">
        <f>'10'!K199+'20'!K199+'30'!K199+'40'!K199+'50'!K199</f>
        <v>-2.1448814669525738E-4</v>
      </c>
      <c r="F198">
        <f t="shared" si="7"/>
        <v>-49.108302745228954</v>
      </c>
    </row>
    <row r="199" spans="1:6" x14ac:dyDescent="0.25">
      <c r="A199">
        <f>'10'!H200+'20'!H200+'30'!H200+'40'!H200+'50'!H200</f>
        <v>2.8183734161698623E-3</v>
      </c>
      <c r="B199">
        <f>'10'!I200+'20'!I200+'30'!I200+'40'!I200+'50'!I200</f>
        <v>-7.0257479103656619E-4</v>
      </c>
      <c r="C199">
        <f t="shared" si="6"/>
        <v>-50.738201843967126</v>
      </c>
      <c r="D199">
        <f>'10'!J200+'20'!J200+'30'!J200+'40'!J200+'50'!J200</f>
        <v>2.5963960990115012E-3</v>
      </c>
      <c r="E199">
        <f>'10'!K200+'20'!K200+'30'!K200+'40'!K200+'50'!K200</f>
        <v>-5.5349149314542633E-4</v>
      </c>
      <c r="F199">
        <f t="shared" si="7"/>
        <v>-51.519571795098152</v>
      </c>
    </row>
    <row r="200" spans="1:6" x14ac:dyDescent="0.25">
      <c r="A200">
        <f>'10'!H201+'20'!H201+'30'!H201+'40'!H201+'50'!H201</f>
        <v>1.7466223788754152E-3</v>
      </c>
      <c r="B200">
        <f>'10'!I201+'20'!I201+'30'!I201+'40'!I201+'50'!I201</f>
        <v>-9.8831857562441897E-4</v>
      </c>
      <c r="C200">
        <f t="shared" si="6"/>
        <v>-53.949684039163337</v>
      </c>
      <c r="D200">
        <f>'10'!J201+'20'!J201+'30'!J201+'40'!J201+'50'!J201</f>
        <v>1.6741100546164541E-3</v>
      </c>
      <c r="E200">
        <f>'10'!K201+'20'!K201+'30'!K201+'40'!K201+'50'!K201</f>
        <v>-8.9269779084127747E-4</v>
      </c>
      <c r="F200">
        <f t="shared" si="7"/>
        <v>-54.437513284547123</v>
      </c>
    </row>
    <row r="201" spans="1:6" x14ac:dyDescent="0.25">
      <c r="A201">
        <f>'10'!H202+'20'!H202+'30'!H202+'40'!H202+'50'!H202</f>
        <v>9.2800241255352675E-4</v>
      </c>
      <c r="B201">
        <f>'10'!I202+'20'!I202+'30'!I202+'40'!I202+'50'!I202</f>
        <v>-1.0080934525517958E-3</v>
      </c>
      <c r="C201">
        <f t="shared" si="6"/>
        <v>-57.264337283307839</v>
      </c>
      <c r="D201">
        <f>'10'!J202+'20'!J202+'30'!J202+'40'!J202+'50'!J202</f>
        <v>9.4236279874090889E-4</v>
      </c>
      <c r="E201">
        <f>'10'!K202+'20'!K202+'30'!K202+'40'!K202+'50'!K202</f>
        <v>-9.6353901255503928E-4</v>
      </c>
      <c r="F201">
        <f t="shared" si="7"/>
        <v>-57.407753391815241</v>
      </c>
    </row>
    <row r="202" spans="1:6" x14ac:dyDescent="0.25">
      <c r="A202">
        <f>'10'!H203+'20'!H203+'30'!H203+'40'!H203+'50'!H203</f>
        <v>2.7986229654367511E-4</v>
      </c>
      <c r="B202">
        <f>'10'!I203+'20'!I203+'30'!I203+'40'!I203+'50'!I203</f>
        <v>-9.0778844290015609E-4</v>
      </c>
      <c r="C202">
        <f t="shared" si="6"/>
        <v>-60.445995840627297</v>
      </c>
      <c r="D202">
        <f>'10'!J203+'20'!J203+'30'!J203+'40'!J203+'50'!J203</f>
        <v>2.7564658574857556E-4</v>
      </c>
      <c r="E202">
        <f>'10'!K203+'20'!K203+'30'!K203+'40'!K203+'50'!K203</f>
        <v>-8.7774497103072628E-4</v>
      </c>
      <c r="F202">
        <f t="shared" si="7"/>
        <v>-60.72415481766793</v>
      </c>
    </row>
    <row r="203" spans="1:6" x14ac:dyDescent="0.25">
      <c r="A203">
        <f>'10'!H204+'20'!H204+'30'!H204+'40'!H204+'50'!H204</f>
        <v>-3.7375220673831243E-4</v>
      </c>
      <c r="B203">
        <f>'10'!I204+'20'!I204+'30'!I204+'40'!I204+'50'!I204</f>
        <v>-7.6139394236410946E-4</v>
      </c>
      <c r="C203">
        <f t="shared" si="6"/>
        <v>-61.430226558265218</v>
      </c>
      <c r="D203">
        <f>'10'!J204+'20'!J204+'30'!J204+'40'!J204+'50'!J204</f>
        <v>-3.3192920869733037E-4</v>
      </c>
      <c r="E203">
        <f>'10'!K204+'20'!K204+'30'!K204+'40'!K204+'50'!K204</f>
        <v>-7.1417767889015837E-4</v>
      </c>
      <c r="F203">
        <f t="shared" si="7"/>
        <v>-62.074495022102376</v>
      </c>
    </row>
    <row r="204" spans="1:6" x14ac:dyDescent="0.25">
      <c r="A204">
        <f>'10'!H205+'20'!H205+'30'!H205+'40'!H205+'50'!H205</f>
        <v>-8.1791164385192202E-4</v>
      </c>
      <c r="B204">
        <f>'10'!I205+'20'!I205+'30'!I205+'40'!I205+'50'!I205</f>
        <v>-5.1324985145751703E-4</v>
      </c>
      <c r="C204">
        <f t="shared" si="6"/>
        <v>-60.303954681207514</v>
      </c>
      <c r="D204">
        <f>'10'!J205+'20'!J205+'30'!J205+'40'!J205+'50'!J205</f>
        <v>-8.0378034424028171E-4</v>
      </c>
      <c r="E204">
        <f>'10'!K205+'20'!K205+'30'!K205+'40'!K205+'50'!K205</f>
        <v>-4.9007398451484893E-4</v>
      </c>
      <c r="F204">
        <f t="shared" si="7"/>
        <v>-60.524509298750019</v>
      </c>
    </row>
    <row r="205" spans="1:6" x14ac:dyDescent="0.25">
      <c r="A205">
        <f>'10'!H206+'20'!H206+'30'!H206+'40'!H206+'50'!H206</f>
        <v>-1.2013182688021284E-3</v>
      </c>
      <c r="B205">
        <f>'10'!I206+'20'!I206+'30'!I206+'40'!I206+'50'!I206</f>
        <v>-1.6685316664210139E-4</v>
      </c>
      <c r="C205">
        <f t="shared" si="6"/>
        <v>-58.323856851121157</v>
      </c>
      <c r="D205">
        <f>'10'!J206+'20'!J206+'30'!J206+'40'!J206+'50'!J206</f>
        <v>-1.1376691195572799E-3</v>
      </c>
      <c r="E205">
        <f>'10'!K206+'20'!K206+'30'!K206+'40'!K206+'50'!K206</f>
        <v>-1.9011032074386751E-4</v>
      </c>
      <c r="F205">
        <f t="shared" si="7"/>
        <v>-58.760070046065181</v>
      </c>
    </row>
    <row r="206" spans="1:6" x14ac:dyDescent="0.25">
      <c r="A206">
        <f>'10'!H207+'20'!H207+'30'!H207+'40'!H207+'50'!H207</f>
        <v>-1.39834575398994E-3</v>
      </c>
      <c r="B206">
        <f>'10'!I207+'20'!I207+'30'!I207+'40'!I207+'50'!I207</f>
        <v>1.3376469983591706E-4</v>
      </c>
      <c r="C206">
        <f t="shared" si="6"/>
        <v>-57.048148418969376</v>
      </c>
      <c r="D206">
        <f>'10'!J207+'20'!J207+'30'!J207+'40'!J207+'50'!J207</f>
        <v>-1.3961460529895292E-3</v>
      </c>
      <c r="E206">
        <f>'10'!K207+'20'!K207+'30'!K207+'40'!K207+'50'!K207</f>
        <v>1.2301990465805011E-4</v>
      </c>
      <c r="F206">
        <f t="shared" si="7"/>
        <v>-57.067794268247454</v>
      </c>
    </row>
    <row r="207" spans="1:6" x14ac:dyDescent="0.25">
      <c r="A207">
        <f>'10'!H208+'20'!H208+'30'!H208+'40'!H208+'50'!H208</f>
        <v>-1.5477175411000186E-3</v>
      </c>
      <c r="B207">
        <f>'10'!I208+'20'!I208+'30'!I208+'40'!I208+'50'!I208</f>
        <v>4.34158729724976E-4</v>
      </c>
      <c r="C207">
        <f t="shared" si="6"/>
        <v>-55.877203668210342</v>
      </c>
      <c r="D207">
        <f>'10'!J208+'20'!J208+'30'!J208+'40'!J208+'50'!J208</f>
        <v>-1.5211822462800734E-3</v>
      </c>
      <c r="E207">
        <f>'10'!K208+'20'!K208+'30'!K208+'40'!K208+'50'!K208</f>
        <v>3.9372472311535061E-4</v>
      </c>
      <c r="F207">
        <f t="shared" si="7"/>
        <v>-56.074763447672773</v>
      </c>
    </row>
    <row r="208" spans="1:6" x14ac:dyDescent="0.25">
      <c r="A208">
        <f>'10'!H209+'20'!H209+'30'!H209+'40'!H209+'50'!H209</f>
        <v>-1.6136232385509613E-3</v>
      </c>
      <c r="B208">
        <f>'10'!I209+'20'!I209+'30'!I209+'40'!I209+'50'!I209</f>
        <v>7.258097874565596E-4</v>
      </c>
      <c r="C208">
        <f t="shared" si="6"/>
        <v>-55.043752208666483</v>
      </c>
      <c r="D208">
        <f>'10'!J209+'20'!J209+'30'!J209+'40'!J209+'50'!J209</f>
        <v>-1.6151448430248474E-3</v>
      </c>
      <c r="E208">
        <f>'10'!K209+'20'!K209+'30'!K209+'40'!K209+'50'!K209</f>
        <v>6.7338438781000954E-4</v>
      </c>
      <c r="F208">
        <f t="shared" si="7"/>
        <v>-55.139750428107888</v>
      </c>
    </row>
    <row r="209" spans="1:6" x14ac:dyDescent="0.25">
      <c r="A209">
        <f>'10'!H210+'20'!H210+'30'!H210+'40'!H210+'50'!H210</f>
        <v>-1.5871012852195963E-3</v>
      </c>
      <c r="B209">
        <f>'10'!I210+'20'!I210+'30'!I210+'40'!I210+'50'!I210</f>
        <v>9.4603899745973456E-4</v>
      </c>
      <c r="C209">
        <f t="shared" si="6"/>
        <v>-54.667517137836285</v>
      </c>
      <c r="D209">
        <f>'10'!J210+'20'!J210+'30'!J210+'40'!J210+'50'!J210</f>
        <v>-1.6065017588030113E-3</v>
      </c>
      <c r="E209">
        <f>'10'!K210+'20'!K210+'30'!K210+'40'!K210+'50'!K210</f>
        <v>8.9051019710809716E-4</v>
      </c>
      <c r="F209">
        <f t="shared" si="7"/>
        <v>-54.718734173460383</v>
      </c>
    </row>
    <row r="210" spans="1:6" x14ac:dyDescent="0.25">
      <c r="A210">
        <f>'10'!H211+'20'!H211+'30'!H211+'40'!H211+'50'!H211</f>
        <v>-1.5317299209528189E-3</v>
      </c>
      <c r="B210">
        <f>'10'!I211+'20'!I211+'30'!I211+'40'!I211+'50'!I211</f>
        <v>1.1287607881384964E-3</v>
      </c>
      <c r="C210">
        <f t="shared" si="6"/>
        <v>-54.412557434940688</v>
      </c>
      <c r="D210">
        <f>'10'!J211+'20'!J211+'30'!J211+'40'!J211+'50'!J211</f>
        <v>-1.5531893527730232E-3</v>
      </c>
      <c r="E210">
        <f>'10'!K211+'20'!K211+'30'!K211+'40'!K211+'50'!K211</f>
        <v>1.1060949860049053E-3</v>
      </c>
      <c r="F210">
        <f t="shared" si="7"/>
        <v>-54.393948445150748</v>
      </c>
    </row>
    <row r="211" spans="1:6" x14ac:dyDescent="0.25">
      <c r="A211">
        <f>'10'!H212+'20'!H212+'30'!H212+'40'!H212+'50'!H212</f>
        <v>-1.4628780312865857E-3</v>
      </c>
      <c r="B211">
        <f>'10'!I212+'20'!I212+'30'!I212+'40'!I212+'50'!I212</f>
        <v>1.2691441788532782E-3</v>
      </c>
      <c r="C211">
        <f t="shared" si="6"/>
        <v>-54.258831463433445</v>
      </c>
      <c r="D211">
        <f>'10'!J212+'20'!J212+'30'!J212+'40'!J212+'50'!J212</f>
        <v>-1.4850019931693641E-3</v>
      </c>
      <c r="E211">
        <f>'10'!K212+'20'!K212+'30'!K212+'40'!K212+'50'!K212</f>
        <v>1.2551468891008491E-3</v>
      </c>
      <c r="F211">
        <f t="shared" si="7"/>
        <v>-54.224364403145259</v>
      </c>
    </row>
    <row r="212" spans="1:6" x14ac:dyDescent="0.25">
      <c r="A212">
        <f>'10'!H213+'20'!H213+'30'!H213+'40'!H213+'50'!H213</f>
        <v>-1.360094595851666E-3</v>
      </c>
      <c r="B212">
        <f>'10'!I213+'20'!I213+'30'!I213+'40'!I213+'50'!I213</f>
        <v>1.3757154824498425E-3</v>
      </c>
      <c r="C212">
        <f t="shared" si="6"/>
        <v>-54.268439469982503</v>
      </c>
      <c r="D212">
        <f>'10'!J213+'20'!J213+'30'!J213+'40'!J213+'50'!J213</f>
        <v>-1.3545686325939933E-3</v>
      </c>
      <c r="E212">
        <f>'10'!K213+'20'!K213+'30'!K213+'40'!K213+'50'!K213</f>
        <v>1.3836799354258391E-3</v>
      </c>
      <c r="F212">
        <f t="shared" si="7"/>
        <v>-54.260351735112849</v>
      </c>
    </row>
    <row r="213" spans="1:6" x14ac:dyDescent="0.25">
      <c r="A213">
        <f>'10'!H214+'20'!H214+'30'!H214+'40'!H214+'50'!H214</f>
        <v>-1.2894185878165952E-3</v>
      </c>
      <c r="B213">
        <f>'10'!I214+'20'!I214+'30'!I214+'40'!I214+'50'!I214</f>
        <v>1.4971976188656523E-3</v>
      </c>
      <c r="C213">
        <f t="shared" si="6"/>
        <v>-54.084678311392942</v>
      </c>
      <c r="D213">
        <f>'10'!J214+'20'!J214+'30'!J214+'40'!J214+'50'!J214</f>
        <v>-1.2818490572949067E-3</v>
      </c>
      <c r="E213">
        <f>'10'!K214+'20'!K214+'30'!K214+'40'!K214+'50'!K214</f>
        <v>1.4522279377481159E-3</v>
      </c>
      <c r="F213">
        <f t="shared" si="7"/>
        <v>-54.257252494823462</v>
      </c>
    </row>
    <row r="214" spans="1:6" x14ac:dyDescent="0.25">
      <c r="A214">
        <f>'10'!H215+'20'!H215+'30'!H215+'40'!H215+'50'!H215</f>
        <v>-1.1758024866215938E-3</v>
      </c>
      <c r="B214">
        <f>'10'!I215+'20'!I215+'30'!I215+'40'!I215+'50'!I215</f>
        <v>1.5726669870204512E-3</v>
      </c>
      <c r="C214">
        <f t="shared" si="6"/>
        <v>-54.138862962421086</v>
      </c>
      <c r="D214">
        <f>'10'!J215+'20'!J215+'30'!J215+'40'!J215+'50'!J215</f>
        <v>-1.1966013170923724E-3</v>
      </c>
      <c r="E214">
        <f>'10'!K215+'20'!K215+'30'!K215+'40'!K215+'50'!K215</f>
        <v>1.5479638793842046E-3</v>
      </c>
      <c r="F214">
        <f t="shared" si="7"/>
        <v>-54.170227518476267</v>
      </c>
    </row>
    <row r="215" spans="1:6" x14ac:dyDescent="0.25">
      <c r="A215">
        <f>'10'!H216+'20'!H216+'30'!H216+'40'!H216+'50'!H216</f>
        <v>-1.1021576906899146E-3</v>
      </c>
      <c r="B215">
        <f>'10'!I216+'20'!I216+'30'!I216+'40'!I216+'50'!I216</f>
        <v>1.6144109114358607E-3</v>
      </c>
      <c r="C215">
        <f t="shared" si="6"/>
        <v>-54.178145326806664</v>
      </c>
      <c r="D215">
        <f>'10'!J216+'20'!J216+'30'!J216+'40'!J216+'50'!J216</f>
        <v>-1.1076047549877846E-3</v>
      </c>
      <c r="E215">
        <f>'10'!K216+'20'!K216+'30'!K216+'40'!K216+'50'!K216</f>
        <v>1.6144745834409842E-3</v>
      </c>
      <c r="F215">
        <f t="shared" si="7"/>
        <v>-54.164253244523124</v>
      </c>
    </row>
    <row r="216" spans="1:6" x14ac:dyDescent="0.25">
      <c r="A216">
        <f>'10'!H217+'20'!H217+'30'!H217+'40'!H217+'50'!H217</f>
        <v>-1.0205686645027346E-3</v>
      </c>
      <c r="B216">
        <f>'10'!I217+'20'!I217+'30'!I217+'40'!I217+'50'!I217</f>
        <v>1.6990495231404938E-3</v>
      </c>
      <c r="C216">
        <f t="shared" si="6"/>
        <v>-54.057920716355802</v>
      </c>
      <c r="D216">
        <f>'10'!J217+'20'!J217+'30'!J217+'40'!J217+'50'!J217</f>
        <v>-1.0200588363818148E-3</v>
      </c>
      <c r="E216">
        <f>'10'!K217+'20'!K217+'30'!K217+'40'!K217+'50'!K217</f>
        <v>1.7014638607001581E-3</v>
      </c>
      <c r="F216">
        <f t="shared" si="7"/>
        <v>-54.050001606308527</v>
      </c>
    </row>
    <row r="217" spans="1:6" x14ac:dyDescent="0.25">
      <c r="A217">
        <f>'10'!H218+'20'!H218+'30'!H218+'40'!H218+'50'!H218</f>
        <v>-9.4810082350102519E-4</v>
      </c>
      <c r="B217">
        <f>'10'!I218+'20'!I218+'30'!I218+'40'!I218+'50'!I218</f>
        <v>1.7657294788765803E-3</v>
      </c>
      <c r="C217">
        <f t="shared" si="6"/>
        <v>-53.961310617155725</v>
      </c>
      <c r="D217">
        <f>'10'!J218+'20'!J218+'30'!J218+'40'!J218+'50'!J218</f>
        <v>-9.1287636633262045E-4</v>
      </c>
      <c r="E217">
        <f>'10'!K218+'20'!K218+'30'!K218+'40'!K218+'50'!K218</f>
        <v>1.7357369584881932E-3</v>
      </c>
      <c r="F217">
        <f t="shared" si="7"/>
        <v>-54.14976486710755</v>
      </c>
    </row>
    <row r="218" spans="1:6" x14ac:dyDescent="0.25">
      <c r="A218">
        <f>'10'!H219+'20'!H219+'30'!H219+'40'!H219+'50'!H219</f>
        <v>-7.9975426666680015E-4</v>
      </c>
      <c r="B218">
        <f>'10'!I219+'20'!I219+'30'!I219+'40'!I219+'50'!I219</f>
        <v>1.8392913780774767E-3</v>
      </c>
      <c r="C218">
        <f t="shared" si="6"/>
        <v>-53.954931873834241</v>
      </c>
      <c r="D218">
        <f>'10'!J219+'20'!J219+'30'!J219+'40'!J219+'50'!J219</f>
        <v>-8.0428905619021017E-4</v>
      </c>
      <c r="E218">
        <f>'10'!K219+'20'!K219+'30'!K219+'40'!K219+'50'!K219</f>
        <v>1.8170440700757409E-3</v>
      </c>
      <c r="F218">
        <f t="shared" si="7"/>
        <v>-54.035645537362072</v>
      </c>
    </row>
    <row r="219" spans="1:6" x14ac:dyDescent="0.25">
      <c r="A219">
        <f>'10'!H220+'20'!H220+'30'!H220+'40'!H220+'50'!H220</f>
        <v>-6.6899615993833822E-4</v>
      </c>
      <c r="B219">
        <f>'10'!I220+'20'!I220+'30'!I220+'40'!I220+'50'!I220</f>
        <v>1.9329604344229866E-3</v>
      </c>
      <c r="C219">
        <f t="shared" si="6"/>
        <v>-53.784195446265215</v>
      </c>
      <c r="D219">
        <f>'10'!J220+'20'!J220+'30'!J220+'40'!J220+'50'!J220</f>
        <v>-6.69997471177862E-4</v>
      </c>
      <c r="E219">
        <f>'10'!K220+'20'!K220+'30'!K220+'40'!K220+'50'!K220</f>
        <v>1.8955429783172289E-3</v>
      </c>
      <c r="F219">
        <f t="shared" si="7"/>
        <v>-53.934058618652791</v>
      </c>
    </row>
    <row r="220" spans="1:6" x14ac:dyDescent="0.25">
      <c r="A220">
        <f>'10'!H221+'20'!H221+'30'!H221+'40'!H221+'50'!H221</f>
        <v>-5.3757852115346254E-4</v>
      </c>
      <c r="B220">
        <f>'10'!I221+'20'!I221+'30'!I221+'40'!I221+'50'!I221</f>
        <v>1.9756678371200421E-3</v>
      </c>
      <c r="C220">
        <f t="shared" si="6"/>
        <v>-53.775524050709002</v>
      </c>
      <c r="D220">
        <f>'10'!J221+'20'!J221+'30'!J221+'40'!J221+'50'!J221</f>
        <v>-5.3381354056451931E-4</v>
      </c>
      <c r="E220">
        <f>'10'!K221+'20'!K221+'30'!K221+'40'!K221+'50'!K221</f>
        <v>1.9875143594481233E-3</v>
      </c>
      <c r="F220">
        <f t="shared" si="7"/>
        <v>-53.73129129291484</v>
      </c>
    </row>
    <row r="221" spans="1:6" x14ac:dyDescent="0.25">
      <c r="A221">
        <f>'10'!H222+'20'!H222+'30'!H222+'40'!H222+'50'!H222</f>
        <v>-3.6422084111171148E-4</v>
      </c>
      <c r="B221">
        <f>'10'!I222+'20'!I222+'30'!I222+'40'!I222+'50'!I222</f>
        <v>2.0854663044758141E-3</v>
      </c>
      <c r="C221">
        <f t="shared" si="6"/>
        <v>-53.485449571052172</v>
      </c>
      <c r="D221">
        <f>'10'!J222+'20'!J222+'30'!J222+'40'!J222+'50'!J222</f>
        <v>-3.6613553519121119E-4</v>
      </c>
      <c r="E221">
        <f>'10'!K222+'20'!K222+'30'!K222+'40'!K222+'50'!K222</f>
        <v>2.0641212333723956E-3</v>
      </c>
      <c r="F221">
        <f t="shared" si="7"/>
        <v>-53.570755397978537</v>
      </c>
    </row>
    <row r="222" spans="1:6" x14ac:dyDescent="0.25">
      <c r="A222">
        <f>'10'!H223+'20'!H223+'30'!H223+'40'!H223+'50'!H223</f>
        <v>-1.8298243917522764E-4</v>
      </c>
      <c r="B222">
        <f>'10'!I223+'20'!I223+'30'!I223+'40'!I223+'50'!I223</f>
        <v>2.2180834843041784E-3</v>
      </c>
      <c r="C222">
        <f t="shared" si="6"/>
        <v>-53.050986240708426</v>
      </c>
      <c r="D222">
        <f>'10'!J223+'20'!J223+'30'!J223+'40'!J223+'50'!J223</f>
        <v>-1.4688373431281091E-4</v>
      </c>
      <c r="E222">
        <f>'10'!K223+'20'!K223+'30'!K223+'40'!K223+'50'!K223</f>
        <v>2.2005199458002963E-3</v>
      </c>
      <c r="F222">
        <f t="shared" si="7"/>
        <v>-53.130186785059728</v>
      </c>
    </row>
    <row r="223" spans="1:6" x14ac:dyDescent="0.25">
      <c r="A223">
        <f>'10'!H224+'20'!H224+'30'!H224+'40'!H224+'50'!H224</f>
        <v>1.0285465284645023E-4</v>
      </c>
      <c r="B223">
        <f>'10'!I224+'20'!I224+'30'!I224+'40'!I224+'50'!I224</f>
        <v>2.3166668335158217E-3</v>
      </c>
      <c r="C223">
        <f t="shared" si="6"/>
        <v>-52.694176186749104</v>
      </c>
      <c r="D223">
        <f>'10'!J224+'20'!J224+'30'!J224+'40'!J224+'50'!J224</f>
        <v>1.393070494981833E-4</v>
      </c>
      <c r="E223">
        <f>'10'!K224+'20'!K224+'30'!K224+'40'!K224+'50'!K224</f>
        <v>2.3257991134089844E-3</v>
      </c>
      <c r="F223">
        <f t="shared" si="7"/>
        <v>-52.65300320029769</v>
      </c>
    </row>
    <row r="224" spans="1:6" x14ac:dyDescent="0.25">
      <c r="A224">
        <f>'10'!H225+'20'!H225+'30'!H225+'40'!H225+'50'!H225</f>
        <v>4.4908777026244316E-4</v>
      </c>
      <c r="B224">
        <f>'10'!I225+'20'!I225+'30'!I225+'40'!I225+'50'!I225</f>
        <v>2.4078549604717942E-3</v>
      </c>
      <c r="C224">
        <f t="shared" si="6"/>
        <v>-52.218888993863565</v>
      </c>
      <c r="D224">
        <f>'10'!J225+'20'!J225+'30'!J225+'40'!J225+'50'!J225</f>
        <v>4.895405930024179E-4</v>
      </c>
      <c r="E224">
        <f>'10'!K225+'20'!K225+'30'!K225+'40'!K225+'50'!K225</f>
        <v>2.3562533018442588E-3</v>
      </c>
      <c r="F224">
        <f t="shared" si="7"/>
        <v>-52.372029691976522</v>
      </c>
    </row>
    <row r="225" spans="1:6" x14ac:dyDescent="0.25">
      <c r="A225">
        <f>'10'!H226+'20'!H226+'30'!H226+'40'!H226+'50'!H226</f>
        <v>8.7849860419750693E-4</v>
      </c>
      <c r="B225">
        <f>'10'!I226+'20'!I226+'30'!I226+'40'!I226+'50'!I226</f>
        <v>2.4486091500905971E-3</v>
      </c>
      <c r="C225">
        <f t="shared" si="6"/>
        <v>-51.695751645250667</v>
      </c>
      <c r="D225">
        <f>'10'!J226+'20'!J226+'30'!J226+'40'!J226+'50'!J226</f>
        <v>9.1730235791619901E-4</v>
      </c>
      <c r="E225">
        <f>'10'!K226+'20'!K226+'30'!K226+'40'!K226+'50'!K226</f>
        <v>2.4027679307231575E-3</v>
      </c>
      <c r="F225">
        <f t="shared" si="7"/>
        <v>-51.794873959194575</v>
      </c>
    </row>
    <row r="226" spans="1:6" x14ac:dyDescent="0.25">
      <c r="A226">
        <f>'10'!H227+'20'!H227+'30'!H227+'40'!H227+'50'!H227</f>
        <v>1.2723903846887617E-3</v>
      </c>
      <c r="B226">
        <f>'10'!I227+'20'!I227+'30'!I227+'40'!I227+'50'!I227</f>
        <v>2.3320729635828777E-3</v>
      </c>
      <c r="C226">
        <f t="shared" si="6"/>
        <v>-51.513465533573665</v>
      </c>
      <c r="D226">
        <f>'10'!J227+'20'!J227+'30'!J227+'40'!J227+'50'!J227</f>
        <v>1.3018532824705779E-3</v>
      </c>
      <c r="E226">
        <f>'10'!K227+'20'!K227+'30'!K227+'40'!K227+'50'!K227</f>
        <v>2.3032014437623476E-3</v>
      </c>
      <c r="F226">
        <f t="shared" si="7"/>
        <v>-51.549293301094906</v>
      </c>
    </row>
    <row r="227" spans="1:6" x14ac:dyDescent="0.25">
      <c r="A227">
        <f>'10'!H228+'20'!H228+'30'!H228+'40'!H228+'50'!H228</f>
        <v>1.760321269386589E-3</v>
      </c>
      <c r="B227">
        <f>'10'!I228+'20'!I228+'30'!I228+'40'!I228+'50'!I228</f>
        <v>2.1814294655951505E-3</v>
      </c>
      <c r="C227">
        <f t="shared" si="6"/>
        <v>-51.047230452069513</v>
      </c>
      <c r="D227">
        <f>'10'!J228+'20'!J228+'30'!J228+'40'!J228+'50'!J228</f>
        <v>1.7991292129766422E-3</v>
      </c>
      <c r="E227">
        <f>'10'!K228+'20'!K228+'30'!K228+'40'!K228+'50'!K228</f>
        <v>2.1473726249260222E-3</v>
      </c>
      <c r="F227">
        <f t="shared" si="7"/>
        <v>-51.052368489015379</v>
      </c>
    </row>
    <row r="228" spans="1:6" x14ac:dyDescent="0.25">
      <c r="A228">
        <f>'10'!H229+'20'!H229+'30'!H229+'40'!H229+'50'!H229</f>
        <v>2.2138412001913256E-3</v>
      </c>
      <c r="B228">
        <f>'10'!I229+'20'!I229+'30'!I229+'40'!I229+'50'!I229</f>
        <v>1.8977158827478311E-3</v>
      </c>
      <c r="C228">
        <f t="shared" si="6"/>
        <v>-50.704575258177186</v>
      </c>
      <c r="D228">
        <f>'10'!J229+'20'!J229+'30'!J229+'40'!J229+'50'!J229</f>
        <v>2.2312084740345735E-3</v>
      </c>
      <c r="E228">
        <f>'10'!K229+'20'!K229+'30'!K229+'40'!K229+'50'!K229</f>
        <v>1.8770875992521123E-3</v>
      </c>
      <c r="F228">
        <f t="shared" si="7"/>
        <v>-50.704917153894613</v>
      </c>
    </row>
    <row r="229" spans="1:6" x14ac:dyDescent="0.25">
      <c r="A229">
        <f>'10'!H230+'20'!H230+'30'!H230+'40'!H230+'50'!H230</f>
        <v>2.6450390422359939E-3</v>
      </c>
      <c r="B229">
        <f>'10'!I230+'20'!I230+'30'!I230+'40'!I230+'50'!I230</f>
        <v>1.4913355756401123E-3</v>
      </c>
      <c r="C229">
        <f t="shared" si="6"/>
        <v>-50.352543200561115</v>
      </c>
      <c r="D229">
        <f>'10'!J230+'20'!J230+'30'!J230+'40'!J230+'50'!J230</f>
        <v>2.7048265141489483E-3</v>
      </c>
      <c r="E229">
        <f>'10'!K230+'20'!K230+'30'!K230+'40'!K230+'50'!K230</f>
        <v>1.4868983340513657E-3</v>
      </c>
      <c r="F229">
        <f t="shared" si="7"/>
        <v>-50.21045971503392</v>
      </c>
    </row>
    <row r="230" spans="1:6" x14ac:dyDescent="0.25">
      <c r="A230">
        <f>'10'!H231+'20'!H231+'30'!H231+'40'!H231+'50'!H231</f>
        <v>2.903891048042207E-3</v>
      </c>
      <c r="B230">
        <f>'10'!I231+'20'!I231+'30'!I231+'40'!I231+'50'!I231</f>
        <v>9.7666319726199408E-4</v>
      </c>
      <c r="C230">
        <f t="shared" si="6"/>
        <v>-50.274984336763168</v>
      </c>
      <c r="D230">
        <f>'10'!J231+'20'!J231+'30'!J231+'40'!J231+'50'!J231</f>
        <v>2.9949198991598438E-3</v>
      </c>
      <c r="E230">
        <f>'10'!K231+'20'!K231+'30'!K231+'40'!K231+'50'!K231</f>
        <v>9.720774633786317E-4</v>
      </c>
      <c r="F230">
        <f t="shared" si="7"/>
        <v>-50.037300678566311</v>
      </c>
    </row>
    <row r="231" spans="1:6" x14ac:dyDescent="0.25">
      <c r="A231">
        <f>'10'!H232+'20'!H232+'30'!H232+'40'!H232+'50'!H232</f>
        <v>3.1097798046082663E-3</v>
      </c>
      <c r="B231">
        <f>'10'!I232+'20'!I232+'30'!I232+'40'!I232+'50'!I232</f>
        <v>4.1964185277548781E-4</v>
      </c>
      <c r="C231">
        <f t="shared" si="6"/>
        <v>-50.067035723152017</v>
      </c>
      <c r="D231">
        <f>'10'!J232+'20'!J232+'30'!J232+'40'!J232+'50'!J232</f>
        <v>3.2274581416722875E-3</v>
      </c>
      <c r="E231">
        <f>'10'!K232+'20'!K232+'30'!K232+'40'!K232+'50'!K232</f>
        <v>3.6271363508333799E-4</v>
      </c>
      <c r="F231">
        <f t="shared" si="7"/>
        <v>-49.768279339731805</v>
      </c>
    </row>
    <row r="232" spans="1:6" x14ac:dyDescent="0.25">
      <c r="A232">
        <f>'10'!H233+'20'!H233+'30'!H233+'40'!H233+'50'!H233</f>
        <v>3.1447982804159438E-3</v>
      </c>
      <c r="B232">
        <f>'10'!I233+'20'!I233+'30'!I233+'40'!I233+'50'!I233</f>
        <v>-2.2907398801863646E-4</v>
      </c>
      <c r="C232">
        <f t="shared" si="6"/>
        <v>-50.02516145496827</v>
      </c>
      <c r="D232">
        <f>'10'!J233+'20'!J233+'30'!J233+'40'!J233+'50'!J233</f>
        <v>3.2415105361640077E-3</v>
      </c>
      <c r="E232">
        <f>'10'!K233+'20'!K233+'30'!K233+'40'!K233+'50'!K233</f>
        <v>-2.7264021259109435E-4</v>
      </c>
      <c r="F232">
        <f t="shared" si="7"/>
        <v>-49.754436013585533</v>
      </c>
    </row>
    <row r="233" spans="1:6" x14ac:dyDescent="0.25">
      <c r="A233">
        <f>'10'!H234+'20'!H234+'30'!H234+'40'!H234+'50'!H234</f>
        <v>3.0486590195055131E-3</v>
      </c>
      <c r="B233">
        <f>'10'!I234+'20'!I234+'30'!I234+'40'!I234+'50'!I234</f>
        <v>-9.2401063588397477E-4</v>
      </c>
      <c r="C233">
        <f t="shared" si="6"/>
        <v>-49.936145141211028</v>
      </c>
      <c r="D233">
        <f>'10'!J234+'20'!J234+'30'!J234+'40'!J234+'50'!J234</f>
        <v>3.1059656564794572E-3</v>
      </c>
      <c r="E233">
        <f>'10'!K234+'20'!K234+'30'!K234+'40'!K234+'50'!K234</f>
        <v>-9.9982207713522858E-4</v>
      </c>
      <c r="F233">
        <f t="shared" si="7"/>
        <v>-49.727863356362988</v>
      </c>
    </row>
    <row r="234" spans="1:6" x14ac:dyDescent="0.25">
      <c r="A234">
        <f>'10'!H235+'20'!H235+'30'!H235+'40'!H235+'50'!H235</f>
        <v>2.7234257680506437E-3</v>
      </c>
      <c r="B234">
        <f>'10'!I235+'20'!I235+'30'!I235+'40'!I235+'50'!I235</f>
        <v>-1.4347959332329716E-3</v>
      </c>
      <c r="C234">
        <f t="shared" si="6"/>
        <v>-50.233892802655419</v>
      </c>
      <c r="D234">
        <f>'10'!J235+'20'!J235+'30'!J235+'40'!J235+'50'!J235</f>
        <v>2.7347647005305778E-3</v>
      </c>
      <c r="E234">
        <f>'10'!K235+'20'!K235+'30'!K235+'40'!K235+'50'!K235</f>
        <v>-1.5251137182393912E-3</v>
      </c>
      <c r="F234">
        <f t="shared" si="7"/>
        <v>-50.085563963354105</v>
      </c>
    </row>
    <row r="235" spans="1:6" x14ac:dyDescent="0.25">
      <c r="A235">
        <f>'10'!H236+'20'!H236+'30'!H236+'40'!H236+'50'!H236</f>
        <v>2.3028927327184839E-3</v>
      </c>
      <c r="B235">
        <f>'10'!I236+'20'!I236+'30'!I236+'40'!I236+'50'!I236</f>
        <v>-1.9546800805897839E-3</v>
      </c>
      <c r="C235">
        <f t="shared" si="6"/>
        <v>-50.39810479674459</v>
      </c>
      <c r="D235">
        <f>'10'!J236+'20'!J236+'30'!J236+'40'!J236+'50'!J236</f>
        <v>2.3179824044491167E-3</v>
      </c>
      <c r="E235">
        <f>'10'!K236+'20'!K236+'30'!K236+'40'!K236+'50'!K236</f>
        <v>-2.0617192684096353E-3</v>
      </c>
      <c r="F235">
        <f t="shared" si="7"/>
        <v>-50.166566254601193</v>
      </c>
    </row>
    <row r="236" spans="1:6" x14ac:dyDescent="0.25">
      <c r="A236">
        <f>'10'!H237+'20'!H237+'30'!H237+'40'!H237+'50'!H237</f>
        <v>1.7731072020895587E-3</v>
      </c>
      <c r="B236">
        <f>'10'!I237+'20'!I237+'30'!I237+'40'!I237+'50'!I237</f>
        <v>-2.3449896044488638E-3</v>
      </c>
      <c r="C236">
        <f t="shared" si="6"/>
        <v>-50.633412457198681</v>
      </c>
      <c r="D236">
        <f>'10'!J237+'20'!J237+'30'!J237+'40'!J237+'50'!J237</f>
        <v>1.7629189140636263E-3</v>
      </c>
      <c r="E236">
        <f>'10'!K237+'20'!K237+'30'!K237+'40'!K237+'50'!K237</f>
        <v>-2.4442502771429664E-3</v>
      </c>
      <c r="F236">
        <f t="shared" si="7"/>
        <v>-50.418069057089383</v>
      </c>
    </row>
    <row r="237" spans="1:6" x14ac:dyDescent="0.25">
      <c r="A237">
        <f>'10'!H238+'20'!H238+'30'!H238+'40'!H238+'50'!H238</f>
        <v>1.1557479811519934E-3</v>
      </c>
      <c r="B237">
        <f>'10'!I238+'20'!I238+'30'!I238+'40'!I238+'50'!I238</f>
        <v>-2.6616177984582433E-3</v>
      </c>
      <c r="C237">
        <f t="shared" si="6"/>
        <v>-50.746898323462986</v>
      </c>
      <c r="D237">
        <f>'10'!J238+'20'!J238+'30'!J238+'40'!J238+'50'!J238</f>
        <v>1.1417354409606658E-3</v>
      </c>
      <c r="E237">
        <f>'10'!K238+'20'!K238+'30'!K238+'40'!K238+'50'!K238</f>
        <v>-2.6962083385143349E-3</v>
      </c>
      <c r="F237">
        <f t="shared" si="7"/>
        <v>-50.668621498834966</v>
      </c>
    </row>
    <row r="238" spans="1:6" x14ac:dyDescent="0.25">
      <c r="A238">
        <f>'10'!H239+'20'!H239+'30'!H239+'40'!H239+'50'!H239</f>
        <v>5.4312985281347202E-4</v>
      </c>
      <c r="B238">
        <f>'10'!I239+'20'!I239+'30'!I239+'40'!I239+'50'!I239</f>
        <v>-2.7930333868390672E-3</v>
      </c>
      <c r="C238">
        <f t="shared" si="6"/>
        <v>-50.917281306219678</v>
      </c>
      <c r="D238">
        <f>'10'!J239+'20'!J239+'30'!J239+'40'!J239+'50'!J239</f>
        <v>5.1694567636511332E-4</v>
      </c>
      <c r="E238">
        <f>'10'!K239+'20'!K239+'30'!K239+'40'!K239+'50'!K239</f>
        <v>-2.8187774300330705E-3</v>
      </c>
      <c r="F238">
        <f t="shared" si="7"/>
        <v>-50.855119770752239</v>
      </c>
    </row>
    <row r="239" spans="1:6" x14ac:dyDescent="0.25">
      <c r="A239">
        <f>'10'!H240+'20'!H240+'30'!H240+'40'!H240+'50'!H240</f>
        <v>-1.0698751126670227E-4</v>
      </c>
      <c r="B239">
        <f>'10'!I240+'20'!I240+'30'!I240+'40'!I240+'50'!I240</f>
        <v>-2.8394714974181419E-3</v>
      </c>
      <c r="C239">
        <f t="shared" si="6"/>
        <v>-50.929088498953128</v>
      </c>
      <c r="D239">
        <f>'10'!J240+'20'!J240+'30'!J240+'40'!J240+'50'!J240</f>
        <v>-1.2252278416000626E-4</v>
      </c>
      <c r="E239">
        <f>'10'!K240+'20'!K240+'30'!K240+'40'!K240+'50'!K240</f>
        <v>-2.8377505037095398E-3</v>
      </c>
      <c r="F239">
        <f t="shared" si="7"/>
        <v>-50.932427364718968</v>
      </c>
    </row>
    <row r="240" spans="1:6" x14ac:dyDescent="0.25">
      <c r="A240">
        <f>'10'!H241+'20'!H241+'30'!H241+'40'!H241+'50'!H241</f>
        <v>-6.716678522090114E-4</v>
      </c>
      <c r="B240">
        <f>'10'!I241+'20'!I241+'30'!I241+'40'!I241+'50'!I241</f>
        <v>-2.6965060638637775E-3</v>
      </c>
      <c r="C240">
        <f t="shared" si="6"/>
        <v>-51.122543060844762</v>
      </c>
      <c r="D240">
        <f>'10'!J241+'20'!J241+'30'!J241+'40'!J241+'50'!J241</f>
        <v>-7.0096029798072802E-4</v>
      </c>
      <c r="E240">
        <f>'10'!K241+'20'!K241+'30'!K241+'40'!K241+'50'!K241</f>
        <v>-2.6852644133001794E-3</v>
      </c>
      <c r="F240">
        <f t="shared" si="7"/>
        <v>-51.133970321802778</v>
      </c>
    </row>
    <row r="241" spans="1:6" x14ac:dyDescent="0.25">
      <c r="A241">
        <f>'10'!H242+'20'!H242+'30'!H242+'40'!H242+'50'!H242</f>
        <v>-1.252441356548089E-3</v>
      </c>
      <c r="B241">
        <f>'10'!I242+'20'!I242+'30'!I242+'40'!I242+'50'!I242</f>
        <v>-2.4538043511918195E-3</v>
      </c>
      <c r="C241">
        <f t="shared" si="6"/>
        <v>-51.197716625212244</v>
      </c>
      <c r="D241">
        <f>'10'!J242+'20'!J242+'30'!J242+'40'!J242+'50'!J242</f>
        <v>-1.2351814382459E-3</v>
      </c>
      <c r="E241">
        <f>'10'!K242+'20'!K242+'30'!K242+'40'!K242+'50'!K242</f>
        <v>-2.4299991147942049E-3</v>
      </c>
      <c r="F241">
        <f t="shared" si="7"/>
        <v>-51.289779354433335</v>
      </c>
    </row>
    <row r="242" spans="1:6" x14ac:dyDescent="0.25">
      <c r="A242">
        <f>'10'!H243+'20'!H243+'30'!H243+'40'!H243+'50'!H243</f>
        <v>-1.6442547985142724E-3</v>
      </c>
      <c r="B242">
        <f>'10'!I243+'20'!I243+'30'!I243+'40'!I243+'50'!I243</f>
        <v>-2.1130700222468605E-3</v>
      </c>
      <c r="C242">
        <f t="shared" si="6"/>
        <v>-51.44563303824129</v>
      </c>
      <c r="D242">
        <f>'10'!J243+'20'!J243+'30'!J243+'40'!J243+'50'!J243</f>
        <v>-1.6700506471794302E-3</v>
      </c>
      <c r="E242">
        <f>'10'!K243+'20'!K243+'30'!K243+'40'!K243+'50'!K243</f>
        <v>-2.0983881189957417E-3</v>
      </c>
      <c r="F242">
        <f t="shared" si="7"/>
        <v>-51.431320934817897</v>
      </c>
    </row>
    <row r="243" spans="1:6" x14ac:dyDescent="0.25">
      <c r="A243">
        <f>'10'!H244+'20'!H244+'30'!H244+'40'!H244+'50'!H244</f>
        <v>-2.0524753877216753E-3</v>
      </c>
      <c r="B243">
        <f>'10'!I244+'20'!I244+'30'!I244+'40'!I244+'50'!I244</f>
        <v>-1.6648774237652717E-3</v>
      </c>
      <c r="C243">
        <f t="shared" si="6"/>
        <v>-51.558664160315573</v>
      </c>
      <c r="D243">
        <f>'10'!J244+'20'!J244+'30'!J244+'40'!J244+'50'!J244</f>
        <v>-2.0599122769598553E-3</v>
      </c>
      <c r="E243">
        <f>'10'!K244+'20'!K244+'30'!K244+'40'!K244+'50'!K244</f>
        <v>-1.6249925922850346E-3</v>
      </c>
      <c r="F243">
        <f t="shared" si="7"/>
        <v>-51.62169263141795</v>
      </c>
    </row>
    <row r="244" spans="1:6" x14ac:dyDescent="0.25">
      <c r="A244">
        <f>'10'!H245+'20'!H245+'30'!H245+'40'!H245+'50'!H245</f>
        <v>-2.2714512958306172E-3</v>
      </c>
      <c r="B244">
        <f>'10'!I245+'20'!I245+'30'!I245+'40'!I245+'50'!I245</f>
        <v>-1.1447060165058662E-3</v>
      </c>
      <c r="C244">
        <f t="shared" si="6"/>
        <v>-51.891062678108369</v>
      </c>
      <c r="D244">
        <f>'10'!J245+'20'!J245+'30'!J245+'40'!J245+'50'!J245</f>
        <v>-2.2744437891343661E-3</v>
      </c>
      <c r="E244">
        <f>'10'!K245+'20'!K245+'30'!K245+'40'!K245+'50'!K245</f>
        <v>-1.1031102774801483E-3</v>
      </c>
      <c r="F244">
        <f t="shared" si="7"/>
        <v>-51.945027552537191</v>
      </c>
    </row>
    <row r="245" spans="1:6" x14ac:dyDescent="0.25">
      <c r="A245">
        <f>'10'!H246+'20'!H246+'30'!H246+'40'!H246+'50'!H246</f>
        <v>-2.3949795087725083E-3</v>
      </c>
      <c r="B245">
        <f>'10'!I246+'20'!I246+'30'!I246+'40'!I246+'50'!I246</f>
        <v>-5.8644451320898094E-4</v>
      </c>
      <c r="C245">
        <f t="shared" si="6"/>
        <v>-52.161075629156237</v>
      </c>
      <c r="D245">
        <f>'10'!J246+'20'!J246+'30'!J246+'40'!J246+'50'!J246</f>
        <v>-2.385742803348496E-3</v>
      </c>
      <c r="E245">
        <f>'10'!K246+'20'!K246+'30'!K246+'40'!K246+'50'!K246</f>
        <v>-5.1333987825713003E-4</v>
      </c>
      <c r="F245">
        <f t="shared" si="7"/>
        <v>-52.250973364526232</v>
      </c>
    </row>
    <row r="246" spans="1:6" x14ac:dyDescent="0.25">
      <c r="A246">
        <f>'10'!H247+'20'!H247+'30'!H247+'40'!H247+'50'!H247</f>
        <v>-2.3719375833931261E-3</v>
      </c>
      <c r="B246">
        <f>'10'!I247+'20'!I247+'30'!I247+'40'!I247+'50'!I247</f>
        <v>-4.362211958583548E-6</v>
      </c>
      <c r="C246">
        <f t="shared" si="6"/>
        <v>-52.497920179981591</v>
      </c>
      <c r="D246">
        <f>'10'!J247+'20'!J247+'30'!J247+'40'!J247+'50'!J247</f>
        <v>-2.3442278415215932E-3</v>
      </c>
      <c r="E246">
        <f>'10'!K247+'20'!K247+'30'!K247+'40'!K247+'50'!K247</f>
        <v>2.7343690841957627E-5</v>
      </c>
      <c r="F246">
        <f t="shared" si="7"/>
        <v>-52.599412768806211</v>
      </c>
    </row>
    <row r="247" spans="1:6" x14ac:dyDescent="0.25">
      <c r="A247">
        <f>'10'!H248+'20'!H248+'30'!H248+'40'!H248+'50'!H248</f>
        <v>-2.2035906488699973E-3</v>
      </c>
      <c r="B247">
        <f>'10'!I248+'20'!I248+'30'!I248+'40'!I248+'50'!I248</f>
        <v>5.2356624733318491E-4</v>
      </c>
      <c r="C247">
        <f t="shared" si="6"/>
        <v>-52.898882762548936</v>
      </c>
      <c r="D247">
        <f>'10'!J248+'20'!J248+'30'!J248+'40'!J248+'50'!J248</f>
        <v>-2.1753219268375742E-3</v>
      </c>
      <c r="E247">
        <f>'10'!K248+'20'!K248+'30'!K248+'40'!K248+'50'!K248</f>
        <v>5.7456700354321369E-4</v>
      </c>
      <c r="F247">
        <f t="shared" si="7"/>
        <v>-52.956647561617409</v>
      </c>
    </row>
    <row r="248" spans="1:6" x14ac:dyDescent="0.25">
      <c r="A248">
        <f>'10'!H249+'20'!H249+'30'!H249+'40'!H249+'50'!H249</f>
        <v>-1.887700122000591E-3</v>
      </c>
      <c r="B248">
        <f>'10'!I249+'20'!I249+'30'!I249+'40'!I249+'50'!I249</f>
        <v>1.0060737368070608E-3</v>
      </c>
      <c r="C248">
        <f t="shared" si="6"/>
        <v>-53.395523174728616</v>
      </c>
      <c r="D248">
        <f>'10'!J249+'20'!J249+'30'!J249+'40'!J249+'50'!J249</f>
        <v>-1.8601961738949717E-3</v>
      </c>
      <c r="E248">
        <f>'10'!K249+'20'!K249+'30'!K249+'40'!K249+'50'!K249</f>
        <v>1.0263989410182067E-3</v>
      </c>
      <c r="F248">
        <f t="shared" si="7"/>
        <v>-53.454553217370275</v>
      </c>
    </row>
    <row r="249" spans="1:6" x14ac:dyDescent="0.25">
      <c r="A249">
        <f>'10'!H250+'20'!H250+'30'!H250+'40'!H250+'50'!H250</f>
        <v>-1.4884774328435056E-3</v>
      </c>
      <c r="B249">
        <f>'10'!I250+'20'!I250+'30'!I250+'40'!I250+'50'!I250</f>
        <v>1.3650708314788609E-3</v>
      </c>
      <c r="C249">
        <f t="shared" si="6"/>
        <v>-53.894480575197498</v>
      </c>
      <c r="D249">
        <f>'10'!J250+'20'!J250+'30'!J250+'40'!J250+'50'!J250</f>
        <v>-1.447932218758195E-3</v>
      </c>
      <c r="E249">
        <f>'10'!K250+'20'!K250+'30'!K250+'40'!K250+'50'!K250</f>
        <v>1.3726388131067189E-3</v>
      </c>
      <c r="F249">
        <f t="shared" si="7"/>
        <v>-54.000465494031111</v>
      </c>
    </row>
    <row r="250" spans="1:6" x14ac:dyDescent="0.25">
      <c r="A250">
        <f>'10'!H251+'20'!H251+'30'!H251+'40'!H251+'50'!H251</f>
        <v>-1.0220262123849795E-3</v>
      </c>
      <c r="B250">
        <f>'10'!I251+'20'!I251+'30'!I251+'40'!I251+'50'!I251</f>
        <v>1.5769244130378339E-3</v>
      </c>
      <c r="C250">
        <f t="shared" si="6"/>
        <v>-54.520742180022722</v>
      </c>
      <c r="D250">
        <f>'10'!J251+'20'!J251+'30'!J251+'40'!J251+'50'!J251</f>
        <v>-9.7577934054652443E-4</v>
      </c>
      <c r="E250">
        <f>'10'!K251+'20'!K251+'30'!K251+'40'!K251+'50'!K251</f>
        <v>1.5912502732599637E-3</v>
      </c>
      <c r="F250">
        <f t="shared" si="7"/>
        <v>-54.578940874297828</v>
      </c>
    </row>
    <row r="251" spans="1:6" x14ac:dyDescent="0.25">
      <c r="A251">
        <f>'10'!H252+'20'!H252+'30'!H252+'40'!H252+'50'!H252</f>
        <v>-5.236608619897746E-4</v>
      </c>
      <c r="B251">
        <f>'10'!I252+'20'!I252+'30'!I252+'40'!I252+'50'!I252</f>
        <v>1.6793630610036187E-3</v>
      </c>
      <c r="C251">
        <f t="shared" si="6"/>
        <v>-55.094121810529074</v>
      </c>
      <c r="D251">
        <f>'10'!J252+'20'!J252+'30'!J252+'40'!J252+'50'!J252</f>
        <v>-4.8311740760128901E-4</v>
      </c>
      <c r="E251">
        <f>'10'!K252+'20'!K252+'30'!K252+'40'!K252+'50'!K252</f>
        <v>1.6890608685135077E-3</v>
      </c>
      <c r="F251">
        <f t="shared" si="7"/>
        <v>-55.105577737656859</v>
      </c>
    </row>
    <row r="252" spans="1:6" x14ac:dyDescent="0.25">
      <c r="A252">
        <f>'10'!H253+'20'!H253+'30'!H253+'40'!H253+'50'!H253</f>
        <v>-6.985420736433962E-5</v>
      </c>
      <c r="B252">
        <f>'10'!I253+'20'!I253+'30'!I253+'40'!I253+'50'!I253</f>
        <v>1.636936077315549E-3</v>
      </c>
      <c r="C252">
        <f t="shared" si="6"/>
        <v>-55.711464066722058</v>
      </c>
      <c r="D252">
        <f>'10'!J253+'20'!J253+'30'!J253+'40'!J253+'50'!J253</f>
        <v>-2.3903714174154959E-5</v>
      </c>
      <c r="E252">
        <f>'10'!K253+'20'!K253+'30'!K253+'40'!K253+'50'!K253</f>
        <v>1.6326735793461417E-3</v>
      </c>
      <c r="F252">
        <f t="shared" si="7"/>
        <v>-55.741081874002923</v>
      </c>
    </row>
    <row r="253" spans="1:6" x14ac:dyDescent="0.25">
      <c r="A253">
        <f>'10'!H254+'20'!H254+'30'!H254+'40'!H254+'50'!H254</f>
        <v>3.7799700363165762E-4</v>
      </c>
      <c r="B253">
        <f>'10'!I254+'20'!I254+'30'!I254+'40'!I254+'50'!I254</f>
        <v>1.5134190048380128E-3</v>
      </c>
      <c r="C253">
        <f t="shared" si="6"/>
        <v>-56.13800985091526</v>
      </c>
      <c r="D253">
        <f>'10'!J254+'20'!J254+'30'!J254+'40'!J254+'50'!J254</f>
        <v>3.9845790338143472E-4</v>
      </c>
      <c r="E253">
        <f>'10'!K254+'20'!K254+'30'!K254+'40'!K254+'50'!K254</f>
        <v>1.5116177011815673E-3</v>
      </c>
      <c r="F253">
        <f t="shared" si="7"/>
        <v>-56.1194202118104</v>
      </c>
    </row>
    <row r="254" spans="1:6" x14ac:dyDescent="0.25">
      <c r="A254">
        <f>'10'!H255+'20'!H255+'30'!H255+'40'!H255+'50'!H255</f>
        <v>7.1679097598166758E-4</v>
      </c>
      <c r="B254">
        <f>'10'!I255+'20'!I255+'30'!I255+'40'!I255+'50'!I255</f>
        <v>1.3253200627563984E-3</v>
      </c>
      <c r="C254">
        <f t="shared" si="6"/>
        <v>-56.439239106601036</v>
      </c>
      <c r="D254">
        <f>'10'!J255+'20'!J255+'30'!J255+'40'!J255+'50'!J255</f>
        <v>7.3537147793029264E-4</v>
      </c>
      <c r="E254">
        <f>'10'!K255+'20'!K255+'30'!K255+'40'!K255+'50'!K255</f>
        <v>1.2949897562614947E-3</v>
      </c>
      <c r="F254">
        <f t="shared" si="7"/>
        <v>-56.540835583537159</v>
      </c>
    </row>
    <row r="255" spans="1:6" x14ac:dyDescent="0.25">
      <c r="A255">
        <f>'10'!H256+'20'!H256+'30'!H256+'40'!H256+'50'!H256</f>
        <v>1.0044177279136337E-3</v>
      </c>
      <c r="B255">
        <f>'10'!I256+'20'!I256+'30'!I256+'40'!I256+'50'!I256</f>
        <v>1.065482803228691E-3</v>
      </c>
      <c r="C255">
        <f t="shared" si="6"/>
        <v>-56.687532260607725</v>
      </c>
      <c r="D255">
        <f>'10'!J256+'20'!J256+'30'!J256+'40'!J256+'50'!J256</f>
        <v>1.0101719139592592E-3</v>
      </c>
      <c r="E255">
        <f>'10'!K256+'20'!K256+'30'!K256+'40'!K256+'50'!K256</f>
        <v>1.0270785224653013E-3</v>
      </c>
      <c r="F255">
        <f t="shared" si="7"/>
        <v>-56.829112482179326</v>
      </c>
    </row>
    <row r="256" spans="1:6" x14ac:dyDescent="0.25">
      <c r="A256">
        <f>'10'!H257+'20'!H257+'30'!H257+'40'!H257+'50'!H257</f>
        <v>1.1989680881373933E-3</v>
      </c>
      <c r="B256">
        <f>'10'!I257+'20'!I257+'30'!I257+'40'!I257+'50'!I257</f>
        <v>7.5523733391894107E-4</v>
      </c>
      <c r="C256">
        <f t="shared" si="6"/>
        <v>-56.972562100703605</v>
      </c>
      <c r="D256">
        <f>'10'!J257+'20'!J257+'30'!J257+'40'!J257+'50'!J257</f>
        <v>1.1898019841872207E-3</v>
      </c>
      <c r="E256">
        <f>'10'!K257+'20'!K257+'30'!K257+'40'!K257+'50'!K257</f>
        <v>7.1398723891751329E-4</v>
      </c>
      <c r="F256">
        <f t="shared" si="7"/>
        <v>-57.154775576018906</v>
      </c>
    </row>
    <row r="257" spans="1:6" x14ac:dyDescent="0.25">
      <c r="A257">
        <f>'10'!H258+'20'!H258+'30'!H258+'40'!H258+'50'!H258</f>
        <v>1.3165520331705307E-3</v>
      </c>
      <c r="B257">
        <f>'10'!I258+'20'!I258+'30'!I258+'40'!I258+'50'!I258</f>
        <v>4.3822044393466866E-4</v>
      </c>
      <c r="C257">
        <f t="shared" si="6"/>
        <v>-57.154911196887426</v>
      </c>
      <c r="D257">
        <f>'10'!J258+'20'!J258+'30'!J258+'40'!J258+'50'!J258</f>
        <v>1.295560379994759E-3</v>
      </c>
      <c r="E257">
        <f>'10'!K258+'20'!K258+'30'!K258+'40'!K258+'50'!K258</f>
        <v>4.0458271893610684E-4</v>
      </c>
      <c r="F257">
        <f t="shared" si="7"/>
        <v>-57.346717385794797</v>
      </c>
    </row>
    <row r="258" spans="1:6" x14ac:dyDescent="0.25">
      <c r="A258">
        <f>'10'!H259+'20'!H259+'30'!H259+'40'!H259+'50'!H259</f>
        <v>1.3401423239099526E-3</v>
      </c>
      <c r="B258">
        <f>'10'!I259+'20'!I259+'30'!I259+'40'!I259+'50'!I259</f>
        <v>1.3290445908645807E-4</v>
      </c>
      <c r="C258">
        <f t="shared" si="6"/>
        <v>-57.414477066358167</v>
      </c>
      <c r="D258">
        <f>'10'!J259+'20'!J259+'30'!J259+'40'!J259+'50'!J259</f>
        <v>1.3362920718409759E-3</v>
      </c>
      <c r="E258">
        <f>'10'!K259+'20'!K259+'30'!K259+'40'!K259+'50'!K259</f>
        <v>8.235067653401644E-5</v>
      </c>
      <c r="F258">
        <f t="shared" si="7"/>
        <v>-57.465509789617009</v>
      </c>
    </row>
    <row r="259" spans="1:6" x14ac:dyDescent="0.25">
      <c r="A259">
        <f>'10'!H260+'20'!H260+'30'!H260+'40'!H260+'50'!H260</f>
        <v>1.3203010940270217E-3</v>
      </c>
      <c r="B259">
        <f>'10'!I260+'20'!I260+'30'!I260+'40'!I260+'50'!I260</f>
        <v>-1.9138739386843613E-4</v>
      </c>
      <c r="C259">
        <f t="shared" ref="C259:C322" si="8">20*LOG10(SQRT((A259*A259)+(B259*B259)))</f>
        <v>-57.496229136152969</v>
      </c>
      <c r="D259">
        <f>'10'!J260+'20'!J260+'30'!J260+'40'!J260+'50'!J260</f>
        <v>1.2860753188907279E-3</v>
      </c>
      <c r="E259">
        <f>'10'!K260+'20'!K260+'30'!K260+'40'!K260+'50'!K260</f>
        <v>-2.3388700510807499E-4</v>
      </c>
      <c r="F259">
        <f t="shared" ref="F259:F322" si="9">20*LOG10(SQRT((D259*D259)+(E259*E259)))</f>
        <v>-57.673359960797711</v>
      </c>
    </row>
    <row r="260" spans="1:6" x14ac:dyDescent="0.25">
      <c r="A260">
        <f>'10'!H261+'20'!H261+'30'!H261+'40'!H261+'50'!H261</f>
        <v>1.1853165787646242E-3</v>
      </c>
      <c r="B260">
        <f>'10'!I261+'20'!I261+'30'!I261+'40'!I261+'50'!I261</f>
        <v>-4.9179560077116584E-4</v>
      </c>
      <c r="C260">
        <f t="shared" si="8"/>
        <v>-57.833490400327243</v>
      </c>
      <c r="D260">
        <f>'10'!J261+'20'!J261+'30'!J261+'40'!J261+'50'!J261</f>
        <v>1.1704781020371359E-3</v>
      </c>
      <c r="E260">
        <f>'10'!K261+'20'!K261+'30'!K261+'40'!K261+'50'!K261</f>
        <v>-5.2027182439694317E-4</v>
      </c>
      <c r="F260">
        <f t="shared" si="9"/>
        <v>-57.849703564006624</v>
      </c>
    </row>
    <row r="261" spans="1:6" x14ac:dyDescent="0.25">
      <c r="A261">
        <f>'10'!H262+'20'!H262+'30'!H262+'40'!H262+'50'!H262</f>
        <v>9.9623054486375098E-4</v>
      </c>
      <c r="B261">
        <f>'10'!I262+'20'!I262+'30'!I262+'40'!I262+'50'!I262</f>
        <v>-7.7186397205408265E-4</v>
      </c>
      <c r="C261">
        <f t="shared" si="8"/>
        <v>-57.990813301709458</v>
      </c>
      <c r="D261">
        <f>'10'!J262+'20'!J262+'30'!J262+'40'!J262+'50'!J262</f>
        <v>9.7021068978853976E-4</v>
      </c>
      <c r="E261">
        <f>'10'!K262+'20'!K262+'30'!K262+'40'!K262+'50'!K262</f>
        <v>-7.8782817085527716E-4</v>
      </c>
      <c r="F261">
        <f t="shared" si="9"/>
        <v>-58.063239725553721</v>
      </c>
    </row>
    <row r="262" spans="1:6" x14ac:dyDescent="0.25">
      <c r="A262">
        <f>'10'!H263+'20'!H263+'30'!H263+'40'!H263+'50'!H263</f>
        <v>7.5829559943257343E-4</v>
      </c>
      <c r="B262">
        <f>'10'!I263+'20'!I263+'30'!I263+'40'!I263+'50'!I263</f>
        <v>-9.6165814223727795E-4</v>
      </c>
      <c r="C262">
        <f t="shared" si="8"/>
        <v>-58.239670565226369</v>
      </c>
      <c r="D262">
        <f>'10'!J263+'20'!J263+'30'!J263+'40'!J263+'50'!J263</f>
        <v>7.4941475670773012E-4</v>
      </c>
      <c r="E262">
        <f>'10'!K263+'20'!K263+'30'!K263+'40'!K263+'50'!K263</f>
        <v>-9.975861763862556E-4</v>
      </c>
      <c r="F262">
        <f t="shared" si="9"/>
        <v>-58.077669938261835</v>
      </c>
    </row>
    <row r="263" spans="1:6" x14ac:dyDescent="0.25">
      <c r="A263">
        <f>'10'!H264+'20'!H264+'30'!H264+'40'!H264+'50'!H264</f>
        <v>4.9020458979662641E-4</v>
      </c>
      <c r="B263">
        <f>'10'!I264+'20'!I264+'30'!I264+'40'!I264+'50'!I264</f>
        <v>-1.1091487159984809E-3</v>
      </c>
      <c r="C263">
        <f t="shared" si="8"/>
        <v>-58.325316001650755</v>
      </c>
      <c r="D263">
        <f>'10'!J264+'20'!J264+'30'!J264+'40'!J264+'50'!J264</f>
        <v>4.7451006090494356E-4</v>
      </c>
      <c r="E263">
        <f>'10'!K264+'20'!K264+'30'!K264+'40'!K264+'50'!K264</f>
        <v>-1.1376543456250465E-3</v>
      </c>
      <c r="F263">
        <f t="shared" si="9"/>
        <v>-58.183229593417494</v>
      </c>
    </row>
    <row r="264" spans="1:6" x14ac:dyDescent="0.25">
      <c r="A264">
        <f>'10'!H265+'20'!H265+'30'!H265+'40'!H265+'50'!H265</f>
        <v>2.0745872682989867E-4</v>
      </c>
      <c r="B264">
        <f>'10'!I265+'20'!I265+'30'!I265+'40'!I265+'50'!I265</f>
        <v>-1.1890780517899435E-3</v>
      </c>
      <c r="C264">
        <f t="shared" si="8"/>
        <v>-58.365566230686703</v>
      </c>
      <c r="D264">
        <f>'10'!J265+'20'!J265+'30'!J265+'40'!J265+'50'!J265</f>
        <v>1.8604661733240963E-4</v>
      </c>
      <c r="E264">
        <f>'10'!K265+'20'!K265+'30'!K265+'40'!K265+'50'!K265</f>
        <v>-1.2127573227570681E-3</v>
      </c>
      <c r="F264">
        <f t="shared" si="9"/>
        <v>-58.223499151114297</v>
      </c>
    </row>
    <row r="265" spans="1:6" x14ac:dyDescent="0.25">
      <c r="A265">
        <f>'10'!H266+'20'!H266+'30'!H266+'40'!H266+'50'!H266</f>
        <v>-5.481338650492845E-5</v>
      </c>
      <c r="B265">
        <f>'10'!I266+'20'!I266+'30'!I266+'40'!I266+'50'!I266</f>
        <v>-1.1611424550650527E-3</v>
      </c>
      <c r="C265">
        <f t="shared" si="8"/>
        <v>-58.69262265544716</v>
      </c>
      <c r="D265">
        <f>'10'!J266+'20'!J266+'30'!J266+'40'!J266+'50'!J266</f>
        <v>-5.5845502189075919E-5</v>
      </c>
      <c r="E265">
        <f>'10'!K266+'20'!K266+'30'!K266+'40'!K266+'50'!K266</f>
        <v>-1.1720119178844294E-3</v>
      </c>
      <c r="F265">
        <f t="shared" si="9"/>
        <v>-58.611510170060697</v>
      </c>
    </row>
    <row r="266" spans="1:6" x14ac:dyDescent="0.25">
      <c r="A266">
        <f>'10'!H267+'20'!H267+'30'!H267+'40'!H267+'50'!H267</f>
        <v>-2.7905813000249032E-4</v>
      </c>
      <c r="B266">
        <f>'10'!I267+'20'!I267+'30'!I267+'40'!I267+'50'!I267</f>
        <v>-1.0827594527331721E-3</v>
      </c>
      <c r="C266">
        <f t="shared" si="8"/>
        <v>-59.030060989884312</v>
      </c>
      <c r="D266">
        <f>'10'!J267+'20'!J267+'30'!J267+'40'!J267+'50'!J267</f>
        <v>-2.8628881500554417E-4</v>
      </c>
      <c r="E266">
        <f>'10'!K267+'20'!K267+'30'!K267+'40'!K267+'50'!K267</f>
        <v>-1.0920409124512917E-3</v>
      </c>
      <c r="F266">
        <f t="shared" si="9"/>
        <v>-58.94655171522443</v>
      </c>
    </row>
    <row r="267" spans="1:6" x14ac:dyDescent="0.25">
      <c r="A267">
        <f>'10'!H268+'20'!H268+'30'!H268+'40'!H268+'50'!H268</f>
        <v>-4.3660148311888003E-4</v>
      </c>
      <c r="B267">
        <f>'10'!I268+'20'!I268+'30'!I268+'40'!I268+'50'!I268</f>
        <v>-9.4374654259126334E-4</v>
      </c>
      <c r="C267">
        <f t="shared" si="8"/>
        <v>-59.660624758710973</v>
      </c>
      <c r="D267">
        <f>'10'!J268+'20'!J268+'30'!J268+'40'!J268+'50'!J268</f>
        <v>-4.6632951384582952E-4</v>
      </c>
      <c r="E267">
        <f>'10'!K268+'20'!K268+'30'!K268+'40'!K268+'50'!K268</f>
        <v>-9.5182906185144981E-4</v>
      </c>
      <c r="F267">
        <f t="shared" si="9"/>
        <v>-59.49449429648908</v>
      </c>
    </row>
    <row r="268" spans="1:6" x14ac:dyDescent="0.25">
      <c r="A268">
        <f>'10'!H269+'20'!H269+'30'!H269+'40'!H269+'50'!H269</f>
        <v>-5.6547563814813131E-4</v>
      </c>
      <c r="B268">
        <f>'10'!I269+'20'!I269+'30'!I269+'40'!I269+'50'!I269</f>
        <v>-7.5897628956097965E-4</v>
      </c>
      <c r="C268">
        <f t="shared" si="8"/>
        <v>-60.477852062113769</v>
      </c>
      <c r="D268">
        <f>'10'!J269+'20'!J269+'30'!J269+'40'!J269+'50'!J269</f>
        <v>-5.8228120249056883E-4</v>
      </c>
      <c r="E268">
        <f>'10'!K269+'20'!K269+'30'!K269+'40'!K269+'50'!K269</f>
        <v>-7.4697500696187561E-4</v>
      </c>
      <c r="F268">
        <f t="shared" si="9"/>
        <v>-60.471963923907175</v>
      </c>
    </row>
    <row r="269" spans="1:6" x14ac:dyDescent="0.25">
      <c r="A269">
        <f>'10'!H270+'20'!H270+'30'!H270+'40'!H270+'50'!H270</f>
        <v>-6.1503526502819004E-4</v>
      </c>
      <c r="B269">
        <f>'10'!I270+'20'!I270+'30'!I270+'40'!I270+'50'!I270</f>
        <v>-5.0869495362740693E-4</v>
      </c>
      <c r="C269">
        <f t="shared" si="8"/>
        <v>-61.958340246463912</v>
      </c>
      <c r="D269">
        <f>'10'!J270+'20'!J270+'30'!J270+'40'!J270+'50'!J270</f>
        <v>-6.161019480726154E-4</v>
      </c>
      <c r="E269">
        <f>'10'!K270+'20'!K270+'30'!K270+'40'!K270+'50'!K270</f>
        <v>-5.0142455881671728E-4</v>
      </c>
      <c r="F269">
        <f t="shared" si="9"/>
        <v>-61.999649979902721</v>
      </c>
    </row>
    <row r="270" spans="1:6" x14ac:dyDescent="0.25">
      <c r="A270">
        <f>'10'!H271+'20'!H271+'30'!H271+'40'!H271+'50'!H271</f>
        <v>-5.9460144425244521E-4</v>
      </c>
      <c r="B270">
        <f>'10'!I271+'20'!I271+'30'!I271+'40'!I271+'50'!I271</f>
        <v>-2.6762314928110509E-4</v>
      </c>
      <c r="C270">
        <f t="shared" si="8"/>
        <v>-63.714342943906573</v>
      </c>
      <c r="D270">
        <f>'10'!J271+'20'!J271+'30'!J271+'40'!J271+'50'!J271</f>
        <v>-6.0160551574444754E-4</v>
      </c>
      <c r="E270">
        <f>'10'!K271+'20'!K271+'30'!K271+'40'!K271+'50'!K271</f>
        <v>-2.5931769872583469E-4</v>
      </c>
      <c r="F270">
        <f t="shared" si="9"/>
        <v>-63.673657203442019</v>
      </c>
    </row>
    <row r="271" spans="1:6" x14ac:dyDescent="0.25">
      <c r="A271">
        <f>'10'!H272+'20'!H272+'30'!H272+'40'!H272+'50'!H272</f>
        <v>-5.5139390445263698E-4</v>
      </c>
      <c r="B271">
        <f>'10'!I272+'20'!I272+'30'!I272+'40'!I272+'50'!I272</f>
        <v>-1.8663184998789976E-5</v>
      </c>
      <c r="C271">
        <f t="shared" si="8"/>
        <v>-65.165788187877197</v>
      </c>
      <c r="D271">
        <f>'10'!J272+'20'!J272+'30'!J272+'40'!J272+'50'!J272</f>
        <v>-5.5170621092976455E-4</v>
      </c>
      <c r="E271">
        <f>'10'!K272+'20'!K272+'30'!K272+'40'!K272+'50'!K272</f>
        <v>-1.9264662199050759E-5</v>
      </c>
      <c r="F271">
        <f t="shared" si="9"/>
        <v>-65.160550453347867</v>
      </c>
    </row>
    <row r="272" spans="1:6" x14ac:dyDescent="0.25">
      <c r="A272">
        <f>'10'!H273+'20'!H273+'30'!H273+'40'!H273+'50'!H273</f>
        <v>-4.5935995324558469E-4</v>
      </c>
      <c r="B272">
        <f>'10'!I273+'20'!I273+'30'!I273+'40'!I273+'50'!I273</f>
        <v>1.9977409867761502E-4</v>
      </c>
      <c r="C272">
        <f t="shared" si="8"/>
        <v>-66.004625452572313</v>
      </c>
      <c r="D272">
        <f>'10'!J273+'20'!J273+'30'!J273+'40'!J273+'50'!J273</f>
        <v>-4.4776221165475957E-4</v>
      </c>
      <c r="E272">
        <f>'10'!K273+'20'!K273+'30'!K273+'40'!K273+'50'!K273</f>
        <v>2.1047954067257124E-4</v>
      </c>
      <c r="F272">
        <f t="shared" si="9"/>
        <v>-66.112016524091771</v>
      </c>
    </row>
    <row r="273" spans="1:6" x14ac:dyDescent="0.25">
      <c r="A273">
        <f>'10'!H274+'20'!H274+'30'!H274+'40'!H274+'50'!H274</f>
        <v>-3.2791541574605306E-4</v>
      </c>
      <c r="B273">
        <f>'10'!I274+'20'!I274+'30'!I274+'40'!I274+'50'!I274</f>
        <v>4.0403414678712239E-4</v>
      </c>
      <c r="C273">
        <f t="shared" si="8"/>
        <v>-65.673960681202985</v>
      </c>
      <c r="D273">
        <f>'10'!J274+'20'!J274+'30'!J274+'40'!J274+'50'!J274</f>
        <v>-3.2229188234740385E-4</v>
      </c>
      <c r="E273">
        <f>'10'!K274+'20'!K274+'30'!K274+'40'!K274+'50'!K274</f>
        <v>3.9761030968051383E-4</v>
      </c>
      <c r="F273">
        <f t="shared" si="9"/>
        <v>-65.817550449841377</v>
      </c>
    </row>
    <row r="274" spans="1:6" x14ac:dyDescent="0.25">
      <c r="A274">
        <f>'10'!H275+'20'!H275+'30'!H275+'40'!H275+'50'!H275</f>
        <v>-1.9448322038312404E-4</v>
      </c>
      <c r="B274">
        <f>'10'!I275+'20'!I275+'30'!I275+'40'!I275+'50'!I275</f>
        <v>5.3169252273047322E-4</v>
      </c>
      <c r="C274">
        <f t="shared" si="8"/>
        <v>-64.941439692977113</v>
      </c>
      <c r="D274">
        <f>'10'!J275+'20'!J275+'30'!J275+'40'!J275+'50'!J275</f>
        <v>-1.7522881302023277E-4</v>
      </c>
      <c r="E274">
        <f>'10'!K275+'20'!K275+'30'!K275+'40'!K275+'50'!K275</f>
        <v>5.4124921453598636E-4</v>
      </c>
      <c r="F274">
        <f t="shared" si="9"/>
        <v>-64.899165399518523</v>
      </c>
    </row>
    <row r="275" spans="1:6" x14ac:dyDescent="0.25">
      <c r="A275">
        <f>'10'!H276+'20'!H276+'30'!H276+'40'!H276+'50'!H276</f>
        <v>-2.7859500685365975E-5</v>
      </c>
      <c r="B275">
        <f>'10'!I276+'20'!I276+'30'!I276+'40'!I276+'50'!I276</f>
        <v>6.5735237659197271E-4</v>
      </c>
      <c r="C275">
        <f t="shared" si="8"/>
        <v>-63.636241532485435</v>
      </c>
      <c r="D275">
        <f>'10'!J276+'20'!J276+'30'!J276+'40'!J276+'50'!J276</f>
        <v>-9.209510400356568E-6</v>
      </c>
      <c r="E275">
        <f>'10'!K276+'20'!K276+'30'!K276+'40'!K276+'50'!K276</f>
        <v>6.4074667046146562E-4</v>
      </c>
      <c r="F275">
        <f t="shared" si="9"/>
        <v>-63.865375739737757</v>
      </c>
    </row>
    <row r="276" spans="1:6" x14ac:dyDescent="0.25">
      <c r="A276">
        <f>'10'!H277+'20'!H277+'30'!H277+'40'!H277+'50'!H277</f>
        <v>1.3698710593457099E-4</v>
      </c>
      <c r="B276">
        <f>'10'!I277+'20'!I277+'30'!I277+'40'!I277+'50'!I277</f>
        <v>6.7799404617082206E-4</v>
      </c>
      <c r="C276">
        <f t="shared" si="8"/>
        <v>-63.201712530651946</v>
      </c>
      <c r="D276">
        <f>'10'!J277+'20'!J277+'30'!J277+'40'!J277+'50'!J277</f>
        <v>1.6210853936221678E-4</v>
      </c>
      <c r="E276">
        <f>'10'!K277+'20'!K277+'30'!K277+'40'!K277+'50'!K277</f>
        <v>6.5741678699307495E-4</v>
      </c>
      <c r="F276">
        <f t="shared" si="9"/>
        <v>-63.386833837524236</v>
      </c>
    </row>
    <row r="277" spans="1:6" x14ac:dyDescent="0.25">
      <c r="A277">
        <f>'10'!H278+'20'!H278+'30'!H278+'40'!H278+'50'!H278</f>
        <v>3.2396712682500285E-4</v>
      </c>
      <c r="B277">
        <f>'10'!I278+'20'!I278+'30'!I278+'40'!I278+'50'!I278</f>
        <v>6.3787063296439229E-4</v>
      </c>
      <c r="C277">
        <f t="shared" si="8"/>
        <v>-62.908711706247203</v>
      </c>
      <c r="D277">
        <f>'10'!J278+'20'!J278+'30'!J278+'40'!J278+'50'!J278</f>
        <v>3.3400789183857423E-4</v>
      </c>
      <c r="E277">
        <f>'10'!K278+'20'!K278+'30'!K278+'40'!K278+'50'!K278</f>
        <v>6.1754555312389439E-4</v>
      </c>
      <c r="F277">
        <f t="shared" si="9"/>
        <v>-63.072202280221759</v>
      </c>
    </row>
    <row r="278" spans="1:6" x14ac:dyDescent="0.25">
      <c r="A278">
        <f>'10'!H279+'20'!H279+'30'!H279+'40'!H279+'50'!H279</f>
        <v>4.658184345477963E-4</v>
      </c>
      <c r="B278">
        <f>'10'!I279+'20'!I279+'30'!I279+'40'!I279+'50'!I279</f>
        <v>5.4080696815551595E-4</v>
      </c>
      <c r="C278">
        <f t="shared" si="8"/>
        <v>-62.928907690648977</v>
      </c>
      <c r="D278">
        <f>'10'!J279+'20'!J279+'30'!J279+'40'!J279+'50'!J279</f>
        <v>4.709226203509037E-4</v>
      </c>
      <c r="E278">
        <f>'10'!K279+'20'!K279+'30'!K279+'40'!K279+'50'!K279</f>
        <v>5.2185775896734831E-4</v>
      </c>
      <c r="F278">
        <f t="shared" si="9"/>
        <v>-63.061819511418669</v>
      </c>
    </row>
    <row r="279" spans="1:6" x14ac:dyDescent="0.25">
      <c r="A279">
        <f>'10'!H280+'20'!H280+'30'!H280+'40'!H280+'50'!H280</f>
        <v>5.9482130290616341E-4</v>
      </c>
      <c r="B279">
        <f>'10'!I280+'20'!I280+'30'!I280+'40'!I280+'50'!I280</f>
        <v>4.0796714229165054E-4</v>
      </c>
      <c r="C279">
        <f t="shared" si="8"/>
        <v>-62.83788268752582</v>
      </c>
      <c r="D279">
        <f>'10'!J280+'20'!J280+'30'!J280+'40'!J280+'50'!J280</f>
        <v>6.1044269952687793E-4</v>
      </c>
      <c r="E279">
        <f>'10'!K280+'20'!K280+'30'!K280+'40'!K280+'50'!K280</f>
        <v>3.8075588396946656E-4</v>
      </c>
      <c r="F279">
        <f t="shared" si="9"/>
        <v>-62.859928676608774</v>
      </c>
    </row>
    <row r="280" spans="1:6" x14ac:dyDescent="0.25">
      <c r="A280">
        <f>'10'!H281+'20'!H281+'30'!H281+'40'!H281+'50'!H281</f>
        <v>6.7392634131283285E-4</v>
      </c>
      <c r="B280">
        <f>'10'!I281+'20'!I281+'30'!I281+'40'!I281+'50'!I281</f>
        <v>2.3418656719019016E-4</v>
      </c>
      <c r="C280">
        <f t="shared" si="8"/>
        <v>-62.93265100682337</v>
      </c>
      <c r="D280">
        <f>'10'!J281+'20'!J281+'30'!J281+'40'!J281+'50'!J281</f>
        <v>6.8962784920023037E-4</v>
      </c>
      <c r="E280">
        <f>'10'!K281+'20'!K281+'30'!K281+'40'!K281+'50'!K281</f>
        <v>2.0636822236212314E-4</v>
      </c>
      <c r="F280">
        <f t="shared" si="9"/>
        <v>-62.855240354056207</v>
      </c>
    </row>
    <row r="281" spans="1:6" x14ac:dyDescent="0.25">
      <c r="A281">
        <f>'10'!H282+'20'!H282+'30'!H282+'40'!H282+'50'!H282</f>
        <v>7.3531228789665759E-4</v>
      </c>
      <c r="B281">
        <f>'10'!I282+'20'!I282+'30'!I282+'40'!I282+'50'!I282</f>
        <v>5.5240585779405145E-5</v>
      </c>
      <c r="C281">
        <f t="shared" si="8"/>
        <v>-62.646121651722865</v>
      </c>
      <c r="D281">
        <f>'10'!J282+'20'!J282+'30'!J282+'40'!J282+'50'!J282</f>
        <v>7.1786371375993669E-4</v>
      </c>
      <c r="E281">
        <f>'10'!K282+'20'!K282+'30'!K282+'40'!K282+'50'!K282</f>
        <v>2.6286568608837571E-5</v>
      </c>
      <c r="F281">
        <f t="shared" si="9"/>
        <v>-62.873340587372113</v>
      </c>
    </row>
    <row r="282" spans="1:6" x14ac:dyDescent="0.25">
      <c r="A282">
        <f>'10'!H283+'20'!H283+'30'!H283+'40'!H283+'50'!H283</f>
        <v>7.0689886383669247E-4</v>
      </c>
      <c r="B282">
        <f>'10'!I283+'20'!I283+'30'!I283+'40'!I283+'50'!I283</f>
        <v>-1.0765868558590657E-4</v>
      </c>
      <c r="C282">
        <f t="shared" si="8"/>
        <v>-62.913272682613311</v>
      </c>
      <c r="D282">
        <f>'10'!J283+'20'!J283+'30'!J283+'40'!J283+'50'!J283</f>
        <v>7.0375570016573119E-4</v>
      </c>
      <c r="E282">
        <f>'10'!K283+'20'!K283+'30'!K283+'40'!K283+'50'!K283</f>
        <v>-1.5070237683198191E-4</v>
      </c>
      <c r="F282">
        <f t="shared" si="9"/>
        <v>-62.85684248658788</v>
      </c>
    </row>
    <row r="283" spans="1:6" x14ac:dyDescent="0.25">
      <c r="A283">
        <f>'10'!H284+'20'!H284+'30'!H284+'40'!H284+'50'!H284</f>
        <v>6.6036592470127161E-4</v>
      </c>
      <c r="B283">
        <f>'10'!I284+'20'!I284+'30'!I284+'40'!I284+'50'!I284</f>
        <v>-2.8317126627485159E-4</v>
      </c>
      <c r="C283">
        <f t="shared" si="8"/>
        <v>-62.871238505012606</v>
      </c>
      <c r="D283">
        <f>'10'!J284+'20'!J284+'30'!J284+'40'!J284+'50'!J284</f>
        <v>6.5347300104790949E-4</v>
      </c>
      <c r="E283">
        <f>'10'!K284+'20'!K284+'30'!K284+'40'!K284+'50'!K284</f>
        <v>-3.0134348940483331E-4</v>
      </c>
      <c r="F283">
        <f t="shared" si="9"/>
        <v>-62.85808715321447</v>
      </c>
    </row>
    <row r="284" spans="1:6" x14ac:dyDescent="0.25">
      <c r="A284">
        <f>'10'!H285+'20'!H285+'30'!H285+'40'!H285+'50'!H285</f>
        <v>5.617978964362056E-4</v>
      </c>
      <c r="B284">
        <f>'10'!I285+'20'!I285+'30'!I285+'40'!I285+'50'!I285</f>
        <v>-4.0585403939319648E-4</v>
      </c>
      <c r="C284">
        <f t="shared" si="8"/>
        <v>-63.184563296113289</v>
      </c>
      <c r="D284">
        <f>'10'!J285+'20'!J285+'30'!J285+'40'!J285+'50'!J285</f>
        <v>5.6902182333005481E-4</v>
      </c>
      <c r="E284">
        <f>'10'!K285+'20'!K285+'30'!K285+'40'!K285+'50'!K285</f>
        <v>-4.37514613756581E-4</v>
      </c>
      <c r="F284">
        <f t="shared" si="9"/>
        <v>-62.880200381822533</v>
      </c>
    </row>
    <row r="285" spans="1:6" x14ac:dyDescent="0.25">
      <c r="A285">
        <f>'10'!H286+'20'!H286+'30'!H286+'40'!H286+'50'!H286</f>
        <v>4.4917045902964452E-4</v>
      </c>
      <c r="B285">
        <f>'10'!I286+'20'!I286+'30'!I286+'40'!I286+'50'!I286</f>
        <v>-4.9681896527439514E-4</v>
      </c>
      <c r="C285">
        <f t="shared" si="8"/>
        <v>-63.481570093357711</v>
      </c>
      <c r="D285">
        <f>'10'!J286+'20'!J286+'30'!J286+'40'!J286+'50'!J286</f>
        <v>4.5341298488219049E-4</v>
      </c>
      <c r="E285">
        <f>'10'!K286+'20'!K286+'30'!K286+'40'!K286+'50'!K286</f>
        <v>-5.2537894496653748E-4</v>
      </c>
      <c r="F285">
        <f t="shared" si="9"/>
        <v>-63.173077768784829</v>
      </c>
    </row>
    <row r="286" spans="1:6" x14ac:dyDescent="0.25">
      <c r="A286">
        <f>'10'!H287+'20'!H287+'30'!H287+'40'!H287+'50'!H287</f>
        <v>3.2822158690864637E-4</v>
      </c>
      <c r="B286">
        <f>'10'!I287+'20'!I287+'30'!I287+'40'!I287+'50'!I287</f>
        <v>-5.5377459604234519E-4</v>
      </c>
      <c r="C286">
        <f t="shared" si="8"/>
        <v>-63.825847457452497</v>
      </c>
      <c r="D286">
        <f>'10'!J287+'20'!J287+'30'!J287+'40'!J287+'50'!J287</f>
        <v>3.0958258977165239E-4</v>
      </c>
      <c r="E286">
        <f>'10'!K287+'20'!K287+'30'!K287+'40'!K287+'50'!K287</f>
        <v>-5.589656332534342E-4</v>
      </c>
      <c r="F286">
        <f t="shared" si="9"/>
        <v>-63.890376826136908</v>
      </c>
    </row>
    <row r="287" spans="1:6" x14ac:dyDescent="0.25">
      <c r="A287">
        <f>'10'!H288+'20'!H288+'30'!H288+'40'!H288+'50'!H288</f>
        <v>1.8082789068099559E-4</v>
      </c>
      <c r="B287">
        <f>'10'!I288+'20'!I288+'30'!I288+'40'!I288+'50'!I288</f>
        <v>-5.6916646546935974E-4</v>
      </c>
      <c r="C287">
        <f t="shared" si="8"/>
        <v>-64.477587562039204</v>
      </c>
      <c r="D287">
        <f>'10'!J288+'20'!J288+'30'!J288+'40'!J288+'50'!J288</f>
        <v>1.7242763228501857E-4</v>
      </c>
      <c r="E287">
        <f>'10'!K288+'20'!K288+'30'!K288+'40'!K288+'50'!K288</f>
        <v>-5.6259430914956069E-4</v>
      </c>
      <c r="F287">
        <f t="shared" si="9"/>
        <v>-64.606181888717472</v>
      </c>
    </row>
    <row r="288" spans="1:6" x14ac:dyDescent="0.25">
      <c r="A288">
        <f>'10'!H289+'20'!H289+'30'!H289+'40'!H289+'50'!H289</f>
        <v>6.0654477593317263E-5</v>
      </c>
      <c r="B288">
        <f>'10'!I289+'20'!I289+'30'!I289+'40'!I289+'50'!I289</f>
        <v>-5.4110998594358883E-4</v>
      </c>
      <c r="C288">
        <f t="shared" si="8"/>
        <v>-65.280060884394601</v>
      </c>
      <c r="D288">
        <f>'10'!J289+'20'!J289+'30'!J289+'40'!J289+'50'!J289</f>
        <v>4.684362698784974E-5</v>
      </c>
      <c r="E288">
        <f>'10'!K289+'20'!K289+'30'!K289+'40'!K289+'50'!K289</f>
        <v>-5.3392337709463086E-4</v>
      </c>
      <c r="F288">
        <f t="shared" si="9"/>
        <v>-65.417119963399784</v>
      </c>
    </row>
    <row r="289" spans="1:6" x14ac:dyDescent="0.25">
      <c r="A289">
        <f>'10'!H290+'20'!H290+'30'!H290+'40'!H290+'50'!H290</f>
        <v>-5.9760390502050465E-5</v>
      </c>
      <c r="B289">
        <f>'10'!I290+'20'!I290+'30'!I290+'40'!I290+'50'!I290</f>
        <v>-4.8602119044636902E-4</v>
      </c>
      <c r="C289">
        <f t="shared" si="8"/>
        <v>-66.201727324067676</v>
      </c>
      <c r="D289">
        <f>'10'!J290+'20'!J290+'30'!J290+'40'!J290+'50'!J290</f>
        <v>-5.8924472325539378E-5</v>
      </c>
      <c r="E289">
        <f>'10'!K290+'20'!K290+'30'!K290+'40'!K290+'50'!K290</f>
        <v>-4.7682391067917771E-4</v>
      </c>
      <c r="F289">
        <f t="shared" si="9"/>
        <v>-66.367018496909822</v>
      </c>
    </row>
    <row r="290" spans="1:6" x14ac:dyDescent="0.25">
      <c r="A290">
        <f>'10'!H291+'20'!H291+'30'!H291+'40'!H291+'50'!H291</f>
        <v>-1.3692152175638519E-4</v>
      </c>
      <c r="B290">
        <f>'10'!I291+'20'!I291+'30'!I291+'40'!I291+'50'!I291</f>
        <v>-4.1137669571701224E-4</v>
      </c>
      <c r="C290">
        <f t="shared" si="8"/>
        <v>-67.258923079480113</v>
      </c>
      <c r="D290">
        <f>'10'!J291+'20'!J291+'30'!J291+'40'!J291+'50'!J291</f>
        <v>-1.400430771986964E-4</v>
      </c>
      <c r="E290">
        <f>'10'!K291+'20'!K291+'30'!K291+'40'!K291+'50'!K291</f>
        <v>-3.9806429273635892E-4</v>
      </c>
      <c r="F290">
        <f t="shared" si="9"/>
        <v>-67.494159614339935</v>
      </c>
    </row>
    <row r="291" spans="1:6" x14ac:dyDescent="0.25">
      <c r="A291">
        <f>'10'!H292+'20'!H292+'30'!H292+'40'!H292+'50'!H292</f>
        <v>-2.1040485082196667E-4</v>
      </c>
      <c r="B291">
        <f>'10'!I292+'20'!I292+'30'!I292+'40'!I292+'50'!I292</f>
        <v>-3.1041871781086546E-4</v>
      </c>
      <c r="C291">
        <f t="shared" si="8"/>
        <v>-68.519220800087524</v>
      </c>
      <c r="D291">
        <f>'10'!J292+'20'!J292+'30'!J292+'40'!J292+'50'!J292</f>
        <v>-1.997526812955666E-4</v>
      </c>
      <c r="E291">
        <f>'10'!K292+'20'!K292+'30'!K292+'40'!K292+'50'!K292</f>
        <v>-2.9322485755755884E-4</v>
      </c>
      <c r="F291">
        <f t="shared" si="9"/>
        <v>-69.000365355077776</v>
      </c>
    </row>
    <row r="292" spans="1:6" x14ac:dyDescent="0.25">
      <c r="A292">
        <f>'10'!H293+'20'!H293+'30'!H293+'40'!H293+'50'!H293</f>
        <v>-2.3714501565178588E-4</v>
      </c>
      <c r="B292">
        <f>'10'!I293+'20'!I293+'30'!I293+'40'!I293+'50'!I293</f>
        <v>-1.8833582902345056E-4</v>
      </c>
      <c r="C292">
        <f t="shared" si="8"/>
        <v>-70.375921007753618</v>
      </c>
      <c r="D292">
        <f>'10'!J293+'20'!J293+'30'!J293+'40'!J293+'50'!J293</f>
        <v>-2.1922250485996165E-4</v>
      </c>
      <c r="E292">
        <f>'10'!K293+'20'!K293+'30'!K293+'40'!K293+'50'!K293</f>
        <v>-1.7712296954423183E-4</v>
      </c>
      <c r="F292">
        <f t="shared" si="9"/>
        <v>-71.000096801904419</v>
      </c>
    </row>
    <row r="293" spans="1:6" x14ac:dyDescent="0.25">
      <c r="A293">
        <f>'10'!H294+'20'!H294+'30'!H294+'40'!H294+'50'!H294</f>
        <v>-2.2460022961011416E-4</v>
      </c>
      <c r="B293">
        <f>'10'!I294+'20'!I294+'30'!I294+'40'!I294+'50'!I294</f>
        <v>-4.9542882596808648E-5</v>
      </c>
      <c r="C293">
        <f t="shared" si="8"/>
        <v>-72.765462953732111</v>
      </c>
      <c r="D293">
        <f>'10'!J294+'20'!J294+'30'!J294+'40'!J294+'50'!J294</f>
        <v>-2.1521638448507654E-4</v>
      </c>
      <c r="E293">
        <f>'10'!K294+'20'!K294+'30'!K294+'40'!K294+'50'!K294</f>
        <v>-4.2336088922048458E-5</v>
      </c>
      <c r="F293">
        <f t="shared" si="9"/>
        <v>-73.177607020933507</v>
      </c>
    </row>
    <row r="294" spans="1:6" x14ac:dyDescent="0.25">
      <c r="A294">
        <f>'10'!H295+'20'!H295+'30'!H295+'40'!H295+'50'!H295</f>
        <v>-1.8945616131245874E-4</v>
      </c>
      <c r="B294">
        <f>'10'!I295+'20'!I295+'30'!I295+'40'!I295+'50'!I295</f>
        <v>7.9529505895811411E-5</v>
      </c>
      <c r="C294">
        <f t="shared" si="8"/>
        <v>-73.744963845605639</v>
      </c>
      <c r="D294">
        <f>'10'!J295+'20'!J295+'30'!J295+'40'!J295+'50'!J295</f>
        <v>-1.9456223494390169E-4</v>
      </c>
      <c r="E294">
        <f>'10'!K295+'20'!K295+'30'!K295+'40'!K295+'50'!K295</f>
        <v>9.1320745550460547E-5</v>
      </c>
      <c r="F294">
        <f t="shared" si="9"/>
        <v>-73.354149768349885</v>
      </c>
    </row>
    <row r="295" spans="1:6" x14ac:dyDescent="0.25">
      <c r="A295">
        <f>'10'!H296+'20'!H296+'30'!H296+'40'!H296+'50'!H296</f>
        <v>-1.7162968451013482E-4</v>
      </c>
      <c r="B295">
        <f>'10'!I296+'20'!I296+'30'!I296+'40'!I296+'50'!I296</f>
        <v>2.1099143735492506E-4</v>
      </c>
      <c r="C295">
        <f t="shared" si="8"/>
        <v>-71.309201030414016</v>
      </c>
      <c r="D295">
        <f>'10'!J296+'20'!J296+'30'!J296+'40'!J296+'50'!J296</f>
        <v>-1.6431185763860314E-4</v>
      </c>
      <c r="E295">
        <f>'10'!K296+'20'!K296+'30'!K296+'40'!K296+'50'!K296</f>
        <v>2.113776276580835E-4</v>
      </c>
      <c r="F295">
        <f t="shared" si="9"/>
        <v>-71.446087405669957</v>
      </c>
    </row>
    <row r="296" spans="1:6" x14ac:dyDescent="0.25">
      <c r="A296">
        <f>'10'!H297+'20'!H297+'30'!H297+'40'!H297+'50'!H297</f>
        <v>-1.1797894995367191E-4</v>
      </c>
      <c r="B296">
        <f>'10'!I297+'20'!I297+'30'!I297+'40'!I297+'50'!I297</f>
        <v>3.0632013212474735E-4</v>
      </c>
      <c r="C296">
        <f t="shared" si="8"/>
        <v>-69.675784649929597</v>
      </c>
      <c r="D296">
        <f>'10'!J297+'20'!J297+'30'!J297+'40'!J297+'50'!J297</f>
        <v>-1.119549608568472E-4</v>
      </c>
      <c r="E296">
        <f>'10'!K297+'20'!K297+'30'!K297+'40'!K297+'50'!K297</f>
        <v>3.1410906916610744E-4</v>
      </c>
      <c r="F296">
        <f t="shared" si="9"/>
        <v>-69.539013812132978</v>
      </c>
    </row>
    <row r="297" spans="1:6" x14ac:dyDescent="0.25">
      <c r="A297">
        <f>'10'!H298+'20'!H298+'30'!H298+'40'!H298+'50'!H298</f>
        <v>-5.9696027224294954E-5</v>
      </c>
      <c r="B297">
        <f>'10'!I298+'20'!I298+'30'!I298+'40'!I298+'50'!I298</f>
        <v>3.8007965205666709E-4</v>
      </c>
      <c r="C297">
        <f t="shared" si="8"/>
        <v>-68.296674018693778</v>
      </c>
      <c r="D297">
        <f>'10'!J298+'20'!J298+'30'!J298+'40'!J298+'50'!J298</f>
        <v>-5.8419501834021479E-5</v>
      </c>
      <c r="E297">
        <f>'10'!K298+'20'!K298+'30'!K298+'40'!K298+'50'!K298</f>
        <v>3.8255116504131836E-4</v>
      </c>
      <c r="F297">
        <f t="shared" si="9"/>
        <v>-68.246092955237543</v>
      </c>
    </row>
    <row r="298" spans="1:6" x14ac:dyDescent="0.25">
      <c r="A298">
        <f>'10'!H299+'20'!H299+'30'!H299+'40'!H299+'50'!H299</f>
        <v>7.7658412428018367E-6</v>
      </c>
      <c r="B298">
        <f>'10'!I299+'20'!I299+'30'!I299+'40'!I299+'50'!I299</f>
        <v>4.1843701680073649E-4</v>
      </c>
      <c r="C298">
        <f t="shared" si="8"/>
        <v>-67.565902418861143</v>
      </c>
      <c r="D298">
        <f>'10'!J299+'20'!J299+'30'!J299+'40'!J299+'50'!J299</f>
        <v>-2.3833185081144218E-6</v>
      </c>
      <c r="E298">
        <f>'10'!K299+'20'!K299+'30'!K299+'40'!K299+'50'!K299</f>
        <v>4.0340168942594039E-4</v>
      </c>
      <c r="F298">
        <f t="shared" si="9"/>
        <v>-67.885094158092443</v>
      </c>
    </row>
    <row r="299" spans="1:6" x14ac:dyDescent="0.25">
      <c r="A299">
        <f>'10'!H300+'20'!H300+'30'!H300+'40'!H300+'50'!H300</f>
        <v>8.9110519066305121E-5</v>
      </c>
      <c r="B299">
        <f>'10'!I300+'20'!I300+'30'!I300+'40'!I300+'50'!I300</f>
        <v>4.4442853680770383E-4</v>
      </c>
      <c r="C299">
        <f t="shared" si="8"/>
        <v>-66.872781931581514</v>
      </c>
      <c r="D299">
        <f>'10'!J300+'20'!J300+'30'!J300+'40'!J300+'50'!J300</f>
        <v>8.8960987676291355E-5</v>
      </c>
      <c r="E299">
        <f>'10'!K300+'20'!K300+'30'!K300+'40'!K300+'50'!K300</f>
        <v>4.3224737269485184E-4</v>
      </c>
      <c r="F299">
        <f t="shared" si="9"/>
        <v>-67.105184114343757</v>
      </c>
    </row>
    <row r="300" spans="1:6" x14ac:dyDescent="0.25">
      <c r="A300">
        <f>'10'!H301+'20'!H301+'30'!H301+'40'!H301+'50'!H301</f>
        <v>1.7278891966571392E-4</v>
      </c>
      <c r="B300">
        <f>'10'!I301+'20'!I301+'30'!I301+'40'!I301+'50'!I301</f>
        <v>4.1758557860018544E-4</v>
      </c>
      <c r="C300">
        <f t="shared" si="8"/>
        <v>-66.898725389423845</v>
      </c>
      <c r="D300">
        <f>'10'!J301+'20'!J301+'30'!J301+'40'!J301+'50'!J301</f>
        <v>1.5457657276338849E-4</v>
      </c>
      <c r="E300">
        <f>'10'!K301+'20'!K301+'30'!K301+'40'!K301+'50'!K301</f>
        <v>3.9637942914488465E-4</v>
      </c>
      <c r="F300">
        <f t="shared" si="9"/>
        <v>-67.422960671608067</v>
      </c>
    </row>
    <row r="301" spans="1:6" x14ac:dyDescent="0.25">
      <c r="A301">
        <f>'10'!H302+'20'!H302+'30'!H302+'40'!H302+'50'!H302</f>
        <v>2.6271541831750591E-4</v>
      </c>
      <c r="B301">
        <f>'10'!I302+'20'!I302+'30'!I302+'40'!I302+'50'!I302</f>
        <v>3.8882440911789068E-4</v>
      </c>
      <c r="C301">
        <f t="shared" si="8"/>
        <v>-66.571751668340923</v>
      </c>
      <c r="D301">
        <f>'10'!J302+'20'!J302+'30'!J302+'40'!J302+'50'!J302</f>
        <v>2.4127760606085062E-4</v>
      </c>
      <c r="E301">
        <f>'10'!K302+'20'!K302+'30'!K302+'40'!K302+'50'!K302</f>
        <v>3.7201999139505927E-4</v>
      </c>
      <c r="F301">
        <f t="shared" si="9"/>
        <v>-67.063860975919681</v>
      </c>
    </row>
    <row r="302" spans="1:6" x14ac:dyDescent="0.25">
      <c r="A302">
        <f>'10'!H303+'20'!H303+'30'!H303+'40'!H303+'50'!H303</f>
        <v>3.328290320589218E-4</v>
      </c>
      <c r="B302">
        <f>'10'!I303+'20'!I303+'30'!I303+'40'!I303+'50'!I303</f>
        <v>3.3786147119647952E-4</v>
      </c>
      <c r="C302">
        <f t="shared" si="8"/>
        <v>-66.479612314775054</v>
      </c>
      <c r="D302">
        <f>'10'!J303+'20'!J303+'30'!J303+'40'!J303+'50'!J303</f>
        <v>3.0748468508235349E-4</v>
      </c>
      <c r="E302">
        <f>'10'!K303+'20'!K303+'30'!K303+'40'!K303+'50'!K303</f>
        <v>3.3440313825167713E-4</v>
      </c>
      <c r="F302">
        <f t="shared" si="9"/>
        <v>-66.853486157658494</v>
      </c>
    </row>
    <row r="303" spans="1:6" x14ac:dyDescent="0.25">
      <c r="A303">
        <f>'10'!H304+'20'!H304+'30'!H304+'40'!H304+'50'!H304</f>
        <v>3.8374670769504327E-4</v>
      </c>
      <c r="B303">
        <f>'10'!I304+'20'!I304+'30'!I304+'40'!I304+'50'!I304</f>
        <v>2.651213400521183E-4</v>
      </c>
      <c r="C303">
        <f t="shared" si="8"/>
        <v>-66.624391943256228</v>
      </c>
      <c r="D303">
        <f>'10'!J304+'20'!J304+'30'!J304+'40'!J304+'50'!J304</f>
        <v>3.605450643822705E-4</v>
      </c>
      <c r="E303">
        <f>'10'!K304+'20'!K304+'30'!K304+'40'!K304+'50'!K304</f>
        <v>2.5850102120841291E-4</v>
      </c>
      <c r="F303">
        <f t="shared" si="9"/>
        <v>-67.059406548904406</v>
      </c>
    </row>
    <row r="304" spans="1:6" x14ac:dyDescent="0.25">
      <c r="A304">
        <f>'10'!H305+'20'!H305+'30'!H305+'40'!H305+'50'!H305</f>
        <v>4.1632493316761147E-4</v>
      </c>
      <c r="B304">
        <f>'10'!I305+'20'!I305+'30'!I305+'40'!I305+'50'!I305</f>
        <v>1.9972287940680849E-4</v>
      </c>
      <c r="C304">
        <f t="shared" si="8"/>
        <v>-66.711808631955407</v>
      </c>
      <c r="D304">
        <f>'10'!J305+'20'!J305+'30'!J305+'40'!J305+'50'!J305</f>
        <v>4.1564458156829738E-4</v>
      </c>
      <c r="E304">
        <f>'10'!K305+'20'!K305+'30'!K305+'40'!K305+'50'!K305</f>
        <v>1.8942348664239053E-4</v>
      </c>
      <c r="F304">
        <f t="shared" si="9"/>
        <v>-66.805989383700719</v>
      </c>
    </row>
    <row r="305" spans="1:6" x14ac:dyDescent="0.25">
      <c r="A305">
        <f>'10'!H306+'20'!H306+'30'!H306+'40'!H306+'50'!H306</f>
        <v>4.2013075547459998E-4</v>
      </c>
      <c r="B305">
        <f>'10'!I306+'20'!I306+'30'!I306+'40'!I306+'50'!I306</f>
        <v>1.0131173115086119E-4</v>
      </c>
      <c r="C305">
        <f t="shared" si="8"/>
        <v>-67.28683769510468</v>
      </c>
      <c r="D305">
        <f>'10'!J306+'20'!J306+'30'!J306+'40'!J306+'50'!J306</f>
        <v>4.1614776984572922E-4</v>
      </c>
      <c r="E305">
        <f>'10'!K306+'20'!K306+'30'!K306+'40'!K306+'50'!K306</f>
        <v>1.0228438424516955E-4</v>
      </c>
      <c r="F305">
        <f t="shared" si="9"/>
        <v>-67.360302052919991</v>
      </c>
    </row>
    <row r="306" spans="1:6" x14ac:dyDescent="0.25">
      <c r="A306">
        <f>'10'!H307+'20'!H307+'30'!H307+'40'!H307+'50'!H307</f>
        <v>4.2130382823393195E-4</v>
      </c>
      <c r="B306">
        <f>'10'!I307+'20'!I307+'30'!I307+'40'!I307+'50'!I307</f>
        <v>7.1604756678592466E-6</v>
      </c>
      <c r="C306">
        <f t="shared" si="8"/>
        <v>-67.506837553745839</v>
      </c>
      <c r="D306">
        <f>'10'!J307+'20'!J307+'30'!J307+'40'!J307+'50'!J307</f>
        <v>4.0739386074606652E-4</v>
      </c>
      <c r="E306">
        <f>'10'!K307+'20'!K307+'30'!K307+'40'!K307+'50'!K307</f>
        <v>7.8037125932069011E-6</v>
      </c>
      <c r="F306">
        <f t="shared" si="9"/>
        <v>-67.798117169368751</v>
      </c>
    </row>
    <row r="307" spans="1:6" x14ac:dyDescent="0.25">
      <c r="A307">
        <f>'10'!H308+'20'!H308+'30'!H308+'40'!H308+'50'!H308</f>
        <v>3.8851394244458E-4</v>
      </c>
      <c r="B307">
        <f>'10'!I308+'20'!I308+'30'!I308+'40'!I308+'50'!I308</f>
        <v>-7.4638052732969168E-5</v>
      </c>
      <c r="C307">
        <f t="shared" si="8"/>
        <v>-68.054470245836882</v>
      </c>
      <c r="D307">
        <f>'10'!J308+'20'!J308+'30'!J308+'40'!J308+'50'!J308</f>
        <v>3.7886377970053559E-4</v>
      </c>
      <c r="E307">
        <f>'10'!K308+'20'!K308+'30'!K308+'40'!K308+'50'!K308</f>
        <v>-9.222149541292116E-5</v>
      </c>
      <c r="F307">
        <f t="shared" si="9"/>
        <v>-68.180348043838919</v>
      </c>
    </row>
    <row r="308" spans="1:6" x14ac:dyDescent="0.25">
      <c r="A308">
        <f>'10'!H309+'20'!H309+'30'!H309+'40'!H309+'50'!H309</f>
        <v>3.3789037109471055E-4</v>
      </c>
      <c r="B308">
        <f>'10'!I309+'20'!I309+'30'!I309+'40'!I309+'50'!I309</f>
        <v>-1.6745579778910491E-4</v>
      </c>
      <c r="C308">
        <f t="shared" si="8"/>
        <v>-68.47065749719431</v>
      </c>
      <c r="D308">
        <f>'10'!J309+'20'!J309+'30'!J309+'40'!J309+'50'!J309</f>
        <v>3.3972569578202231E-4</v>
      </c>
      <c r="E308">
        <f>'10'!K309+'20'!K309+'30'!K309+'40'!K309+'50'!K309</f>
        <v>-1.8211245436378868E-4</v>
      </c>
      <c r="F308">
        <f t="shared" si="9"/>
        <v>-68.280440468029369</v>
      </c>
    </row>
    <row r="309" spans="1:6" x14ac:dyDescent="0.25">
      <c r="A309">
        <f>'10'!H310+'20'!H310+'30'!H310+'40'!H310+'50'!H310</f>
        <v>2.8842295900005893E-4</v>
      </c>
      <c r="B309">
        <f>'10'!I310+'20'!I310+'30'!I310+'40'!I310+'50'!I310</f>
        <v>-2.4743692185648966E-4</v>
      </c>
      <c r="C309">
        <f t="shared" si="8"/>
        <v>-68.403942104807101</v>
      </c>
      <c r="D309">
        <f>'10'!J310+'20'!J310+'30'!J310+'40'!J310+'50'!J310</f>
        <v>2.8204862547142614E-4</v>
      </c>
      <c r="E309">
        <f>'10'!K310+'20'!K310+'30'!K310+'40'!K310+'50'!K310</f>
        <v>-2.4923542717951669E-4</v>
      </c>
      <c r="F309">
        <f t="shared" si="9"/>
        <v>-68.487229482249404</v>
      </c>
    </row>
    <row r="310" spans="1:6" x14ac:dyDescent="0.25">
      <c r="A310">
        <f>'10'!H311+'20'!H311+'30'!H311+'40'!H311+'50'!H311</f>
        <v>2.1870541181162368E-4</v>
      </c>
      <c r="B310">
        <f>'10'!I311+'20'!I311+'30'!I311+'40'!I311+'50'!I311</f>
        <v>-3.0972584303889667E-4</v>
      </c>
      <c r="C310">
        <f t="shared" si="8"/>
        <v>-68.423554257544239</v>
      </c>
      <c r="D310">
        <f>'10'!J311+'20'!J311+'30'!J311+'40'!J311+'50'!J311</f>
        <v>2.2258632077303529E-4</v>
      </c>
      <c r="E310">
        <f>'10'!K311+'20'!K311+'30'!K311+'40'!K311+'50'!K311</f>
        <v>-3.1390277248452818E-4</v>
      </c>
      <c r="F310">
        <f t="shared" si="9"/>
        <v>-68.295047064799647</v>
      </c>
    </row>
    <row r="311" spans="1:6" x14ac:dyDescent="0.25">
      <c r="A311">
        <f>'10'!H312+'20'!H312+'30'!H312+'40'!H312+'50'!H312</f>
        <v>1.4453292497167754E-4</v>
      </c>
      <c r="B311">
        <f>'10'!I312+'20'!I312+'30'!I312+'40'!I312+'50'!I312</f>
        <v>-3.5589163738036441E-4</v>
      </c>
      <c r="C311">
        <f t="shared" si="8"/>
        <v>-68.310648363854455</v>
      </c>
      <c r="D311">
        <f>'10'!J312+'20'!J312+'30'!J312+'40'!J312+'50'!J312</f>
        <v>1.4391066818433552E-4</v>
      </c>
      <c r="E311">
        <f>'10'!K312+'20'!K312+'30'!K312+'40'!K312+'50'!K312</f>
        <v>-3.6012296453618458E-4</v>
      </c>
      <c r="F311">
        <f t="shared" si="9"/>
        <v>-68.227555422348033</v>
      </c>
    </row>
    <row r="312" spans="1:6" x14ac:dyDescent="0.25">
      <c r="A312">
        <f>'10'!H313+'20'!H313+'30'!H313+'40'!H313+'50'!H313</f>
        <v>6.2916676888265808E-5</v>
      </c>
      <c r="B312">
        <f>'10'!I313+'20'!I313+'30'!I313+'40'!I313+'50'!I313</f>
        <v>-3.8411635745830882E-4</v>
      </c>
      <c r="C312">
        <f t="shared" si="8"/>
        <v>-68.195762324591499</v>
      </c>
      <c r="D312">
        <f>'10'!J313+'20'!J313+'30'!J313+'40'!J313+'50'!J313</f>
        <v>8.0156549486235928E-5</v>
      </c>
      <c r="E312">
        <f>'10'!K313+'20'!K313+'30'!K313+'40'!K313+'50'!K313</f>
        <v>-3.8104749332751054E-4</v>
      </c>
      <c r="F312">
        <f t="shared" si="9"/>
        <v>-68.1923702112136</v>
      </c>
    </row>
    <row r="313" spans="1:6" x14ac:dyDescent="0.25">
      <c r="A313">
        <f>'10'!H314+'20'!H314+'30'!H314+'40'!H314+'50'!H314</f>
        <v>3.2791904748290723E-6</v>
      </c>
      <c r="B313">
        <f>'10'!I314+'20'!I314+'30'!I314+'40'!I314+'50'!I314</f>
        <v>-3.8273738916950117E-4</v>
      </c>
      <c r="C313">
        <f t="shared" si="8"/>
        <v>-68.341663413156951</v>
      </c>
      <c r="D313">
        <f>'10'!J314+'20'!J314+'30'!J314+'40'!J314+'50'!J314</f>
        <v>1.2406929869465243E-5</v>
      </c>
      <c r="E313">
        <f>'10'!K314+'20'!K314+'30'!K314+'40'!K314+'50'!K314</f>
        <v>-3.8837242362323193E-4</v>
      </c>
      <c r="F313">
        <f t="shared" si="9"/>
        <v>-68.210602387080414</v>
      </c>
    </row>
    <row r="314" spans="1:6" x14ac:dyDescent="0.25">
      <c r="A314">
        <f>'10'!H315+'20'!H315+'30'!H315+'40'!H315+'50'!H315</f>
        <v>-4.0938178386596639E-5</v>
      </c>
      <c r="B314">
        <f>'10'!I315+'20'!I315+'30'!I315+'40'!I315+'50'!I315</f>
        <v>-3.6167852233926818E-4</v>
      </c>
      <c r="C314">
        <f t="shared" si="8"/>
        <v>-68.77825789869361</v>
      </c>
      <c r="D314">
        <f>'10'!J315+'20'!J315+'30'!J315+'40'!J315+'50'!J315</f>
        <v>-3.9658578401076362E-5</v>
      </c>
      <c r="E314">
        <f>'10'!K315+'20'!K315+'30'!K315+'40'!K315+'50'!K315</f>
        <v>-3.6964760094915331E-4</v>
      </c>
      <c r="F314">
        <f t="shared" si="9"/>
        <v>-68.594537717481913</v>
      </c>
    </row>
    <row r="315" spans="1:6" x14ac:dyDescent="0.25">
      <c r="A315">
        <f>'10'!H316+'20'!H316+'30'!H316+'40'!H316+'50'!H316</f>
        <v>-1.0027442102317723E-4</v>
      </c>
      <c r="B315">
        <f>'10'!I316+'20'!I316+'30'!I316+'40'!I316+'50'!I316</f>
        <v>-3.3117217422167205E-4</v>
      </c>
      <c r="C315">
        <f t="shared" si="8"/>
        <v>-69.217971317911065</v>
      </c>
      <c r="D315">
        <f>'10'!J316+'20'!J316+'30'!J316+'40'!J316+'50'!J316</f>
        <v>-9.1167532875762087E-5</v>
      </c>
      <c r="E315">
        <f>'10'!K316+'20'!K316+'30'!K316+'40'!K316+'50'!K316</f>
        <v>-3.3989678156283145E-4</v>
      </c>
      <c r="F315">
        <f t="shared" si="9"/>
        <v>-69.071343533467626</v>
      </c>
    </row>
    <row r="316" spans="1:6" x14ac:dyDescent="0.25">
      <c r="A316">
        <f>'10'!H317+'20'!H317+'30'!H317+'40'!H317+'50'!H317</f>
        <v>-1.4083417685926706E-4</v>
      </c>
      <c r="B316">
        <f>'10'!I317+'20'!I317+'30'!I317+'40'!I317+'50'!I317</f>
        <v>-2.9336692219144401E-4</v>
      </c>
      <c r="C316">
        <f t="shared" si="8"/>
        <v>-69.751105342318567</v>
      </c>
      <c r="D316">
        <f>'10'!J317+'20'!J317+'30'!J317+'40'!J317+'50'!J317</f>
        <v>-1.2879318800543521E-4</v>
      </c>
      <c r="E316">
        <f>'10'!K317+'20'!K317+'30'!K317+'40'!K317+'50'!K317</f>
        <v>-2.9777416652816441E-4</v>
      </c>
      <c r="F316">
        <f t="shared" si="9"/>
        <v>-69.77748436561015</v>
      </c>
    </row>
    <row r="317" spans="1:6" x14ac:dyDescent="0.25">
      <c r="A317">
        <f>'10'!H318+'20'!H318+'30'!H318+'40'!H318+'50'!H318</f>
        <v>-1.7440865873591147E-4</v>
      </c>
      <c r="B317">
        <f>'10'!I318+'20'!I318+'30'!I318+'40'!I318+'50'!I318</f>
        <v>-2.3140497047192677E-4</v>
      </c>
      <c r="C317">
        <f t="shared" si="8"/>
        <v>-70.758932220381652</v>
      </c>
      <c r="D317">
        <f>'10'!J318+'20'!J318+'30'!J318+'40'!J318+'50'!J318</f>
        <v>-1.7199681616322698E-4</v>
      </c>
      <c r="E317">
        <f>'10'!K318+'20'!K318+'30'!K318+'40'!K318+'50'!K318</f>
        <v>-2.3164966047271916E-4</v>
      </c>
      <c r="F317">
        <f t="shared" si="9"/>
        <v>-70.796446075803004</v>
      </c>
    </row>
    <row r="318" spans="1:6" x14ac:dyDescent="0.25">
      <c r="A318">
        <f>'10'!H319+'20'!H319+'30'!H319+'40'!H319+'50'!H319</f>
        <v>-2.0600842037745071E-4</v>
      </c>
      <c r="B318">
        <f>'10'!I319+'20'!I319+'30'!I319+'40'!I319+'50'!I319</f>
        <v>-1.8151210178314831E-4</v>
      </c>
      <c r="C318">
        <f t="shared" si="8"/>
        <v>-71.227086525501974</v>
      </c>
      <c r="D318">
        <f>'10'!J319+'20'!J319+'30'!J319+'40'!J319+'50'!J319</f>
        <v>-1.858985149386551E-4</v>
      </c>
      <c r="E318">
        <f>'10'!K319+'20'!K319+'30'!K319+'40'!K319+'50'!K319</f>
        <v>-1.6258265531740644E-4</v>
      </c>
      <c r="F318">
        <f t="shared" si="9"/>
        <v>-72.147315567360465</v>
      </c>
    </row>
    <row r="319" spans="1:6" x14ac:dyDescent="0.25">
      <c r="A319">
        <f>'10'!H320+'20'!H320+'30'!H320+'40'!H320+'50'!H320</f>
        <v>-2.0985953208610709E-4</v>
      </c>
      <c r="B319">
        <f>'10'!I320+'20'!I320+'30'!I320+'40'!I320+'50'!I320</f>
        <v>-1.1014535055211687E-4</v>
      </c>
      <c r="C319">
        <f t="shared" si="8"/>
        <v>-72.504722155003179</v>
      </c>
      <c r="D319">
        <f>'10'!J320+'20'!J320+'30'!J320+'40'!J320+'50'!J320</f>
        <v>-2.1372113487006029E-4</v>
      </c>
      <c r="E319">
        <f>'10'!K320+'20'!K320+'30'!K320+'40'!K320+'50'!K320</f>
        <v>-9.8241516421597919E-5</v>
      </c>
      <c r="F319">
        <f t="shared" si="9"/>
        <v>-72.570540940165586</v>
      </c>
    </row>
    <row r="320" spans="1:6" x14ac:dyDescent="0.25">
      <c r="A320">
        <f>'10'!H321+'20'!H321+'30'!H321+'40'!H321+'50'!H321</f>
        <v>-2.2310439211844954E-4</v>
      </c>
      <c r="B320">
        <f>'10'!I321+'20'!I321+'30'!I321+'40'!I321+'50'!I321</f>
        <v>-3.533501771574055E-5</v>
      </c>
      <c r="C320">
        <f t="shared" si="8"/>
        <v>-72.922243638545595</v>
      </c>
      <c r="D320">
        <f>'10'!J321+'20'!J321+'30'!J321+'40'!J321+'50'!J321</f>
        <v>-2.2272015514518921E-4</v>
      </c>
      <c r="E320">
        <f>'10'!K321+'20'!K321+'30'!K321+'40'!K321+'50'!K321</f>
        <v>-4.6522306265297153E-5</v>
      </c>
      <c r="F320">
        <f t="shared" si="9"/>
        <v>-72.859336426855975</v>
      </c>
    </row>
    <row r="321" spans="1:6" x14ac:dyDescent="0.25">
      <c r="A321">
        <f>'10'!H322+'20'!H322+'30'!H322+'40'!H322+'50'!H322</f>
        <v>-2.1887960570677819E-4</v>
      </c>
      <c r="B321">
        <f>'10'!I322+'20'!I322+'30'!I322+'40'!I322+'50'!I322</f>
        <v>7.927973077695319E-6</v>
      </c>
      <c r="C321">
        <f t="shared" si="8"/>
        <v>-73.190200100390342</v>
      </c>
      <c r="D321">
        <f>'10'!J322+'20'!J322+'30'!J322+'40'!J322+'50'!J322</f>
        <v>-2.2068225516265634E-4</v>
      </c>
      <c r="E321">
        <f>'10'!K322+'20'!K322+'30'!K322+'40'!K322+'50'!K322</f>
        <v>1.2825700319281841E-5</v>
      </c>
      <c r="F321">
        <f t="shared" si="9"/>
        <v>-73.110007074703589</v>
      </c>
    </row>
    <row r="322" spans="1:6" x14ac:dyDescent="0.25">
      <c r="A322">
        <f>'10'!H323+'20'!H323+'30'!H323+'40'!H323+'50'!H323</f>
        <v>-2.2249191979701038E-4</v>
      </c>
      <c r="B322">
        <f>'10'!I323+'20'!I323+'30'!I323+'40'!I323+'50'!I323</f>
        <v>5.2948918266085981E-5</v>
      </c>
      <c r="C322">
        <f t="shared" si="8"/>
        <v>-72.814464785595646</v>
      </c>
      <c r="D322">
        <f>'10'!J323+'20'!J323+'30'!J323+'40'!J323+'50'!J323</f>
        <v>-2.1454811289110874E-4</v>
      </c>
      <c r="E322">
        <f>'10'!K323+'20'!K323+'30'!K323+'40'!K323+'50'!K323</f>
        <v>4.9692153854622996E-5</v>
      </c>
      <c r="F322">
        <f t="shared" si="9"/>
        <v>-73.142564445296983</v>
      </c>
    </row>
    <row r="323" spans="1:6" x14ac:dyDescent="0.25">
      <c r="A323">
        <f>'10'!H324+'20'!H324+'30'!H324+'40'!H324+'50'!H324</f>
        <v>-1.98169504341168E-4</v>
      </c>
      <c r="B323">
        <f>'10'!I324+'20'!I324+'30'!I324+'40'!I324+'50'!I324</f>
        <v>8.7990660293096136E-5</v>
      </c>
      <c r="C323">
        <f t="shared" ref="C323:C362" si="10">20*LOG10(SQRT((A323*A323)+(B323*B323)))</f>
        <v>-73.277773349904024</v>
      </c>
      <c r="D323">
        <f>'10'!J324+'20'!J324+'30'!J324+'40'!J324+'50'!J324</f>
        <v>-2.022596716200038E-4</v>
      </c>
      <c r="E323">
        <f>'10'!K324+'20'!K324+'30'!K324+'40'!K324+'50'!K324</f>
        <v>8.5225433845520461E-5</v>
      </c>
      <c r="F323">
        <f t="shared" ref="F323:F362" si="11">20*LOG10(SQRT((D323*D323)+(E323*E323)))</f>
        <v>-73.172021728750096</v>
      </c>
    </row>
    <row r="324" spans="1:6" x14ac:dyDescent="0.25">
      <c r="A324">
        <f>'10'!H325+'20'!H325+'30'!H325+'40'!H325+'50'!H325</f>
        <v>-1.6554035331980488E-4</v>
      </c>
      <c r="B324">
        <f>'10'!I325+'20'!I325+'30'!I325+'40'!I325+'50'!I325</f>
        <v>1.1347694771449767E-4</v>
      </c>
      <c r="C324">
        <f t="shared" si="10"/>
        <v>-73.949037861225236</v>
      </c>
      <c r="D324">
        <f>'10'!J325+'20'!J325+'30'!J325+'40'!J325+'50'!J325</f>
        <v>-1.7185115069733253E-4</v>
      </c>
      <c r="E324">
        <f>'10'!K325+'20'!K325+'30'!K325+'40'!K325+'50'!K325</f>
        <v>1.1762712658972957E-4</v>
      </c>
      <c r="F324">
        <f t="shared" si="11"/>
        <v>-73.62821003189336</v>
      </c>
    </row>
    <row r="325" spans="1:6" x14ac:dyDescent="0.25">
      <c r="A325">
        <f>'10'!H326+'20'!H326+'30'!H326+'40'!H326+'50'!H326</f>
        <v>-1.4059702339727414E-4</v>
      </c>
      <c r="B325">
        <f>'10'!I326+'20'!I326+'30'!I326+'40'!I326+'50'!I326</f>
        <v>1.4596036284155126E-4</v>
      </c>
      <c r="C325">
        <f t="shared" si="10"/>
        <v>-73.864546719896452</v>
      </c>
      <c r="D325">
        <f>'10'!J326+'20'!J326+'30'!J326+'40'!J326+'50'!J326</f>
        <v>-1.417318766864323E-4</v>
      </c>
      <c r="E325">
        <f>'10'!K326+'20'!K326+'30'!K326+'40'!K326+'50'!K326</f>
        <v>1.3700745735715247E-4</v>
      </c>
      <c r="F325">
        <f t="shared" si="11"/>
        <v>-74.105087347036346</v>
      </c>
    </row>
    <row r="326" spans="1:6" x14ac:dyDescent="0.25">
      <c r="A326">
        <f>'10'!H327+'20'!H327+'30'!H327+'40'!H327+'50'!H327</f>
        <v>-1.1438796488796301E-4</v>
      </c>
      <c r="B326">
        <f>'10'!I327+'20'!I327+'30'!I327+'40'!I327+'50'!I327</f>
        <v>1.3958987316142527E-4</v>
      </c>
      <c r="C326">
        <f t="shared" si="10"/>
        <v>-74.871830521487055</v>
      </c>
      <c r="D326">
        <f>'10'!J327+'20'!J327+'30'!J327+'40'!J327+'50'!J327</f>
        <v>-1.0620764078722014E-4</v>
      </c>
      <c r="E326">
        <f>'10'!K327+'20'!K327+'30'!K327+'40'!K327+'50'!K327</f>
        <v>1.4407346596574864E-4</v>
      </c>
      <c r="F326">
        <f t="shared" si="11"/>
        <v>-74.94345087567136</v>
      </c>
    </row>
    <row r="327" spans="1:6" x14ac:dyDescent="0.25">
      <c r="A327">
        <f>'10'!H328+'20'!H328+'30'!H328+'40'!H328+'50'!H328</f>
        <v>-8.0786336818694363E-5</v>
      </c>
      <c r="B327">
        <f>'10'!I328+'20'!I328+'30'!I328+'40'!I328+'50'!I328</f>
        <v>1.6165972938890326E-4</v>
      </c>
      <c r="C327">
        <f t="shared" si="10"/>
        <v>-74.85979826094092</v>
      </c>
      <c r="D327">
        <f>'10'!J328+'20'!J328+'30'!J328+'40'!J328+'50'!J328</f>
        <v>-7.0419957817321392E-5</v>
      </c>
      <c r="E327">
        <f>'10'!K328+'20'!K328+'30'!K328+'40'!K328+'50'!K328</f>
        <v>1.5006868625635361E-4</v>
      </c>
      <c r="F327">
        <f t="shared" si="11"/>
        <v>-75.609898926988308</v>
      </c>
    </row>
    <row r="328" spans="1:6" x14ac:dyDescent="0.25">
      <c r="A328">
        <f>'10'!H329+'20'!H329+'30'!H329+'40'!H329+'50'!H329</f>
        <v>-5.4671713212383255E-5</v>
      </c>
      <c r="B328">
        <f>'10'!I329+'20'!I329+'30'!I329+'40'!I329+'50'!I329</f>
        <v>1.5094181690273505E-4</v>
      </c>
      <c r="C328">
        <f t="shared" si="10"/>
        <v>-75.888446596669155</v>
      </c>
      <c r="D328">
        <f>'10'!J329+'20'!J329+'30'!J329+'40'!J329+'50'!J329</f>
        <v>-3.904067423832517E-5</v>
      </c>
      <c r="E328">
        <f>'10'!K329+'20'!K329+'30'!K329+'40'!K329+'50'!K329</f>
        <v>1.5639068074106265E-4</v>
      </c>
      <c r="F328">
        <f t="shared" si="11"/>
        <v>-75.85323756476042</v>
      </c>
    </row>
    <row r="329" spans="1:6" x14ac:dyDescent="0.25">
      <c r="A329">
        <f>'10'!H330+'20'!H330+'30'!H330+'40'!H330+'50'!H330</f>
        <v>-3.6667331006574086E-5</v>
      </c>
      <c r="B329">
        <f>'10'!I330+'20'!I330+'30'!I330+'40'!I330+'50'!I330</f>
        <v>1.4896627561121825E-4</v>
      </c>
      <c r="C329">
        <f t="shared" si="10"/>
        <v>-76.28277596260574</v>
      </c>
      <c r="D329">
        <f>'10'!J330+'20'!J330+'30'!J330+'40'!J330+'50'!J330</f>
        <v>-1.5519815431137786E-5</v>
      </c>
      <c r="E329">
        <f>'10'!K330+'20'!K330+'30'!K330+'40'!K330+'50'!K330</f>
        <v>1.3514744416918208E-4</v>
      </c>
      <c r="F329">
        <f t="shared" si="11"/>
        <v>-77.326945685315536</v>
      </c>
    </row>
    <row r="330" spans="1:6" x14ac:dyDescent="0.25">
      <c r="A330">
        <f>'10'!H331+'20'!H331+'30'!H331+'40'!H331+'50'!H331</f>
        <v>-2.4665514692773422E-5</v>
      </c>
      <c r="B330">
        <f>'10'!I331+'20'!I331+'30'!I331+'40'!I331+'50'!I331</f>
        <v>1.1706559970684659E-4</v>
      </c>
      <c r="C330">
        <f t="shared" si="10"/>
        <v>-78.442771496188357</v>
      </c>
      <c r="D330">
        <f>'10'!J331+'20'!J331+'30'!J331+'40'!J331+'50'!J331</f>
        <v>-2.7873815272525416E-5</v>
      </c>
      <c r="E330">
        <f>'10'!K331+'20'!K331+'30'!K331+'40'!K331+'50'!K331</f>
        <v>1.1862768110964563E-4</v>
      </c>
      <c r="F330">
        <f t="shared" si="11"/>
        <v>-78.282888623466405</v>
      </c>
    </row>
    <row r="331" spans="1:6" x14ac:dyDescent="0.25">
      <c r="A331">
        <f>'10'!H332+'20'!H332+'30'!H332+'40'!H332+'50'!H332</f>
        <v>-3.0341486433540176E-5</v>
      </c>
      <c r="B331">
        <f>'10'!I332+'20'!I332+'30'!I332+'40'!I332+'50'!I332</f>
        <v>1.1732355200659312E-4</v>
      </c>
      <c r="C331">
        <f t="shared" si="10"/>
        <v>-78.331135793034008</v>
      </c>
      <c r="D331">
        <f>'10'!J332+'20'!J332+'30'!J332+'40'!J332+'50'!J332</f>
        <v>-2.4347021915715203E-5</v>
      </c>
      <c r="E331">
        <f>'10'!K332+'20'!K332+'30'!K332+'40'!K332+'50'!K332</f>
        <v>1.0127572197964855E-4</v>
      </c>
      <c r="F331">
        <f t="shared" si="11"/>
        <v>-79.645883008750346</v>
      </c>
    </row>
    <row r="332" spans="1:6" x14ac:dyDescent="0.25">
      <c r="A332">
        <f>'10'!H333+'20'!H333+'30'!H333+'40'!H333+'50'!H333</f>
        <v>-3.2394359196028365E-5</v>
      </c>
      <c r="B332">
        <f>'10'!I333+'20'!I333+'30'!I333+'40'!I333+'50'!I333</f>
        <v>8.0035340329454941E-5</v>
      </c>
      <c r="C332">
        <f t="shared" si="10"/>
        <v>-81.275494272505298</v>
      </c>
      <c r="D332">
        <f>'10'!J333+'20'!J333+'30'!J333+'40'!J333+'50'!J333</f>
        <v>-4.288918446611464E-5</v>
      </c>
      <c r="E332">
        <f>'10'!K333+'20'!K333+'30'!K333+'40'!K333+'50'!K333</f>
        <v>8.5177627161250641E-5</v>
      </c>
      <c r="F332">
        <f t="shared" si="11"/>
        <v>-80.412111296377503</v>
      </c>
    </row>
    <row r="333" spans="1:6" x14ac:dyDescent="0.25">
      <c r="A333">
        <f>'10'!H334+'20'!H334+'30'!H334+'40'!H334+'50'!H334</f>
        <v>-5.1185907101325957E-5</v>
      </c>
      <c r="B333">
        <f>'10'!I334+'20'!I334+'30'!I334+'40'!I334+'50'!I334</f>
        <v>3.9128225816837E-5</v>
      </c>
      <c r="C333">
        <f t="shared" si="10"/>
        <v>-83.818456824738888</v>
      </c>
      <c r="D333">
        <f>'10'!J334+'20'!J334+'30'!J334+'40'!J334+'50'!J334</f>
        <v>-4.8926230707719556E-5</v>
      </c>
      <c r="E333">
        <f>'10'!K334+'20'!K334+'30'!K334+'40'!K334+'50'!K334</f>
        <v>5.1938467168689546E-5</v>
      </c>
      <c r="F333">
        <f t="shared" si="11"/>
        <v>-82.931644516800574</v>
      </c>
    </row>
    <row r="334" spans="1:6" x14ac:dyDescent="0.25">
      <c r="A334">
        <f>'10'!H335+'20'!H335+'30'!H335+'40'!H335+'50'!H335</f>
        <v>-7.0149124302022663E-5</v>
      </c>
      <c r="B334">
        <f>'10'!I335+'20'!I335+'30'!I335+'40'!I335+'50'!I335</f>
        <v>1.2594672245856253E-5</v>
      </c>
      <c r="C334">
        <f t="shared" si="10"/>
        <v>-82.941768628620309</v>
      </c>
      <c r="D334">
        <f>'10'!J335+'20'!J335+'30'!J335+'40'!J335+'50'!J335</f>
        <v>-7.0605002099361394E-5</v>
      </c>
      <c r="E334">
        <f>'10'!K335+'20'!K335+'30'!K335+'40'!K335+'50'!K335</f>
        <v>-4.3447446589977515E-6</v>
      </c>
      <c r="F334">
        <f t="shared" si="11"/>
        <v>-83.006876349315903</v>
      </c>
    </row>
    <row r="335" spans="1:6" x14ac:dyDescent="0.25">
      <c r="A335">
        <f>'10'!H336+'20'!H336+'30'!H336+'40'!H336+'50'!H336</f>
        <v>-9.3621979447547674E-5</v>
      </c>
      <c r="B335">
        <f>'10'!I336+'20'!I336+'30'!I336+'40'!I336+'50'!I336</f>
        <v>-3.8648072721243916E-5</v>
      </c>
      <c r="C335">
        <f t="shared" si="10"/>
        <v>-79.889056144982604</v>
      </c>
      <c r="D335">
        <f>'10'!J336+'20'!J336+'30'!J336+'40'!J336+'50'!J336</f>
        <v>-6.8064094026417841E-5</v>
      </c>
      <c r="E335">
        <f>'10'!K336+'20'!K336+'30'!K336+'40'!K336+'50'!K336</f>
        <v>-3.0507373171415953E-5</v>
      </c>
      <c r="F335">
        <f t="shared" si="11"/>
        <v>-82.546580968766847</v>
      </c>
    </row>
    <row r="336" spans="1:6" x14ac:dyDescent="0.25">
      <c r="A336">
        <f>'10'!H337+'20'!H337+'30'!H337+'40'!H337+'50'!H337</f>
        <v>-7.2935958006475953E-5</v>
      </c>
      <c r="B336">
        <f>'10'!I337+'20'!I337+'30'!I337+'40'!I337+'50'!I337</f>
        <v>-7.6675650968954367E-5</v>
      </c>
      <c r="C336">
        <f t="shared" si="10"/>
        <v>-79.50828145991548</v>
      </c>
      <c r="D336">
        <f>'10'!J337+'20'!J337+'30'!J337+'40'!J337+'50'!J337</f>
        <v>-8.4697998227036898E-5</v>
      </c>
      <c r="E336">
        <f>'10'!K337+'20'!K337+'30'!K337+'40'!K337+'50'!K337</f>
        <v>-6.291434483185048E-5</v>
      </c>
      <c r="F336">
        <f t="shared" si="11"/>
        <v>-79.534281409093026</v>
      </c>
    </row>
    <row r="337" spans="1:6" x14ac:dyDescent="0.25">
      <c r="A337">
        <f>'10'!H338+'20'!H338+'30'!H338+'40'!H338+'50'!H338</f>
        <v>-9.0755807618636986E-5</v>
      </c>
      <c r="B337">
        <f>'10'!I338+'20'!I338+'30'!I338+'40'!I338+'50'!I338</f>
        <v>-1.0764802918235489E-4</v>
      </c>
      <c r="C337">
        <f t="shared" si="10"/>
        <v>-77.02793051688522</v>
      </c>
      <c r="D337">
        <f>'10'!J338+'20'!J338+'30'!J338+'40'!J338+'50'!J338</f>
        <v>-8.6493284750888057E-5</v>
      </c>
      <c r="E337">
        <f>'10'!K338+'20'!K338+'30'!K338+'40'!K338+'50'!K338</f>
        <v>-1.0548864590572248E-4</v>
      </c>
      <c r="F337">
        <f t="shared" si="11"/>
        <v>-77.302783008636354</v>
      </c>
    </row>
    <row r="338" spans="1:6" x14ac:dyDescent="0.25">
      <c r="A338">
        <f>'10'!H339+'20'!H339+'30'!H339+'40'!H339+'50'!H339</f>
        <v>-9.8632653975061686E-5</v>
      </c>
      <c r="B338">
        <f>'10'!I339+'20'!I339+'30'!I339+'40'!I339+'50'!I339</f>
        <v>-1.4328186939199265E-4</v>
      </c>
      <c r="C338">
        <f t="shared" si="10"/>
        <v>-75.191584247142472</v>
      </c>
      <c r="D338">
        <f>'10'!J339+'20'!J339+'30'!J339+'40'!J339+'50'!J339</f>
        <v>-8.8681976427500825E-5</v>
      </c>
      <c r="E338">
        <f>'10'!K339+'20'!K339+'30'!K339+'40'!K339+'50'!K339</f>
        <v>-1.3700051138171052E-4</v>
      </c>
      <c r="F338">
        <f t="shared" si="11"/>
        <v>-75.745695879308286</v>
      </c>
    </row>
    <row r="339" spans="1:6" x14ac:dyDescent="0.25">
      <c r="A339">
        <f>'10'!H340+'20'!H340+'30'!H340+'40'!H340+'50'!H340</f>
        <v>-7.8299630465774358E-5</v>
      </c>
      <c r="B339">
        <f>'10'!I340+'20'!I340+'30'!I340+'40'!I340+'50'!I340</f>
        <v>-1.6271677804350661E-4</v>
      </c>
      <c r="C339">
        <f t="shared" si="10"/>
        <v>-74.866814050649864</v>
      </c>
      <c r="D339">
        <f>'10'!J340+'20'!J340+'30'!J340+'40'!J340+'50'!J340</f>
        <v>-6.7083060508140444E-5</v>
      </c>
      <c r="E339">
        <f>'10'!K340+'20'!K340+'30'!K340+'40'!K340+'50'!K340</f>
        <v>-1.6274186168051822E-4</v>
      </c>
      <c r="F339">
        <f t="shared" si="11"/>
        <v>-75.088477909865276</v>
      </c>
    </row>
    <row r="340" spans="1:6" x14ac:dyDescent="0.25">
      <c r="A340">
        <f>'10'!H341+'20'!H341+'30'!H341+'40'!H341+'50'!H341</f>
        <v>-6.394824329484383E-5</v>
      </c>
      <c r="B340">
        <f>'10'!I341+'20'!I341+'30'!I341+'40'!I341+'50'!I341</f>
        <v>-1.8267312726521841E-4</v>
      </c>
      <c r="C340">
        <f t="shared" si="10"/>
        <v>-74.264455685003014</v>
      </c>
      <c r="D340">
        <f>'10'!J341+'20'!J341+'30'!J341+'40'!J341+'50'!J341</f>
        <v>-5.6049005597229458E-5</v>
      </c>
      <c r="E340">
        <f>'10'!K341+'20'!K341+'30'!K341+'40'!K341+'50'!K341</f>
        <v>-1.8308262975081941E-4</v>
      </c>
      <c r="F340">
        <f t="shared" si="11"/>
        <v>-74.357987689301524</v>
      </c>
    </row>
    <row r="341" spans="1:6" x14ac:dyDescent="0.25">
      <c r="A341">
        <f>'10'!H342+'20'!H342+'30'!H342+'40'!H342+'50'!H342</f>
        <v>-4.6849501171112651E-5</v>
      </c>
      <c r="B341">
        <f>'10'!I342+'20'!I342+'30'!I342+'40'!I342+'50'!I342</f>
        <v>-1.9760470159042222E-4</v>
      </c>
      <c r="C341">
        <f t="shared" si="10"/>
        <v>-73.846550816810108</v>
      </c>
      <c r="D341">
        <f>'10'!J342+'20'!J342+'30'!J342+'40'!J342+'50'!J342</f>
        <v>-4.5192311888376992E-5</v>
      </c>
      <c r="E341">
        <f>'10'!K342+'20'!K342+'30'!K342+'40'!K342+'50'!K342</f>
        <v>-1.8407687242113434E-4</v>
      </c>
      <c r="F341">
        <f t="shared" si="11"/>
        <v>-74.44583397644837</v>
      </c>
    </row>
    <row r="342" spans="1:6" x14ac:dyDescent="0.25">
      <c r="A342">
        <f>'10'!H343+'20'!H343+'30'!H343+'40'!H343+'50'!H343</f>
        <v>-3.0146611153149836E-5</v>
      </c>
      <c r="B342">
        <f>'10'!I343+'20'!I343+'30'!I343+'40'!I343+'50'!I343</f>
        <v>-1.9909051373949332E-4</v>
      </c>
      <c r="C342">
        <f t="shared" si="10"/>
        <v>-73.920535817973757</v>
      </c>
      <c r="D342">
        <f>'10'!J343+'20'!J343+'30'!J343+'40'!J343+'50'!J343</f>
        <v>-1.8624512170105118E-5</v>
      </c>
      <c r="E342">
        <f>'10'!K343+'20'!K343+'30'!K343+'40'!K343+'50'!K343</f>
        <v>-1.9714821076362087E-4</v>
      </c>
      <c r="F342">
        <f t="shared" si="11"/>
        <v>-74.06555649735067</v>
      </c>
    </row>
    <row r="343" spans="1:6" x14ac:dyDescent="0.25">
      <c r="A343">
        <f>'10'!H344+'20'!H344+'30'!H344+'40'!H344+'50'!H344</f>
        <v>-1.9338886768858956E-5</v>
      </c>
      <c r="B343">
        <f>'10'!I344+'20'!I344+'30'!I344+'40'!I344+'50'!I344</f>
        <v>-2.1044130911665053E-4</v>
      </c>
      <c r="C343">
        <f t="shared" si="10"/>
        <v>-73.500857825062411</v>
      </c>
      <c r="D343">
        <f>'10'!J344+'20'!J344+'30'!J344+'40'!J344+'50'!J344</f>
        <v>-8.6059336060550031E-6</v>
      </c>
      <c r="E343">
        <f>'10'!K344+'20'!K344+'30'!K344+'40'!K344+'50'!K344</f>
        <v>-1.9539093771669605E-4</v>
      </c>
      <c r="F343">
        <f t="shared" si="11"/>
        <v>-74.173494788243474</v>
      </c>
    </row>
    <row r="344" spans="1:6" x14ac:dyDescent="0.25">
      <c r="A344">
        <f>'10'!H345+'20'!H345+'30'!H345+'40'!H345+'50'!H345</f>
        <v>3.8333282072226457E-6</v>
      </c>
      <c r="B344">
        <f>'10'!I345+'20'!I345+'30'!I345+'40'!I345+'50'!I345</f>
        <v>-2.0684563237357168E-4</v>
      </c>
      <c r="C344">
        <f t="shared" si="10"/>
        <v>-73.685581585567633</v>
      </c>
      <c r="D344">
        <f>'10'!J345+'20'!J345+'30'!J345+'40'!J345+'50'!J345</f>
        <v>1.390978785360174E-5</v>
      </c>
      <c r="E344">
        <f>'10'!K345+'20'!K345+'30'!K345+'40'!K345+'50'!K345</f>
        <v>-1.9862599494456474E-4</v>
      </c>
      <c r="F344">
        <f t="shared" si="11"/>
        <v>-74.018031640522494</v>
      </c>
    </row>
    <row r="345" spans="1:6" x14ac:dyDescent="0.25">
      <c r="A345">
        <f>'10'!H346+'20'!H346+'30'!H346+'40'!H346+'50'!H346</f>
        <v>2.4834631014719128E-5</v>
      </c>
      <c r="B345">
        <f>'10'!I346+'20'!I346+'30'!I346+'40'!I346+'50'!I346</f>
        <v>-1.8311579828651417E-4</v>
      </c>
      <c r="C345">
        <f t="shared" si="10"/>
        <v>-74.6663276258043</v>
      </c>
      <c r="D345">
        <f>'10'!J346+'20'!J346+'30'!J346+'40'!J346+'50'!J346</f>
        <v>3.5164013268989603E-5</v>
      </c>
      <c r="E345">
        <f>'10'!K346+'20'!K346+'30'!K346+'40'!K346+'50'!K346</f>
        <v>-1.7724809962987024E-4</v>
      </c>
      <c r="F345">
        <f t="shared" si="11"/>
        <v>-74.860716361251107</v>
      </c>
    </row>
    <row r="346" spans="1:6" x14ac:dyDescent="0.25">
      <c r="A346">
        <f>'10'!H347+'20'!H347+'30'!H347+'40'!H347+'50'!H347</f>
        <v>4.5315453265597862E-5</v>
      </c>
      <c r="B346">
        <f>'10'!I347+'20'!I347+'30'!I347+'40'!I347+'50'!I347</f>
        <v>-1.5520774009120732E-4</v>
      </c>
      <c r="C346">
        <f t="shared" si="10"/>
        <v>-75.826456919655541</v>
      </c>
      <c r="D346">
        <f>'10'!J347+'20'!J347+'30'!J347+'40'!J347+'50'!J347</f>
        <v>4.8853962555770564E-5</v>
      </c>
      <c r="E346">
        <f>'10'!K347+'20'!K347+'30'!K347+'40'!K347+'50'!K347</f>
        <v>-1.6309322193066E-4</v>
      </c>
      <c r="F346">
        <f t="shared" si="11"/>
        <v>-75.378100835342138</v>
      </c>
    </row>
    <row r="347" spans="1:6" x14ac:dyDescent="0.25">
      <c r="A347">
        <f>'10'!H348+'20'!H348+'30'!H348+'40'!H348+'50'!H348</f>
        <v>6.0124355001452567E-5</v>
      </c>
      <c r="B347">
        <f>'10'!I348+'20'!I348+'30'!I348+'40'!I348+'50'!I348</f>
        <v>-1.4176053956434703E-4</v>
      </c>
      <c r="C347">
        <f t="shared" si="10"/>
        <v>-76.250503375115997</v>
      </c>
      <c r="D347">
        <f>'10'!J348+'20'!J348+'30'!J348+'40'!J348+'50'!J348</f>
        <v>6.0830099361869913E-5</v>
      </c>
      <c r="E347">
        <f>'10'!K348+'20'!K348+'30'!K348+'40'!K348+'50'!K348</f>
        <v>-1.4238727837354571E-4</v>
      </c>
      <c r="F347">
        <f t="shared" si="11"/>
        <v>-76.202515640486794</v>
      </c>
    </row>
    <row r="348" spans="1:6" x14ac:dyDescent="0.25">
      <c r="A348">
        <f>'10'!H349+'20'!H349+'30'!H349+'40'!H349+'50'!H349</f>
        <v>7.1250685376551462E-5</v>
      </c>
      <c r="B348">
        <f>'10'!I349+'20'!I349+'30'!I349+'40'!I349+'50'!I349</f>
        <v>-1.2433986677003178E-4</v>
      </c>
      <c r="C348">
        <f t="shared" si="10"/>
        <v>-76.874616723564429</v>
      </c>
      <c r="D348">
        <f>'10'!J349+'20'!J349+'30'!J349+'40'!J349+'50'!J349</f>
        <v>6.8346285555152155E-5</v>
      </c>
      <c r="E348">
        <f>'10'!K349+'20'!K349+'30'!K349+'40'!K349+'50'!K349</f>
        <v>-1.2507271911528487E-4</v>
      </c>
      <c r="F348">
        <f t="shared" si="11"/>
        <v>-76.92196004271176</v>
      </c>
    </row>
    <row r="349" spans="1:6" x14ac:dyDescent="0.25">
      <c r="A349">
        <f>'10'!H350+'20'!H350+'30'!H350+'40'!H350+'50'!H350</f>
        <v>7.1210348395464012E-5</v>
      </c>
      <c r="B349">
        <f>'10'!I350+'20'!I350+'30'!I350+'40'!I350+'50'!I350</f>
        <v>-1.0556811527047161E-4</v>
      </c>
      <c r="C349">
        <f t="shared" si="10"/>
        <v>-77.900685659189577</v>
      </c>
      <c r="D349">
        <f>'10'!J350+'20'!J350+'30'!J350+'40'!J350+'50'!J350</f>
        <v>6.9393292540214144E-5</v>
      </c>
      <c r="E349">
        <f>'10'!K350+'20'!K350+'30'!K350+'40'!K350+'50'!K350</f>
        <v>-1.0969176934313112E-4</v>
      </c>
      <c r="F349">
        <f t="shared" si="11"/>
        <v>-77.734590362597217</v>
      </c>
    </row>
    <row r="350" spans="1:6" x14ac:dyDescent="0.25">
      <c r="A350">
        <f>'10'!H351+'20'!H351+'30'!H351+'40'!H351+'50'!H351</f>
        <v>6.3432468798626463E-5</v>
      </c>
      <c r="B350">
        <f>'10'!I351+'20'!I351+'30'!I351+'40'!I351+'50'!I351</f>
        <v>-9.1594020385046858E-5</v>
      </c>
      <c r="C350">
        <f t="shared" si="10"/>
        <v>-79.061182530970683</v>
      </c>
      <c r="D350">
        <f>'10'!J351+'20'!J351+'30'!J351+'40'!J351+'50'!J351</f>
        <v>7.4313764681889524E-5</v>
      </c>
      <c r="E350">
        <f>'10'!K351+'20'!K351+'30'!K351+'40'!K351+'50'!K351</f>
        <v>-1.0264950459684848E-4</v>
      </c>
      <c r="F350">
        <f t="shared" si="11"/>
        <v>-77.942691589256981</v>
      </c>
    </row>
    <row r="351" spans="1:6" x14ac:dyDescent="0.25">
      <c r="A351">
        <f>'10'!H352+'20'!H352+'30'!H352+'40'!H352+'50'!H352</f>
        <v>6.9635816436637284E-5</v>
      </c>
      <c r="B351">
        <f>'10'!I352+'20'!I352+'30'!I352+'40'!I352+'50'!I352</f>
        <v>-8.7427679691528485E-5</v>
      </c>
      <c r="C351">
        <f t="shared" si="10"/>
        <v>-79.03342086201782</v>
      </c>
      <c r="D351">
        <f>'10'!J352+'20'!J352+'30'!J352+'40'!J352+'50'!J352</f>
        <v>6.6901775739082795E-5</v>
      </c>
      <c r="E351">
        <f>'10'!K352+'20'!K352+'30'!K352+'40'!K352+'50'!K352</f>
        <v>-9.0262487334779543E-5</v>
      </c>
      <c r="F351">
        <f t="shared" si="11"/>
        <v>-78.988317679371633</v>
      </c>
    </row>
    <row r="352" spans="1:6" x14ac:dyDescent="0.25">
      <c r="A352">
        <f>'10'!H353+'20'!H353+'30'!H353+'40'!H353+'50'!H353</f>
        <v>7.5769112948288837E-5</v>
      </c>
      <c r="B352">
        <f>'10'!I353+'20'!I353+'30'!I353+'40'!I353+'50'!I353</f>
        <v>-8.6190066270375729E-5</v>
      </c>
      <c r="C352">
        <f t="shared" si="10"/>
        <v>-78.804245796172097</v>
      </c>
      <c r="D352">
        <f>'10'!J353+'20'!J353+'30'!J353+'40'!J353+'50'!J353</f>
        <v>7.2479025490525958E-5</v>
      </c>
      <c r="E352">
        <f>'10'!K353+'20'!K353+'30'!K353+'40'!K353+'50'!K353</f>
        <v>-9.0911818988084379E-5</v>
      </c>
      <c r="F352">
        <f t="shared" si="11"/>
        <v>-78.690821616041575</v>
      </c>
    </row>
    <row r="353" spans="1:6" x14ac:dyDescent="0.25">
      <c r="A353">
        <f>'10'!H354+'20'!H354+'30'!H354+'40'!H354+'50'!H354</f>
        <v>7.5932962965429745E-5</v>
      </c>
      <c r="B353">
        <f>'10'!I354+'20'!I354+'30'!I354+'40'!I354+'50'!I354</f>
        <v>-1.0093705256655782E-4</v>
      </c>
      <c r="C353">
        <f t="shared" si="10"/>
        <v>-77.971275963340133</v>
      </c>
      <c r="D353">
        <f>'10'!J354+'20'!J354+'30'!J354+'40'!J354+'50'!J354</f>
        <v>7.8640617980486492E-5</v>
      </c>
      <c r="E353">
        <f>'10'!K354+'20'!K354+'30'!K354+'40'!K354+'50'!K354</f>
        <v>-9.493902176968422E-5</v>
      </c>
      <c r="F353">
        <f t="shared" si="11"/>
        <v>-78.182202851574715</v>
      </c>
    </row>
    <row r="354" spans="1:6" x14ac:dyDescent="0.25">
      <c r="A354">
        <f>'10'!H355+'20'!H355+'30'!H355+'40'!H355+'50'!H355</f>
        <v>9.2048756275944034E-5</v>
      </c>
      <c r="B354">
        <f>'10'!I355+'20'!I355+'30'!I355+'40'!I355+'50'!I355</f>
        <v>-1.041725424618468E-4</v>
      </c>
      <c r="C354">
        <f t="shared" si="10"/>
        <v>-77.138829214894628</v>
      </c>
      <c r="D354">
        <f>'10'!J355+'20'!J355+'30'!J355+'40'!J355+'50'!J355</f>
        <v>8.9873084578379156E-5</v>
      </c>
      <c r="E354">
        <f>'10'!K355+'20'!K355+'30'!K355+'40'!K355+'50'!K355</f>
        <v>-1.0266039504596436E-4</v>
      </c>
      <c r="F354">
        <f t="shared" si="11"/>
        <v>-77.301059768502981</v>
      </c>
    </row>
    <row r="355" spans="1:6" x14ac:dyDescent="0.25">
      <c r="A355">
        <f>'10'!H356+'20'!H356+'30'!H356+'40'!H356+'50'!H356</f>
        <v>9.8451641650336403E-5</v>
      </c>
      <c r="B355">
        <f>'10'!I356+'20'!I356+'30'!I356+'40'!I356+'50'!I356</f>
        <v>-9.1865629779209416E-5</v>
      </c>
      <c r="C355">
        <f t="shared" si="10"/>
        <v>-77.415538182805733</v>
      </c>
      <c r="D355">
        <f>'10'!J356+'20'!J356+'30'!J356+'40'!J356+'50'!J356</f>
        <v>1.1166122051916704E-4</v>
      </c>
      <c r="E355">
        <f>'10'!K356+'20'!K356+'30'!K356+'40'!K356+'50'!K356</f>
        <v>-9.9028542401915728E-5</v>
      </c>
      <c r="F355">
        <f t="shared" si="11"/>
        <v>-76.521846195595543</v>
      </c>
    </row>
    <row r="356" spans="1:6" x14ac:dyDescent="0.25">
      <c r="A356">
        <f>'10'!H357+'20'!H357+'30'!H357+'40'!H357+'50'!H357</f>
        <v>1.3231875733205476E-4</v>
      </c>
      <c r="B356">
        <f>'10'!I357+'20'!I357+'30'!I357+'40'!I357+'50'!I357</f>
        <v>-1.0261424181032787E-4</v>
      </c>
      <c r="C356">
        <f t="shared" si="10"/>
        <v>-75.52253957377404</v>
      </c>
      <c r="D356">
        <f>'10'!J357+'20'!J357+'30'!J357+'40'!J357+'50'!J357</f>
        <v>1.2949477213805626E-4</v>
      </c>
      <c r="E356">
        <f>'10'!K357+'20'!K357+'30'!K357+'40'!K357+'50'!K357</f>
        <v>-1.0111242835879114E-4</v>
      </c>
      <c r="F356">
        <f t="shared" si="11"/>
        <v>-75.687549724238053</v>
      </c>
    </row>
    <row r="357" spans="1:6" x14ac:dyDescent="0.25">
      <c r="A357">
        <f>'10'!H358+'20'!H358+'30'!H358+'40'!H358+'50'!H358</f>
        <v>1.6198604248319278E-4</v>
      </c>
      <c r="B357">
        <f>'10'!I358+'20'!I358+'30'!I358+'40'!I358+'50'!I358</f>
        <v>-9.868849705270172E-5</v>
      </c>
      <c r="C357">
        <f t="shared" si="10"/>
        <v>-74.43952149943739</v>
      </c>
      <c r="D357">
        <f>'10'!J358+'20'!J358+'30'!J358+'40'!J358+'50'!J358</f>
        <v>1.5563798306302278E-4</v>
      </c>
      <c r="E357">
        <f>'10'!K358+'20'!K358+'30'!K358+'40'!K358+'50'!K358</f>
        <v>-1.0299967486799953E-4</v>
      </c>
      <c r="F357">
        <f t="shared" si="11"/>
        <v>-74.580201570132715</v>
      </c>
    </row>
    <row r="358" spans="1:6" x14ac:dyDescent="0.25">
      <c r="A358">
        <f>'10'!H359+'20'!H359+'30'!H359+'40'!H359+'50'!H359</f>
        <v>1.812849865181023E-4</v>
      </c>
      <c r="B358">
        <f>'10'!I359+'20'!I359+'30'!I359+'40'!I359+'50'!I359</f>
        <v>-9.4478020377439454E-5</v>
      </c>
      <c r="C358">
        <f t="shared" si="10"/>
        <v>-73.789240677257638</v>
      </c>
      <c r="D358">
        <f>'10'!J359+'20'!J359+'30'!J359+'40'!J359+'50'!J359</f>
        <v>1.8570632953096103E-4</v>
      </c>
      <c r="E358">
        <f>'10'!K359+'20'!K359+'30'!K359+'40'!K359+'50'!K359</f>
        <v>-1.0529705457172902E-4</v>
      </c>
      <c r="F358">
        <f t="shared" si="11"/>
        <v>-73.412798928444943</v>
      </c>
    </row>
    <row r="359" spans="1:6" x14ac:dyDescent="0.25">
      <c r="A359">
        <f>'10'!H360+'20'!H360+'30'!H360+'40'!H360+'50'!H360</f>
        <v>2.1336953122682971E-4</v>
      </c>
      <c r="B359">
        <f>'10'!I360+'20'!I360+'30'!I360+'40'!I360+'50'!I360</f>
        <v>-1.0283741837966975E-4</v>
      </c>
      <c r="C359">
        <f t="shared" si="10"/>
        <v>-72.510209480290499</v>
      </c>
      <c r="D359">
        <f>'10'!J360+'20'!J360+'30'!J360+'40'!J360+'50'!J360</f>
        <v>2.1552394171303718E-4</v>
      </c>
      <c r="E359">
        <f>'10'!K360+'20'!K360+'30'!K360+'40'!K360+'50'!K360</f>
        <v>-8.4717999807481389E-5</v>
      </c>
      <c r="F359">
        <f t="shared" si="11"/>
        <v>-72.706107563598408</v>
      </c>
    </row>
    <row r="360" spans="1:6" x14ac:dyDescent="0.25">
      <c r="A360">
        <f>'10'!H361+'20'!H361+'30'!H361+'40'!H361+'50'!H361</f>
        <v>2.5693219053798998E-4</v>
      </c>
      <c r="B360">
        <f>'10'!I361+'20'!I361+'30'!I361+'40'!I361+'50'!I361</f>
        <v>-9.9477506225499734E-5</v>
      </c>
      <c r="C360">
        <f t="shared" si="10"/>
        <v>-71.197014389242241</v>
      </c>
      <c r="D360">
        <f>'10'!J361+'20'!J361+'30'!J361+'40'!J361+'50'!J361</f>
        <v>2.4786396924886863E-4</v>
      </c>
      <c r="E360">
        <f>'10'!K361+'20'!K361+'30'!K361+'40'!K361+'50'!K361</f>
        <v>-9.0240342233832395E-5</v>
      </c>
      <c r="F360">
        <f t="shared" si="11"/>
        <v>-71.575164081121301</v>
      </c>
    </row>
    <row r="361" spans="1:6" x14ac:dyDescent="0.25">
      <c r="A361">
        <f>'10'!H362+'20'!H362+'30'!H362+'40'!H362+'50'!H362</f>
        <v>2.7985018272006998E-4</v>
      </c>
      <c r="B361">
        <f>'10'!I362+'20'!I362+'30'!I362+'40'!I362+'50'!I362</f>
        <v>-1.0575635553894821E-4</v>
      </c>
      <c r="C361">
        <f t="shared" si="10"/>
        <v>-70.481743855874456</v>
      </c>
      <c r="D361">
        <f>'10'!J362+'20'!J362+'30'!J362+'40'!J362+'50'!J362</f>
        <v>2.829454969949498E-4</v>
      </c>
      <c r="E361">
        <f>'10'!K362+'20'!K362+'30'!K362+'40'!K362+'50'!K362</f>
        <v>-9.2756013175624563E-5</v>
      </c>
      <c r="F361">
        <f t="shared" si="11"/>
        <v>-70.522632979879248</v>
      </c>
    </row>
    <row r="362" spans="1:6" x14ac:dyDescent="0.25">
      <c r="A362">
        <f>'10'!H363+'20'!H363+'30'!H363+'40'!H363+'50'!H363</f>
        <v>3.1722546862005159E-4</v>
      </c>
      <c r="B362">
        <f>'10'!I363+'20'!I363+'30'!I363+'40'!I363+'50'!I363</f>
        <v>-9.4426571400537163E-5</v>
      </c>
      <c r="C362">
        <f t="shared" si="10"/>
        <v>-69.6039405891988</v>
      </c>
      <c r="D362">
        <f>'10'!J363+'20'!J363+'30'!J363+'40'!J363+'50'!J363</f>
        <v>3.1438628763768076E-4</v>
      </c>
      <c r="E362">
        <f>'10'!K363+'20'!K363+'30'!K363+'40'!K363+'50'!K363</f>
        <v>-9.811988625886404E-5</v>
      </c>
      <c r="F362">
        <f t="shared" si="11"/>
        <v>-69.647053746961546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T n Y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O d j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x T 9 C d p r i F A g A A E k s A A B M A H A B G b 3 J t d W x h c y 9 T Z W N 0 a W 9 u M S 5 t I K I Y A C i g F A A A A A A A A A A A A A A A A A A A A A A A A A A A A O 3 b z 4 v a Q B Q H 8 L v g / x C y F 4 U g y e Q H p K U n S 6 G n H v Q Y C F m d r o E 4 k c m k d F n 2 f + / Y 1 C J p 8 9 y 9 z P P w 9 S J m l D f 6 I f h 9 m t f J n a l b 5 W 2 G + + j j f D a f d Y d K y 7 3 3 4 E d h J 0 + m D M s o 9 L 1 P X i P N f O b Z 2 6 b t 9 U 7 a I + v u x + p z u + u P U p n F l 7 q R q 3 W r j H 3 Q L f x v H 4 r L U l e c D v u i U q a s t K 6 e S y M 7 U + r 6 q d g d q u O j 1 K W W X d / Y p 0 X h x h Y s r u q u 9 p X x l 0 E W + H 6 g + q Y J I p G K Z T D s 4 8 F f H y r 1 Z P e 6 f T 7 J 8 x a 3 1 a P d x F Z X q v v e 6 u O 6 b f q j O i 9 2 i 2 H T w c u L P x y N / M A z d s U z 8 q d 5 D b z L c W G P f 1 U m S 1 b n 1 1 0 t x J c X q P 6 8 6 a u V Z H I l n V z J R i u v y / m s V v 9 9 X x M o g g l F A G U a J W Z C i Y E y j Z I w o S R A m U a J Q m 8 h l v h e u T u Y l O l s S Y F C n y 0 x z p b 7 g 6 m a h k f F F g b L P y z i 9 6 c T O 2 x Z x M B y V R g s 0 y z O m p Y x C 7 o W i s V Z 2 z J m Q d 9 C s T h r X M Y s 6 F w o F m c J e c y C i E y x u I t i Y x d k s W m Y j C u L Z c h i N A t P F s u Q x W g W n i y W I Y v d Y n H 4 e y V o 3 k P D E 5 M z x O R b L I x n D G g o G p 4 O J k M H Q 7 M w d T A Z O h g K J u f q Y H J 0 M D Q L T w e T o 4 O h W X g 6 m B w x m W b h i c k 5 s h j N w p P F c m Q x m o U p i + X I Y h R M J L j C 2 F A Z M A Q M T x w b K g O G g O E J Z E N l w B A w P J F s q A w Y A o Y n l A 2 V A U P A M M W y P 6 V B Q 1 6 h n O A K 5 f u E S Q F z f z C C c Q I G g Z m A c f p X P w b 5 3 g 7 j 9 B 9 l D P O 9 H S Z l h E F g n g z M Y W l 0 z R W Z / x Y H D z W m x H W N D E a V b o 4 q M d I g n 1 E 0 f N d i Y m T p 5 s g S I w 0 y G k X j N K R h d O k 9 N I w x L U Z O u w b 6 B V B L A Q I t A B Q A A g A I A E 5 2 M U / w o 2 + w q Q A A A P g A A A A S A A A A A A A A A A A A A A A A A A A A A A B D b 2 5 m a W c v U G F j a 2 F n Z S 5 4 b W x Q S w E C L Q A U A A I A C A B O d j F P D 8 r p q 6 Q A A A D p A A A A E w A A A A A A A A A A A A A A A A D 1 A A A A W 0 N v b n R l b n R f V H l w Z X N d L n h t b F B L A Q I t A B Q A A g A I A E 5 2 M U / Q n a a 4 h Q I A A B J L A A A T A A A A A A A A A A A A A A A A A O Y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+ s A Q A A A A A A X a w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U 6 N D E u N z k z O D Q 5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2 O j U y L j M y N j M 4 M j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z o y O C 4 4 O D g 3 M T c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D I u N j M 5 O D g 3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4 O j M 1 L j k 1 M T c 1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5 O j I y L j U x N D Q 1 N T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C w i C 0 Z k q 0 i O u u M C K E t j D g A A A A A C A A A A A A A D Z g A A w A A A A B A A A A C p / P g 8 6 A m E z 3 m r l z b i N 5 h w A A A A A A S A A A C g A A A A E A A A A I 1 D 6 k r B N U a C H x 2 U 7 m 3 O T k d Q A A A A U 0 p G e e v Y 8 r K j D s 9 M j e C / 5 K 8 v s t + L y 4 + o i + c E R h k E V t 5 Z y y k q P / g P d q 6 M k P v s L R T + a G R h t n k 1 p q F / K U X j e S + Q F Y F v 5 2 o X u 2 x R s f 6 B J Y a 8 I u g U A A A A 5 V d 0 G w p X U y X n X C 7 G Q J H f W J y c I q I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2019-10-03T13:13:20Z</dcterms:modified>
</cp:coreProperties>
</file>