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535532A7-D349-4455-A975-A5D22D6FF3DA}" xr6:coauthVersionLast="44" xr6:coauthVersionMax="44" xr10:uidLastSave="{00000000-0000-0000-0000-000000000000}"/>
  <bookViews>
    <workbookView xWindow="2700" yWindow="4290" windowWidth="22830" windowHeight="11985" activeTab="6" xr2:uid="{ABDD987B-E289-4A29-A152-7DED8D710ED0}"/>
  </bookViews>
  <sheets>
    <sheet name="10" sheetId="2" r:id="rId1"/>
    <sheet name="20" sheetId="3" r:id="rId2"/>
    <sheet name="30" sheetId="4" r:id="rId3"/>
    <sheet name="40" sheetId="5" r:id="rId4"/>
    <sheet name="50" sheetId="6" r:id="rId5"/>
    <sheet name="all" sheetId="8" r:id="rId6"/>
    <sheet name="results" sheetId="1" r:id="rId7"/>
  </sheets>
  <definedNames>
    <definedName name="ExternalData_1" localSheetId="0" hidden="1">'10'!$A$1:$E$363</definedName>
    <definedName name="ExternalData_1" localSheetId="1" hidden="1">'20'!$A$1:$E$365</definedName>
    <definedName name="ExternalData_1" localSheetId="2" hidden="1">'30'!$A$1:$E$363</definedName>
    <definedName name="ExternalData_1" localSheetId="5" hidden="1">all!$A$1:$E$363</definedName>
    <definedName name="ExternalData_2" localSheetId="3" hidden="1">'40'!$A$1:$E$363</definedName>
    <definedName name="ExternalData_2" localSheetId="4" hidden="1">'50'!$A$1:$E$363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6" l="1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H223" i="6"/>
  <c r="I223" i="6"/>
  <c r="J223" i="6"/>
  <c r="K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H234" i="6"/>
  <c r="I234" i="6"/>
  <c r="J234" i="6"/>
  <c r="K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1" i="6"/>
  <c r="I241" i="6"/>
  <c r="J241" i="6"/>
  <c r="K241" i="6"/>
  <c r="H242" i="6"/>
  <c r="I242" i="6"/>
  <c r="J242" i="6"/>
  <c r="K242" i="6"/>
  <c r="H243" i="6"/>
  <c r="I243" i="6"/>
  <c r="J243" i="6"/>
  <c r="K243" i="6"/>
  <c r="H244" i="6"/>
  <c r="I244" i="6"/>
  <c r="J244" i="6"/>
  <c r="K244" i="6"/>
  <c r="H245" i="6"/>
  <c r="I245" i="6"/>
  <c r="J245" i="6"/>
  <c r="K245" i="6"/>
  <c r="H246" i="6"/>
  <c r="I246" i="6"/>
  <c r="J246" i="6"/>
  <c r="K246" i="6"/>
  <c r="H247" i="6"/>
  <c r="I247" i="6"/>
  <c r="J247" i="6"/>
  <c r="K247" i="6"/>
  <c r="H248" i="6"/>
  <c r="I248" i="6"/>
  <c r="J248" i="6"/>
  <c r="K248" i="6"/>
  <c r="H249" i="6"/>
  <c r="I249" i="6"/>
  <c r="J249" i="6"/>
  <c r="K249" i="6"/>
  <c r="H250" i="6"/>
  <c r="I250" i="6"/>
  <c r="J250" i="6"/>
  <c r="K250" i="6"/>
  <c r="H251" i="6"/>
  <c r="I251" i="6"/>
  <c r="J251" i="6"/>
  <c r="K251" i="6"/>
  <c r="H252" i="6"/>
  <c r="I252" i="6"/>
  <c r="J252" i="6"/>
  <c r="K252" i="6"/>
  <c r="H253" i="6"/>
  <c r="I253" i="6"/>
  <c r="J253" i="6"/>
  <c r="K253" i="6"/>
  <c r="H254" i="6"/>
  <c r="I254" i="6"/>
  <c r="J254" i="6"/>
  <c r="K254" i="6"/>
  <c r="H255" i="6"/>
  <c r="I255" i="6"/>
  <c r="J255" i="6"/>
  <c r="K255" i="6"/>
  <c r="H256" i="6"/>
  <c r="I256" i="6"/>
  <c r="J256" i="6"/>
  <c r="K256" i="6"/>
  <c r="H257" i="6"/>
  <c r="I257" i="6"/>
  <c r="J257" i="6"/>
  <c r="K257" i="6"/>
  <c r="H258" i="6"/>
  <c r="I258" i="6"/>
  <c r="J258" i="6"/>
  <c r="K258" i="6"/>
  <c r="H259" i="6"/>
  <c r="I259" i="6"/>
  <c r="J259" i="6"/>
  <c r="K259" i="6"/>
  <c r="H260" i="6"/>
  <c r="I260" i="6"/>
  <c r="J260" i="6"/>
  <c r="K260" i="6"/>
  <c r="H261" i="6"/>
  <c r="I261" i="6"/>
  <c r="J261" i="6"/>
  <c r="K261" i="6"/>
  <c r="H262" i="6"/>
  <c r="I262" i="6"/>
  <c r="J262" i="6"/>
  <c r="K262" i="6"/>
  <c r="H263" i="6"/>
  <c r="I263" i="6"/>
  <c r="J263" i="6"/>
  <c r="K263" i="6"/>
  <c r="H264" i="6"/>
  <c r="I264" i="6"/>
  <c r="J264" i="6"/>
  <c r="K264" i="6"/>
  <c r="H265" i="6"/>
  <c r="I265" i="6"/>
  <c r="J265" i="6"/>
  <c r="K265" i="6"/>
  <c r="H266" i="6"/>
  <c r="I266" i="6"/>
  <c r="J266" i="6"/>
  <c r="K266" i="6"/>
  <c r="H267" i="6"/>
  <c r="I267" i="6"/>
  <c r="J267" i="6"/>
  <c r="K267" i="6"/>
  <c r="H268" i="6"/>
  <c r="I268" i="6"/>
  <c r="J268" i="6"/>
  <c r="K268" i="6"/>
  <c r="H269" i="6"/>
  <c r="I269" i="6"/>
  <c r="J269" i="6"/>
  <c r="K269" i="6"/>
  <c r="H270" i="6"/>
  <c r="I270" i="6"/>
  <c r="J270" i="6"/>
  <c r="K270" i="6"/>
  <c r="H271" i="6"/>
  <c r="I271" i="6"/>
  <c r="J271" i="6"/>
  <c r="K271" i="6"/>
  <c r="H272" i="6"/>
  <c r="I272" i="6"/>
  <c r="J272" i="6"/>
  <c r="K272" i="6"/>
  <c r="H273" i="6"/>
  <c r="I273" i="6"/>
  <c r="J273" i="6"/>
  <c r="K273" i="6"/>
  <c r="H274" i="6"/>
  <c r="I274" i="6"/>
  <c r="J274" i="6"/>
  <c r="K274" i="6"/>
  <c r="H275" i="6"/>
  <c r="I275" i="6"/>
  <c r="J275" i="6"/>
  <c r="K275" i="6"/>
  <c r="H276" i="6"/>
  <c r="I276" i="6"/>
  <c r="J276" i="6"/>
  <c r="K276" i="6"/>
  <c r="H277" i="6"/>
  <c r="I277" i="6"/>
  <c r="J277" i="6"/>
  <c r="K277" i="6"/>
  <c r="H278" i="6"/>
  <c r="I278" i="6"/>
  <c r="J278" i="6"/>
  <c r="K278" i="6"/>
  <c r="H279" i="6"/>
  <c r="I279" i="6"/>
  <c r="J279" i="6"/>
  <c r="K279" i="6"/>
  <c r="H280" i="6"/>
  <c r="I280" i="6"/>
  <c r="J280" i="6"/>
  <c r="K280" i="6"/>
  <c r="H281" i="6"/>
  <c r="I281" i="6"/>
  <c r="J281" i="6"/>
  <c r="K281" i="6"/>
  <c r="H282" i="6"/>
  <c r="I282" i="6"/>
  <c r="J282" i="6"/>
  <c r="K282" i="6"/>
  <c r="H283" i="6"/>
  <c r="I283" i="6"/>
  <c r="J283" i="6"/>
  <c r="K283" i="6"/>
  <c r="H284" i="6"/>
  <c r="I284" i="6"/>
  <c r="J284" i="6"/>
  <c r="K284" i="6"/>
  <c r="H285" i="6"/>
  <c r="I285" i="6"/>
  <c r="J285" i="6"/>
  <c r="K285" i="6"/>
  <c r="H286" i="6"/>
  <c r="I286" i="6"/>
  <c r="J286" i="6"/>
  <c r="K286" i="6"/>
  <c r="H287" i="6"/>
  <c r="I287" i="6"/>
  <c r="J287" i="6"/>
  <c r="K287" i="6"/>
  <c r="H288" i="6"/>
  <c r="I288" i="6"/>
  <c r="J288" i="6"/>
  <c r="K288" i="6"/>
  <c r="H289" i="6"/>
  <c r="I289" i="6"/>
  <c r="J289" i="6"/>
  <c r="K289" i="6"/>
  <c r="H290" i="6"/>
  <c r="I290" i="6"/>
  <c r="J290" i="6"/>
  <c r="K290" i="6"/>
  <c r="H291" i="6"/>
  <c r="I291" i="6"/>
  <c r="J291" i="6"/>
  <c r="K291" i="6"/>
  <c r="H292" i="6"/>
  <c r="I292" i="6"/>
  <c r="J292" i="6"/>
  <c r="K292" i="6"/>
  <c r="H293" i="6"/>
  <c r="I293" i="6"/>
  <c r="J293" i="6"/>
  <c r="K293" i="6"/>
  <c r="H294" i="6"/>
  <c r="I294" i="6"/>
  <c r="J294" i="6"/>
  <c r="K294" i="6"/>
  <c r="H295" i="6"/>
  <c r="I295" i="6"/>
  <c r="J295" i="6"/>
  <c r="K295" i="6"/>
  <c r="H296" i="6"/>
  <c r="I296" i="6"/>
  <c r="J296" i="6"/>
  <c r="K296" i="6"/>
  <c r="H297" i="6"/>
  <c r="I297" i="6"/>
  <c r="J297" i="6"/>
  <c r="K297" i="6"/>
  <c r="H298" i="6"/>
  <c r="I298" i="6"/>
  <c r="J298" i="6"/>
  <c r="K298" i="6"/>
  <c r="H299" i="6"/>
  <c r="I299" i="6"/>
  <c r="J299" i="6"/>
  <c r="K299" i="6"/>
  <c r="H300" i="6"/>
  <c r="I300" i="6"/>
  <c r="J300" i="6"/>
  <c r="K300" i="6"/>
  <c r="H301" i="6"/>
  <c r="I301" i="6"/>
  <c r="J301" i="6"/>
  <c r="K301" i="6"/>
  <c r="H302" i="6"/>
  <c r="I302" i="6"/>
  <c r="J302" i="6"/>
  <c r="K302" i="6"/>
  <c r="H303" i="6"/>
  <c r="I303" i="6"/>
  <c r="J303" i="6"/>
  <c r="K303" i="6"/>
  <c r="H304" i="6"/>
  <c r="I304" i="6"/>
  <c r="J304" i="6"/>
  <c r="K304" i="6"/>
  <c r="H305" i="6"/>
  <c r="I305" i="6"/>
  <c r="J305" i="6"/>
  <c r="K305" i="6"/>
  <c r="H306" i="6"/>
  <c r="I306" i="6"/>
  <c r="J306" i="6"/>
  <c r="K306" i="6"/>
  <c r="H307" i="6"/>
  <c r="I307" i="6"/>
  <c r="J307" i="6"/>
  <c r="K307" i="6"/>
  <c r="H308" i="6"/>
  <c r="I308" i="6"/>
  <c r="J308" i="6"/>
  <c r="K308" i="6"/>
  <c r="H309" i="6"/>
  <c r="I309" i="6"/>
  <c r="J309" i="6"/>
  <c r="K309" i="6"/>
  <c r="H310" i="6"/>
  <c r="I310" i="6"/>
  <c r="J310" i="6"/>
  <c r="K310" i="6"/>
  <c r="H311" i="6"/>
  <c r="I311" i="6"/>
  <c r="J311" i="6"/>
  <c r="K311" i="6"/>
  <c r="H312" i="6"/>
  <c r="I312" i="6"/>
  <c r="J312" i="6"/>
  <c r="K312" i="6"/>
  <c r="H313" i="6"/>
  <c r="I313" i="6"/>
  <c r="J313" i="6"/>
  <c r="K313" i="6"/>
  <c r="H314" i="6"/>
  <c r="I314" i="6"/>
  <c r="J314" i="6"/>
  <c r="K314" i="6"/>
  <c r="H315" i="6"/>
  <c r="I315" i="6"/>
  <c r="J315" i="6"/>
  <c r="K315" i="6"/>
  <c r="H316" i="6"/>
  <c r="I316" i="6"/>
  <c r="J316" i="6"/>
  <c r="K316" i="6"/>
  <c r="H317" i="6"/>
  <c r="I317" i="6"/>
  <c r="J317" i="6"/>
  <c r="K317" i="6"/>
  <c r="H318" i="6"/>
  <c r="I318" i="6"/>
  <c r="J318" i="6"/>
  <c r="K318" i="6"/>
  <c r="H319" i="6"/>
  <c r="I319" i="6"/>
  <c r="J319" i="6"/>
  <c r="K319" i="6"/>
  <c r="H320" i="6"/>
  <c r="I320" i="6"/>
  <c r="J320" i="6"/>
  <c r="K320" i="6"/>
  <c r="H321" i="6"/>
  <c r="I321" i="6"/>
  <c r="J321" i="6"/>
  <c r="K321" i="6"/>
  <c r="H322" i="6"/>
  <c r="I322" i="6"/>
  <c r="J322" i="6"/>
  <c r="K322" i="6"/>
  <c r="H323" i="6"/>
  <c r="I323" i="6"/>
  <c r="J323" i="6"/>
  <c r="K323" i="6"/>
  <c r="H324" i="6"/>
  <c r="I324" i="6"/>
  <c r="J324" i="6"/>
  <c r="K324" i="6"/>
  <c r="H325" i="6"/>
  <c r="I325" i="6"/>
  <c r="J325" i="6"/>
  <c r="K325" i="6"/>
  <c r="H326" i="6"/>
  <c r="I326" i="6"/>
  <c r="J326" i="6"/>
  <c r="K326" i="6"/>
  <c r="H327" i="6"/>
  <c r="I327" i="6"/>
  <c r="J327" i="6"/>
  <c r="K327" i="6"/>
  <c r="H328" i="6"/>
  <c r="I328" i="6"/>
  <c r="J328" i="6"/>
  <c r="K328" i="6"/>
  <c r="H329" i="6"/>
  <c r="I329" i="6"/>
  <c r="J329" i="6"/>
  <c r="K329" i="6"/>
  <c r="H330" i="6"/>
  <c r="I330" i="6"/>
  <c r="J330" i="6"/>
  <c r="K330" i="6"/>
  <c r="H331" i="6"/>
  <c r="I331" i="6"/>
  <c r="J331" i="6"/>
  <c r="K331" i="6"/>
  <c r="H332" i="6"/>
  <c r="I332" i="6"/>
  <c r="J332" i="6"/>
  <c r="K332" i="6"/>
  <c r="H333" i="6"/>
  <c r="I333" i="6"/>
  <c r="J333" i="6"/>
  <c r="K333" i="6"/>
  <c r="H334" i="6"/>
  <c r="I334" i="6"/>
  <c r="J334" i="6"/>
  <c r="K334" i="6"/>
  <c r="H335" i="6"/>
  <c r="I335" i="6"/>
  <c r="J335" i="6"/>
  <c r="K335" i="6"/>
  <c r="H336" i="6"/>
  <c r="I336" i="6"/>
  <c r="J336" i="6"/>
  <c r="K336" i="6"/>
  <c r="H337" i="6"/>
  <c r="I337" i="6"/>
  <c r="J337" i="6"/>
  <c r="K337" i="6"/>
  <c r="H338" i="6"/>
  <c r="I338" i="6"/>
  <c r="J338" i="6"/>
  <c r="K338" i="6"/>
  <c r="H339" i="6"/>
  <c r="I339" i="6"/>
  <c r="J339" i="6"/>
  <c r="K339" i="6"/>
  <c r="H340" i="6"/>
  <c r="I340" i="6"/>
  <c r="J340" i="6"/>
  <c r="K340" i="6"/>
  <c r="H341" i="6"/>
  <c r="I341" i="6"/>
  <c r="J341" i="6"/>
  <c r="K341" i="6"/>
  <c r="H342" i="6"/>
  <c r="I342" i="6"/>
  <c r="J342" i="6"/>
  <c r="K342" i="6"/>
  <c r="H343" i="6"/>
  <c r="I343" i="6"/>
  <c r="J343" i="6"/>
  <c r="K343" i="6"/>
  <c r="H344" i="6"/>
  <c r="I344" i="6"/>
  <c r="J344" i="6"/>
  <c r="K344" i="6"/>
  <c r="H345" i="6"/>
  <c r="I345" i="6"/>
  <c r="J345" i="6"/>
  <c r="K345" i="6"/>
  <c r="H346" i="6"/>
  <c r="I346" i="6"/>
  <c r="J346" i="6"/>
  <c r="K346" i="6"/>
  <c r="H347" i="6"/>
  <c r="I347" i="6"/>
  <c r="J347" i="6"/>
  <c r="K347" i="6"/>
  <c r="H348" i="6"/>
  <c r="I348" i="6"/>
  <c r="J348" i="6"/>
  <c r="K348" i="6"/>
  <c r="H349" i="6"/>
  <c r="I349" i="6"/>
  <c r="J349" i="6"/>
  <c r="K349" i="6"/>
  <c r="H350" i="6"/>
  <c r="I350" i="6"/>
  <c r="J350" i="6"/>
  <c r="K350" i="6"/>
  <c r="H351" i="6"/>
  <c r="I351" i="6"/>
  <c r="J351" i="6"/>
  <c r="K351" i="6"/>
  <c r="H352" i="6"/>
  <c r="I352" i="6"/>
  <c r="J352" i="6"/>
  <c r="K352" i="6"/>
  <c r="H353" i="6"/>
  <c r="I353" i="6"/>
  <c r="J353" i="6"/>
  <c r="K353" i="6"/>
  <c r="H354" i="6"/>
  <c r="I354" i="6"/>
  <c r="J354" i="6"/>
  <c r="K354" i="6"/>
  <c r="H355" i="6"/>
  <c r="I355" i="6"/>
  <c r="J355" i="6"/>
  <c r="K355" i="6"/>
  <c r="H356" i="6"/>
  <c r="I356" i="6"/>
  <c r="J356" i="6"/>
  <c r="K356" i="6"/>
  <c r="H357" i="6"/>
  <c r="I357" i="6"/>
  <c r="J357" i="6"/>
  <c r="K357" i="6"/>
  <c r="H358" i="6"/>
  <c r="I358" i="6"/>
  <c r="J358" i="6"/>
  <c r="K358" i="6"/>
  <c r="H359" i="6"/>
  <c r="I359" i="6"/>
  <c r="J359" i="6"/>
  <c r="K359" i="6"/>
  <c r="H360" i="6"/>
  <c r="I360" i="6"/>
  <c r="J360" i="6"/>
  <c r="K360" i="6"/>
  <c r="H361" i="6"/>
  <c r="I361" i="6"/>
  <c r="J361" i="6"/>
  <c r="K361" i="6"/>
  <c r="H362" i="6"/>
  <c r="I362" i="6"/>
  <c r="J362" i="6"/>
  <c r="K362" i="6"/>
  <c r="H363" i="6"/>
  <c r="I363" i="6"/>
  <c r="J363" i="6"/>
  <c r="K363" i="6"/>
  <c r="K3" i="6"/>
  <c r="J3" i="6"/>
  <c r="I3" i="6"/>
  <c r="H3" i="6"/>
  <c r="H363" i="2"/>
  <c r="I363" i="2"/>
  <c r="J363" i="2"/>
  <c r="K36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H246" i="2"/>
  <c r="I246" i="2"/>
  <c r="J246" i="2"/>
  <c r="K246" i="2"/>
  <c r="H247" i="2"/>
  <c r="I247" i="2"/>
  <c r="J247" i="2"/>
  <c r="K247" i="2"/>
  <c r="H248" i="2"/>
  <c r="I248" i="2"/>
  <c r="J248" i="2"/>
  <c r="K248" i="2"/>
  <c r="H249" i="2"/>
  <c r="I249" i="2"/>
  <c r="J249" i="2"/>
  <c r="K249" i="2"/>
  <c r="H250" i="2"/>
  <c r="I250" i="2"/>
  <c r="J250" i="2"/>
  <c r="K250" i="2"/>
  <c r="H251" i="2"/>
  <c r="I251" i="2"/>
  <c r="J251" i="2"/>
  <c r="K251" i="2"/>
  <c r="H252" i="2"/>
  <c r="I252" i="2"/>
  <c r="J252" i="2"/>
  <c r="K252" i="2"/>
  <c r="H253" i="2"/>
  <c r="I253" i="2"/>
  <c r="J253" i="2"/>
  <c r="K253" i="2"/>
  <c r="H254" i="2"/>
  <c r="I254" i="2"/>
  <c r="J254" i="2"/>
  <c r="K254" i="2"/>
  <c r="H255" i="2"/>
  <c r="I255" i="2"/>
  <c r="J255" i="2"/>
  <c r="K255" i="2"/>
  <c r="H256" i="2"/>
  <c r="I256" i="2"/>
  <c r="J256" i="2"/>
  <c r="K256" i="2"/>
  <c r="H257" i="2"/>
  <c r="I257" i="2"/>
  <c r="J257" i="2"/>
  <c r="K257" i="2"/>
  <c r="H258" i="2"/>
  <c r="I258" i="2"/>
  <c r="J258" i="2"/>
  <c r="K258" i="2"/>
  <c r="H259" i="2"/>
  <c r="I259" i="2"/>
  <c r="J259" i="2"/>
  <c r="K259" i="2"/>
  <c r="H260" i="2"/>
  <c r="I260" i="2"/>
  <c r="J260" i="2"/>
  <c r="K260" i="2"/>
  <c r="H261" i="2"/>
  <c r="I261" i="2"/>
  <c r="J261" i="2"/>
  <c r="K261" i="2"/>
  <c r="H262" i="2"/>
  <c r="I262" i="2"/>
  <c r="J262" i="2"/>
  <c r="K262" i="2"/>
  <c r="H263" i="2"/>
  <c r="I263" i="2"/>
  <c r="J263" i="2"/>
  <c r="K263" i="2"/>
  <c r="H264" i="2"/>
  <c r="I264" i="2"/>
  <c r="J264" i="2"/>
  <c r="K264" i="2"/>
  <c r="H265" i="2"/>
  <c r="I265" i="2"/>
  <c r="J265" i="2"/>
  <c r="K265" i="2"/>
  <c r="H266" i="2"/>
  <c r="I266" i="2"/>
  <c r="J266" i="2"/>
  <c r="K266" i="2"/>
  <c r="H267" i="2"/>
  <c r="I267" i="2"/>
  <c r="J267" i="2"/>
  <c r="K267" i="2"/>
  <c r="H268" i="2"/>
  <c r="I268" i="2"/>
  <c r="J268" i="2"/>
  <c r="K268" i="2"/>
  <c r="H269" i="2"/>
  <c r="I269" i="2"/>
  <c r="J269" i="2"/>
  <c r="K269" i="2"/>
  <c r="H270" i="2"/>
  <c r="I270" i="2"/>
  <c r="J270" i="2"/>
  <c r="K270" i="2"/>
  <c r="H271" i="2"/>
  <c r="I271" i="2"/>
  <c r="J271" i="2"/>
  <c r="K271" i="2"/>
  <c r="H272" i="2"/>
  <c r="I272" i="2"/>
  <c r="J272" i="2"/>
  <c r="K272" i="2"/>
  <c r="H273" i="2"/>
  <c r="I273" i="2"/>
  <c r="J273" i="2"/>
  <c r="K273" i="2"/>
  <c r="H274" i="2"/>
  <c r="I274" i="2"/>
  <c r="J274" i="2"/>
  <c r="K274" i="2"/>
  <c r="H275" i="2"/>
  <c r="I275" i="2"/>
  <c r="J275" i="2"/>
  <c r="K275" i="2"/>
  <c r="H276" i="2"/>
  <c r="I276" i="2"/>
  <c r="J276" i="2"/>
  <c r="K276" i="2"/>
  <c r="H277" i="2"/>
  <c r="I277" i="2"/>
  <c r="J277" i="2"/>
  <c r="K277" i="2"/>
  <c r="H278" i="2"/>
  <c r="I278" i="2"/>
  <c r="J278" i="2"/>
  <c r="K278" i="2"/>
  <c r="H279" i="2"/>
  <c r="I279" i="2"/>
  <c r="J279" i="2"/>
  <c r="K279" i="2"/>
  <c r="H280" i="2"/>
  <c r="I280" i="2"/>
  <c r="J280" i="2"/>
  <c r="K280" i="2"/>
  <c r="H281" i="2"/>
  <c r="I281" i="2"/>
  <c r="J281" i="2"/>
  <c r="K281" i="2"/>
  <c r="H282" i="2"/>
  <c r="I282" i="2"/>
  <c r="J282" i="2"/>
  <c r="K282" i="2"/>
  <c r="H283" i="2"/>
  <c r="I283" i="2"/>
  <c r="J283" i="2"/>
  <c r="K283" i="2"/>
  <c r="H284" i="2"/>
  <c r="I284" i="2"/>
  <c r="J284" i="2"/>
  <c r="K284" i="2"/>
  <c r="H285" i="2"/>
  <c r="I285" i="2"/>
  <c r="J285" i="2"/>
  <c r="K285" i="2"/>
  <c r="H286" i="2"/>
  <c r="I286" i="2"/>
  <c r="J286" i="2"/>
  <c r="K286" i="2"/>
  <c r="H287" i="2"/>
  <c r="I287" i="2"/>
  <c r="J287" i="2"/>
  <c r="K287" i="2"/>
  <c r="H288" i="2"/>
  <c r="I288" i="2"/>
  <c r="J288" i="2"/>
  <c r="K288" i="2"/>
  <c r="H289" i="2"/>
  <c r="I289" i="2"/>
  <c r="J289" i="2"/>
  <c r="K289" i="2"/>
  <c r="H290" i="2"/>
  <c r="I290" i="2"/>
  <c r="J290" i="2"/>
  <c r="K290" i="2"/>
  <c r="H291" i="2"/>
  <c r="I291" i="2"/>
  <c r="J291" i="2"/>
  <c r="K291" i="2"/>
  <c r="H292" i="2"/>
  <c r="I292" i="2"/>
  <c r="J292" i="2"/>
  <c r="K292" i="2"/>
  <c r="H293" i="2"/>
  <c r="I293" i="2"/>
  <c r="J293" i="2"/>
  <c r="K293" i="2"/>
  <c r="H294" i="2"/>
  <c r="I294" i="2"/>
  <c r="J294" i="2"/>
  <c r="K294" i="2"/>
  <c r="H295" i="2"/>
  <c r="I295" i="2"/>
  <c r="J295" i="2"/>
  <c r="K295" i="2"/>
  <c r="H296" i="2"/>
  <c r="I296" i="2"/>
  <c r="J296" i="2"/>
  <c r="K296" i="2"/>
  <c r="H297" i="2"/>
  <c r="I297" i="2"/>
  <c r="J297" i="2"/>
  <c r="K297" i="2"/>
  <c r="H298" i="2"/>
  <c r="I298" i="2"/>
  <c r="J298" i="2"/>
  <c r="K298" i="2"/>
  <c r="H299" i="2"/>
  <c r="I299" i="2"/>
  <c r="J299" i="2"/>
  <c r="K299" i="2"/>
  <c r="H300" i="2"/>
  <c r="I300" i="2"/>
  <c r="J300" i="2"/>
  <c r="K300" i="2"/>
  <c r="H301" i="2"/>
  <c r="I301" i="2"/>
  <c r="J301" i="2"/>
  <c r="K301" i="2"/>
  <c r="H302" i="2"/>
  <c r="I302" i="2"/>
  <c r="J302" i="2"/>
  <c r="K302" i="2"/>
  <c r="H303" i="2"/>
  <c r="I303" i="2"/>
  <c r="J303" i="2"/>
  <c r="K303" i="2"/>
  <c r="H304" i="2"/>
  <c r="I304" i="2"/>
  <c r="J304" i="2"/>
  <c r="K304" i="2"/>
  <c r="H305" i="2"/>
  <c r="I305" i="2"/>
  <c r="J305" i="2"/>
  <c r="K305" i="2"/>
  <c r="H306" i="2"/>
  <c r="I306" i="2"/>
  <c r="J306" i="2"/>
  <c r="K306" i="2"/>
  <c r="H307" i="2"/>
  <c r="I307" i="2"/>
  <c r="J307" i="2"/>
  <c r="K307" i="2"/>
  <c r="H308" i="2"/>
  <c r="I308" i="2"/>
  <c r="J308" i="2"/>
  <c r="K308" i="2"/>
  <c r="H309" i="2"/>
  <c r="I309" i="2"/>
  <c r="J309" i="2"/>
  <c r="K309" i="2"/>
  <c r="H310" i="2"/>
  <c r="I310" i="2"/>
  <c r="J310" i="2"/>
  <c r="K310" i="2"/>
  <c r="H311" i="2"/>
  <c r="I311" i="2"/>
  <c r="J311" i="2"/>
  <c r="K311" i="2"/>
  <c r="H312" i="2"/>
  <c r="I312" i="2"/>
  <c r="J312" i="2"/>
  <c r="K312" i="2"/>
  <c r="H313" i="2"/>
  <c r="I313" i="2"/>
  <c r="J313" i="2"/>
  <c r="K313" i="2"/>
  <c r="H314" i="2"/>
  <c r="I314" i="2"/>
  <c r="J314" i="2"/>
  <c r="K314" i="2"/>
  <c r="H315" i="2"/>
  <c r="I315" i="2"/>
  <c r="J315" i="2"/>
  <c r="K315" i="2"/>
  <c r="H316" i="2"/>
  <c r="I316" i="2"/>
  <c r="J316" i="2"/>
  <c r="K316" i="2"/>
  <c r="H317" i="2"/>
  <c r="I317" i="2"/>
  <c r="J317" i="2"/>
  <c r="K317" i="2"/>
  <c r="H318" i="2"/>
  <c r="I318" i="2"/>
  <c r="J318" i="2"/>
  <c r="K318" i="2"/>
  <c r="H319" i="2"/>
  <c r="I319" i="2"/>
  <c r="J319" i="2"/>
  <c r="K319" i="2"/>
  <c r="H320" i="2"/>
  <c r="I320" i="2"/>
  <c r="J320" i="2"/>
  <c r="K320" i="2"/>
  <c r="H321" i="2"/>
  <c r="I321" i="2"/>
  <c r="J321" i="2"/>
  <c r="K321" i="2"/>
  <c r="H322" i="2"/>
  <c r="I322" i="2"/>
  <c r="J322" i="2"/>
  <c r="K322" i="2"/>
  <c r="H323" i="2"/>
  <c r="I323" i="2"/>
  <c r="J323" i="2"/>
  <c r="K323" i="2"/>
  <c r="H324" i="2"/>
  <c r="I324" i="2"/>
  <c r="J324" i="2"/>
  <c r="K324" i="2"/>
  <c r="H325" i="2"/>
  <c r="I325" i="2"/>
  <c r="J325" i="2"/>
  <c r="K325" i="2"/>
  <c r="H326" i="2"/>
  <c r="I326" i="2"/>
  <c r="J326" i="2"/>
  <c r="K326" i="2"/>
  <c r="H327" i="2"/>
  <c r="I327" i="2"/>
  <c r="J327" i="2"/>
  <c r="K327" i="2"/>
  <c r="H328" i="2"/>
  <c r="I328" i="2"/>
  <c r="J328" i="2"/>
  <c r="K328" i="2"/>
  <c r="H329" i="2"/>
  <c r="I329" i="2"/>
  <c r="J329" i="2"/>
  <c r="K329" i="2"/>
  <c r="H330" i="2"/>
  <c r="I330" i="2"/>
  <c r="J330" i="2"/>
  <c r="K330" i="2"/>
  <c r="H331" i="2"/>
  <c r="I331" i="2"/>
  <c r="J331" i="2"/>
  <c r="K331" i="2"/>
  <c r="H332" i="2"/>
  <c r="I332" i="2"/>
  <c r="J332" i="2"/>
  <c r="K332" i="2"/>
  <c r="H333" i="2"/>
  <c r="I333" i="2"/>
  <c r="J333" i="2"/>
  <c r="K333" i="2"/>
  <c r="H334" i="2"/>
  <c r="I334" i="2"/>
  <c r="J334" i="2"/>
  <c r="K334" i="2"/>
  <c r="H335" i="2"/>
  <c r="I335" i="2"/>
  <c r="J335" i="2"/>
  <c r="K335" i="2"/>
  <c r="H336" i="2"/>
  <c r="I336" i="2"/>
  <c r="J336" i="2"/>
  <c r="K336" i="2"/>
  <c r="H337" i="2"/>
  <c r="I337" i="2"/>
  <c r="J337" i="2"/>
  <c r="K337" i="2"/>
  <c r="H338" i="2"/>
  <c r="I338" i="2"/>
  <c r="J338" i="2"/>
  <c r="K338" i="2"/>
  <c r="H339" i="2"/>
  <c r="I339" i="2"/>
  <c r="J339" i="2"/>
  <c r="K339" i="2"/>
  <c r="H340" i="2"/>
  <c r="I340" i="2"/>
  <c r="J340" i="2"/>
  <c r="K340" i="2"/>
  <c r="H341" i="2"/>
  <c r="I341" i="2"/>
  <c r="J341" i="2"/>
  <c r="K341" i="2"/>
  <c r="H342" i="2"/>
  <c r="I342" i="2"/>
  <c r="J342" i="2"/>
  <c r="K342" i="2"/>
  <c r="H343" i="2"/>
  <c r="I343" i="2"/>
  <c r="J343" i="2"/>
  <c r="K343" i="2"/>
  <c r="H344" i="2"/>
  <c r="I344" i="2"/>
  <c r="J344" i="2"/>
  <c r="K344" i="2"/>
  <c r="H345" i="2"/>
  <c r="I345" i="2"/>
  <c r="J345" i="2"/>
  <c r="K345" i="2"/>
  <c r="H346" i="2"/>
  <c r="I346" i="2"/>
  <c r="J346" i="2"/>
  <c r="K346" i="2"/>
  <c r="H347" i="2"/>
  <c r="I347" i="2"/>
  <c r="J347" i="2"/>
  <c r="K347" i="2"/>
  <c r="H348" i="2"/>
  <c r="I348" i="2"/>
  <c r="J348" i="2"/>
  <c r="K348" i="2"/>
  <c r="H349" i="2"/>
  <c r="I349" i="2"/>
  <c r="J349" i="2"/>
  <c r="K349" i="2"/>
  <c r="H350" i="2"/>
  <c r="I350" i="2"/>
  <c r="J350" i="2"/>
  <c r="K350" i="2"/>
  <c r="H351" i="2"/>
  <c r="I351" i="2"/>
  <c r="J351" i="2"/>
  <c r="K351" i="2"/>
  <c r="H352" i="2"/>
  <c r="I352" i="2"/>
  <c r="J352" i="2"/>
  <c r="K352" i="2"/>
  <c r="H353" i="2"/>
  <c r="I353" i="2"/>
  <c r="J353" i="2"/>
  <c r="K353" i="2"/>
  <c r="H354" i="2"/>
  <c r="I354" i="2"/>
  <c r="J354" i="2"/>
  <c r="K354" i="2"/>
  <c r="H355" i="2"/>
  <c r="I355" i="2"/>
  <c r="J355" i="2"/>
  <c r="K355" i="2"/>
  <c r="H356" i="2"/>
  <c r="I356" i="2"/>
  <c r="J356" i="2"/>
  <c r="K356" i="2"/>
  <c r="H357" i="2"/>
  <c r="I357" i="2"/>
  <c r="J357" i="2"/>
  <c r="K357" i="2"/>
  <c r="H358" i="2"/>
  <c r="I358" i="2"/>
  <c r="J358" i="2"/>
  <c r="K358" i="2"/>
  <c r="H359" i="2"/>
  <c r="I359" i="2"/>
  <c r="J359" i="2"/>
  <c r="K359" i="2"/>
  <c r="H360" i="2"/>
  <c r="I360" i="2"/>
  <c r="J360" i="2"/>
  <c r="K360" i="2"/>
  <c r="H361" i="2"/>
  <c r="I361" i="2"/>
  <c r="J361" i="2"/>
  <c r="K361" i="2"/>
  <c r="H362" i="2"/>
  <c r="I362" i="2"/>
  <c r="J362" i="2"/>
  <c r="K362" i="2"/>
  <c r="K3" i="2"/>
  <c r="J3" i="2"/>
  <c r="I3" i="2"/>
  <c r="H3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G3" i="6"/>
  <c r="F3" i="6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G3" i="5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G3" i="4"/>
  <c r="F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G3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" i="2"/>
  <c r="H361" i="5" l="1"/>
  <c r="I361" i="5"/>
  <c r="H357" i="5"/>
  <c r="I357" i="5"/>
  <c r="I353" i="5"/>
  <c r="H353" i="5"/>
  <c r="H349" i="5"/>
  <c r="I349" i="5"/>
  <c r="H345" i="5"/>
  <c r="I345" i="5"/>
  <c r="H341" i="5"/>
  <c r="I341" i="5"/>
  <c r="H337" i="5"/>
  <c r="I337" i="5"/>
  <c r="H333" i="5"/>
  <c r="I333" i="5"/>
  <c r="H329" i="5"/>
  <c r="I329" i="5"/>
  <c r="I325" i="5"/>
  <c r="H325" i="5"/>
  <c r="H321" i="5"/>
  <c r="I321" i="5"/>
  <c r="H317" i="5"/>
  <c r="I317" i="5"/>
  <c r="H313" i="5"/>
  <c r="I313" i="5"/>
  <c r="I309" i="5"/>
  <c r="H309" i="5"/>
  <c r="H305" i="5"/>
  <c r="I305" i="5"/>
  <c r="H301" i="5"/>
  <c r="I301" i="5"/>
  <c r="H297" i="5"/>
  <c r="I297" i="5"/>
  <c r="I293" i="5"/>
  <c r="H293" i="5"/>
  <c r="H289" i="5"/>
  <c r="I289" i="5"/>
  <c r="H285" i="5"/>
  <c r="I285" i="5"/>
  <c r="H281" i="5"/>
  <c r="I281" i="5"/>
  <c r="I277" i="5"/>
  <c r="H277" i="5"/>
  <c r="I273" i="5"/>
  <c r="H273" i="5"/>
  <c r="H269" i="5"/>
  <c r="I269" i="5"/>
  <c r="H265" i="5"/>
  <c r="I265" i="5"/>
  <c r="I261" i="5"/>
  <c r="H261" i="5"/>
  <c r="I257" i="5"/>
  <c r="H257" i="5"/>
  <c r="H253" i="5"/>
  <c r="I253" i="5"/>
  <c r="H249" i="5"/>
  <c r="I249" i="5"/>
  <c r="H245" i="5"/>
  <c r="I245" i="5"/>
  <c r="H241" i="5"/>
  <c r="I241" i="5"/>
  <c r="H237" i="5"/>
  <c r="I237" i="5"/>
  <c r="I233" i="5"/>
  <c r="H233" i="5"/>
  <c r="I229" i="5"/>
  <c r="H229" i="5"/>
  <c r="H225" i="5"/>
  <c r="I225" i="5"/>
  <c r="H221" i="5"/>
  <c r="I221" i="5"/>
  <c r="I217" i="5"/>
  <c r="H217" i="5"/>
  <c r="I213" i="5"/>
  <c r="H213" i="5"/>
  <c r="H209" i="5"/>
  <c r="I209" i="5"/>
  <c r="H205" i="5"/>
  <c r="I205" i="5"/>
  <c r="I201" i="5"/>
  <c r="H201" i="5"/>
  <c r="I197" i="5"/>
  <c r="H197" i="5"/>
  <c r="H193" i="5"/>
  <c r="I193" i="5"/>
  <c r="I189" i="5"/>
  <c r="H189" i="5"/>
  <c r="I185" i="5"/>
  <c r="H185" i="5"/>
  <c r="I181" i="5"/>
  <c r="H181" i="5"/>
  <c r="I177" i="5"/>
  <c r="H177" i="5"/>
  <c r="I173" i="5"/>
  <c r="H173" i="5"/>
  <c r="I169" i="5"/>
  <c r="H169" i="5"/>
  <c r="I165" i="5"/>
  <c r="H165" i="5"/>
  <c r="H161" i="5"/>
  <c r="I161" i="5"/>
  <c r="I157" i="5"/>
  <c r="H157" i="5"/>
  <c r="I153" i="5"/>
  <c r="H153" i="5"/>
  <c r="I149" i="5"/>
  <c r="H149" i="5"/>
  <c r="H145" i="5"/>
  <c r="I145" i="5"/>
  <c r="I141" i="5"/>
  <c r="H141" i="5"/>
  <c r="I137" i="5"/>
  <c r="H137" i="5"/>
  <c r="I133" i="5"/>
  <c r="H133" i="5"/>
  <c r="H129" i="5"/>
  <c r="I129" i="5"/>
  <c r="I125" i="5"/>
  <c r="H125" i="5"/>
  <c r="I121" i="5"/>
  <c r="H121" i="5"/>
  <c r="I117" i="5"/>
  <c r="H117" i="5"/>
  <c r="H113" i="5"/>
  <c r="I113" i="5"/>
  <c r="I109" i="5"/>
  <c r="H109" i="5"/>
  <c r="I105" i="5"/>
  <c r="H105" i="5"/>
  <c r="I101" i="5"/>
  <c r="H101" i="5"/>
  <c r="H97" i="5"/>
  <c r="I97" i="5"/>
  <c r="I93" i="5"/>
  <c r="H93" i="5"/>
  <c r="I89" i="5"/>
  <c r="H89" i="5"/>
  <c r="I85" i="5"/>
  <c r="H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H3" i="5"/>
  <c r="I3" i="5"/>
  <c r="J360" i="5"/>
  <c r="K360" i="5"/>
  <c r="J356" i="5"/>
  <c r="K356" i="5"/>
  <c r="J352" i="5"/>
  <c r="K352" i="5"/>
  <c r="K348" i="5"/>
  <c r="J348" i="5"/>
  <c r="J344" i="5"/>
  <c r="K344" i="5"/>
  <c r="J340" i="5"/>
  <c r="K340" i="5"/>
  <c r="J336" i="5"/>
  <c r="K336" i="5"/>
  <c r="J332" i="5"/>
  <c r="K332" i="5"/>
  <c r="K328" i="5"/>
  <c r="J328" i="5"/>
  <c r="J324" i="5"/>
  <c r="K324" i="5"/>
  <c r="J320" i="5"/>
  <c r="K320" i="5"/>
  <c r="J316" i="5"/>
  <c r="K316" i="5"/>
  <c r="K312" i="5"/>
  <c r="J312" i="5"/>
  <c r="J308" i="5"/>
  <c r="K308" i="5"/>
  <c r="J304" i="5"/>
  <c r="K304" i="5"/>
  <c r="J300" i="5"/>
  <c r="K300" i="5"/>
  <c r="K296" i="5"/>
  <c r="J296" i="5"/>
  <c r="J292" i="5"/>
  <c r="K292" i="5"/>
  <c r="J288" i="5"/>
  <c r="K288" i="5"/>
  <c r="J284" i="5"/>
  <c r="K284" i="5"/>
  <c r="K280" i="5"/>
  <c r="J280" i="5"/>
  <c r="K276" i="5"/>
  <c r="J276" i="5"/>
  <c r="K272" i="5"/>
  <c r="J272" i="5"/>
  <c r="K268" i="5"/>
  <c r="J268" i="5"/>
  <c r="K264" i="5"/>
  <c r="J264" i="5"/>
  <c r="K260" i="5"/>
  <c r="J260" i="5"/>
  <c r="K256" i="5"/>
  <c r="J256" i="5"/>
  <c r="K252" i="5"/>
  <c r="J252" i="5"/>
  <c r="K248" i="5"/>
  <c r="J248" i="5"/>
  <c r="K244" i="5"/>
  <c r="J244" i="5"/>
  <c r="K240" i="5"/>
  <c r="J240" i="5"/>
  <c r="K236" i="5"/>
  <c r="J236" i="5"/>
  <c r="K232" i="5"/>
  <c r="J232" i="5"/>
  <c r="K228" i="5"/>
  <c r="J228" i="5"/>
  <c r="K224" i="5"/>
  <c r="J224" i="5"/>
  <c r="K220" i="5"/>
  <c r="J220" i="5"/>
  <c r="K216" i="5"/>
  <c r="J216" i="5"/>
  <c r="K212" i="5"/>
  <c r="J212" i="5"/>
  <c r="K208" i="5"/>
  <c r="J208" i="5"/>
  <c r="K204" i="5"/>
  <c r="J204" i="5"/>
  <c r="K200" i="5"/>
  <c r="J200" i="5"/>
  <c r="K196" i="5"/>
  <c r="J196" i="5"/>
  <c r="K192" i="5"/>
  <c r="J192" i="5"/>
  <c r="K188" i="5"/>
  <c r="J188" i="5"/>
  <c r="K184" i="5"/>
  <c r="J184" i="5"/>
  <c r="K180" i="5"/>
  <c r="J180" i="5"/>
  <c r="K176" i="5"/>
  <c r="J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J3" i="5"/>
  <c r="K3" i="5"/>
  <c r="I360" i="5"/>
  <c r="H360" i="5"/>
  <c r="H356" i="5"/>
  <c r="I356" i="5"/>
  <c r="H352" i="5"/>
  <c r="I352" i="5"/>
  <c r="H348" i="5"/>
  <c r="I348" i="5"/>
  <c r="H344" i="5"/>
  <c r="I344" i="5"/>
  <c r="H340" i="5"/>
  <c r="I340" i="5"/>
  <c r="I336" i="5"/>
  <c r="H336" i="5"/>
  <c r="H332" i="5"/>
  <c r="I332" i="5"/>
  <c r="H328" i="5"/>
  <c r="I328" i="5"/>
  <c r="H324" i="5"/>
  <c r="I324" i="5"/>
  <c r="H320" i="5"/>
  <c r="I320" i="5"/>
  <c r="H316" i="5"/>
  <c r="I316" i="5"/>
  <c r="H312" i="5"/>
  <c r="I312" i="5"/>
  <c r="H308" i="5"/>
  <c r="I308" i="5"/>
  <c r="H304" i="5"/>
  <c r="I304" i="5"/>
  <c r="H300" i="5"/>
  <c r="I300" i="5"/>
  <c r="H296" i="5"/>
  <c r="I296" i="5"/>
  <c r="H292" i="5"/>
  <c r="I292" i="5"/>
  <c r="H288" i="5"/>
  <c r="I288" i="5"/>
  <c r="H284" i="5"/>
  <c r="I284" i="5"/>
  <c r="H280" i="5"/>
  <c r="I280" i="5"/>
  <c r="H276" i="5"/>
  <c r="I276" i="5"/>
  <c r="H272" i="5"/>
  <c r="I272" i="5"/>
  <c r="H268" i="5"/>
  <c r="I268" i="5"/>
  <c r="H264" i="5"/>
  <c r="I264" i="5"/>
  <c r="H260" i="5"/>
  <c r="I260" i="5"/>
  <c r="H256" i="5"/>
  <c r="I256" i="5"/>
  <c r="H252" i="5"/>
  <c r="I252" i="5"/>
  <c r="H248" i="5"/>
  <c r="I248" i="5"/>
  <c r="H244" i="5"/>
  <c r="I244" i="5"/>
  <c r="H240" i="5"/>
  <c r="I240" i="5"/>
  <c r="H236" i="5"/>
  <c r="I236" i="5"/>
  <c r="H232" i="5"/>
  <c r="I232" i="5"/>
  <c r="I228" i="5"/>
  <c r="H228" i="5"/>
  <c r="H224" i="5"/>
  <c r="I224" i="5"/>
  <c r="H220" i="5"/>
  <c r="I220" i="5"/>
  <c r="H216" i="5"/>
  <c r="I216" i="5"/>
  <c r="H212" i="5"/>
  <c r="I212" i="5"/>
  <c r="H208" i="5"/>
  <c r="I208" i="5"/>
  <c r="H204" i="5"/>
  <c r="I204" i="5"/>
  <c r="H200" i="5"/>
  <c r="I200" i="5"/>
  <c r="H196" i="5"/>
  <c r="I196" i="5"/>
  <c r="H192" i="5"/>
  <c r="I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H160" i="5"/>
  <c r="I160" i="5"/>
  <c r="H156" i="5"/>
  <c r="I156" i="5"/>
  <c r="H152" i="5"/>
  <c r="I152" i="5"/>
  <c r="H148" i="5"/>
  <c r="I148" i="5"/>
  <c r="H144" i="5"/>
  <c r="I144" i="5"/>
  <c r="H140" i="5"/>
  <c r="I140" i="5"/>
  <c r="H136" i="5"/>
  <c r="I136" i="5"/>
  <c r="H132" i="5"/>
  <c r="I132" i="5"/>
  <c r="H128" i="5"/>
  <c r="I128" i="5"/>
  <c r="H124" i="5"/>
  <c r="I124" i="5"/>
  <c r="H120" i="5"/>
  <c r="I120" i="5"/>
  <c r="H116" i="5"/>
  <c r="I116" i="5"/>
  <c r="H112" i="5"/>
  <c r="I112" i="5"/>
  <c r="H108" i="5"/>
  <c r="I108" i="5"/>
  <c r="H104" i="5"/>
  <c r="I104" i="5"/>
  <c r="H100" i="5"/>
  <c r="I100" i="5"/>
  <c r="H96" i="5"/>
  <c r="I96" i="5"/>
  <c r="H92" i="5"/>
  <c r="I92" i="5"/>
  <c r="H88" i="5"/>
  <c r="I88" i="5"/>
  <c r="H84" i="5"/>
  <c r="I84" i="5"/>
  <c r="H80" i="5"/>
  <c r="I80" i="5"/>
  <c r="H76" i="5"/>
  <c r="I76" i="5"/>
  <c r="H72" i="5"/>
  <c r="I72" i="5"/>
  <c r="H68" i="5"/>
  <c r="I68" i="5"/>
  <c r="H64" i="5"/>
  <c r="I64" i="5"/>
  <c r="H60" i="5"/>
  <c r="I60" i="5"/>
  <c r="H56" i="5"/>
  <c r="I56" i="5"/>
  <c r="H52" i="5"/>
  <c r="I52" i="5"/>
  <c r="H48" i="5"/>
  <c r="I48" i="5"/>
  <c r="H44" i="5"/>
  <c r="I44" i="5"/>
  <c r="H40" i="5"/>
  <c r="I40" i="5"/>
  <c r="H36" i="5"/>
  <c r="I36" i="5"/>
  <c r="H32" i="5"/>
  <c r="I32" i="5"/>
  <c r="H28" i="5"/>
  <c r="I28" i="5"/>
  <c r="H24" i="5"/>
  <c r="I24" i="5"/>
  <c r="H20" i="5"/>
  <c r="I20" i="5"/>
  <c r="H16" i="5"/>
  <c r="I16" i="5"/>
  <c r="H12" i="5"/>
  <c r="I12" i="5"/>
  <c r="H8" i="5"/>
  <c r="I8" i="5"/>
  <c r="H4" i="5"/>
  <c r="I4" i="5"/>
  <c r="J363" i="5"/>
  <c r="K363" i="5"/>
  <c r="J359" i="5"/>
  <c r="K359" i="5"/>
  <c r="J355" i="5"/>
  <c r="K355" i="5"/>
  <c r="J351" i="5"/>
  <c r="K351" i="5"/>
  <c r="J347" i="5"/>
  <c r="K347" i="5"/>
  <c r="J343" i="5"/>
  <c r="K343" i="5"/>
  <c r="J339" i="5"/>
  <c r="K339" i="5"/>
  <c r="J335" i="5"/>
  <c r="K335" i="5"/>
  <c r="J331" i="5"/>
  <c r="K331" i="5"/>
  <c r="J327" i="5"/>
  <c r="K327" i="5"/>
  <c r="J323" i="5"/>
  <c r="K323" i="5"/>
  <c r="J319" i="5"/>
  <c r="K319" i="5"/>
  <c r="J315" i="5"/>
  <c r="K315" i="5"/>
  <c r="J311" i="5"/>
  <c r="K311" i="5"/>
  <c r="J307" i="5"/>
  <c r="K307" i="5"/>
  <c r="J303" i="5"/>
  <c r="K303" i="5"/>
  <c r="J299" i="5"/>
  <c r="K299" i="5"/>
  <c r="J295" i="5"/>
  <c r="K295" i="5"/>
  <c r="J291" i="5"/>
  <c r="K291" i="5"/>
  <c r="J287" i="5"/>
  <c r="K287" i="5"/>
  <c r="J283" i="5"/>
  <c r="K283" i="5"/>
  <c r="J279" i="5"/>
  <c r="K279" i="5"/>
  <c r="J275" i="5"/>
  <c r="K275" i="5"/>
  <c r="J271" i="5"/>
  <c r="K271" i="5"/>
  <c r="J267" i="5"/>
  <c r="K267" i="5"/>
  <c r="J263" i="5"/>
  <c r="K263" i="5"/>
  <c r="J259" i="5"/>
  <c r="K259" i="5"/>
  <c r="J255" i="5"/>
  <c r="K255" i="5"/>
  <c r="J251" i="5"/>
  <c r="K251" i="5"/>
  <c r="J247" i="5"/>
  <c r="K247" i="5"/>
  <c r="K243" i="5"/>
  <c r="J243" i="5"/>
  <c r="J239" i="5"/>
  <c r="K239" i="5"/>
  <c r="J235" i="5"/>
  <c r="K235" i="5"/>
  <c r="J231" i="5"/>
  <c r="K231" i="5"/>
  <c r="J227" i="5"/>
  <c r="K227" i="5"/>
  <c r="J223" i="5"/>
  <c r="K223" i="5"/>
  <c r="J219" i="5"/>
  <c r="K219" i="5"/>
  <c r="J215" i="5"/>
  <c r="K215" i="5"/>
  <c r="J211" i="5"/>
  <c r="K211" i="5"/>
  <c r="J207" i="5"/>
  <c r="K207" i="5"/>
  <c r="J203" i="5"/>
  <c r="K203" i="5"/>
  <c r="J199" i="5"/>
  <c r="K199" i="5"/>
  <c r="J195" i="5"/>
  <c r="K195" i="5"/>
  <c r="J191" i="5"/>
  <c r="K191" i="5"/>
  <c r="J187" i="5"/>
  <c r="K187" i="5"/>
  <c r="J183" i="5"/>
  <c r="K183" i="5"/>
  <c r="J179" i="5"/>
  <c r="K179" i="5"/>
  <c r="J175" i="5"/>
  <c r="K175" i="5"/>
  <c r="J171" i="5"/>
  <c r="K171" i="5"/>
  <c r="J167" i="5"/>
  <c r="K167" i="5"/>
  <c r="J163" i="5"/>
  <c r="K163" i="5"/>
  <c r="J159" i="5"/>
  <c r="K159" i="5"/>
  <c r="J155" i="5"/>
  <c r="K155" i="5"/>
  <c r="J151" i="5"/>
  <c r="K151" i="5"/>
  <c r="J147" i="5"/>
  <c r="K147" i="5"/>
  <c r="J143" i="5"/>
  <c r="K143" i="5"/>
  <c r="J139" i="5"/>
  <c r="K139" i="5"/>
  <c r="J135" i="5"/>
  <c r="K135" i="5"/>
  <c r="J131" i="5"/>
  <c r="K131" i="5"/>
  <c r="J127" i="5"/>
  <c r="K127" i="5"/>
  <c r="J123" i="5"/>
  <c r="K123" i="5"/>
  <c r="J119" i="5"/>
  <c r="K119" i="5"/>
  <c r="J115" i="5"/>
  <c r="K115" i="5"/>
  <c r="J111" i="5"/>
  <c r="K111" i="5"/>
  <c r="J107" i="5"/>
  <c r="K107" i="5"/>
  <c r="J103" i="5"/>
  <c r="K103" i="5"/>
  <c r="J99" i="5"/>
  <c r="K99" i="5"/>
  <c r="J95" i="5"/>
  <c r="K95" i="5"/>
  <c r="K91" i="5"/>
  <c r="J91" i="5"/>
  <c r="K87" i="5"/>
  <c r="J87" i="5"/>
  <c r="K83" i="5"/>
  <c r="J83" i="5"/>
  <c r="J79" i="5"/>
  <c r="K79" i="5"/>
  <c r="J75" i="5"/>
  <c r="K75" i="5"/>
  <c r="J71" i="5"/>
  <c r="K71" i="5"/>
  <c r="J67" i="5"/>
  <c r="K67" i="5"/>
  <c r="J63" i="5"/>
  <c r="K63" i="5"/>
  <c r="J59" i="5"/>
  <c r="K59" i="5"/>
  <c r="J55" i="5"/>
  <c r="K55" i="5"/>
  <c r="J51" i="5"/>
  <c r="K51" i="5"/>
  <c r="J47" i="5"/>
  <c r="K47" i="5"/>
  <c r="J43" i="5"/>
  <c r="K43" i="5"/>
  <c r="J39" i="5"/>
  <c r="K39" i="5"/>
  <c r="J35" i="5"/>
  <c r="K35" i="5"/>
  <c r="J31" i="5"/>
  <c r="K31" i="5"/>
  <c r="J27" i="5"/>
  <c r="K27" i="5"/>
  <c r="J23" i="5"/>
  <c r="K23" i="5"/>
  <c r="J19" i="5"/>
  <c r="K19" i="5"/>
  <c r="J15" i="5"/>
  <c r="K15" i="5"/>
  <c r="J11" i="5"/>
  <c r="K11" i="5"/>
  <c r="J7" i="5"/>
  <c r="K7" i="5"/>
  <c r="H363" i="5"/>
  <c r="I363" i="5"/>
  <c r="H359" i="5"/>
  <c r="I359" i="5"/>
  <c r="H355" i="5"/>
  <c r="I355" i="5"/>
  <c r="I351" i="5"/>
  <c r="H351" i="5"/>
  <c r="H347" i="5"/>
  <c r="I347" i="5"/>
  <c r="H343" i="5"/>
  <c r="I343" i="5"/>
  <c r="H339" i="5"/>
  <c r="I339" i="5"/>
  <c r="H335" i="5"/>
  <c r="I335" i="5"/>
  <c r="I331" i="5"/>
  <c r="H331" i="5"/>
  <c r="H327" i="5"/>
  <c r="I327" i="5"/>
  <c r="H323" i="5"/>
  <c r="I323" i="5"/>
  <c r="H319" i="5"/>
  <c r="I319" i="5"/>
  <c r="I315" i="5"/>
  <c r="H315" i="5"/>
  <c r="H311" i="5"/>
  <c r="I311" i="5"/>
  <c r="H307" i="5"/>
  <c r="I307" i="5"/>
  <c r="H303" i="5"/>
  <c r="I303" i="5"/>
  <c r="I299" i="5"/>
  <c r="H299" i="5"/>
  <c r="H295" i="5"/>
  <c r="I295" i="5"/>
  <c r="H291" i="5"/>
  <c r="I291" i="5"/>
  <c r="H287" i="5"/>
  <c r="I287" i="5"/>
  <c r="I283" i="5"/>
  <c r="H283" i="5"/>
  <c r="H279" i="5"/>
  <c r="I279" i="5"/>
  <c r="H275" i="5"/>
  <c r="I275" i="5"/>
  <c r="H271" i="5"/>
  <c r="I271" i="5"/>
  <c r="H267" i="5"/>
  <c r="I267" i="5"/>
  <c r="H263" i="5"/>
  <c r="I263" i="5"/>
  <c r="H259" i="5"/>
  <c r="I259" i="5"/>
  <c r="H255" i="5"/>
  <c r="I255" i="5"/>
  <c r="I251" i="5"/>
  <c r="H251" i="5"/>
  <c r="I247" i="5"/>
  <c r="H247" i="5"/>
  <c r="H243" i="5"/>
  <c r="I243" i="5"/>
  <c r="H239" i="5"/>
  <c r="I239" i="5"/>
  <c r="H235" i="5"/>
  <c r="I235" i="5"/>
  <c r="H231" i="5"/>
  <c r="I231" i="5"/>
  <c r="H227" i="5"/>
  <c r="I227" i="5"/>
  <c r="H223" i="5"/>
  <c r="I223" i="5"/>
  <c r="H219" i="5"/>
  <c r="I219" i="5"/>
  <c r="H215" i="5"/>
  <c r="I215" i="5"/>
  <c r="H211" i="5"/>
  <c r="I211" i="5"/>
  <c r="H207" i="5"/>
  <c r="I207" i="5"/>
  <c r="H203" i="5"/>
  <c r="I203" i="5"/>
  <c r="H199" i="5"/>
  <c r="I199" i="5"/>
  <c r="H195" i="5"/>
  <c r="I195" i="5"/>
  <c r="H191" i="5"/>
  <c r="I191" i="5"/>
  <c r="I187" i="5"/>
  <c r="H187" i="5"/>
  <c r="I183" i="5"/>
  <c r="H183" i="5"/>
  <c r="I179" i="5"/>
  <c r="H179" i="5"/>
  <c r="I175" i="5"/>
  <c r="H175" i="5"/>
  <c r="H171" i="5"/>
  <c r="I171" i="5"/>
  <c r="H167" i="5"/>
  <c r="I167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I91" i="5"/>
  <c r="H91" i="5"/>
  <c r="I87" i="5"/>
  <c r="H87" i="5"/>
  <c r="I83" i="5"/>
  <c r="H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362" i="5"/>
  <c r="K362" i="5"/>
  <c r="K358" i="5"/>
  <c r="J358" i="5"/>
  <c r="J354" i="5"/>
  <c r="K354" i="5"/>
  <c r="J350" i="5"/>
  <c r="K350" i="5"/>
  <c r="K346" i="5"/>
  <c r="J346" i="5"/>
  <c r="J342" i="5"/>
  <c r="K342" i="5"/>
  <c r="J338" i="5"/>
  <c r="K338" i="5"/>
  <c r="K334" i="5"/>
  <c r="J334" i="5"/>
  <c r="J330" i="5"/>
  <c r="K330" i="5"/>
  <c r="J326" i="5"/>
  <c r="K326" i="5"/>
  <c r="J322" i="5"/>
  <c r="K322" i="5"/>
  <c r="K318" i="5"/>
  <c r="J318" i="5"/>
  <c r="J314" i="5"/>
  <c r="K314" i="5"/>
  <c r="J310" i="5"/>
  <c r="K310" i="5"/>
  <c r="J306" i="5"/>
  <c r="K306" i="5"/>
  <c r="K302" i="5"/>
  <c r="J302" i="5"/>
  <c r="J298" i="5"/>
  <c r="K298" i="5"/>
  <c r="J294" i="5"/>
  <c r="K294" i="5"/>
  <c r="J290" i="5"/>
  <c r="K290" i="5"/>
  <c r="K286" i="5"/>
  <c r="J286" i="5"/>
  <c r="J282" i="5"/>
  <c r="K282" i="5"/>
  <c r="K278" i="5"/>
  <c r="J278" i="5"/>
  <c r="K274" i="5"/>
  <c r="J274" i="5"/>
  <c r="K270" i="5"/>
  <c r="J270" i="5"/>
  <c r="K266" i="5"/>
  <c r="J266" i="5"/>
  <c r="K262" i="5"/>
  <c r="J262" i="5"/>
  <c r="K258" i="5"/>
  <c r="J258" i="5"/>
  <c r="K254" i="5"/>
  <c r="J254" i="5"/>
  <c r="K250" i="5"/>
  <c r="J250" i="5"/>
  <c r="K246" i="5"/>
  <c r="J246" i="5"/>
  <c r="K242" i="5"/>
  <c r="J242" i="5"/>
  <c r="K238" i="5"/>
  <c r="J238" i="5"/>
  <c r="K234" i="5"/>
  <c r="J234" i="5"/>
  <c r="K230" i="5"/>
  <c r="J230" i="5"/>
  <c r="K226" i="5"/>
  <c r="J226" i="5"/>
  <c r="K222" i="5"/>
  <c r="J222" i="5"/>
  <c r="K218" i="5"/>
  <c r="J218" i="5"/>
  <c r="K214" i="5"/>
  <c r="J214" i="5"/>
  <c r="K210" i="5"/>
  <c r="J210" i="5"/>
  <c r="K206" i="5"/>
  <c r="J206" i="5"/>
  <c r="K202" i="5"/>
  <c r="J202" i="5"/>
  <c r="K198" i="5"/>
  <c r="J198" i="5"/>
  <c r="K194" i="5"/>
  <c r="J194" i="5"/>
  <c r="K190" i="5"/>
  <c r="J190" i="5"/>
  <c r="K186" i="5"/>
  <c r="J186" i="5"/>
  <c r="K182" i="5"/>
  <c r="J182" i="5"/>
  <c r="K178" i="5"/>
  <c r="J178" i="5"/>
  <c r="K174" i="5"/>
  <c r="J174" i="5"/>
  <c r="J170" i="5"/>
  <c r="K170" i="5"/>
  <c r="J166" i="5"/>
  <c r="K166" i="5"/>
  <c r="J162" i="5"/>
  <c r="K162" i="5"/>
  <c r="J158" i="5"/>
  <c r="K158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I362" i="5"/>
  <c r="H362" i="5"/>
  <c r="I358" i="5"/>
  <c r="H358" i="5"/>
  <c r="H354" i="5"/>
  <c r="I354" i="5"/>
  <c r="H350" i="5"/>
  <c r="I350" i="5"/>
  <c r="H346" i="5"/>
  <c r="I346" i="5"/>
  <c r="I342" i="5"/>
  <c r="H342" i="5"/>
  <c r="H338" i="5"/>
  <c r="I338" i="5"/>
  <c r="H334" i="5"/>
  <c r="I334" i="5"/>
  <c r="H330" i="5"/>
  <c r="I330" i="5"/>
  <c r="H326" i="5"/>
  <c r="I326" i="5"/>
  <c r="H322" i="5"/>
  <c r="I322" i="5"/>
  <c r="H318" i="5"/>
  <c r="I318" i="5"/>
  <c r="H314" i="5"/>
  <c r="I314" i="5"/>
  <c r="H310" i="5"/>
  <c r="I310" i="5"/>
  <c r="H306" i="5"/>
  <c r="I306" i="5"/>
  <c r="H302" i="5"/>
  <c r="I302" i="5"/>
  <c r="H298" i="5"/>
  <c r="I298" i="5"/>
  <c r="H294" i="5"/>
  <c r="I294" i="5"/>
  <c r="H290" i="5"/>
  <c r="I290" i="5"/>
  <c r="H286" i="5"/>
  <c r="I286" i="5"/>
  <c r="H282" i="5"/>
  <c r="I282" i="5"/>
  <c r="H278" i="5"/>
  <c r="I278" i="5"/>
  <c r="H274" i="5"/>
  <c r="I274" i="5"/>
  <c r="I270" i="5"/>
  <c r="H270" i="5"/>
  <c r="I266" i="5"/>
  <c r="H266" i="5"/>
  <c r="H262" i="5"/>
  <c r="I262" i="5"/>
  <c r="I258" i="5"/>
  <c r="H258" i="5"/>
  <c r="I254" i="5"/>
  <c r="H254" i="5"/>
  <c r="I250" i="5"/>
  <c r="H250" i="5"/>
  <c r="H246" i="5"/>
  <c r="I246" i="5"/>
  <c r="I242" i="5"/>
  <c r="H242" i="5"/>
  <c r="H238" i="5"/>
  <c r="I238" i="5"/>
  <c r="H234" i="5"/>
  <c r="I234" i="5"/>
  <c r="I230" i="5"/>
  <c r="H230" i="5"/>
  <c r="I226" i="5"/>
  <c r="H226" i="5"/>
  <c r="H222" i="5"/>
  <c r="I222" i="5"/>
  <c r="H218" i="5"/>
  <c r="I218" i="5"/>
  <c r="I214" i="5"/>
  <c r="H214" i="5"/>
  <c r="I210" i="5"/>
  <c r="H210" i="5"/>
  <c r="H206" i="5"/>
  <c r="I206" i="5"/>
  <c r="H202" i="5"/>
  <c r="I202" i="5"/>
  <c r="I198" i="5"/>
  <c r="H198" i="5"/>
  <c r="I194" i="5"/>
  <c r="H194" i="5"/>
  <c r="H190" i="5"/>
  <c r="I190" i="5"/>
  <c r="I186" i="5"/>
  <c r="H186" i="5"/>
  <c r="I182" i="5"/>
  <c r="H182" i="5"/>
  <c r="I178" i="5"/>
  <c r="H178" i="5"/>
  <c r="I174" i="5"/>
  <c r="H174" i="5"/>
  <c r="H170" i="5"/>
  <c r="I170" i="5"/>
  <c r="H166" i="5"/>
  <c r="I166" i="5"/>
  <c r="H162" i="5"/>
  <c r="I162" i="5"/>
  <c r="H158" i="5"/>
  <c r="I158" i="5"/>
  <c r="H154" i="5"/>
  <c r="I154" i="5"/>
  <c r="H150" i="5"/>
  <c r="I150" i="5"/>
  <c r="H146" i="5"/>
  <c r="I146" i="5"/>
  <c r="H142" i="5"/>
  <c r="I142" i="5"/>
  <c r="H138" i="5"/>
  <c r="I138" i="5"/>
  <c r="H134" i="5"/>
  <c r="I134" i="5"/>
  <c r="H130" i="5"/>
  <c r="I130" i="5"/>
  <c r="H126" i="5"/>
  <c r="I126" i="5"/>
  <c r="H122" i="5"/>
  <c r="I122" i="5"/>
  <c r="H118" i="5"/>
  <c r="I118" i="5"/>
  <c r="H114" i="5"/>
  <c r="I114" i="5"/>
  <c r="H110" i="5"/>
  <c r="I110" i="5"/>
  <c r="H106" i="5"/>
  <c r="I106" i="5"/>
  <c r="H102" i="5"/>
  <c r="I102" i="5"/>
  <c r="H98" i="5"/>
  <c r="I98" i="5"/>
  <c r="H94" i="5"/>
  <c r="I94" i="5"/>
  <c r="H90" i="5"/>
  <c r="I90" i="5"/>
  <c r="H86" i="5"/>
  <c r="I86" i="5"/>
  <c r="H82" i="5"/>
  <c r="I82" i="5"/>
  <c r="H78" i="5"/>
  <c r="I78" i="5"/>
  <c r="H74" i="5"/>
  <c r="I74" i="5"/>
  <c r="H70" i="5"/>
  <c r="I70" i="5"/>
  <c r="H66" i="5"/>
  <c r="I66" i="5"/>
  <c r="H62" i="5"/>
  <c r="I62" i="5"/>
  <c r="H58" i="5"/>
  <c r="I58" i="5"/>
  <c r="H54" i="5"/>
  <c r="I54" i="5"/>
  <c r="H50" i="5"/>
  <c r="I50" i="5"/>
  <c r="H46" i="5"/>
  <c r="I46" i="5"/>
  <c r="H42" i="5"/>
  <c r="I42" i="5"/>
  <c r="H38" i="5"/>
  <c r="I38" i="5"/>
  <c r="H34" i="5"/>
  <c r="I34" i="5"/>
  <c r="H30" i="5"/>
  <c r="I30" i="5"/>
  <c r="H26" i="5"/>
  <c r="I26" i="5"/>
  <c r="H22" i="5"/>
  <c r="I22" i="5"/>
  <c r="H18" i="5"/>
  <c r="I18" i="5"/>
  <c r="H14" i="5"/>
  <c r="I14" i="5"/>
  <c r="H10" i="5"/>
  <c r="I10" i="5"/>
  <c r="H6" i="5"/>
  <c r="I6" i="5"/>
  <c r="J361" i="5"/>
  <c r="K361" i="5"/>
  <c r="J357" i="5"/>
  <c r="K357" i="5"/>
  <c r="J353" i="5"/>
  <c r="K353" i="5"/>
  <c r="J349" i="5"/>
  <c r="K349" i="5"/>
  <c r="J345" i="5"/>
  <c r="K345" i="5"/>
  <c r="J341" i="5"/>
  <c r="K341" i="5"/>
  <c r="J337" i="5"/>
  <c r="K337" i="5"/>
  <c r="J333" i="5"/>
  <c r="K333" i="5"/>
  <c r="J329" i="5"/>
  <c r="K329" i="5"/>
  <c r="J325" i="5"/>
  <c r="K325" i="5"/>
  <c r="J321" i="5"/>
  <c r="K321" i="5"/>
  <c r="J317" i="5"/>
  <c r="K317" i="5"/>
  <c r="J313" i="5"/>
  <c r="K313" i="5"/>
  <c r="J309" i="5"/>
  <c r="K309" i="5"/>
  <c r="J305" i="5"/>
  <c r="K305" i="5"/>
  <c r="J301" i="5"/>
  <c r="K301" i="5"/>
  <c r="J297" i="5"/>
  <c r="K297" i="5"/>
  <c r="J293" i="5"/>
  <c r="K293" i="5"/>
  <c r="J289" i="5"/>
  <c r="K289" i="5"/>
  <c r="J285" i="5"/>
  <c r="K285" i="5"/>
  <c r="J281" i="5"/>
  <c r="K281" i="5"/>
  <c r="K277" i="5"/>
  <c r="J277" i="5"/>
  <c r="J273" i="5"/>
  <c r="K273" i="5"/>
  <c r="K269" i="5"/>
  <c r="J269" i="5"/>
  <c r="K265" i="5"/>
  <c r="J265" i="5"/>
  <c r="K261" i="5"/>
  <c r="J261" i="5"/>
  <c r="J257" i="5"/>
  <c r="K257" i="5"/>
  <c r="J253" i="5"/>
  <c r="K253" i="5"/>
  <c r="K249" i="5"/>
  <c r="J249" i="5"/>
  <c r="K245" i="5"/>
  <c r="J245" i="5"/>
  <c r="J241" i="5"/>
  <c r="K241" i="5"/>
  <c r="J237" i="5"/>
  <c r="K237" i="5"/>
  <c r="J233" i="5"/>
  <c r="K233" i="5"/>
  <c r="J229" i="5"/>
  <c r="K229" i="5"/>
  <c r="J225" i="5"/>
  <c r="K225" i="5"/>
  <c r="J221" i="5"/>
  <c r="K221" i="5"/>
  <c r="J217" i="5"/>
  <c r="K217" i="5"/>
  <c r="J213" i="5"/>
  <c r="K213" i="5"/>
  <c r="J209" i="5"/>
  <c r="K209" i="5"/>
  <c r="J205" i="5"/>
  <c r="K205" i="5"/>
  <c r="J201" i="5"/>
  <c r="K201" i="5"/>
  <c r="J197" i="5"/>
  <c r="K197" i="5"/>
  <c r="J193" i="5"/>
  <c r="K193" i="5"/>
  <c r="J189" i="5"/>
  <c r="K189" i="5"/>
  <c r="J185" i="5"/>
  <c r="K185" i="5"/>
  <c r="J181" i="5"/>
  <c r="K181" i="5"/>
  <c r="J177" i="5"/>
  <c r="K177" i="5"/>
  <c r="J173" i="5"/>
  <c r="K173" i="5"/>
  <c r="K169" i="5"/>
  <c r="J169" i="5"/>
  <c r="K165" i="5"/>
  <c r="J165" i="5"/>
  <c r="K161" i="5"/>
  <c r="J161" i="5"/>
  <c r="J157" i="5"/>
  <c r="K157" i="5"/>
  <c r="K153" i="5"/>
  <c r="J153" i="5"/>
  <c r="K149" i="5"/>
  <c r="J149" i="5"/>
  <c r="K145" i="5"/>
  <c r="J145" i="5"/>
  <c r="J141" i="5"/>
  <c r="K141" i="5"/>
  <c r="K137" i="5"/>
  <c r="J137" i="5"/>
  <c r="K133" i="5"/>
  <c r="J133" i="5"/>
  <c r="K129" i="5"/>
  <c r="J129" i="5"/>
  <c r="J125" i="5"/>
  <c r="K125" i="5"/>
  <c r="K121" i="5"/>
  <c r="J121" i="5"/>
  <c r="K117" i="5"/>
  <c r="J117" i="5"/>
  <c r="K113" i="5"/>
  <c r="J113" i="5"/>
  <c r="J109" i="5"/>
  <c r="K109" i="5"/>
  <c r="K105" i="5"/>
  <c r="J105" i="5"/>
  <c r="K101" i="5"/>
  <c r="J101" i="5"/>
  <c r="K97" i="5"/>
  <c r="J97" i="5"/>
  <c r="J93" i="5"/>
  <c r="K93" i="5"/>
  <c r="K89" i="5"/>
  <c r="J89" i="5"/>
  <c r="K85" i="5"/>
  <c r="J85" i="5"/>
  <c r="J81" i="5"/>
  <c r="K81" i="5"/>
  <c r="J77" i="5"/>
  <c r="K77" i="5"/>
  <c r="J73" i="5"/>
  <c r="K73" i="5"/>
  <c r="J69" i="5"/>
  <c r="K69" i="5"/>
  <c r="J65" i="5"/>
  <c r="K65" i="5"/>
  <c r="J61" i="5"/>
  <c r="K61" i="5"/>
  <c r="J57" i="5"/>
  <c r="K57" i="5"/>
  <c r="J53" i="5"/>
  <c r="K53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13" i="5"/>
  <c r="K13" i="5"/>
  <c r="J9" i="5"/>
  <c r="K9" i="5"/>
  <c r="J5" i="5"/>
  <c r="K5" i="5"/>
  <c r="K3" i="4"/>
  <c r="J3" i="4"/>
  <c r="H360" i="4"/>
  <c r="A359" i="1" s="1"/>
  <c r="I360" i="4"/>
  <c r="H356" i="4"/>
  <c r="I356" i="4"/>
  <c r="H352" i="4"/>
  <c r="I352" i="4"/>
  <c r="H348" i="4"/>
  <c r="I348" i="4"/>
  <c r="H344" i="4"/>
  <c r="A343" i="1" s="1"/>
  <c r="I344" i="4"/>
  <c r="H340" i="4"/>
  <c r="I340" i="4"/>
  <c r="H336" i="4"/>
  <c r="I336" i="4"/>
  <c r="H332" i="4"/>
  <c r="I332" i="4"/>
  <c r="H328" i="4"/>
  <c r="A327" i="1" s="1"/>
  <c r="I328" i="4"/>
  <c r="H324" i="4"/>
  <c r="I324" i="4"/>
  <c r="H320" i="4"/>
  <c r="I320" i="4"/>
  <c r="H316" i="4"/>
  <c r="I316" i="4"/>
  <c r="H312" i="4"/>
  <c r="A311" i="1" s="1"/>
  <c r="I312" i="4"/>
  <c r="H308" i="4"/>
  <c r="I308" i="4"/>
  <c r="H304" i="4"/>
  <c r="I304" i="4"/>
  <c r="H300" i="4"/>
  <c r="I300" i="4"/>
  <c r="H296" i="4"/>
  <c r="A295" i="1" s="1"/>
  <c r="I296" i="4"/>
  <c r="H292" i="4"/>
  <c r="I292" i="4"/>
  <c r="H288" i="4"/>
  <c r="I288" i="4"/>
  <c r="H284" i="4"/>
  <c r="I284" i="4"/>
  <c r="I280" i="4"/>
  <c r="B279" i="1" s="1"/>
  <c r="H280" i="4"/>
  <c r="I276" i="4"/>
  <c r="H276" i="4"/>
  <c r="I272" i="4"/>
  <c r="H272" i="4"/>
  <c r="I268" i="4"/>
  <c r="H268" i="4"/>
  <c r="I264" i="4"/>
  <c r="H264" i="4"/>
  <c r="I260" i="4"/>
  <c r="H260" i="4"/>
  <c r="I256" i="4"/>
  <c r="H256" i="4"/>
  <c r="I252" i="4"/>
  <c r="H252" i="4"/>
  <c r="I248" i="4"/>
  <c r="B247" i="1" s="1"/>
  <c r="H248" i="4"/>
  <c r="I244" i="4"/>
  <c r="H244" i="4"/>
  <c r="I240" i="4"/>
  <c r="H240" i="4"/>
  <c r="I236" i="4"/>
  <c r="H236" i="4"/>
  <c r="I232" i="4"/>
  <c r="H232" i="4"/>
  <c r="I228" i="4"/>
  <c r="H228" i="4"/>
  <c r="I224" i="4"/>
  <c r="H224" i="4"/>
  <c r="I220" i="4"/>
  <c r="H220" i="4"/>
  <c r="I216" i="4"/>
  <c r="H216" i="4"/>
  <c r="I212" i="4"/>
  <c r="H212" i="4"/>
  <c r="I208" i="4"/>
  <c r="H208" i="4"/>
  <c r="I204" i="4"/>
  <c r="H204" i="4"/>
  <c r="I200" i="4"/>
  <c r="H200" i="4"/>
  <c r="I196" i="4"/>
  <c r="H196" i="4"/>
  <c r="I192" i="4"/>
  <c r="H192" i="4"/>
  <c r="I188" i="4"/>
  <c r="H188" i="4"/>
  <c r="I184" i="4"/>
  <c r="H184" i="4"/>
  <c r="I180" i="4"/>
  <c r="H180" i="4"/>
  <c r="I176" i="4"/>
  <c r="H176" i="4"/>
  <c r="H172" i="4"/>
  <c r="I172" i="4"/>
  <c r="H168" i="4"/>
  <c r="I168" i="4"/>
  <c r="H164" i="4"/>
  <c r="I164" i="4"/>
  <c r="H160" i="4"/>
  <c r="I160" i="4"/>
  <c r="H156" i="4"/>
  <c r="I156" i="4"/>
  <c r="H152" i="4"/>
  <c r="A151" i="1" s="1"/>
  <c r="I152" i="4"/>
  <c r="H148" i="4"/>
  <c r="I148" i="4"/>
  <c r="H144" i="4"/>
  <c r="I144" i="4"/>
  <c r="H140" i="4"/>
  <c r="I140" i="4"/>
  <c r="H136" i="4"/>
  <c r="I136" i="4"/>
  <c r="H132" i="4"/>
  <c r="I132" i="4"/>
  <c r="H128" i="4"/>
  <c r="I128" i="4"/>
  <c r="H124" i="4"/>
  <c r="I124" i="4"/>
  <c r="H120" i="4"/>
  <c r="I120" i="4"/>
  <c r="H116" i="4"/>
  <c r="I116" i="4"/>
  <c r="H112" i="4"/>
  <c r="I112" i="4"/>
  <c r="H108" i="4"/>
  <c r="I108" i="4"/>
  <c r="I104" i="4"/>
  <c r="H104" i="4"/>
  <c r="I100" i="4"/>
  <c r="H100" i="4"/>
  <c r="I96" i="4"/>
  <c r="H96" i="4"/>
  <c r="I92" i="4"/>
  <c r="H92" i="4"/>
  <c r="H88" i="4"/>
  <c r="A87" i="1" s="1"/>
  <c r="I88" i="4"/>
  <c r="H84" i="4"/>
  <c r="I84" i="4"/>
  <c r="H80" i="4"/>
  <c r="I80" i="4"/>
  <c r="H76" i="4"/>
  <c r="I76" i="4"/>
  <c r="H72" i="4"/>
  <c r="A71" i="1" s="1"/>
  <c r="I72" i="4"/>
  <c r="H68" i="4"/>
  <c r="I68" i="4"/>
  <c r="H64" i="4"/>
  <c r="I64" i="4"/>
  <c r="H60" i="4"/>
  <c r="I60" i="4"/>
  <c r="H56" i="4"/>
  <c r="A55" i="1" s="1"/>
  <c r="I56" i="4"/>
  <c r="H52" i="4"/>
  <c r="I52" i="4"/>
  <c r="H48" i="4"/>
  <c r="I48" i="4"/>
  <c r="H44" i="4"/>
  <c r="I44" i="4"/>
  <c r="H40" i="4"/>
  <c r="A39" i="1" s="1"/>
  <c r="I40" i="4"/>
  <c r="H36" i="4"/>
  <c r="I36" i="4"/>
  <c r="H32" i="4"/>
  <c r="I32" i="4"/>
  <c r="H28" i="4"/>
  <c r="I28" i="4"/>
  <c r="H24" i="4"/>
  <c r="A23" i="1" s="1"/>
  <c r="I24" i="4"/>
  <c r="H20" i="4"/>
  <c r="I20" i="4"/>
  <c r="H16" i="4"/>
  <c r="I16" i="4"/>
  <c r="H12" i="4"/>
  <c r="I12" i="4"/>
  <c r="H8" i="4"/>
  <c r="I8" i="4"/>
  <c r="H4" i="4"/>
  <c r="I4" i="4"/>
  <c r="K363" i="4"/>
  <c r="J363" i="4"/>
  <c r="J359" i="4"/>
  <c r="K359" i="4"/>
  <c r="J355" i="4"/>
  <c r="D354" i="1" s="1"/>
  <c r="K355" i="4"/>
  <c r="J351" i="4"/>
  <c r="K351" i="4"/>
  <c r="J347" i="4"/>
  <c r="K347" i="4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J311" i="4"/>
  <c r="K311" i="4"/>
  <c r="J307" i="4"/>
  <c r="D306" i="1" s="1"/>
  <c r="K307" i="4"/>
  <c r="J303" i="4"/>
  <c r="K303" i="4"/>
  <c r="J299" i="4"/>
  <c r="K299" i="4"/>
  <c r="J295" i="4"/>
  <c r="K295" i="4"/>
  <c r="J291" i="4"/>
  <c r="D290" i="1" s="1"/>
  <c r="K291" i="4"/>
  <c r="J287" i="4"/>
  <c r="K287" i="4"/>
  <c r="J283" i="4"/>
  <c r="K283" i="4"/>
  <c r="J279" i="4"/>
  <c r="K279" i="4"/>
  <c r="J275" i="4"/>
  <c r="D274" i="1" s="1"/>
  <c r="K275" i="4"/>
  <c r="J271" i="4"/>
  <c r="K271" i="4"/>
  <c r="J267" i="4"/>
  <c r="K267" i="4"/>
  <c r="J263" i="4"/>
  <c r="K263" i="4"/>
  <c r="J259" i="4"/>
  <c r="K259" i="4"/>
  <c r="J255" i="4"/>
  <c r="K255" i="4"/>
  <c r="J251" i="4"/>
  <c r="K251" i="4"/>
  <c r="J247" i="4"/>
  <c r="K247" i="4"/>
  <c r="J243" i="4"/>
  <c r="D242" i="1" s="1"/>
  <c r="K243" i="4"/>
  <c r="J239" i="4"/>
  <c r="K239" i="4"/>
  <c r="J235" i="4"/>
  <c r="K235" i="4"/>
  <c r="J231" i="4"/>
  <c r="K231" i="4"/>
  <c r="J227" i="4"/>
  <c r="D226" i="1" s="1"/>
  <c r="K227" i="4"/>
  <c r="J223" i="4"/>
  <c r="K223" i="4"/>
  <c r="J219" i="4"/>
  <c r="K219" i="4"/>
  <c r="J215" i="4"/>
  <c r="K215" i="4"/>
  <c r="J211" i="4"/>
  <c r="K211" i="4"/>
  <c r="J207" i="4"/>
  <c r="K207" i="4"/>
  <c r="J203" i="4"/>
  <c r="K203" i="4"/>
  <c r="J199" i="4"/>
  <c r="K199" i="4"/>
  <c r="J195" i="4"/>
  <c r="K195" i="4"/>
  <c r="J191" i="4"/>
  <c r="K191" i="4"/>
  <c r="J187" i="4"/>
  <c r="K187" i="4"/>
  <c r="J183" i="4"/>
  <c r="K183" i="4"/>
  <c r="J179" i="4"/>
  <c r="K179" i="4"/>
  <c r="J175" i="4"/>
  <c r="K175" i="4"/>
  <c r="J171" i="4"/>
  <c r="K171" i="4"/>
  <c r="J167" i="4"/>
  <c r="K167" i="4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J87" i="4"/>
  <c r="K87" i="4"/>
  <c r="J83" i="4"/>
  <c r="K83" i="4"/>
  <c r="J79" i="4"/>
  <c r="K79" i="4"/>
  <c r="J75" i="4"/>
  <c r="K75" i="4"/>
  <c r="J71" i="4"/>
  <c r="K71" i="4"/>
  <c r="J67" i="4"/>
  <c r="K67" i="4"/>
  <c r="J63" i="4"/>
  <c r="K63" i="4"/>
  <c r="J59" i="4"/>
  <c r="K59" i="4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J7" i="4"/>
  <c r="K7" i="4"/>
  <c r="H363" i="4"/>
  <c r="I363" i="4"/>
  <c r="H359" i="4"/>
  <c r="I359" i="4"/>
  <c r="H355" i="4"/>
  <c r="I355" i="4"/>
  <c r="H351" i="4"/>
  <c r="I351" i="4"/>
  <c r="H347" i="4"/>
  <c r="I347" i="4"/>
  <c r="H343" i="4"/>
  <c r="I343" i="4"/>
  <c r="H339" i="4"/>
  <c r="I339" i="4"/>
  <c r="H335" i="4"/>
  <c r="I335" i="4"/>
  <c r="H331" i="4"/>
  <c r="I331" i="4"/>
  <c r="H327" i="4"/>
  <c r="I327" i="4"/>
  <c r="H323" i="4"/>
  <c r="I323" i="4"/>
  <c r="H319" i="4"/>
  <c r="I319" i="4"/>
  <c r="H315" i="4"/>
  <c r="I315" i="4"/>
  <c r="H311" i="4"/>
  <c r="I311" i="4"/>
  <c r="H307" i="4"/>
  <c r="I307" i="4"/>
  <c r="H303" i="4"/>
  <c r="I303" i="4"/>
  <c r="H299" i="4"/>
  <c r="I299" i="4"/>
  <c r="H295" i="4"/>
  <c r="I295" i="4"/>
  <c r="H291" i="4"/>
  <c r="I291" i="4"/>
  <c r="H287" i="4"/>
  <c r="I287" i="4"/>
  <c r="H283" i="4"/>
  <c r="I283" i="4"/>
  <c r="H279" i="4"/>
  <c r="I279" i="4"/>
  <c r="H275" i="4"/>
  <c r="I275" i="4"/>
  <c r="H271" i="4"/>
  <c r="I271" i="4"/>
  <c r="H267" i="4"/>
  <c r="I267" i="4"/>
  <c r="H263" i="4"/>
  <c r="I263" i="4"/>
  <c r="H259" i="4"/>
  <c r="I259" i="4"/>
  <c r="H255" i="4"/>
  <c r="I255" i="4"/>
  <c r="H251" i="4"/>
  <c r="A250" i="1" s="1"/>
  <c r="I251" i="4"/>
  <c r="H247" i="4"/>
  <c r="I247" i="4"/>
  <c r="H243" i="4"/>
  <c r="I243" i="4"/>
  <c r="H239" i="4"/>
  <c r="I239" i="4"/>
  <c r="H235" i="4"/>
  <c r="I235" i="4"/>
  <c r="H231" i="4"/>
  <c r="I231" i="4"/>
  <c r="H227" i="4"/>
  <c r="I227" i="4"/>
  <c r="H223" i="4"/>
  <c r="I223" i="4"/>
  <c r="H219" i="4"/>
  <c r="I219" i="4"/>
  <c r="H215" i="4"/>
  <c r="I215" i="4"/>
  <c r="H211" i="4"/>
  <c r="I211" i="4"/>
  <c r="H207" i="4"/>
  <c r="I207" i="4"/>
  <c r="H203" i="4"/>
  <c r="I203" i="4"/>
  <c r="H199" i="4"/>
  <c r="I199" i="4"/>
  <c r="H195" i="4"/>
  <c r="I195" i="4"/>
  <c r="H191" i="4"/>
  <c r="I191" i="4"/>
  <c r="H187" i="4"/>
  <c r="I187" i="4"/>
  <c r="H183" i="4"/>
  <c r="I183" i="4"/>
  <c r="H179" i="4"/>
  <c r="I179" i="4"/>
  <c r="H175" i="4"/>
  <c r="I175" i="4"/>
  <c r="H171" i="4"/>
  <c r="I171" i="4"/>
  <c r="H167" i="4"/>
  <c r="I167" i="4"/>
  <c r="H163" i="4"/>
  <c r="I163" i="4"/>
  <c r="H159" i="4"/>
  <c r="I159" i="4"/>
  <c r="I155" i="4"/>
  <c r="H155" i="4"/>
  <c r="I151" i="4"/>
  <c r="H151" i="4"/>
  <c r="I147" i="4"/>
  <c r="H147" i="4"/>
  <c r="I143" i="4"/>
  <c r="H143" i="4"/>
  <c r="I139" i="4"/>
  <c r="H139" i="4"/>
  <c r="I135" i="4"/>
  <c r="H135" i="4"/>
  <c r="I131" i="4"/>
  <c r="H131" i="4"/>
  <c r="I127" i="4"/>
  <c r="H127" i="4"/>
  <c r="I123" i="4"/>
  <c r="H123" i="4"/>
  <c r="I119" i="4"/>
  <c r="H119" i="4"/>
  <c r="I115" i="4"/>
  <c r="H115" i="4"/>
  <c r="I111" i="4"/>
  <c r="H111" i="4"/>
  <c r="I107" i="4"/>
  <c r="B106" i="1" s="1"/>
  <c r="H107" i="4"/>
  <c r="I103" i="4"/>
  <c r="H103" i="4"/>
  <c r="I99" i="4"/>
  <c r="H99" i="4"/>
  <c r="I95" i="4"/>
  <c r="H95" i="4"/>
  <c r="I91" i="4"/>
  <c r="H91" i="4"/>
  <c r="H87" i="4"/>
  <c r="I87" i="4"/>
  <c r="H83" i="4"/>
  <c r="I83" i="4"/>
  <c r="H79" i="4"/>
  <c r="I79" i="4"/>
  <c r="H75" i="4"/>
  <c r="A74" i="1" s="1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A42" i="1" s="1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362" i="4"/>
  <c r="K362" i="4"/>
  <c r="J358" i="4"/>
  <c r="K358" i="4"/>
  <c r="J354" i="4"/>
  <c r="K354" i="4"/>
  <c r="J350" i="4"/>
  <c r="K350" i="4"/>
  <c r="J346" i="4"/>
  <c r="K346" i="4"/>
  <c r="J342" i="4"/>
  <c r="K342" i="4"/>
  <c r="J338" i="4"/>
  <c r="K338" i="4"/>
  <c r="J334" i="4"/>
  <c r="K334" i="4"/>
  <c r="J330" i="4"/>
  <c r="K330" i="4"/>
  <c r="J326" i="4"/>
  <c r="K326" i="4"/>
  <c r="J322" i="4"/>
  <c r="K322" i="4"/>
  <c r="J318" i="4"/>
  <c r="K318" i="4"/>
  <c r="J314" i="4"/>
  <c r="K314" i="4"/>
  <c r="J310" i="4"/>
  <c r="K310" i="4"/>
  <c r="J306" i="4"/>
  <c r="D305" i="1" s="1"/>
  <c r="K306" i="4"/>
  <c r="J302" i="4"/>
  <c r="K302" i="4"/>
  <c r="J298" i="4"/>
  <c r="K298" i="4"/>
  <c r="J294" i="4"/>
  <c r="K294" i="4"/>
  <c r="J290" i="4"/>
  <c r="K290" i="4"/>
  <c r="J286" i="4"/>
  <c r="K286" i="4"/>
  <c r="J282" i="4"/>
  <c r="K282" i="4"/>
  <c r="K278" i="4"/>
  <c r="J278" i="4"/>
  <c r="K274" i="4"/>
  <c r="J274" i="4"/>
  <c r="K270" i="4"/>
  <c r="J270" i="4"/>
  <c r="K266" i="4"/>
  <c r="J266" i="4"/>
  <c r="K262" i="4"/>
  <c r="J262" i="4"/>
  <c r="K258" i="4"/>
  <c r="J258" i="4"/>
  <c r="K254" i="4"/>
  <c r="J254" i="4"/>
  <c r="K250" i="4"/>
  <c r="J250" i="4"/>
  <c r="K246" i="4"/>
  <c r="J246" i="4"/>
  <c r="K242" i="4"/>
  <c r="J242" i="4"/>
  <c r="K238" i="4"/>
  <c r="J238" i="4"/>
  <c r="K234" i="4"/>
  <c r="J234" i="4"/>
  <c r="K230" i="4"/>
  <c r="J230" i="4"/>
  <c r="K226" i="4"/>
  <c r="J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D177" i="1" s="1"/>
  <c r="K178" i="4"/>
  <c r="J174" i="4"/>
  <c r="K174" i="4"/>
  <c r="J170" i="4"/>
  <c r="K170" i="4"/>
  <c r="J166" i="4"/>
  <c r="K166" i="4"/>
  <c r="J162" i="4"/>
  <c r="D161" i="1" s="1"/>
  <c r="K162" i="4"/>
  <c r="J158" i="4"/>
  <c r="K158" i="4"/>
  <c r="J154" i="4"/>
  <c r="K154" i="4"/>
  <c r="J150" i="4"/>
  <c r="K150" i="4"/>
  <c r="J146" i="4"/>
  <c r="D145" i="1" s="1"/>
  <c r="K146" i="4"/>
  <c r="J142" i="4"/>
  <c r="K142" i="4"/>
  <c r="J138" i="4"/>
  <c r="K138" i="4"/>
  <c r="J134" i="4"/>
  <c r="K134" i="4"/>
  <c r="J130" i="4"/>
  <c r="D129" i="1" s="1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D97" i="1" s="1"/>
  <c r="K98" i="4"/>
  <c r="J94" i="4"/>
  <c r="K94" i="4"/>
  <c r="J90" i="4"/>
  <c r="K90" i="4"/>
  <c r="J86" i="4"/>
  <c r="K86" i="4"/>
  <c r="J82" i="4"/>
  <c r="D81" i="1" s="1"/>
  <c r="K82" i="4"/>
  <c r="J78" i="4"/>
  <c r="K78" i="4"/>
  <c r="J74" i="4"/>
  <c r="K74" i="4"/>
  <c r="J70" i="4"/>
  <c r="K70" i="4"/>
  <c r="J66" i="4"/>
  <c r="D65" i="1" s="1"/>
  <c r="K66" i="4"/>
  <c r="J62" i="4"/>
  <c r="K62" i="4"/>
  <c r="J58" i="4"/>
  <c r="K58" i="4"/>
  <c r="J54" i="4"/>
  <c r="K54" i="4"/>
  <c r="J50" i="4"/>
  <c r="D49" i="1" s="1"/>
  <c r="K50" i="4"/>
  <c r="J46" i="4"/>
  <c r="K46" i="4"/>
  <c r="J42" i="4"/>
  <c r="K42" i="4"/>
  <c r="J38" i="4"/>
  <c r="K38" i="4"/>
  <c r="J34" i="4"/>
  <c r="D33" i="1" s="1"/>
  <c r="K34" i="4"/>
  <c r="J30" i="4"/>
  <c r="K30" i="4"/>
  <c r="J26" i="4"/>
  <c r="K26" i="4"/>
  <c r="J22" i="4"/>
  <c r="K22" i="4"/>
  <c r="J18" i="4"/>
  <c r="D17" i="1" s="1"/>
  <c r="K18" i="4"/>
  <c r="J14" i="4"/>
  <c r="K14" i="4"/>
  <c r="J10" i="4"/>
  <c r="K10" i="4"/>
  <c r="J6" i="4"/>
  <c r="K6" i="4"/>
  <c r="H362" i="4"/>
  <c r="A361" i="1" s="1"/>
  <c r="I362" i="4"/>
  <c r="H358" i="4"/>
  <c r="I358" i="4"/>
  <c r="H354" i="4"/>
  <c r="I354" i="4"/>
  <c r="H350" i="4"/>
  <c r="I350" i="4"/>
  <c r="H346" i="4"/>
  <c r="I346" i="4"/>
  <c r="H342" i="4"/>
  <c r="I342" i="4"/>
  <c r="H338" i="4"/>
  <c r="I338" i="4"/>
  <c r="H334" i="4"/>
  <c r="I334" i="4"/>
  <c r="H330" i="4"/>
  <c r="I330" i="4"/>
  <c r="H326" i="4"/>
  <c r="I326" i="4"/>
  <c r="H322" i="4"/>
  <c r="I322" i="4"/>
  <c r="H318" i="4"/>
  <c r="I318" i="4"/>
  <c r="H314" i="4"/>
  <c r="I314" i="4"/>
  <c r="H310" i="4"/>
  <c r="I310" i="4"/>
  <c r="H306" i="4"/>
  <c r="I306" i="4"/>
  <c r="H302" i="4"/>
  <c r="I302" i="4"/>
  <c r="H298" i="4"/>
  <c r="I298" i="4"/>
  <c r="H294" i="4"/>
  <c r="I294" i="4"/>
  <c r="H290" i="4"/>
  <c r="I290" i="4"/>
  <c r="H286" i="4"/>
  <c r="I286" i="4"/>
  <c r="H282" i="4"/>
  <c r="I282" i="4"/>
  <c r="I278" i="4"/>
  <c r="H278" i="4"/>
  <c r="I274" i="4"/>
  <c r="H274" i="4"/>
  <c r="I270" i="4"/>
  <c r="H270" i="4"/>
  <c r="I266" i="4"/>
  <c r="H266" i="4"/>
  <c r="I262" i="4"/>
  <c r="H262" i="4"/>
  <c r="I258" i="4"/>
  <c r="H258" i="4"/>
  <c r="I254" i="4"/>
  <c r="H254" i="4"/>
  <c r="I250" i="4"/>
  <c r="B249" i="1" s="1"/>
  <c r="H250" i="4"/>
  <c r="I246" i="4"/>
  <c r="H246" i="4"/>
  <c r="I242" i="4"/>
  <c r="H242" i="4"/>
  <c r="I238" i="4"/>
  <c r="H238" i="4"/>
  <c r="I234" i="4"/>
  <c r="H234" i="4"/>
  <c r="I230" i="4"/>
  <c r="H230" i="4"/>
  <c r="I226" i="4"/>
  <c r="H226" i="4"/>
  <c r="I222" i="4"/>
  <c r="H222" i="4"/>
  <c r="I218" i="4"/>
  <c r="B217" i="1" s="1"/>
  <c r="H218" i="4"/>
  <c r="I214" i="4"/>
  <c r="H214" i="4"/>
  <c r="I210" i="4"/>
  <c r="H210" i="4"/>
  <c r="I206" i="4"/>
  <c r="H206" i="4"/>
  <c r="I202" i="4"/>
  <c r="B201" i="1" s="1"/>
  <c r="H202" i="4"/>
  <c r="I198" i="4"/>
  <c r="H198" i="4"/>
  <c r="I194" i="4"/>
  <c r="H194" i="4"/>
  <c r="I190" i="4"/>
  <c r="H190" i="4"/>
  <c r="I186" i="4"/>
  <c r="B185" i="1" s="1"/>
  <c r="H186" i="4"/>
  <c r="I182" i="4"/>
  <c r="H182" i="4"/>
  <c r="I178" i="4"/>
  <c r="H178" i="4"/>
  <c r="I174" i="4"/>
  <c r="H174" i="4"/>
  <c r="H170" i="4"/>
  <c r="A169" i="1" s="1"/>
  <c r="I170" i="4"/>
  <c r="I166" i="4"/>
  <c r="H166" i="4"/>
  <c r="H162" i="4"/>
  <c r="I162" i="4"/>
  <c r="H158" i="4"/>
  <c r="I158" i="4"/>
  <c r="I154" i="4"/>
  <c r="B153" i="1" s="1"/>
  <c r="H154" i="4"/>
  <c r="H150" i="4"/>
  <c r="I150" i="4"/>
  <c r="H146" i="4"/>
  <c r="I146" i="4"/>
  <c r="H142" i="4"/>
  <c r="I142" i="4"/>
  <c r="I138" i="4"/>
  <c r="H138" i="4"/>
  <c r="H134" i="4"/>
  <c r="I134" i="4"/>
  <c r="H130" i="4"/>
  <c r="I130" i="4"/>
  <c r="H126" i="4"/>
  <c r="I126" i="4"/>
  <c r="I122" i="4"/>
  <c r="H122" i="4"/>
  <c r="H118" i="4"/>
  <c r="I118" i="4"/>
  <c r="H114" i="4"/>
  <c r="I114" i="4"/>
  <c r="H110" i="4"/>
  <c r="I110" i="4"/>
  <c r="I106" i="4"/>
  <c r="H106" i="4"/>
  <c r="I102" i="4"/>
  <c r="H102" i="4"/>
  <c r="I98" i="4"/>
  <c r="H98" i="4"/>
  <c r="I94" i="4"/>
  <c r="H94" i="4"/>
  <c r="I90" i="4"/>
  <c r="H90" i="4"/>
  <c r="H86" i="4"/>
  <c r="I86" i="4"/>
  <c r="H82" i="4"/>
  <c r="I82" i="4"/>
  <c r="H78" i="4"/>
  <c r="I78" i="4"/>
  <c r="H74" i="4"/>
  <c r="I74" i="4"/>
  <c r="H70" i="4"/>
  <c r="I70" i="4"/>
  <c r="H66" i="4"/>
  <c r="I66" i="4"/>
  <c r="H62" i="4"/>
  <c r="I62" i="4"/>
  <c r="H58" i="4"/>
  <c r="A57" i="1" s="1"/>
  <c r="I58" i="4"/>
  <c r="H54" i="4"/>
  <c r="I54" i="4"/>
  <c r="H50" i="4"/>
  <c r="I50" i="4"/>
  <c r="H46" i="4"/>
  <c r="I46" i="4"/>
  <c r="H42" i="4"/>
  <c r="A41" i="1" s="1"/>
  <c r="I42" i="4"/>
  <c r="H38" i="4"/>
  <c r="I38" i="4"/>
  <c r="H34" i="4"/>
  <c r="I34" i="4"/>
  <c r="H30" i="4"/>
  <c r="I30" i="4"/>
  <c r="H26" i="4"/>
  <c r="A25" i="1" s="1"/>
  <c r="I26" i="4"/>
  <c r="H22" i="4"/>
  <c r="I22" i="4"/>
  <c r="H18" i="4"/>
  <c r="I18" i="4"/>
  <c r="H14" i="4"/>
  <c r="I14" i="4"/>
  <c r="H10" i="4"/>
  <c r="I10" i="4"/>
  <c r="H6" i="4"/>
  <c r="I6" i="4"/>
  <c r="K361" i="4"/>
  <c r="J361" i="4"/>
  <c r="J357" i="4"/>
  <c r="K357" i="4"/>
  <c r="J353" i="4"/>
  <c r="D352" i="1" s="1"/>
  <c r="K353" i="4"/>
  <c r="J349" i="4"/>
  <c r="K349" i="4"/>
  <c r="J345" i="4"/>
  <c r="K345" i="4"/>
  <c r="J341" i="4"/>
  <c r="K341" i="4"/>
  <c r="J337" i="4"/>
  <c r="K337" i="4"/>
  <c r="J333" i="4"/>
  <c r="K333" i="4"/>
  <c r="J329" i="4"/>
  <c r="K329" i="4"/>
  <c r="J325" i="4"/>
  <c r="K325" i="4"/>
  <c r="J321" i="4"/>
  <c r="D320" i="1" s="1"/>
  <c r="K321" i="4"/>
  <c r="J317" i="4"/>
  <c r="K317" i="4"/>
  <c r="J313" i="4"/>
  <c r="K313" i="4"/>
  <c r="J309" i="4"/>
  <c r="K309" i="4"/>
  <c r="J305" i="4"/>
  <c r="K305" i="4"/>
  <c r="J301" i="4"/>
  <c r="K301" i="4"/>
  <c r="J297" i="4"/>
  <c r="K297" i="4"/>
  <c r="J293" i="4"/>
  <c r="K293" i="4"/>
  <c r="J289" i="4"/>
  <c r="K289" i="4"/>
  <c r="J285" i="4"/>
  <c r="K285" i="4"/>
  <c r="J281" i="4"/>
  <c r="K281" i="4"/>
  <c r="K277" i="4"/>
  <c r="J277" i="4"/>
  <c r="K273" i="4"/>
  <c r="J273" i="4"/>
  <c r="J269" i="4"/>
  <c r="K269" i="4"/>
  <c r="J265" i="4"/>
  <c r="K265" i="4"/>
  <c r="K261" i="4"/>
  <c r="J261" i="4"/>
  <c r="K257" i="4"/>
  <c r="J257" i="4"/>
  <c r="J253" i="4"/>
  <c r="K253" i="4"/>
  <c r="J249" i="4"/>
  <c r="K249" i="4"/>
  <c r="J245" i="4"/>
  <c r="K245" i="4"/>
  <c r="K241" i="4"/>
  <c r="J241" i="4"/>
  <c r="J237" i="4"/>
  <c r="K237" i="4"/>
  <c r="J233" i="4"/>
  <c r="K233" i="4"/>
  <c r="J229" i="4"/>
  <c r="K229" i="4"/>
  <c r="K225" i="4"/>
  <c r="J225" i="4"/>
  <c r="J221" i="4"/>
  <c r="K221" i="4"/>
  <c r="J217" i="4"/>
  <c r="K217" i="4"/>
  <c r="J213" i="4"/>
  <c r="K213" i="4"/>
  <c r="J209" i="4"/>
  <c r="K209" i="4"/>
  <c r="J205" i="4"/>
  <c r="K205" i="4"/>
  <c r="J201" i="4"/>
  <c r="K201" i="4"/>
  <c r="J197" i="4"/>
  <c r="K197" i="4"/>
  <c r="J193" i="4"/>
  <c r="K193" i="4"/>
  <c r="J189" i="4"/>
  <c r="K189" i="4"/>
  <c r="J185" i="4"/>
  <c r="K185" i="4"/>
  <c r="J181" i="4"/>
  <c r="K181" i="4"/>
  <c r="J177" i="4"/>
  <c r="K177" i="4"/>
  <c r="J173" i="4"/>
  <c r="K173" i="4"/>
  <c r="J169" i="4"/>
  <c r="K169" i="4"/>
  <c r="J165" i="4"/>
  <c r="K165" i="4"/>
  <c r="J161" i="4"/>
  <c r="D160" i="1" s="1"/>
  <c r="K161" i="4"/>
  <c r="J157" i="4"/>
  <c r="K157" i="4"/>
  <c r="J153" i="4"/>
  <c r="K153" i="4"/>
  <c r="J149" i="4"/>
  <c r="K149" i="4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J21" i="4"/>
  <c r="K21" i="4"/>
  <c r="J17" i="4"/>
  <c r="K17" i="4"/>
  <c r="J13" i="4"/>
  <c r="K13" i="4"/>
  <c r="J9" i="4"/>
  <c r="K9" i="4"/>
  <c r="J5" i="4"/>
  <c r="K5" i="4"/>
  <c r="H361" i="4"/>
  <c r="A360" i="1" s="1"/>
  <c r="I361" i="4"/>
  <c r="H357" i="4"/>
  <c r="I357" i="4"/>
  <c r="H353" i="4"/>
  <c r="I353" i="4"/>
  <c r="H349" i="4"/>
  <c r="I349" i="4"/>
  <c r="H345" i="4"/>
  <c r="A344" i="1" s="1"/>
  <c r="I345" i="4"/>
  <c r="H341" i="4"/>
  <c r="I341" i="4"/>
  <c r="H337" i="4"/>
  <c r="I337" i="4"/>
  <c r="H333" i="4"/>
  <c r="I333" i="4"/>
  <c r="H329" i="4"/>
  <c r="A328" i="1" s="1"/>
  <c r="I329" i="4"/>
  <c r="H325" i="4"/>
  <c r="I325" i="4"/>
  <c r="H321" i="4"/>
  <c r="I321" i="4"/>
  <c r="H317" i="4"/>
  <c r="I317" i="4"/>
  <c r="H313" i="4"/>
  <c r="A312" i="1" s="1"/>
  <c r="I313" i="4"/>
  <c r="H309" i="4"/>
  <c r="I309" i="4"/>
  <c r="H305" i="4"/>
  <c r="I305" i="4"/>
  <c r="H301" i="4"/>
  <c r="I301" i="4"/>
  <c r="H297" i="4"/>
  <c r="I297" i="4"/>
  <c r="H293" i="4"/>
  <c r="I293" i="4"/>
  <c r="H289" i="4"/>
  <c r="I289" i="4"/>
  <c r="H285" i="4"/>
  <c r="I285" i="4"/>
  <c r="H281" i="4"/>
  <c r="A280" i="1" s="1"/>
  <c r="I281" i="4"/>
  <c r="H277" i="4"/>
  <c r="I277" i="4"/>
  <c r="H273" i="4"/>
  <c r="I273" i="4"/>
  <c r="H269" i="4"/>
  <c r="I269" i="4"/>
  <c r="H265" i="4"/>
  <c r="I265" i="4"/>
  <c r="H261" i="4"/>
  <c r="I261" i="4"/>
  <c r="H257" i="4"/>
  <c r="I257" i="4"/>
  <c r="H253" i="4"/>
  <c r="I253" i="4"/>
  <c r="H249" i="4"/>
  <c r="I249" i="4"/>
  <c r="H245" i="4"/>
  <c r="I245" i="4"/>
  <c r="H241" i="4"/>
  <c r="I241" i="4"/>
  <c r="H237" i="4"/>
  <c r="I237" i="4"/>
  <c r="H233" i="4"/>
  <c r="A232" i="1" s="1"/>
  <c r="I233" i="4"/>
  <c r="H229" i="4"/>
  <c r="I229" i="4"/>
  <c r="H225" i="4"/>
  <c r="I225" i="4"/>
  <c r="H221" i="4"/>
  <c r="I221" i="4"/>
  <c r="H217" i="4"/>
  <c r="I217" i="4"/>
  <c r="H213" i="4"/>
  <c r="I213" i="4"/>
  <c r="H209" i="4"/>
  <c r="I209" i="4"/>
  <c r="H205" i="4"/>
  <c r="I205" i="4"/>
  <c r="H201" i="4"/>
  <c r="A200" i="1" s="1"/>
  <c r="I201" i="4"/>
  <c r="H197" i="4"/>
  <c r="I197" i="4"/>
  <c r="H193" i="4"/>
  <c r="I193" i="4"/>
  <c r="H189" i="4"/>
  <c r="I189" i="4"/>
  <c r="H185" i="4"/>
  <c r="A184" i="1" s="1"/>
  <c r="I185" i="4"/>
  <c r="H181" i="4"/>
  <c r="I181" i="4"/>
  <c r="H177" i="4"/>
  <c r="I177" i="4"/>
  <c r="I173" i="4"/>
  <c r="H173" i="4"/>
  <c r="H169" i="4"/>
  <c r="A168" i="1" s="1"/>
  <c r="I169" i="4"/>
  <c r="I165" i="4"/>
  <c r="H165" i="4"/>
  <c r="H161" i="4"/>
  <c r="I161" i="4"/>
  <c r="I157" i="4"/>
  <c r="H157" i="4"/>
  <c r="I153" i="4"/>
  <c r="B152" i="1" s="1"/>
  <c r="H153" i="4"/>
  <c r="I149" i="4"/>
  <c r="H149" i="4"/>
  <c r="I145" i="4"/>
  <c r="H145" i="4"/>
  <c r="I141" i="4"/>
  <c r="H141" i="4"/>
  <c r="I137" i="4"/>
  <c r="H137" i="4"/>
  <c r="I133" i="4"/>
  <c r="H133" i="4"/>
  <c r="I129" i="4"/>
  <c r="H129" i="4"/>
  <c r="I125" i="4"/>
  <c r="H125" i="4"/>
  <c r="I121" i="4"/>
  <c r="H121" i="4"/>
  <c r="I117" i="4"/>
  <c r="H117" i="4"/>
  <c r="I113" i="4"/>
  <c r="H113" i="4"/>
  <c r="I109" i="4"/>
  <c r="H109" i="4"/>
  <c r="I105" i="4"/>
  <c r="B104" i="1" s="1"/>
  <c r="H105" i="4"/>
  <c r="I101" i="4"/>
  <c r="H101" i="4"/>
  <c r="I97" i="4"/>
  <c r="H97" i="4"/>
  <c r="I93" i="4"/>
  <c r="H93" i="4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I3" i="4"/>
  <c r="H3" i="4"/>
  <c r="J360" i="4"/>
  <c r="K360" i="4"/>
  <c r="J356" i="4"/>
  <c r="D355" i="1" s="1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D323" i="1" s="1"/>
  <c r="K324" i="4"/>
  <c r="J320" i="4"/>
  <c r="K320" i="4"/>
  <c r="J316" i="4"/>
  <c r="K316" i="4"/>
  <c r="J312" i="4"/>
  <c r="K312" i="4"/>
  <c r="J308" i="4"/>
  <c r="D307" i="1" s="1"/>
  <c r="K308" i="4"/>
  <c r="J304" i="4"/>
  <c r="K304" i="4"/>
  <c r="J300" i="4"/>
  <c r="K300" i="4"/>
  <c r="J296" i="4"/>
  <c r="K296" i="4"/>
  <c r="J292" i="4"/>
  <c r="D291" i="1" s="1"/>
  <c r="K292" i="4"/>
  <c r="J288" i="4"/>
  <c r="K288" i="4"/>
  <c r="J284" i="4"/>
  <c r="K284" i="4"/>
  <c r="K280" i="4"/>
  <c r="J280" i="4"/>
  <c r="K276" i="4"/>
  <c r="J276" i="4"/>
  <c r="K272" i="4"/>
  <c r="J272" i="4"/>
  <c r="K268" i="4"/>
  <c r="J268" i="4"/>
  <c r="K264" i="4"/>
  <c r="J264" i="4"/>
  <c r="K260" i="4"/>
  <c r="J260" i="4"/>
  <c r="K256" i="4"/>
  <c r="J256" i="4"/>
  <c r="K252" i="4"/>
  <c r="J252" i="4"/>
  <c r="K248" i="4"/>
  <c r="J248" i="4"/>
  <c r="K244" i="4"/>
  <c r="J244" i="4"/>
  <c r="K240" i="4"/>
  <c r="J240" i="4"/>
  <c r="K236" i="4"/>
  <c r="J236" i="4"/>
  <c r="K232" i="4"/>
  <c r="J232" i="4"/>
  <c r="K228" i="4"/>
  <c r="J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J168" i="4"/>
  <c r="K168" i="4"/>
  <c r="J164" i="4"/>
  <c r="K164" i="4"/>
  <c r="J160" i="4"/>
  <c r="K160" i="4"/>
  <c r="J156" i="4"/>
  <c r="K156" i="4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K8" i="4"/>
  <c r="J4" i="4"/>
  <c r="K4" i="4"/>
  <c r="I341" i="3"/>
  <c r="H341" i="3"/>
  <c r="H301" i="3"/>
  <c r="I301" i="3"/>
  <c r="K360" i="3"/>
  <c r="J360" i="3"/>
  <c r="K332" i="3"/>
  <c r="J332" i="3"/>
  <c r="J308" i="3"/>
  <c r="K308" i="3"/>
  <c r="K280" i="3"/>
  <c r="J280" i="3"/>
  <c r="J248" i="3"/>
  <c r="K248" i="3"/>
  <c r="J208" i="3"/>
  <c r="K208" i="3"/>
  <c r="I360" i="3"/>
  <c r="H360" i="3"/>
  <c r="I348" i="3"/>
  <c r="H348" i="3"/>
  <c r="I336" i="3"/>
  <c r="H336" i="3"/>
  <c r="I328" i="3"/>
  <c r="H328" i="3"/>
  <c r="I316" i="3"/>
  <c r="H316" i="3"/>
  <c r="H308" i="3"/>
  <c r="I308" i="3"/>
  <c r="I296" i="3"/>
  <c r="H296" i="3"/>
  <c r="I280" i="3"/>
  <c r="H280" i="3"/>
  <c r="I268" i="3"/>
  <c r="H268" i="3"/>
  <c r="H236" i="3"/>
  <c r="I236" i="3"/>
  <c r="H363" i="3"/>
  <c r="I363" i="3"/>
  <c r="H359" i="3"/>
  <c r="I359" i="3"/>
  <c r="H355" i="3"/>
  <c r="I355" i="3"/>
  <c r="I351" i="3"/>
  <c r="H351" i="3"/>
  <c r="I347" i="3"/>
  <c r="H347" i="3"/>
  <c r="H343" i="3"/>
  <c r="I343" i="3"/>
  <c r="I339" i="3"/>
  <c r="H339" i="3"/>
  <c r="H335" i="3"/>
  <c r="I335" i="3"/>
  <c r="I331" i="3"/>
  <c r="H331" i="3"/>
  <c r="I327" i="3"/>
  <c r="H327" i="3"/>
  <c r="I323" i="3"/>
  <c r="H323" i="3"/>
  <c r="H319" i="3"/>
  <c r="I319" i="3"/>
  <c r="H315" i="3"/>
  <c r="I315" i="3"/>
  <c r="H311" i="3"/>
  <c r="I311" i="3"/>
  <c r="H307" i="3"/>
  <c r="I307" i="3"/>
  <c r="H303" i="3"/>
  <c r="I303" i="3"/>
  <c r="H299" i="3"/>
  <c r="I299" i="3"/>
  <c r="H295" i="3"/>
  <c r="I295" i="3"/>
  <c r="H291" i="3"/>
  <c r="I291" i="3"/>
  <c r="H287" i="3"/>
  <c r="I287" i="3"/>
  <c r="H283" i="3"/>
  <c r="I283" i="3"/>
  <c r="H279" i="3"/>
  <c r="I279" i="3"/>
  <c r="H275" i="3"/>
  <c r="I275" i="3"/>
  <c r="H271" i="3"/>
  <c r="I271" i="3"/>
  <c r="H267" i="3"/>
  <c r="I267" i="3"/>
  <c r="H263" i="3"/>
  <c r="I263" i="3"/>
  <c r="H259" i="3"/>
  <c r="I259" i="3"/>
  <c r="H255" i="3"/>
  <c r="I255" i="3"/>
  <c r="H251" i="3"/>
  <c r="I251" i="3"/>
  <c r="H247" i="3"/>
  <c r="I247" i="3"/>
  <c r="H243" i="3"/>
  <c r="I243" i="3"/>
  <c r="H239" i="3"/>
  <c r="I239" i="3"/>
  <c r="H235" i="3"/>
  <c r="I235" i="3"/>
  <c r="H231" i="3"/>
  <c r="I231" i="3"/>
  <c r="H227" i="3"/>
  <c r="I227" i="3"/>
  <c r="H223" i="3"/>
  <c r="I223" i="3"/>
  <c r="H219" i="3"/>
  <c r="I219" i="3"/>
  <c r="H215" i="3"/>
  <c r="I215" i="3"/>
  <c r="H211" i="3"/>
  <c r="I211" i="3"/>
  <c r="H207" i="3"/>
  <c r="I207" i="3"/>
  <c r="H203" i="3"/>
  <c r="I203" i="3"/>
  <c r="H199" i="3"/>
  <c r="I199" i="3"/>
  <c r="H195" i="3"/>
  <c r="I195" i="3"/>
  <c r="H191" i="3"/>
  <c r="I191" i="3"/>
  <c r="H187" i="3"/>
  <c r="I187" i="3"/>
  <c r="H183" i="3"/>
  <c r="I183" i="3"/>
  <c r="H179" i="3"/>
  <c r="I179" i="3"/>
  <c r="H175" i="3"/>
  <c r="I175" i="3"/>
  <c r="I171" i="3"/>
  <c r="H171" i="3"/>
  <c r="I167" i="3"/>
  <c r="H167" i="3"/>
  <c r="I163" i="3"/>
  <c r="H163" i="3"/>
  <c r="I159" i="3"/>
  <c r="H159" i="3"/>
  <c r="I155" i="3"/>
  <c r="H155" i="3"/>
  <c r="I151" i="3"/>
  <c r="H151" i="3"/>
  <c r="I147" i="3"/>
  <c r="H147" i="3"/>
  <c r="I143" i="3"/>
  <c r="H143" i="3"/>
  <c r="I139" i="3"/>
  <c r="H139" i="3"/>
  <c r="I135" i="3"/>
  <c r="H135" i="3"/>
  <c r="I131" i="3"/>
  <c r="H131" i="3"/>
  <c r="I127" i="3"/>
  <c r="H127" i="3"/>
  <c r="I123" i="3"/>
  <c r="H123" i="3"/>
  <c r="I119" i="3"/>
  <c r="H119" i="3"/>
  <c r="I115" i="3"/>
  <c r="H115" i="3"/>
  <c r="I111" i="3"/>
  <c r="H111" i="3"/>
  <c r="I107" i="3"/>
  <c r="H107" i="3"/>
  <c r="H103" i="3"/>
  <c r="I103" i="3"/>
  <c r="H99" i="3"/>
  <c r="I99" i="3"/>
  <c r="H95" i="3"/>
  <c r="I95" i="3"/>
  <c r="H91" i="3"/>
  <c r="I91" i="3"/>
  <c r="H87" i="3"/>
  <c r="I87" i="3"/>
  <c r="H83" i="3"/>
  <c r="I83" i="3"/>
  <c r="H79" i="3"/>
  <c r="I79" i="3"/>
  <c r="H75" i="3"/>
  <c r="I75" i="3"/>
  <c r="H71" i="3"/>
  <c r="I71" i="3"/>
  <c r="H67" i="3"/>
  <c r="I67" i="3"/>
  <c r="H63" i="3"/>
  <c r="I63" i="3"/>
  <c r="H59" i="3"/>
  <c r="I59" i="3"/>
  <c r="H55" i="3"/>
  <c r="I55" i="3"/>
  <c r="H51" i="3"/>
  <c r="I51" i="3"/>
  <c r="H47" i="3"/>
  <c r="I47" i="3"/>
  <c r="H43" i="3"/>
  <c r="I43" i="3"/>
  <c r="H39" i="3"/>
  <c r="I39" i="3"/>
  <c r="H35" i="3"/>
  <c r="I35" i="3"/>
  <c r="H31" i="3"/>
  <c r="I31" i="3"/>
  <c r="H27" i="3"/>
  <c r="I27" i="3"/>
  <c r="H23" i="3"/>
  <c r="I23" i="3"/>
  <c r="H19" i="3"/>
  <c r="I19" i="3"/>
  <c r="H15" i="3"/>
  <c r="I15" i="3"/>
  <c r="H11" i="3"/>
  <c r="I11" i="3"/>
  <c r="H7" i="3"/>
  <c r="I7" i="3"/>
  <c r="I357" i="3"/>
  <c r="H357" i="3"/>
  <c r="I313" i="3"/>
  <c r="H313" i="3"/>
  <c r="K356" i="3"/>
  <c r="J356" i="3"/>
  <c r="K328" i="3"/>
  <c r="J328" i="3"/>
  <c r="K300" i="3"/>
  <c r="J300" i="3"/>
  <c r="J268" i="3"/>
  <c r="K268" i="3"/>
  <c r="J220" i="3"/>
  <c r="K220" i="3"/>
  <c r="K354" i="3"/>
  <c r="J354" i="3"/>
  <c r="K342" i="3"/>
  <c r="J342" i="3"/>
  <c r="K326" i="3"/>
  <c r="J326" i="3"/>
  <c r="K314" i="3"/>
  <c r="J314" i="3"/>
  <c r="J302" i="3"/>
  <c r="K302" i="3"/>
  <c r="K290" i="3"/>
  <c r="J290" i="3"/>
  <c r="K278" i="3"/>
  <c r="J278" i="3"/>
  <c r="J270" i="3"/>
  <c r="K270" i="3"/>
  <c r="J262" i="3"/>
  <c r="K262" i="3"/>
  <c r="J254" i="3"/>
  <c r="K254" i="3"/>
  <c r="K250" i="3"/>
  <c r="J250" i="3"/>
  <c r="J246" i="3"/>
  <c r="K246" i="3"/>
  <c r="J242" i="3"/>
  <c r="K242" i="3"/>
  <c r="J238" i="3"/>
  <c r="K238" i="3"/>
  <c r="J230" i="3"/>
  <c r="K230" i="3"/>
  <c r="J222" i="3"/>
  <c r="K222" i="3"/>
  <c r="J218" i="3"/>
  <c r="K218" i="3"/>
  <c r="J214" i="3"/>
  <c r="K214" i="3"/>
  <c r="J210" i="3"/>
  <c r="K210" i="3"/>
  <c r="J206" i="3"/>
  <c r="K206" i="3"/>
  <c r="J202" i="3"/>
  <c r="K202" i="3"/>
  <c r="J198" i="3"/>
  <c r="K198" i="3"/>
  <c r="J194" i="3"/>
  <c r="K194" i="3"/>
  <c r="J190" i="3"/>
  <c r="K190" i="3"/>
  <c r="J186" i="3"/>
  <c r="K186" i="3"/>
  <c r="J182" i="3"/>
  <c r="K182" i="3"/>
  <c r="J178" i="3"/>
  <c r="K178" i="3"/>
  <c r="J174" i="3"/>
  <c r="K174" i="3"/>
  <c r="K170" i="3"/>
  <c r="J170" i="3"/>
  <c r="K166" i="3"/>
  <c r="J166" i="3"/>
  <c r="K162" i="3"/>
  <c r="J162" i="3"/>
  <c r="K158" i="3"/>
  <c r="J158" i="3"/>
  <c r="K154" i="3"/>
  <c r="J154" i="3"/>
  <c r="K150" i="3"/>
  <c r="J150" i="3"/>
  <c r="K146" i="3"/>
  <c r="J146" i="3"/>
  <c r="K142" i="3"/>
  <c r="J142" i="3"/>
  <c r="K138" i="3"/>
  <c r="J138" i="3"/>
  <c r="K134" i="3"/>
  <c r="J134" i="3"/>
  <c r="K130" i="3"/>
  <c r="J130" i="3"/>
  <c r="K126" i="3"/>
  <c r="J126" i="3"/>
  <c r="K122" i="3"/>
  <c r="J122" i="3"/>
  <c r="K118" i="3"/>
  <c r="J118" i="3"/>
  <c r="K114" i="3"/>
  <c r="J114" i="3"/>
  <c r="K110" i="3"/>
  <c r="J110" i="3"/>
  <c r="K106" i="3"/>
  <c r="J106" i="3"/>
  <c r="K102" i="3"/>
  <c r="J102" i="3"/>
  <c r="K98" i="3"/>
  <c r="J98" i="3"/>
  <c r="K94" i="3"/>
  <c r="J94" i="3"/>
  <c r="K90" i="3"/>
  <c r="J90" i="3"/>
  <c r="K86" i="3"/>
  <c r="J86" i="3"/>
  <c r="K82" i="3"/>
  <c r="J82" i="3"/>
  <c r="K78" i="3"/>
  <c r="J78" i="3"/>
  <c r="K74" i="3"/>
  <c r="J74" i="3"/>
  <c r="K70" i="3"/>
  <c r="J70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30" i="3"/>
  <c r="J30" i="3"/>
  <c r="K26" i="3"/>
  <c r="J26" i="3"/>
  <c r="K22" i="3"/>
  <c r="J22" i="3"/>
  <c r="K18" i="3"/>
  <c r="J18" i="3"/>
  <c r="K14" i="3"/>
  <c r="J14" i="3"/>
  <c r="K10" i="3"/>
  <c r="J10" i="3"/>
  <c r="K6" i="3"/>
  <c r="J6" i="3"/>
  <c r="I337" i="3"/>
  <c r="H337" i="3"/>
  <c r="H305" i="3"/>
  <c r="I305" i="3"/>
  <c r="K348" i="3"/>
  <c r="J348" i="3"/>
  <c r="K320" i="3"/>
  <c r="J320" i="3"/>
  <c r="J292" i="3"/>
  <c r="K292" i="3"/>
  <c r="J264" i="3"/>
  <c r="K264" i="3"/>
  <c r="J192" i="3"/>
  <c r="K192" i="3"/>
  <c r="K358" i="3"/>
  <c r="J358" i="3"/>
  <c r="K346" i="3"/>
  <c r="J346" i="3"/>
  <c r="K338" i="3"/>
  <c r="J338" i="3"/>
  <c r="K330" i="3"/>
  <c r="J330" i="3"/>
  <c r="K322" i="3"/>
  <c r="J322" i="3"/>
  <c r="K310" i="3"/>
  <c r="J310" i="3"/>
  <c r="K298" i="3"/>
  <c r="J298" i="3"/>
  <c r="K282" i="3"/>
  <c r="J282" i="3"/>
  <c r="K266" i="3"/>
  <c r="J266" i="3"/>
  <c r="J234" i="3"/>
  <c r="K234" i="3"/>
  <c r="I362" i="3"/>
  <c r="H362" i="3"/>
  <c r="I358" i="3"/>
  <c r="H358" i="3"/>
  <c r="I354" i="3"/>
  <c r="H354" i="3"/>
  <c r="I350" i="3"/>
  <c r="H350" i="3"/>
  <c r="I346" i="3"/>
  <c r="H346" i="3"/>
  <c r="I342" i="3"/>
  <c r="H342" i="3"/>
  <c r="I338" i="3"/>
  <c r="H338" i="3"/>
  <c r="I334" i="3"/>
  <c r="H334" i="3"/>
  <c r="I330" i="3"/>
  <c r="H330" i="3"/>
  <c r="I326" i="3"/>
  <c r="H326" i="3"/>
  <c r="I322" i="3"/>
  <c r="H322" i="3"/>
  <c r="I318" i="3"/>
  <c r="H318" i="3"/>
  <c r="I314" i="3"/>
  <c r="H314" i="3"/>
  <c r="I310" i="3"/>
  <c r="H310" i="3"/>
  <c r="H306" i="3"/>
  <c r="I306" i="3"/>
  <c r="I302" i="3"/>
  <c r="H302" i="3"/>
  <c r="H298" i="3"/>
  <c r="I298" i="3"/>
  <c r="I294" i="3"/>
  <c r="H294" i="3"/>
  <c r="H290" i="3"/>
  <c r="I290" i="3"/>
  <c r="I286" i="3"/>
  <c r="H286" i="3"/>
  <c r="H282" i="3"/>
  <c r="I282" i="3"/>
  <c r="H278" i="3"/>
  <c r="I278" i="3"/>
  <c r="H274" i="3"/>
  <c r="I274" i="3"/>
  <c r="H270" i="3"/>
  <c r="I270" i="3"/>
  <c r="H266" i="3"/>
  <c r="I266" i="3"/>
  <c r="H262" i="3"/>
  <c r="I262" i="3"/>
  <c r="H258" i="3"/>
  <c r="I258" i="3"/>
  <c r="H254" i="3"/>
  <c r="I254" i="3"/>
  <c r="H250" i="3"/>
  <c r="I250" i="3"/>
  <c r="I246" i="3"/>
  <c r="H246" i="3"/>
  <c r="I242" i="3"/>
  <c r="H242" i="3"/>
  <c r="I238" i="3"/>
  <c r="H238" i="3"/>
  <c r="I234" i="3"/>
  <c r="H234" i="3"/>
  <c r="I230" i="3"/>
  <c r="H230" i="3"/>
  <c r="I226" i="3"/>
  <c r="H226" i="3"/>
  <c r="H222" i="3"/>
  <c r="I222" i="3"/>
  <c r="I218" i="3"/>
  <c r="H218" i="3"/>
  <c r="H214" i="3"/>
  <c r="I214" i="3"/>
  <c r="H210" i="3"/>
  <c r="I210" i="3"/>
  <c r="H206" i="3"/>
  <c r="I206" i="3"/>
  <c r="H202" i="3"/>
  <c r="I202" i="3"/>
  <c r="H198" i="3"/>
  <c r="I198" i="3"/>
  <c r="H194" i="3"/>
  <c r="I194" i="3"/>
  <c r="H190" i="3"/>
  <c r="I190" i="3"/>
  <c r="H186" i="3"/>
  <c r="I186" i="3"/>
  <c r="H182" i="3"/>
  <c r="I182" i="3"/>
  <c r="H178" i="3"/>
  <c r="I178" i="3"/>
  <c r="H174" i="3"/>
  <c r="I174" i="3"/>
  <c r="I170" i="3"/>
  <c r="H170" i="3"/>
  <c r="H166" i="3"/>
  <c r="I166" i="3"/>
  <c r="H162" i="3"/>
  <c r="I162" i="3"/>
  <c r="H158" i="3"/>
  <c r="I158" i="3"/>
  <c r="H154" i="3"/>
  <c r="I154" i="3"/>
  <c r="H150" i="3"/>
  <c r="I150" i="3"/>
  <c r="H146" i="3"/>
  <c r="I146" i="3"/>
  <c r="H142" i="3"/>
  <c r="I142" i="3"/>
  <c r="H138" i="3"/>
  <c r="I138" i="3"/>
  <c r="H134" i="3"/>
  <c r="I134" i="3"/>
  <c r="H130" i="3"/>
  <c r="I130" i="3"/>
  <c r="H126" i="3"/>
  <c r="I126" i="3"/>
  <c r="H122" i="3"/>
  <c r="I122" i="3"/>
  <c r="H118" i="3"/>
  <c r="I118" i="3"/>
  <c r="H114" i="3"/>
  <c r="I114" i="3"/>
  <c r="H110" i="3"/>
  <c r="I110" i="3"/>
  <c r="H106" i="3"/>
  <c r="I106" i="3"/>
  <c r="H102" i="3"/>
  <c r="I102" i="3"/>
  <c r="H98" i="3"/>
  <c r="I98" i="3"/>
  <c r="H94" i="3"/>
  <c r="I94" i="3"/>
  <c r="H90" i="3"/>
  <c r="I90" i="3"/>
  <c r="H86" i="3"/>
  <c r="I86" i="3"/>
  <c r="H82" i="3"/>
  <c r="I82" i="3"/>
  <c r="H78" i="3"/>
  <c r="I78" i="3"/>
  <c r="H74" i="3"/>
  <c r="I74" i="3"/>
  <c r="H70" i="3"/>
  <c r="I70" i="3"/>
  <c r="H66" i="3"/>
  <c r="I66" i="3"/>
  <c r="H62" i="3"/>
  <c r="I62" i="3"/>
  <c r="H58" i="3"/>
  <c r="I58" i="3"/>
  <c r="H54" i="3"/>
  <c r="I54" i="3"/>
  <c r="H50" i="3"/>
  <c r="I50" i="3"/>
  <c r="H46" i="3"/>
  <c r="I46" i="3"/>
  <c r="H42" i="3"/>
  <c r="I42" i="3"/>
  <c r="H38" i="3"/>
  <c r="I38" i="3"/>
  <c r="H34" i="3"/>
  <c r="I34" i="3"/>
  <c r="H30" i="3"/>
  <c r="I30" i="3"/>
  <c r="H26" i="3"/>
  <c r="I26" i="3"/>
  <c r="H22" i="3"/>
  <c r="I22" i="3"/>
  <c r="H18" i="3"/>
  <c r="I18" i="3"/>
  <c r="H14" i="3"/>
  <c r="I14" i="3"/>
  <c r="H10" i="3"/>
  <c r="I10" i="3"/>
  <c r="H6" i="3"/>
  <c r="I6" i="3"/>
  <c r="H349" i="3"/>
  <c r="I349" i="3"/>
  <c r="H293" i="3"/>
  <c r="I293" i="3"/>
  <c r="H3" i="3"/>
  <c r="I3" i="3"/>
  <c r="K344" i="3"/>
  <c r="J344" i="3"/>
  <c r="K312" i="3"/>
  <c r="J312" i="3"/>
  <c r="J284" i="3"/>
  <c r="K284" i="3"/>
  <c r="J252" i="3"/>
  <c r="K252" i="3"/>
  <c r="J200" i="3"/>
  <c r="K200" i="3"/>
  <c r="K362" i="3"/>
  <c r="J362" i="3"/>
  <c r="K350" i="3"/>
  <c r="J350" i="3"/>
  <c r="K334" i="3"/>
  <c r="J334" i="3"/>
  <c r="K318" i="3"/>
  <c r="J318" i="3"/>
  <c r="K306" i="3"/>
  <c r="J306" i="3"/>
  <c r="J294" i="3"/>
  <c r="K294" i="3"/>
  <c r="K286" i="3"/>
  <c r="J286" i="3"/>
  <c r="K274" i="3"/>
  <c r="J274" i="3"/>
  <c r="K258" i="3"/>
  <c r="J258" i="3"/>
  <c r="J226" i="3"/>
  <c r="K226" i="3"/>
  <c r="J361" i="3"/>
  <c r="K361" i="3"/>
  <c r="K357" i="3"/>
  <c r="J357" i="3"/>
  <c r="K353" i="3"/>
  <c r="J353" i="3"/>
  <c r="J349" i="3"/>
  <c r="K349" i="3"/>
  <c r="J345" i="3"/>
  <c r="K345" i="3"/>
  <c r="K341" i="3"/>
  <c r="J341" i="3"/>
  <c r="K337" i="3"/>
  <c r="J337" i="3"/>
  <c r="J333" i="3"/>
  <c r="K333" i="3"/>
  <c r="J329" i="3"/>
  <c r="K329" i="3"/>
  <c r="J325" i="3"/>
  <c r="K325" i="3"/>
  <c r="J321" i="3"/>
  <c r="K321" i="3"/>
  <c r="J317" i="3"/>
  <c r="K317" i="3"/>
  <c r="J313" i="3"/>
  <c r="K313" i="3"/>
  <c r="K309" i="3"/>
  <c r="J309" i="3"/>
  <c r="K305" i="3"/>
  <c r="J305" i="3"/>
  <c r="K301" i="3"/>
  <c r="J301" i="3"/>
  <c r="K297" i="3"/>
  <c r="J297" i="3"/>
  <c r="K293" i="3"/>
  <c r="J293" i="3"/>
  <c r="J289" i="3"/>
  <c r="K289" i="3"/>
  <c r="K285" i="3"/>
  <c r="J285" i="3"/>
  <c r="J281" i="3"/>
  <c r="K281" i="3"/>
  <c r="K277" i="3"/>
  <c r="J277" i="3"/>
  <c r="K273" i="3"/>
  <c r="J273" i="3"/>
  <c r="K269" i="3"/>
  <c r="J269" i="3"/>
  <c r="K265" i="3"/>
  <c r="J265" i="3"/>
  <c r="K261" i="3"/>
  <c r="J261" i="3"/>
  <c r="K257" i="3"/>
  <c r="J257" i="3"/>
  <c r="K253" i="3"/>
  <c r="J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J173" i="3"/>
  <c r="K173" i="3"/>
  <c r="J169" i="3"/>
  <c r="K169" i="3"/>
  <c r="J165" i="3"/>
  <c r="K165" i="3"/>
  <c r="J161" i="3"/>
  <c r="K161" i="3"/>
  <c r="J157" i="3"/>
  <c r="K157" i="3"/>
  <c r="J153" i="3"/>
  <c r="K153" i="3"/>
  <c r="J149" i="3"/>
  <c r="K149" i="3"/>
  <c r="J145" i="3"/>
  <c r="K145" i="3"/>
  <c r="J141" i="3"/>
  <c r="K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J73" i="3"/>
  <c r="K73" i="3"/>
  <c r="J69" i="3"/>
  <c r="K69" i="3"/>
  <c r="J65" i="3"/>
  <c r="K65" i="3"/>
  <c r="J61" i="3"/>
  <c r="K61" i="3"/>
  <c r="J57" i="3"/>
  <c r="K57" i="3"/>
  <c r="J53" i="3"/>
  <c r="K53" i="3"/>
  <c r="J49" i="3"/>
  <c r="K49" i="3"/>
  <c r="J45" i="3"/>
  <c r="K45" i="3"/>
  <c r="J41" i="3"/>
  <c r="K41" i="3"/>
  <c r="J37" i="3"/>
  <c r="K37" i="3"/>
  <c r="J33" i="3"/>
  <c r="K33" i="3"/>
  <c r="J29" i="3"/>
  <c r="K29" i="3"/>
  <c r="J25" i="3"/>
  <c r="K25" i="3"/>
  <c r="J21" i="3"/>
  <c r="K21" i="3"/>
  <c r="J17" i="3"/>
  <c r="K17" i="3"/>
  <c r="J13" i="3"/>
  <c r="K13" i="3"/>
  <c r="J9" i="3"/>
  <c r="K9" i="3"/>
  <c r="J5" i="3"/>
  <c r="K5" i="3"/>
  <c r="I345" i="3"/>
  <c r="H345" i="3"/>
  <c r="H329" i="3"/>
  <c r="I329" i="3"/>
  <c r="H325" i="3"/>
  <c r="I325" i="3"/>
  <c r="I321" i="3"/>
  <c r="H321" i="3"/>
  <c r="I317" i="3"/>
  <c r="H317" i="3"/>
  <c r="H289" i="3"/>
  <c r="I289" i="3"/>
  <c r="H285" i="3"/>
  <c r="I285" i="3"/>
  <c r="H281" i="3"/>
  <c r="I281" i="3"/>
  <c r="H277" i="3"/>
  <c r="I277" i="3"/>
  <c r="H273" i="3"/>
  <c r="I273" i="3"/>
  <c r="H269" i="3"/>
  <c r="I269" i="3"/>
  <c r="H265" i="3"/>
  <c r="I265" i="3"/>
  <c r="H261" i="3"/>
  <c r="I261" i="3"/>
  <c r="H257" i="3"/>
  <c r="I257" i="3"/>
  <c r="H253" i="3"/>
  <c r="I253" i="3"/>
  <c r="H249" i="3"/>
  <c r="I249" i="3"/>
  <c r="H245" i="3"/>
  <c r="I245" i="3"/>
  <c r="H241" i="3"/>
  <c r="I241" i="3"/>
  <c r="H237" i="3"/>
  <c r="I237" i="3"/>
  <c r="H233" i="3"/>
  <c r="I233" i="3"/>
  <c r="H229" i="3"/>
  <c r="I229" i="3"/>
  <c r="H225" i="3"/>
  <c r="I225" i="3"/>
  <c r="H221" i="3"/>
  <c r="I221" i="3"/>
  <c r="H217" i="3"/>
  <c r="I217" i="3"/>
  <c r="H213" i="3"/>
  <c r="I213" i="3"/>
  <c r="H209" i="3"/>
  <c r="I209" i="3"/>
  <c r="H205" i="3"/>
  <c r="I205" i="3"/>
  <c r="H201" i="3"/>
  <c r="I201" i="3"/>
  <c r="H197" i="3"/>
  <c r="I197" i="3"/>
  <c r="H193" i="3"/>
  <c r="I193" i="3"/>
  <c r="H189" i="3"/>
  <c r="I189" i="3"/>
  <c r="H185" i="3"/>
  <c r="I185" i="3"/>
  <c r="H181" i="3"/>
  <c r="I181" i="3"/>
  <c r="H177" i="3"/>
  <c r="I177" i="3"/>
  <c r="I173" i="3"/>
  <c r="H173" i="3"/>
  <c r="I169" i="3"/>
  <c r="H169" i="3"/>
  <c r="I165" i="3"/>
  <c r="H165" i="3"/>
  <c r="I161" i="3"/>
  <c r="H161" i="3"/>
  <c r="I157" i="3"/>
  <c r="H157" i="3"/>
  <c r="I153" i="3"/>
  <c r="H153" i="3"/>
  <c r="I149" i="3"/>
  <c r="H149" i="3"/>
  <c r="I145" i="3"/>
  <c r="H145" i="3"/>
  <c r="I141" i="3"/>
  <c r="H141" i="3"/>
  <c r="I137" i="3"/>
  <c r="H137" i="3"/>
  <c r="I133" i="3"/>
  <c r="H133" i="3"/>
  <c r="I129" i="3"/>
  <c r="H129" i="3"/>
  <c r="I125" i="3"/>
  <c r="H125" i="3"/>
  <c r="I121" i="3"/>
  <c r="H121" i="3"/>
  <c r="I117" i="3"/>
  <c r="H117" i="3"/>
  <c r="I113" i="3"/>
  <c r="H113" i="3"/>
  <c r="I109" i="3"/>
  <c r="H109" i="3"/>
  <c r="I105" i="3"/>
  <c r="H105" i="3"/>
  <c r="H101" i="3"/>
  <c r="I101" i="3"/>
  <c r="H97" i="3"/>
  <c r="I97" i="3"/>
  <c r="H93" i="3"/>
  <c r="I93" i="3"/>
  <c r="H89" i="3"/>
  <c r="I89" i="3"/>
  <c r="H85" i="3"/>
  <c r="I85" i="3"/>
  <c r="H81" i="3"/>
  <c r="I81" i="3"/>
  <c r="H77" i="3"/>
  <c r="I77" i="3"/>
  <c r="H73" i="3"/>
  <c r="I73" i="3"/>
  <c r="H69" i="3"/>
  <c r="I69" i="3"/>
  <c r="H65" i="3"/>
  <c r="I65" i="3"/>
  <c r="H61" i="3"/>
  <c r="I61" i="3"/>
  <c r="H57" i="3"/>
  <c r="I57" i="3"/>
  <c r="H53" i="3"/>
  <c r="I53" i="3"/>
  <c r="H49" i="3"/>
  <c r="I49" i="3"/>
  <c r="H45" i="3"/>
  <c r="I45" i="3"/>
  <c r="H41" i="3"/>
  <c r="I41" i="3"/>
  <c r="H37" i="3"/>
  <c r="I37" i="3"/>
  <c r="H33" i="3"/>
  <c r="I33" i="3"/>
  <c r="H29" i="3"/>
  <c r="I29" i="3"/>
  <c r="H25" i="3"/>
  <c r="I25" i="3"/>
  <c r="H21" i="3"/>
  <c r="I21" i="3"/>
  <c r="H17" i="3"/>
  <c r="I17" i="3"/>
  <c r="H13" i="3"/>
  <c r="I13" i="3"/>
  <c r="H9" i="3"/>
  <c r="I9" i="3"/>
  <c r="H5" i="3"/>
  <c r="I5" i="3"/>
  <c r="I333" i="3"/>
  <c r="H333" i="3"/>
  <c r="K336" i="3"/>
  <c r="J336" i="3"/>
  <c r="K304" i="3"/>
  <c r="J304" i="3"/>
  <c r="J276" i="3"/>
  <c r="K276" i="3"/>
  <c r="J260" i="3"/>
  <c r="K260" i="3"/>
  <c r="J244" i="3"/>
  <c r="K244" i="3"/>
  <c r="J240" i="3"/>
  <c r="K240" i="3"/>
  <c r="J236" i="3"/>
  <c r="K236" i="3"/>
  <c r="J232" i="3"/>
  <c r="K232" i="3"/>
  <c r="J228" i="3"/>
  <c r="K228" i="3"/>
  <c r="J224" i="3"/>
  <c r="K224" i="3"/>
  <c r="J212" i="3"/>
  <c r="K212" i="3"/>
  <c r="J196" i="3"/>
  <c r="K196" i="3"/>
  <c r="J188" i="3"/>
  <c r="K188" i="3"/>
  <c r="J184" i="3"/>
  <c r="K184" i="3"/>
  <c r="J180" i="3"/>
  <c r="K180" i="3"/>
  <c r="J176" i="3"/>
  <c r="K176" i="3"/>
  <c r="K172" i="3"/>
  <c r="J172" i="3"/>
  <c r="K168" i="3"/>
  <c r="J168" i="3"/>
  <c r="K164" i="3"/>
  <c r="J164" i="3"/>
  <c r="K160" i="3"/>
  <c r="J160" i="3"/>
  <c r="K156" i="3"/>
  <c r="J156" i="3"/>
  <c r="K152" i="3"/>
  <c r="J152" i="3"/>
  <c r="K148" i="3"/>
  <c r="J148" i="3"/>
  <c r="K144" i="3"/>
  <c r="J144" i="3"/>
  <c r="K140" i="3"/>
  <c r="J140" i="3"/>
  <c r="K136" i="3"/>
  <c r="J136" i="3"/>
  <c r="K132" i="3"/>
  <c r="J132" i="3"/>
  <c r="K128" i="3"/>
  <c r="J128" i="3"/>
  <c r="K124" i="3"/>
  <c r="J124" i="3"/>
  <c r="K120" i="3"/>
  <c r="J120" i="3"/>
  <c r="K116" i="3"/>
  <c r="J116" i="3"/>
  <c r="K112" i="3"/>
  <c r="J112" i="3"/>
  <c r="K108" i="3"/>
  <c r="J108" i="3"/>
  <c r="K104" i="3"/>
  <c r="J104" i="3"/>
  <c r="K100" i="3"/>
  <c r="J100" i="3"/>
  <c r="K96" i="3"/>
  <c r="J96" i="3"/>
  <c r="K92" i="3"/>
  <c r="J92" i="3"/>
  <c r="K88" i="3"/>
  <c r="J88" i="3"/>
  <c r="K84" i="3"/>
  <c r="J84" i="3"/>
  <c r="K80" i="3"/>
  <c r="J80" i="3"/>
  <c r="K76" i="3"/>
  <c r="J76" i="3"/>
  <c r="K72" i="3"/>
  <c r="J72" i="3"/>
  <c r="K68" i="3"/>
  <c r="J68" i="3"/>
  <c r="K64" i="3"/>
  <c r="J64" i="3"/>
  <c r="K60" i="3"/>
  <c r="J60" i="3"/>
  <c r="K56" i="3"/>
  <c r="J56" i="3"/>
  <c r="K52" i="3"/>
  <c r="J52" i="3"/>
  <c r="K48" i="3"/>
  <c r="J48" i="3"/>
  <c r="K44" i="3"/>
  <c r="J44" i="3"/>
  <c r="K40" i="3"/>
  <c r="J40" i="3"/>
  <c r="K36" i="3"/>
  <c r="J36" i="3"/>
  <c r="K32" i="3"/>
  <c r="J32" i="3"/>
  <c r="K28" i="3"/>
  <c r="J28" i="3"/>
  <c r="K24" i="3"/>
  <c r="J24" i="3"/>
  <c r="K20" i="3"/>
  <c r="J20" i="3"/>
  <c r="K16" i="3"/>
  <c r="J16" i="3"/>
  <c r="K12" i="3"/>
  <c r="J12" i="3"/>
  <c r="K8" i="3"/>
  <c r="J8" i="3"/>
  <c r="K4" i="3"/>
  <c r="J4" i="3"/>
  <c r="I361" i="3"/>
  <c r="H361" i="3"/>
  <c r="H309" i="3"/>
  <c r="I309" i="3"/>
  <c r="K352" i="3"/>
  <c r="J352" i="3"/>
  <c r="K324" i="3"/>
  <c r="J324" i="3"/>
  <c r="K296" i="3"/>
  <c r="J296" i="3"/>
  <c r="J272" i="3"/>
  <c r="K272" i="3"/>
  <c r="J216" i="3"/>
  <c r="K216" i="3"/>
  <c r="I356" i="3"/>
  <c r="H356" i="3"/>
  <c r="I344" i="3"/>
  <c r="H344" i="3"/>
  <c r="I332" i="3"/>
  <c r="H332" i="3"/>
  <c r="I320" i="3"/>
  <c r="H320" i="3"/>
  <c r="I304" i="3"/>
  <c r="H304" i="3"/>
  <c r="I292" i="3"/>
  <c r="H292" i="3"/>
  <c r="I284" i="3"/>
  <c r="H284" i="3"/>
  <c r="I272" i="3"/>
  <c r="H272" i="3"/>
  <c r="I260" i="3"/>
  <c r="H260" i="3"/>
  <c r="I256" i="3"/>
  <c r="H256" i="3"/>
  <c r="I252" i="3"/>
  <c r="H252" i="3"/>
  <c r="I248" i="3"/>
  <c r="H248" i="3"/>
  <c r="H244" i="3"/>
  <c r="I244" i="3"/>
  <c r="H240" i="3"/>
  <c r="I240" i="3"/>
  <c r="H232" i="3"/>
  <c r="I232" i="3"/>
  <c r="H228" i="3"/>
  <c r="I228" i="3"/>
  <c r="H224" i="3"/>
  <c r="I224" i="3"/>
  <c r="H220" i="3"/>
  <c r="I220" i="3"/>
  <c r="H216" i="3"/>
  <c r="I216" i="3"/>
  <c r="H212" i="3"/>
  <c r="I212" i="3"/>
  <c r="H204" i="3"/>
  <c r="I204" i="3"/>
  <c r="H200" i="3"/>
  <c r="I200" i="3"/>
  <c r="H196" i="3"/>
  <c r="I196" i="3"/>
  <c r="H192" i="3"/>
  <c r="I192" i="3"/>
  <c r="H188" i="3"/>
  <c r="I188" i="3"/>
  <c r="H184" i="3"/>
  <c r="I184" i="3"/>
  <c r="H180" i="3"/>
  <c r="I180" i="3"/>
  <c r="H176" i="3"/>
  <c r="I176" i="3"/>
  <c r="I172" i="3"/>
  <c r="H172" i="3"/>
  <c r="I168" i="3"/>
  <c r="H168" i="3"/>
  <c r="H164" i="3"/>
  <c r="I164" i="3"/>
  <c r="H160" i="3"/>
  <c r="I160" i="3"/>
  <c r="H156" i="3"/>
  <c r="I156" i="3"/>
  <c r="H152" i="3"/>
  <c r="I152" i="3"/>
  <c r="H148" i="3"/>
  <c r="I148" i="3"/>
  <c r="H144" i="3"/>
  <c r="I144" i="3"/>
  <c r="H140" i="3"/>
  <c r="I140" i="3"/>
  <c r="H136" i="3"/>
  <c r="I136" i="3"/>
  <c r="H132" i="3"/>
  <c r="I132" i="3"/>
  <c r="H128" i="3"/>
  <c r="I128" i="3"/>
  <c r="H124" i="3"/>
  <c r="I124" i="3"/>
  <c r="H120" i="3"/>
  <c r="I120" i="3"/>
  <c r="H116" i="3"/>
  <c r="I116" i="3"/>
  <c r="H112" i="3"/>
  <c r="I112" i="3"/>
  <c r="H108" i="3"/>
  <c r="I108" i="3"/>
  <c r="H104" i="3"/>
  <c r="I104" i="3"/>
  <c r="H100" i="3"/>
  <c r="I100" i="3"/>
  <c r="H96" i="3"/>
  <c r="I96" i="3"/>
  <c r="H92" i="3"/>
  <c r="I92" i="3"/>
  <c r="H88" i="3"/>
  <c r="I88" i="3"/>
  <c r="H84" i="3"/>
  <c r="I84" i="3"/>
  <c r="H80" i="3"/>
  <c r="I80" i="3"/>
  <c r="H76" i="3"/>
  <c r="I76" i="3"/>
  <c r="H72" i="3"/>
  <c r="I72" i="3"/>
  <c r="H68" i="3"/>
  <c r="I68" i="3"/>
  <c r="H64" i="3"/>
  <c r="I64" i="3"/>
  <c r="H60" i="3"/>
  <c r="I60" i="3"/>
  <c r="H56" i="3"/>
  <c r="I56" i="3"/>
  <c r="H52" i="3"/>
  <c r="I52" i="3"/>
  <c r="H48" i="3"/>
  <c r="I48" i="3"/>
  <c r="H44" i="3"/>
  <c r="I44" i="3"/>
  <c r="H40" i="3"/>
  <c r="I40" i="3"/>
  <c r="H36" i="3"/>
  <c r="I36" i="3"/>
  <c r="H32" i="3"/>
  <c r="I32" i="3"/>
  <c r="H28" i="3"/>
  <c r="I28" i="3"/>
  <c r="H24" i="3"/>
  <c r="I24" i="3"/>
  <c r="H20" i="3"/>
  <c r="I20" i="3"/>
  <c r="H16" i="3"/>
  <c r="I16" i="3"/>
  <c r="H12" i="3"/>
  <c r="I12" i="3"/>
  <c r="H8" i="3"/>
  <c r="I8" i="3"/>
  <c r="H4" i="3"/>
  <c r="I4" i="3"/>
  <c r="I353" i="3"/>
  <c r="H353" i="3"/>
  <c r="H297" i="3"/>
  <c r="I297" i="3"/>
  <c r="K340" i="3"/>
  <c r="J340" i="3"/>
  <c r="K316" i="3"/>
  <c r="J316" i="3"/>
  <c r="K288" i="3"/>
  <c r="J288" i="3"/>
  <c r="J256" i="3"/>
  <c r="K256" i="3"/>
  <c r="J204" i="3"/>
  <c r="K204" i="3"/>
  <c r="J3" i="3"/>
  <c r="K3" i="3"/>
  <c r="I352" i="3"/>
  <c r="H352" i="3"/>
  <c r="I340" i="3"/>
  <c r="H340" i="3"/>
  <c r="I324" i="3"/>
  <c r="H324" i="3"/>
  <c r="I312" i="3"/>
  <c r="H312" i="3"/>
  <c r="I300" i="3"/>
  <c r="H300" i="3"/>
  <c r="I288" i="3"/>
  <c r="H288" i="3"/>
  <c r="H276" i="3"/>
  <c r="I276" i="3"/>
  <c r="I264" i="3"/>
  <c r="H264" i="3"/>
  <c r="H208" i="3"/>
  <c r="I208" i="3"/>
  <c r="J363" i="3"/>
  <c r="K363" i="3"/>
  <c r="K359" i="3"/>
  <c r="J359" i="3"/>
  <c r="J355" i="3"/>
  <c r="K355" i="3"/>
  <c r="K351" i="3"/>
  <c r="J351" i="3"/>
  <c r="J347" i="3"/>
  <c r="K347" i="3"/>
  <c r="K343" i="3"/>
  <c r="J343" i="3"/>
  <c r="J339" i="3"/>
  <c r="K339" i="3"/>
  <c r="K335" i="3"/>
  <c r="J335" i="3"/>
  <c r="J331" i="3"/>
  <c r="K331" i="3"/>
  <c r="K327" i="3"/>
  <c r="J327" i="3"/>
  <c r="J323" i="3"/>
  <c r="K323" i="3"/>
  <c r="K319" i="3"/>
  <c r="J319" i="3"/>
  <c r="J315" i="3"/>
  <c r="K315" i="3"/>
  <c r="K311" i="3"/>
  <c r="J311" i="3"/>
  <c r="K307" i="3"/>
  <c r="J307" i="3"/>
  <c r="J303" i="3"/>
  <c r="K303" i="3"/>
  <c r="K299" i="3"/>
  <c r="J299" i="3"/>
  <c r="J295" i="3"/>
  <c r="K295" i="3"/>
  <c r="K291" i="3"/>
  <c r="J291" i="3"/>
  <c r="J287" i="3"/>
  <c r="K287" i="3"/>
  <c r="K283" i="3"/>
  <c r="J283" i="3"/>
  <c r="J279" i="3"/>
  <c r="K279" i="3"/>
  <c r="J275" i="3"/>
  <c r="K275" i="3"/>
  <c r="J271" i="3"/>
  <c r="K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J211" i="3"/>
  <c r="K211" i="3"/>
  <c r="J207" i="3"/>
  <c r="K207" i="3"/>
  <c r="J203" i="3"/>
  <c r="K203" i="3"/>
  <c r="J199" i="3"/>
  <c r="K199" i="3"/>
  <c r="J195" i="3"/>
  <c r="K195" i="3"/>
  <c r="J191" i="3"/>
  <c r="K191" i="3"/>
  <c r="J187" i="3"/>
  <c r="K187" i="3"/>
  <c r="J183" i="3"/>
  <c r="K183" i="3"/>
  <c r="J179" i="3"/>
  <c r="K179" i="3"/>
  <c r="J175" i="3"/>
  <c r="K175" i="3"/>
  <c r="J171" i="3"/>
  <c r="K171" i="3"/>
  <c r="J167" i="3"/>
  <c r="K167" i="3"/>
  <c r="J163" i="3"/>
  <c r="K163" i="3"/>
  <c r="J159" i="3"/>
  <c r="K159" i="3"/>
  <c r="J155" i="3"/>
  <c r="K155" i="3"/>
  <c r="J151" i="3"/>
  <c r="K151" i="3"/>
  <c r="J147" i="3"/>
  <c r="K147" i="3"/>
  <c r="J143" i="3"/>
  <c r="K143" i="3"/>
  <c r="J139" i="3"/>
  <c r="K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J31" i="3"/>
  <c r="K31" i="3"/>
  <c r="J27" i="3"/>
  <c r="K27" i="3"/>
  <c r="J23" i="3"/>
  <c r="K23" i="3"/>
  <c r="J19" i="3"/>
  <c r="K19" i="3"/>
  <c r="J15" i="3"/>
  <c r="K15" i="3"/>
  <c r="J11" i="3"/>
  <c r="K11" i="3"/>
  <c r="J7" i="3"/>
  <c r="K7" i="3"/>
  <c r="E359" i="1"/>
  <c r="B361" i="1"/>
  <c r="B297" i="1"/>
  <c r="B209" i="1"/>
  <c r="B177" i="1"/>
  <c r="E274" i="1"/>
  <c r="E294" i="1"/>
  <c r="E262" i="1"/>
  <c r="E230" i="1"/>
  <c r="E126" i="1"/>
  <c r="E94" i="1"/>
  <c r="E62" i="1"/>
  <c r="B336" i="1"/>
  <c r="A304" i="1"/>
  <c r="A272" i="1"/>
  <c r="B144" i="1"/>
  <c r="B112" i="1"/>
  <c r="B72" i="1"/>
  <c r="B40" i="1"/>
  <c r="B8" i="1"/>
  <c r="E341" i="1"/>
  <c r="D317" i="1"/>
  <c r="E285" i="1"/>
  <c r="D245" i="1"/>
  <c r="E21" i="1"/>
  <c r="B319" i="1"/>
  <c r="B223" i="1"/>
  <c r="B191" i="1"/>
  <c r="A159" i="1"/>
  <c r="E347" i="1"/>
  <c r="D348" i="1"/>
  <c r="D324" i="1"/>
  <c r="E316" i="1"/>
  <c r="E260" i="1"/>
  <c r="E156" i="1"/>
  <c r="E124" i="1"/>
  <c r="E92" i="1"/>
  <c r="B358" i="1"/>
  <c r="B326" i="1"/>
  <c r="B302" i="1"/>
  <c r="B270" i="1"/>
  <c r="B262" i="1"/>
  <c r="B230" i="1"/>
  <c r="B206" i="1"/>
  <c r="B198" i="1"/>
  <c r="B174" i="1"/>
  <c r="B166" i="1"/>
  <c r="B142" i="1"/>
  <c r="B134" i="1"/>
  <c r="B110" i="1"/>
  <c r="B102" i="1"/>
  <c r="B78" i="1"/>
  <c r="B70" i="1"/>
  <c r="B46" i="1"/>
  <c r="B14" i="1"/>
  <c r="B6" i="1"/>
  <c r="E147" i="1"/>
  <c r="A357" i="1"/>
  <c r="B349" i="1"/>
  <c r="B293" i="1"/>
  <c r="B285" i="1"/>
  <c r="B261" i="1"/>
  <c r="B253" i="1"/>
  <c r="B197" i="1"/>
  <c r="B189" i="1"/>
  <c r="B165" i="1"/>
  <c r="B133" i="1"/>
  <c r="B101" i="1"/>
  <c r="B93" i="1"/>
  <c r="B61" i="1"/>
  <c r="B37" i="1"/>
  <c r="B29" i="1"/>
  <c r="E250" i="1"/>
  <c r="E178" i="1"/>
  <c r="E154" i="1"/>
  <c r="E98" i="1"/>
  <c r="E82" i="1"/>
  <c r="B340" i="1"/>
  <c r="B332" i="1"/>
  <c r="B308" i="1"/>
  <c r="B300" i="1"/>
  <c r="B276" i="1"/>
  <c r="B268" i="1"/>
  <c r="B244" i="1"/>
  <c r="B236" i="1"/>
  <c r="B212" i="1"/>
  <c r="B204" i="1"/>
  <c r="B172" i="1"/>
  <c r="B140" i="1"/>
  <c r="B116" i="1"/>
  <c r="B108" i="1"/>
  <c r="B76" i="1"/>
  <c r="B52" i="1"/>
  <c r="B44" i="1"/>
  <c r="B20" i="1"/>
  <c r="B12" i="1"/>
  <c r="E361" i="1"/>
  <c r="E337" i="1"/>
  <c r="D233" i="1"/>
  <c r="E145" i="1"/>
  <c r="E113" i="1"/>
  <c r="E81" i="1"/>
  <c r="E49" i="1"/>
  <c r="E17" i="1"/>
  <c r="A355" i="1"/>
  <c r="B339" i="1"/>
  <c r="A331" i="1"/>
  <c r="A307" i="1"/>
  <c r="A299" i="1"/>
  <c r="B283" i="1"/>
  <c r="A275" i="1"/>
  <c r="A267" i="1"/>
  <c r="B211" i="1"/>
  <c r="B203" i="1"/>
  <c r="B179" i="1"/>
  <c r="B171" i="1"/>
  <c r="B147" i="1"/>
  <c r="B115" i="1"/>
  <c r="A99" i="1"/>
  <c r="B75" i="1"/>
  <c r="A67" i="1"/>
  <c r="B51" i="1"/>
  <c r="B43" i="1"/>
  <c r="B19" i="1"/>
  <c r="B11" i="1"/>
  <c r="D362" i="1"/>
  <c r="E42" i="1"/>
  <c r="E296" i="1"/>
  <c r="E264" i="1"/>
  <c r="E232" i="1"/>
  <c r="E112" i="1"/>
  <c r="E48" i="1"/>
  <c r="E16" i="1"/>
  <c r="E8" i="1"/>
  <c r="B346" i="1"/>
  <c r="B338" i="1"/>
  <c r="B314" i="1"/>
  <c r="B306" i="1"/>
  <c r="B282" i="1"/>
  <c r="B250" i="1"/>
  <c r="A242" i="1"/>
  <c r="B242" i="1"/>
  <c r="B218" i="1"/>
  <c r="A194" i="1"/>
  <c r="A178" i="1"/>
  <c r="A154" i="1"/>
  <c r="B146" i="1"/>
  <c r="A122" i="1"/>
  <c r="B74" i="1"/>
  <c r="B58" i="1"/>
  <c r="B2" i="1"/>
  <c r="B267" i="1"/>
  <c r="A262" i="1"/>
  <c r="A94" i="1"/>
  <c r="A62" i="1"/>
  <c r="A46" i="1"/>
  <c r="B121" i="1"/>
  <c r="A240" i="1"/>
  <c r="A83" i="1"/>
  <c r="A288" i="1"/>
  <c r="B260" i="1"/>
  <c r="A93" i="1"/>
  <c r="A174" i="1"/>
  <c r="A283" i="1"/>
  <c r="A243" i="1"/>
  <c r="B207" i="1"/>
  <c r="A171" i="1"/>
  <c r="B91" i="1"/>
  <c r="B59" i="1"/>
  <c r="B27" i="1"/>
  <c r="B307" i="1"/>
  <c r="B291" i="1"/>
  <c r="A219" i="1"/>
  <c r="B195" i="1"/>
  <c r="A315" i="1"/>
  <c r="B315" i="1"/>
  <c r="A342" i="1"/>
  <c r="B175" i="1"/>
  <c r="B355" i="1"/>
  <c r="A318" i="1"/>
  <c r="A294" i="1"/>
  <c r="B298" i="1"/>
  <c r="A290" i="1"/>
  <c r="A270" i="1"/>
  <c r="B246" i="1"/>
  <c r="A246" i="1"/>
  <c r="B234" i="1"/>
  <c r="A230" i="1"/>
  <c r="B214" i="1"/>
  <c r="A214" i="1"/>
  <c r="A210" i="1"/>
  <c r="B202" i="1"/>
  <c r="A198" i="1"/>
  <c r="B182" i="1"/>
  <c r="A182" i="1"/>
  <c r="A166" i="1"/>
  <c r="A158" i="1"/>
  <c r="B158" i="1"/>
  <c r="B150" i="1"/>
  <c r="A142" i="1"/>
  <c r="A138" i="1"/>
  <c r="A134" i="1"/>
  <c r="A118" i="1"/>
  <c r="A106" i="1"/>
  <c r="B94" i="1"/>
  <c r="B86" i="1"/>
  <c r="B54" i="1"/>
  <c r="B38" i="1"/>
  <c r="B22" i="1"/>
  <c r="B10" i="1"/>
  <c r="A126" i="1"/>
  <c r="A190" i="1"/>
  <c r="A310" i="1"/>
  <c r="A302" i="1"/>
  <c r="A349" i="1"/>
  <c r="B345" i="1"/>
  <c r="A341" i="1"/>
  <c r="B333" i="1"/>
  <c r="A325" i="1"/>
  <c r="A309" i="1"/>
  <c r="A301" i="1"/>
  <c r="B301" i="1"/>
  <c r="A293" i="1"/>
  <c r="B281" i="1"/>
  <c r="A277" i="1"/>
  <c r="A261" i="1"/>
  <c r="B245" i="1"/>
  <c r="A237" i="1"/>
  <c r="A229" i="1"/>
  <c r="B225" i="1"/>
  <c r="A213" i="1"/>
  <c r="B205" i="1"/>
  <c r="A197" i="1"/>
  <c r="B181" i="1"/>
  <c r="B157" i="1"/>
  <c r="B125" i="1"/>
  <c r="B117" i="1"/>
  <c r="A85" i="1"/>
  <c r="B77" i="1"/>
  <c r="A69" i="1"/>
  <c r="A37" i="1"/>
  <c r="B21" i="1"/>
  <c r="A21" i="1"/>
  <c r="A5" i="1"/>
  <c r="A260" i="1"/>
  <c r="A58" i="1"/>
  <c r="B30" i="1"/>
  <c r="E353" i="1"/>
  <c r="A332" i="1"/>
  <c r="B280" i="1"/>
  <c r="A180" i="1"/>
  <c r="A300" i="1"/>
  <c r="A292" i="1"/>
  <c r="A284" i="1"/>
  <c r="B284" i="1"/>
  <c r="B264" i="1"/>
  <c r="A256" i="1"/>
  <c r="A252" i="1"/>
  <c r="B248" i="1"/>
  <c r="A236" i="1"/>
  <c r="B220" i="1"/>
  <c r="A192" i="1"/>
  <c r="A188" i="1"/>
  <c r="A176" i="1"/>
  <c r="A164" i="1"/>
  <c r="A160" i="1"/>
  <c r="A156" i="1"/>
  <c r="B156" i="1"/>
  <c r="A148" i="1"/>
  <c r="A132" i="1"/>
  <c r="B124" i="1"/>
  <c r="A116" i="1"/>
  <c r="A100" i="1"/>
  <c r="B88" i="1"/>
  <c r="A84" i="1"/>
  <c r="A76" i="1"/>
  <c r="B56" i="1"/>
  <c r="B24" i="1"/>
  <c r="A352" i="1"/>
  <c r="B299" i="1"/>
  <c r="A101" i="1"/>
  <c r="B53" i="1"/>
  <c r="A90" i="1"/>
  <c r="B62" i="1"/>
  <c r="A333" i="1"/>
  <c r="A317" i="1"/>
  <c r="B222" i="1"/>
  <c r="A203" i="1"/>
  <c r="A77" i="1"/>
  <c r="A347" i="1"/>
  <c r="B311" i="1"/>
  <c r="B190" i="1"/>
  <c r="A165" i="1"/>
  <c r="A61" i="1"/>
  <c r="A45" i="1"/>
  <c r="A215" i="1"/>
  <c r="A47" i="1"/>
  <c r="A31" i="1"/>
  <c r="A15" i="1"/>
  <c r="A7" i="1"/>
  <c r="A137" i="1"/>
  <c r="B271" i="1"/>
  <c r="A263" i="1"/>
  <c r="A259" i="1"/>
  <c r="A339" i="1"/>
  <c r="B327" i="1"/>
  <c r="A17" i="1"/>
  <c r="A113" i="1"/>
  <c r="D280" i="1"/>
  <c r="D240" i="1"/>
  <c r="D168" i="1"/>
  <c r="D104" i="1"/>
  <c r="D359" i="1"/>
  <c r="D343" i="1"/>
  <c r="E335" i="1"/>
  <c r="D335" i="1"/>
  <c r="D327" i="1"/>
  <c r="D311" i="1"/>
  <c r="D303" i="1"/>
  <c r="D295" i="1"/>
  <c r="E271" i="1"/>
  <c r="D271" i="1"/>
  <c r="E263" i="1"/>
  <c r="D255" i="1"/>
  <c r="E247" i="1"/>
  <c r="E239" i="1"/>
  <c r="D239" i="1"/>
  <c r="D223" i="1"/>
  <c r="D215" i="1"/>
  <c r="E207" i="1"/>
  <c r="D207" i="1"/>
  <c r="D199" i="1"/>
  <c r="D191" i="1"/>
  <c r="D183" i="1"/>
  <c r="D175" i="1"/>
  <c r="E175" i="1"/>
  <c r="D167" i="1"/>
  <c r="D159" i="1"/>
  <c r="D143" i="1"/>
  <c r="E143" i="1"/>
  <c r="D127" i="1"/>
  <c r="D119" i="1"/>
  <c r="D111" i="1"/>
  <c r="E111" i="1"/>
  <c r="D103" i="1"/>
  <c r="D95" i="1"/>
  <c r="D87" i="1"/>
  <c r="D79" i="1"/>
  <c r="E79" i="1"/>
  <c r="D71" i="1"/>
  <c r="D63" i="1"/>
  <c r="D47" i="1"/>
  <c r="E47" i="1"/>
  <c r="D39" i="1"/>
  <c r="D31" i="1"/>
  <c r="D23" i="1"/>
  <c r="D15" i="1"/>
  <c r="E15" i="1"/>
  <c r="E184" i="1"/>
  <c r="D56" i="1"/>
  <c r="E350" i="1"/>
  <c r="D350" i="1"/>
  <c r="D334" i="1"/>
  <c r="E318" i="1"/>
  <c r="D318" i="1"/>
  <c r="D294" i="1"/>
  <c r="D278" i="1"/>
  <c r="D246" i="1"/>
  <c r="D214" i="1"/>
  <c r="E206" i="1"/>
  <c r="D198" i="1"/>
  <c r="D182" i="1"/>
  <c r="D166" i="1"/>
  <c r="D150" i="1"/>
  <c r="E142" i="1"/>
  <c r="D126" i="1"/>
  <c r="D118" i="1"/>
  <c r="D94" i="1"/>
  <c r="D86" i="1"/>
  <c r="E78" i="1"/>
  <c r="D62" i="1"/>
  <c r="E46" i="1"/>
  <c r="D349" i="1"/>
  <c r="D309" i="1"/>
  <c r="D149" i="1"/>
  <c r="D85" i="1"/>
  <c r="E69" i="1"/>
  <c r="D37" i="1"/>
  <c r="D361" i="1"/>
  <c r="D231" i="1"/>
  <c r="E160" i="1"/>
  <c r="D357" i="1"/>
  <c r="D333" i="1"/>
  <c r="E301" i="1"/>
  <c r="D301" i="1"/>
  <c r="D277" i="1"/>
  <c r="D197" i="1"/>
  <c r="D165" i="1"/>
  <c r="D133" i="1"/>
  <c r="D117" i="1"/>
  <c r="D332" i="1"/>
  <c r="D316" i="1"/>
  <c r="D284" i="1"/>
  <c r="D164" i="1"/>
  <c r="E76" i="1"/>
  <c r="E60" i="1"/>
  <c r="E44" i="1"/>
  <c r="E12" i="1"/>
  <c r="E32" i="1"/>
  <c r="D325" i="1"/>
  <c r="E293" i="1"/>
  <c r="D293" i="1"/>
  <c r="D205" i="1"/>
  <c r="D181" i="1"/>
  <c r="D356" i="1"/>
  <c r="E340" i="1"/>
  <c r="D340" i="1"/>
  <c r="D292" i="1"/>
  <c r="D252" i="1"/>
  <c r="D236" i="1"/>
  <c r="D220" i="1"/>
  <c r="D188" i="1"/>
  <c r="D2" i="1"/>
  <c r="D347" i="1"/>
  <c r="E339" i="1"/>
  <c r="D339" i="1"/>
  <c r="D331" i="1"/>
  <c r="D315" i="1"/>
  <c r="D299" i="1"/>
  <c r="E291" i="1"/>
  <c r="D283" i="1"/>
  <c r="D275" i="1"/>
  <c r="E163" i="1"/>
  <c r="D123" i="1"/>
  <c r="D107" i="1"/>
  <c r="D75" i="1"/>
  <c r="D43" i="1"/>
  <c r="D11" i="1"/>
  <c r="D345" i="1"/>
  <c r="E80" i="1"/>
  <c r="D341" i="1"/>
  <c r="D285" i="1"/>
  <c r="E261" i="1"/>
  <c r="D261" i="1"/>
  <c r="E213" i="1"/>
  <c r="D346" i="1"/>
  <c r="D330" i="1"/>
  <c r="D314" i="1"/>
  <c r="D298" i="1"/>
  <c r="D282" i="1"/>
  <c r="E266" i="1"/>
  <c r="E258" i="1"/>
  <c r="E242" i="1"/>
  <c r="E226" i="1"/>
  <c r="E210" i="1"/>
  <c r="E194" i="1"/>
  <c r="E162" i="1"/>
  <c r="D154" i="1"/>
  <c r="D122" i="1"/>
  <c r="D106" i="1"/>
  <c r="E66" i="1"/>
  <c r="E34" i="1"/>
  <c r="E26" i="1"/>
  <c r="D329" i="1"/>
  <c r="E321" i="1"/>
  <c r="D313" i="1"/>
  <c r="E305" i="1"/>
  <c r="D273" i="1"/>
  <c r="D241" i="1"/>
  <c r="D225" i="1"/>
  <c r="D217" i="1"/>
  <c r="D201" i="1"/>
  <c r="D185" i="1"/>
  <c r="E177" i="1"/>
  <c r="E129" i="1"/>
  <c r="D113" i="1"/>
  <c r="E97" i="1"/>
  <c r="E65" i="1"/>
  <c r="E33" i="1"/>
  <c r="A251" i="1"/>
  <c r="A351" i="1"/>
  <c r="A335" i="1"/>
  <c r="E334" i="1"/>
  <c r="E326" i="1"/>
  <c r="E324" i="1"/>
  <c r="E310" i="1"/>
  <c r="E308" i="1"/>
  <c r="E196" i="1"/>
  <c r="E172" i="1"/>
  <c r="E146" i="1"/>
  <c r="E128" i="1"/>
  <c r="E110" i="1"/>
  <c r="E108" i="1"/>
  <c r="E96" i="1"/>
  <c r="E64" i="1"/>
  <c r="E50" i="1"/>
  <c r="E2" i="1"/>
  <c r="B309" i="1"/>
  <c r="B318" i="1"/>
  <c r="B294" i="1"/>
  <c r="A278" i="1"/>
  <c r="A235" i="1"/>
  <c r="A227" i="1"/>
  <c r="A303" i="1"/>
  <c r="A286" i="1"/>
  <c r="A287" i="1"/>
  <c r="B238" i="1"/>
  <c r="A358" i="1"/>
  <c r="A354" i="1"/>
  <c r="A350" i="1"/>
  <c r="A338" i="1"/>
  <c r="A334" i="1"/>
  <c r="A322" i="1"/>
  <c r="A319" i="1"/>
  <c r="A247" i="1"/>
  <c r="A196" i="1"/>
  <c r="B278" i="1"/>
  <c r="B254" i="1"/>
  <c r="A145" i="1"/>
  <c r="A129" i="1"/>
  <c r="B289" i="1"/>
  <c r="A181" i="1"/>
  <c r="B362" i="1"/>
  <c r="B342" i="1"/>
  <c r="B334" i="1"/>
  <c r="B330" i="1"/>
  <c r="A161" i="1"/>
  <c r="A205" i="1"/>
  <c r="B277" i="1"/>
  <c r="B85" i="1"/>
  <c r="A63" i="1"/>
  <c r="B357" i="1"/>
  <c r="A336" i="1"/>
  <c r="A324" i="1"/>
  <c r="A320" i="1"/>
  <c r="B312" i="1"/>
  <c r="B296" i="1"/>
  <c r="A348" i="1"/>
  <c r="A356" i="1"/>
  <c r="B252" i="1"/>
  <c r="A291" i="1"/>
  <c r="B232" i="1"/>
  <c r="B228" i="1"/>
  <c r="A224" i="1"/>
  <c r="A220" i="1"/>
  <c r="A212" i="1"/>
  <c r="A208" i="1"/>
  <c r="B341" i="1"/>
  <c r="B259" i="1"/>
  <c r="B239" i="1"/>
  <c r="B219" i="1"/>
  <c r="B187" i="1"/>
  <c r="A107" i="1"/>
  <c r="A143" i="1"/>
  <c r="A135" i="1"/>
  <c r="B188" i="1"/>
  <c r="B149" i="1"/>
  <c r="A115" i="1"/>
  <c r="B79" i="1"/>
  <c r="A103" i="1"/>
  <c r="A123" i="1"/>
  <c r="A155" i="1"/>
  <c r="B155" i="1"/>
  <c r="A139" i="1"/>
  <c r="B131" i="1"/>
  <c r="B67" i="1"/>
  <c r="B35" i="1"/>
  <c r="B3" i="1"/>
  <c r="A258" i="1"/>
  <c r="A249" i="1"/>
  <c r="A245" i="1"/>
  <c r="B237" i="1"/>
  <c r="A233" i="1"/>
  <c r="A225" i="1"/>
  <c r="B213" i="1"/>
  <c r="B359" i="1"/>
  <c r="B347" i="1"/>
  <c r="B343" i="1"/>
  <c r="B323" i="1"/>
  <c r="B313" i="1"/>
  <c r="B292" i="1"/>
  <c r="A238" i="1"/>
  <c r="A222" i="1"/>
  <c r="B356" i="1"/>
  <c r="B344" i="1"/>
  <c r="B324" i="1"/>
  <c r="B310" i="1"/>
  <c r="B164" i="1"/>
  <c r="B193" i="1"/>
  <c r="B173" i="1"/>
  <c r="B170" i="1"/>
  <c r="B141" i="1"/>
  <c r="B132" i="1"/>
  <c r="B100" i="1"/>
  <c r="B92" i="1"/>
  <c r="B84" i="1"/>
  <c r="B68" i="1"/>
  <c r="B36" i="1"/>
  <c r="B28" i="1"/>
  <c r="B4" i="1"/>
  <c r="A296" i="1" l="1"/>
  <c r="B137" i="1"/>
  <c r="E31" i="1"/>
  <c r="E63" i="1"/>
  <c r="E95" i="1"/>
  <c r="E127" i="1"/>
  <c r="E159" i="1"/>
  <c r="E191" i="1"/>
  <c r="E223" i="1"/>
  <c r="E255" i="1"/>
  <c r="D338" i="1"/>
  <c r="E272" i="1"/>
  <c r="B103" i="1"/>
  <c r="B231" i="1"/>
  <c r="B263" i="1"/>
  <c r="E275" i="1"/>
  <c r="D322" i="1"/>
  <c r="A26" i="1"/>
  <c r="E240" i="1"/>
  <c r="A10" i="1"/>
  <c r="A266" i="1"/>
  <c r="C166" i="1"/>
  <c r="E6" i="1"/>
  <c r="E22" i="1"/>
  <c r="E166" i="1"/>
  <c r="E182" i="1"/>
  <c r="E198" i="1"/>
  <c r="E214" i="1"/>
  <c r="E246" i="1"/>
  <c r="E278" i="1"/>
  <c r="D310" i="1"/>
  <c r="D326" i="1"/>
  <c r="D342" i="1"/>
  <c r="D358" i="1"/>
  <c r="B135" i="1"/>
  <c r="E231" i="1"/>
  <c r="F231" i="1" s="1"/>
  <c r="E155" i="1"/>
  <c r="E171" i="1"/>
  <c r="D267" i="1"/>
  <c r="E283" i="1"/>
  <c r="E299" i="1"/>
  <c r="E315" i="1"/>
  <c r="A2" i="1"/>
  <c r="B160" i="1"/>
  <c r="B224" i="1"/>
  <c r="C224" i="1" s="1"/>
  <c r="B256" i="1"/>
  <c r="B272" i="1"/>
  <c r="B288" i="1"/>
  <c r="C288" i="1" s="1"/>
  <c r="B304" i="1"/>
  <c r="B320" i="1"/>
  <c r="B352" i="1"/>
  <c r="E24" i="1"/>
  <c r="E72" i="1"/>
  <c r="E168" i="1"/>
  <c r="E248" i="1"/>
  <c r="E280" i="1"/>
  <c r="E312" i="1"/>
  <c r="E328" i="1"/>
  <c r="E344" i="1"/>
  <c r="B305" i="1"/>
  <c r="B321" i="1"/>
  <c r="B337" i="1"/>
  <c r="B353" i="1"/>
  <c r="E297" i="1"/>
  <c r="E313" i="1"/>
  <c r="B162" i="1"/>
  <c r="B258" i="1"/>
  <c r="B322" i="1"/>
  <c r="E10" i="1"/>
  <c r="E58" i="1"/>
  <c r="E74" i="1"/>
  <c r="E90" i="1"/>
  <c r="E138" i="1"/>
  <c r="E186" i="1"/>
  <c r="E202" i="1"/>
  <c r="E218" i="1"/>
  <c r="E234" i="1"/>
  <c r="E346" i="1"/>
  <c r="B15" i="1"/>
  <c r="B47" i="1"/>
  <c r="C47" i="1" s="1"/>
  <c r="A191" i="1"/>
  <c r="A223" i="1"/>
  <c r="A239" i="1"/>
  <c r="A255" i="1"/>
  <c r="A271" i="1"/>
  <c r="C271" i="1" s="1"/>
  <c r="B303" i="1"/>
  <c r="B335" i="1"/>
  <c r="E311" i="1"/>
  <c r="B60" i="1"/>
  <c r="A92" i="1"/>
  <c r="A108" i="1"/>
  <c r="C108" i="1" s="1"/>
  <c r="A124" i="1"/>
  <c r="C124" i="1" s="1"/>
  <c r="A140" i="1"/>
  <c r="C140" i="1" s="1"/>
  <c r="B316" i="1"/>
  <c r="E148" i="1"/>
  <c r="B13" i="1"/>
  <c r="B109" i="1"/>
  <c r="A253" i="1"/>
  <c r="B317" i="1"/>
  <c r="D7" i="1"/>
  <c r="D55" i="1"/>
  <c r="E279" i="1"/>
  <c r="C219" i="1"/>
  <c r="B290" i="1"/>
  <c r="B275" i="1"/>
  <c r="E56" i="1"/>
  <c r="E228" i="1"/>
  <c r="A217" i="1"/>
  <c r="C217" i="1" s="1"/>
  <c r="A185" i="1"/>
  <c r="C185" i="1" s="1"/>
  <c r="A201" i="1"/>
  <c r="B255" i="1"/>
  <c r="A265" i="1"/>
  <c r="A257" i="1"/>
  <c r="E152" i="1"/>
  <c r="D58" i="1"/>
  <c r="D90" i="1"/>
  <c r="E221" i="1"/>
  <c r="A216" i="1"/>
  <c r="B221" i="1"/>
  <c r="B241" i="1"/>
  <c r="B194" i="1"/>
  <c r="C194" i="1" s="1"/>
  <c r="B354" i="1"/>
  <c r="C354" i="1" s="1"/>
  <c r="E241" i="1"/>
  <c r="E307" i="1"/>
  <c r="E244" i="1"/>
  <c r="A12" i="1"/>
  <c r="C12" i="1" s="1"/>
  <c r="A28" i="1"/>
  <c r="C28" i="1" s="1"/>
  <c r="A44" i="1"/>
  <c r="C44" i="1" s="1"/>
  <c r="A60" i="1"/>
  <c r="B126" i="1"/>
  <c r="C126" i="1" s="1"/>
  <c r="B243" i="1"/>
  <c r="E290" i="1"/>
  <c r="F290" i="1" s="1"/>
  <c r="E322" i="1"/>
  <c r="E354" i="1"/>
  <c r="D251" i="1"/>
  <c r="D230" i="1"/>
  <c r="F230" i="1" s="1"/>
  <c r="D262" i="1"/>
  <c r="D151" i="1"/>
  <c r="A264" i="1"/>
  <c r="A14" i="1"/>
  <c r="C14" i="1" s="1"/>
  <c r="A30" i="1"/>
  <c r="C30" i="1" s="1"/>
  <c r="A78" i="1"/>
  <c r="C78" i="1" s="1"/>
  <c r="A110" i="1"/>
  <c r="C110" i="1" s="1"/>
  <c r="A207" i="1"/>
  <c r="C207" i="1" s="1"/>
  <c r="E130" i="1"/>
  <c r="D27" i="1"/>
  <c r="D59" i="1"/>
  <c r="D91" i="1"/>
  <c r="D336" i="1"/>
  <c r="D263" i="1"/>
  <c r="B105" i="1"/>
  <c r="A226" i="1"/>
  <c r="D249" i="1"/>
  <c r="D42" i="1"/>
  <c r="D74" i="1"/>
  <c r="D36" i="1"/>
  <c r="D68" i="1"/>
  <c r="D100" i="1"/>
  <c r="E327" i="1"/>
  <c r="A146" i="1"/>
  <c r="C146" i="1" s="1"/>
  <c r="A162" i="1"/>
  <c r="E114" i="1"/>
  <c r="E355" i="1"/>
  <c r="E212" i="1"/>
  <c r="B119" i="1"/>
  <c r="B184" i="1"/>
  <c r="C184" i="1" s="1"/>
  <c r="B9" i="1"/>
  <c r="B41" i="1"/>
  <c r="C41" i="1" s="1"/>
  <c r="B57" i="1"/>
  <c r="C57" i="1" s="1"/>
  <c r="B73" i="1"/>
  <c r="A187" i="1"/>
  <c r="C187" i="1" s="1"/>
  <c r="A19" i="1"/>
  <c r="C19" i="1" s="1"/>
  <c r="D146" i="1"/>
  <c r="F146" i="1" s="1"/>
  <c r="E306" i="1"/>
  <c r="E338" i="1"/>
  <c r="E197" i="1"/>
  <c r="F197" i="1" s="1"/>
  <c r="D29" i="1"/>
  <c r="D77" i="1"/>
  <c r="D135" i="1"/>
  <c r="B210" i="1"/>
  <c r="C210" i="1" s="1"/>
  <c r="B227" i="1"/>
  <c r="C227" i="1" s="1"/>
  <c r="E345" i="1"/>
  <c r="A3" i="1"/>
  <c r="C3" i="1" s="1"/>
  <c r="E23" i="1"/>
  <c r="F23" i="1" s="1"/>
  <c r="E55" i="1"/>
  <c r="E87" i="1"/>
  <c r="E151" i="1"/>
  <c r="A73" i="1"/>
  <c r="E183" i="1"/>
  <c r="F183" i="1" s="1"/>
  <c r="E215" i="1"/>
  <c r="A53" i="1"/>
  <c r="C53" i="1" s="1"/>
  <c r="A16" i="1"/>
  <c r="A32" i="1"/>
  <c r="A48" i="1"/>
  <c r="A64" i="1"/>
  <c r="A80" i="1"/>
  <c r="A96" i="1"/>
  <c r="A112" i="1"/>
  <c r="A128" i="1"/>
  <c r="A18" i="1"/>
  <c r="A34" i="1"/>
  <c r="A50" i="1"/>
  <c r="A66" i="1"/>
  <c r="A82" i="1"/>
  <c r="A98" i="1"/>
  <c r="A114" i="1"/>
  <c r="A130" i="1"/>
  <c r="E7" i="1"/>
  <c r="E39" i="1"/>
  <c r="E71" i="1"/>
  <c r="E103" i="1"/>
  <c r="E135" i="1"/>
  <c r="E167" i="1"/>
  <c r="F167" i="1" s="1"/>
  <c r="A9" i="1"/>
  <c r="E199" i="1"/>
  <c r="F199" i="1" s="1"/>
  <c r="A206" i="1"/>
  <c r="C206" i="1" s="1"/>
  <c r="A157" i="1"/>
  <c r="A8" i="1"/>
  <c r="A141" i="1"/>
  <c r="B265" i="1"/>
  <c r="A109" i="1"/>
  <c r="C109" i="1" s="1"/>
  <c r="A125" i="1"/>
  <c r="A189" i="1"/>
  <c r="C189" i="1" s="1"/>
  <c r="A13" i="1"/>
  <c r="A29" i="1"/>
  <c r="A24" i="1"/>
  <c r="C24" i="1" s="1"/>
  <c r="A40" i="1"/>
  <c r="A56" i="1"/>
  <c r="C56" i="1" s="1"/>
  <c r="A72" i="1"/>
  <c r="C72" i="1" s="1"/>
  <c r="A88" i="1"/>
  <c r="A104" i="1"/>
  <c r="C104" i="1" s="1"/>
  <c r="A120" i="1"/>
  <c r="A136" i="1"/>
  <c r="A152" i="1"/>
  <c r="C152" i="1" s="1"/>
  <c r="D178" i="1"/>
  <c r="D210" i="1"/>
  <c r="F210" i="1" s="1"/>
  <c r="D256" i="1"/>
  <c r="D88" i="1"/>
  <c r="D224" i="1"/>
  <c r="D9" i="1"/>
  <c r="E201" i="1"/>
  <c r="D136" i="1"/>
  <c r="D176" i="1"/>
  <c r="D304" i="1"/>
  <c r="E352" i="1"/>
  <c r="D40" i="1"/>
  <c r="D192" i="1"/>
  <c r="D72" i="1"/>
  <c r="D120" i="1"/>
  <c r="C92" i="1"/>
  <c r="D208" i="1"/>
  <c r="A289" i="1"/>
  <c r="C289" i="1" s="1"/>
  <c r="A353" i="1"/>
  <c r="A306" i="1"/>
  <c r="C306" i="1" s="1"/>
  <c r="B360" i="1"/>
  <c r="C360" i="1" s="1"/>
  <c r="A175" i="1"/>
  <c r="C175" i="1" s="1"/>
  <c r="A51" i="1"/>
  <c r="C51" i="1" s="1"/>
  <c r="B192" i="1"/>
  <c r="C192" i="1" s="1"/>
  <c r="B208" i="1"/>
  <c r="A248" i="1"/>
  <c r="C248" i="1" s="1"/>
  <c r="B350" i="1"/>
  <c r="B97" i="1"/>
  <c r="B229" i="1"/>
  <c r="C229" i="1" s="1"/>
  <c r="B257" i="1"/>
  <c r="A285" i="1"/>
  <c r="A22" i="1"/>
  <c r="C22" i="1" s="1"/>
  <c r="B118" i="1"/>
  <c r="C118" i="1" s="1"/>
  <c r="A274" i="1"/>
  <c r="B325" i="1"/>
  <c r="B148" i="1"/>
  <c r="C148" i="1" s="1"/>
  <c r="B143" i="1"/>
  <c r="C143" i="1" s="1"/>
  <c r="A279" i="1"/>
  <c r="A183" i="1"/>
  <c r="A326" i="1"/>
  <c r="B26" i="1"/>
  <c r="C26" i="1" s="1"/>
  <c r="B122" i="1"/>
  <c r="C122" i="1" s="1"/>
  <c r="A281" i="1"/>
  <c r="A231" i="1"/>
  <c r="C231" i="1" s="1"/>
  <c r="E144" i="1"/>
  <c r="E292" i="1"/>
  <c r="E358" i="1"/>
  <c r="E200" i="1"/>
  <c r="E336" i="1"/>
  <c r="E88" i="1"/>
  <c r="E104" i="1"/>
  <c r="E208" i="1"/>
  <c r="C262" i="1"/>
  <c r="D344" i="1"/>
  <c r="E119" i="1"/>
  <c r="D360" i="1"/>
  <c r="B145" i="1"/>
  <c r="D187" i="1"/>
  <c r="D219" i="1"/>
  <c r="A6" i="1"/>
  <c r="C6" i="1" s="1"/>
  <c r="A38" i="1"/>
  <c r="C38" i="1" s="1"/>
  <c r="A54" i="1"/>
  <c r="C54" i="1" s="1"/>
  <c r="A70" i="1"/>
  <c r="A86" i="1"/>
  <c r="C86" i="1" s="1"/>
  <c r="A102" i="1"/>
  <c r="C102" i="1" s="1"/>
  <c r="B186" i="1"/>
  <c r="C101" i="1"/>
  <c r="D328" i="1"/>
  <c r="E149" i="1"/>
  <c r="F149" i="1" s="1"/>
  <c r="B113" i="1"/>
  <c r="B129" i="1"/>
  <c r="A254" i="1"/>
  <c r="C254" i="1" s="1"/>
  <c r="B138" i="1"/>
  <c r="C138" i="1" s="1"/>
  <c r="B154" i="1"/>
  <c r="C154" i="1" s="1"/>
  <c r="E106" i="1"/>
  <c r="D138" i="1"/>
  <c r="D170" i="1"/>
  <c r="E330" i="1"/>
  <c r="E362" i="1"/>
  <c r="D140" i="1"/>
  <c r="D21" i="1"/>
  <c r="D69" i="1"/>
  <c r="F69" i="1" s="1"/>
  <c r="B176" i="1"/>
  <c r="C176" i="1" s="1"/>
  <c r="C280" i="1"/>
  <c r="B329" i="1"/>
  <c r="A228" i="1"/>
  <c r="A170" i="1"/>
  <c r="C170" i="1" s="1"/>
  <c r="A195" i="1"/>
  <c r="C195" i="1" s="1"/>
  <c r="D53" i="1"/>
  <c r="E276" i="1"/>
  <c r="A268" i="1"/>
  <c r="B17" i="1"/>
  <c r="C17" i="1" s="1"/>
  <c r="B33" i="1"/>
  <c r="B49" i="1"/>
  <c r="B65" i="1"/>
  <c r="B81" i="1"/>
  <c r="D265" i="1"/>
  <c r="D18" i="1"/>
  <c r="D203" i="1"/>
  <c r="D235" i="1"/>
  <c r="D156" i="1"/>
  <c r="A20" i="1"/>
  <c r="C20" i="1" s="1"/>
  <c r="A36" i="1"/>
  <c r="C36" i="1" s="1"/>
  <c r="A52" i="1"/>
  <c r="C52" i="1" s="1"/>
  <c r="A68" i="1"/>
  <c r="C68" i="1" s="1"/>
  <c r="B269" i="1"/>
  <c r="A75" i="1"/>
  <c r="C75" i="1" s="1"/>
  <c r="B331" i="1"/>
  <c r="C331" i="1" s="1"/>
  <c r="E233" i="1"/>
  <c r="E122" i="1"/>
  <c r="D296" i="1"/>
  <c r="D139" i="1"/>
  <c r="D101" i="1"/>
  <c r="D247" i="1"/>
  <c r="D279" i="1"/>
  <c r="B287" i="1"/>
  <c r="C287" i="1" s="1"/>
  <c r="A4" i="1"/>
  <c r="B120" i="1"/>
  <c r="B136" i="1"/>
  <c r="E220" i="1"/>
  <c r="F220" i="1" s="1"/>
  <c r="E236" i="1"/>
  <c r="F236" i="1" s="1"/>
  <c r="A316" i="1"/>
  <c r="B328" i="1"/>
  <c r="C328" i="1" s="1"/>
  <c r="B89" i="1"/>
  <c r="B161" i="1"/>
  <c r="C161" i="1" s="1"/>
  <c r="A147" i="1"/>
  <c r="C147" i="1" s="1"/>
  <c r="B348" i="1"/>
  <c r="C348" i="1" s="1"/>
  <c r="A199" i="1"/>
  <c r="C327" i="1"/>
  <c r="C310" i="1"/>
  <c r="D186" i="1"/>
  <c r="E333" i="1"/>
  <c r="F333" i="1" s="1"/>
  <c r="E273" i="1"/>
  <c r="F273" i="1" s="1"/>
  <c r="E40" i="1"/>
  <c r="E192" i="1"/>
  <c r="E28" i="1"/>
  <c r="E165" i="1"/>
  <c r="F165" i="1" s="1"/>
  <c r="A153" i="1"/>
  <c r="C153" i="1" s="1"/>
  <c r="A273" i="1"/>
  <c r="D250" i="1"/>
  <c r="F250" i="1" s="1"/>
  <c r="E245" i="1"/>
  <c r="D152" i="1"/>
  <c r="A305" i="1"/>
  <c r="C305" i="1" s="1"/>
  <c r="A337" i="1"/>
  <c r="C337" i="1" s="1"/>
  <c r="E53" i="1"/>
  <c r="E277" i="1"/>
  <c r="C339" i="1"/>
  <c r="C256" i="1"/>
  <c r="E225" i="1"/>
  <c r="F225" i="1" s="1"/>
  <c r="E18" i="1"/>
  <c r="E256" i="1"/>
  <c r="E181" i="1"/>
  <c r="F181" i="1" s="1"/>
  <c r="E117" i="1"/>
  <c r="F117" i="1" s="1"/>
  <c r="E150" i="1"/>
  <c r="E224" i="1"/>
  <c r="C260" i="1"/>
  <c r="E101" i="1"/>
  <c r="E136" i="1"/>
  <c r="D276" i="1"/>
  <c r="B233" i="1"/>
  <c r="C233" i="1" s="1"/>
  <c r="A244" i="1"/>
  <c r="C244" i="1" s="1"/>
  <c r="A323" i="1"/>
  <c r="C323" i="1" s="1"/>
  <c r="A149" i="1"/>
  <c r="C149" i="1" s="1"/>
  <c r="D171" i="1"/>
  <c r="F171" i="1" s="1"/>
  <c r="E203" i="1"/>
  <c r="E235" i="1"/>
  <c r="E267" i="1"/>
  <c r="E205" i="1"/>
  <c r="F205" i="1" s="1"/>
  <c r="E325" i="1"/>
  <c r="F325" i="1" s="1"/>
  <c r="E133" i="1"/>
  <c r="F133" i="1" s="1"/>
  <c r="E37" i="1"/>
  <c r="F37" i="1" s="1"/>
  <c r="E85" i="1"/>
  <c r="F85" i="1" s="1"/>
  <c r="B16" i="1"/>
  <c r="B32" i="1"/>
  <c r="B48" i="1"/>
  <c r="B64" i="1"/>
  <c r="B80" i="1"/>
  <c r="B96" i="1"/>
  <c r="B128" i="1"/>
  <c r="B216" i="1"/>
  <c r="A218" i="1"/>
  <c r="C218" i="1" s="1"/>
  <c r="A234" i="1"/>
  <c r="C234" i="1" s="1"/>
  <c r="A282" i="1"/>
  <c r="A298" i="1"/>
  <c r="C298" i="1" s="1"/>
  <c r="A314" i="1"/>
  <c r="C314" i="1" s="1"/>
  <c r="A346" i="1"/>
  <c r="C346" i="1" s="1"/>
  <c r="B273" i="1"/>
  <c r="A79" i="1"/>
  <c r="C79" i="1" s="1"/>
  <c r="B163" i="1"/>
  <c r="B235" i="1"/>
  <c r="C235" i="1" s="1"/>
  <c r="A269" i="1"/>
  <c r="A172" i="1"/>
  <c r="C172" i="1" s="1"/>
  <c r="A204" i="1"/>
  <c r="C204" i="1" s="1"/>
  <c r="A340" i="1"/>
  <c r="C340" i="1" s="1"/>
  <c r="D218" i="1"/>
  <c r="A321" i="1"/>
  <c r="A209" i="1"/>
  <c r="B274" i="1"/>
  <c r="E14" i="1"/>
  <c r="E356" i="1"/>
  <c r="F356" i="1" s="1"/>
  <c r="E36" i="1"/>
  <c r="E68" i="1"/>
  <c r="E100" i="1"/>
  <c r="E132" i="1"/>
  <c r="E4" i="1"/>
  <c r="E360" i="1"/>
  <c r="B178" i="1"/>
  <c r="C178" i="1" s="1"/>
  <c r="C94" i="1"/>
  <c r="B351" i="1"/>
  <c r="C351" i="1" s="1"/>
  <c r="B167" i="1"/>
  <c r="B111" i="1"/>
  <c r="B226" i="1"/>
  <c r="E102" i="1"/>
  <c r="E134" i="1"/>
  <c r="E174" i="1"/>
  <c r="E238" i="1"/>
  <c r="E254" i="1"/>
  <c r="E302" i="1"/>
  <c r="A193" i="1"/>
  <c r="C193" i="1" s="1"/>
  <c r="E332" i="1"/>
  <c r="F332" i="1" s="1"/>
  <c r="E158" i="1"/>
  <c r="E270" i="1"/>
  <c r="E140" i="1"/>
  <c r="E348" i="1"/>
  <c r="F348" i="1" s="1"/>
  <c r="C272" i="1"/>
  <c r="E216" i="1"/>
  <c r="E288" i="1"/>
  <c r="E304" i="1"/>
  <c r="A97" i="1"/>
  <c r="A177" i="1"/>
  <c r="C177" i="1" s="1"/>
  <c r="A241" i="1"/>
  <c r="B42" i="1"/>
  <c r="C42" i="1" s="1"/>
  <c r="B90" i="1"/>
  <c r="C90" i="1" s="1"/>
  <c r="B159" i="1"/>
  <c r="C159" i="1" s="1"/>
  <c r="E180" i="1"/>
  <c r="B266" i="1"/>
  <c r="C266" i="1" s="1"/>
  <c r="A95" i="1"/>
  <c r="C302" i="1"/>
  <c r="C190" i="1"/>
  <c r="C93" i="1"/>
  <c r="C10" i="1"/>
  <c r="C74" i="1"/>
  <c r="C106" i="1"/>
  <c r="C174" i="1"/>
  <c r="C62" i="1"/>
  <c r="B7" i="1"/>
  <c r="C7" i="1" s="1"/>
  <c r="B39" i="1"/>
  <c r="C39" i="1" s="1"/>
  <c r="B71" i="1"/>
  <c r="C71" i="1" s="1"/>
  <c r="C258" i="1"/>
  <c r="C299" i="1"/>
  <c r="E38" i="1"/>
  <c r="E70" i="1"/>
  <c r="D144" i="1"/>
  <c r="D221" i="1"/>
  <c r="B168" i="1"/>
  <c r="C168" i="1" s="1"/>
  <c r="A308" i="1"/>
  <c r="C308" i="1" s="1"/>
  <c r="B5" i="1"/>
  <c r="C5" i="1" s="1"/>
  <c r="B69" i="1"/>
  <c r="C69" i="1" s="1"/>
  <c r="D179" i="1"/>
  <c r="D211" i="1"/>
  <c r="D243" i="1"/>
  <c r="E176" i="1"/>
  <c r="A276" i="1"/>
  <c r="C276" i="1" s="1"/>
  <c r="A11" i="1"/>
  <c r="C11" i="1" s="1"/>
  <c r="A27" i="1"/>
  <c r="C27" i="1" s="1"/>
  <c r="A43" i="1"/>
  <c r="C43" i="1" s="1"/>
  <c r="A59" i="1"/>
  <c r="C59" i="1" s="1"/>
  <c r="A111" i="1"/>
  <c r="A127" i="1"/>
  <c r="D337" i="1"/>
  <c r="F337" i="1" s="1"/>
  <c r="D162" i="1"/>
  <c r="F162" i="1" s="1"/>
  <c r="D194" i="1"/>
  <c r="F194" i="1" s="1"/>
  <c r="D258" i="1"/>
  <c r="F258" i="1" s="1"/>
  <c r="D19" i="1"/>
  <c r="D51" i="1"/>
  <c r="D83" i="1"/>
  <c r="D115" i="1"/>
  <c r="B25" i="1"/>
  <c r="C25" i="1" s="1"/>
  <c r="B18" i="1"/>
  <c r="B34" i="1"/>
  <c r="B50" i="1"/>
  <c r="B66" i="1"/>
  <c r="B82" i="1"/>
  <c r="B98" i="1"/>
  <c r="B114" i="1"/>
  <c r="B130" i="1"/>
  <c r="A202" i="1"/>
  <c r="C202" i="1" s="1"/>
  <c r="A330" i="1"/>
  <c r="C330" i="1" s="1"/>
  <c r="A362" i="1"/>
  <c r="C362" i="1" s="1"/>
  <c r="B251" i="1"/>
  <c r="A179" i="1"/>
  <c r="C179" i="1" s="1"/>
  <c r="E217" i="1"/>
  <c r="F217" i="1" s="1"/>
  <c r="D269" i="1"/>
  <c r="D353" i="1"/>
  <c r="F353" i="1" s="1"/>
  <c r="D287" i="1"/>
  <c r="D319" i="1"/>
  <c r="D351" i="1"/>
  <c r="C77" i="1"/>
  <c r="A211" i="1"/>
  <c r="C211" i="1" s="1"/>
  <c r="E161" i="1"/>
  <c r="F161" i="1" s="1"/>
  <c r="B295" i="1"/>
  <c r="C295" i="1" s="1"/>
  <c r="B45" i="1"/>
  <c r="C45" i="1" s="1"/>
  <c r="A173" i="1"/>
  <c r="C173" i="1" s="1"/>
  <c r="A186" i="1"/>
  <c r="D321" i="1"/>
  <c r="F321" i="1" s="1"/>
  <c r="D195" i="1"/>
  <c r="D227" i="1"/>
  <c r="D259" i="1"/>
  <c r="D46" i="1"/>
  <c r="F46" i="1" s="1"/>
  <c r="D78" i="1"/>
  <c r="F78" i="1" s="1"/>
  <c r="D110" i="1"/>
  <c r="F110" i="1" s="1"/>
  <c r="D142" i="1"/>
  <c r="F142" i="1" s="1"/>
  <c r="A144" i="1"/>
  <c r="C144" i="1" s="1"/>
  <c r="B200" i="1"/>
  <c r="C200" i="1" s="1"/>
  <c r="B240" i="1"/>
  <c r="C240" i="1" s="1"/>
  <c r="E342" i="1"/>
  <c r="F342" i="1" s="1"/>
  <c r="A117" i="1"/>
  <c r="C117" i="1" s="1"/>
  <c r="A133" i="1"/>
  <c r="C133" i="1" s="1"/>
  <c r="A150" i="1"/>
  <c r="C150" i="1" s="1"/>
  <c r="C259" i="1"/>
  <c r="D297" i="1"/>
  <c r="F297" i="1" s="1"/>
  <c r="D3" i="1"/>
  <c r="D35" i="1"/>
  <c r="D67" i="1"/>
  <c r="D99" i="1"/>
  <c r="D131" i="1"/>
  <c r="E29" i="1"/>
  <c r="F29" i="1" s="1"/>
  <c r="E77" i="1"/>
  <c r="C307" i="1"/>
  <c r="A221" i="1"/>
  <c r="C46" i="1"/>
  <c r="C21" i="1"/>
  <c r="C37" i="1"/>
  <c r="C2" i="1"/>
  <c r="C198" i="1"/>
  <c r="A35" i="1"/>
  <c r="C35" i="1" s="1"/>
  <c r="C191" i="1"/>
  <c r="E209" i="1"/>
  <c r="D16" i="1"/>
  <c r="F16" i="1" s="1"/>
  <c r="D44" i="1"/>
  <c r="F44" i="1" s="1"/>
  <c r="D76" i="1"/>
  <c r="F76" i="1" s="1"/>
  <c r="D108" i="1"/>
  <c r="F108" i="1" s="1"/>
  <c r="D212" i="1"/>
  <c r="E189" i="1"/>
  <c r="D22" i="1"/>
  <c r="F22" i="1" s="1"/>
  <c r="D54" i="1"/>
  <c r="A297" i="1"/>
  <c r="C297" i="1" s="1"/>
  <c r="A329" i="1"/>
  <c r="C182" i="1"/>
  <c r="E153" i="1"/>
  <c r="D66" i="1"/>
  <c r="F66" i="1" s="1"/>
  <c r="C284" i="1"/>
  <c r="E249" i="1"/>
  <c r="E125" i="1"/>
  <c r="D20" i="1"/>
  <c r="D228" i="1"/>
  <c r="F228" i="1" s="1"/>
  <c r="E229" i="1"/>
  <c r="C58" i="1"/>
  <c r="C349" i="1"/>
  <c r="E121" i="1"/>
  <c r="D130" i="1"/>
  <c r="E185" i="1"/>
  <c r="F185" i="1" s="1"/>
  <c r="E281" i="1"/>
  <c r="E170" i="1"/>
  <c r="D202" i="1"/>
  <c r="F202" i="1" s="1"/>
  <c r="D234" i="1"/>
  <c r="D266" i="1"/>
  <c r="F266" i="1" s="1"/>
  <c r="E298" i="1"/>
  <c r="F298" i="1" s="1"/>
  <c r="D124" i="1"/>
  <c r="F124" i="1" s="1"/>
  <c r="E237" i="1"/>
  <c r="E61" i="1"/>
  <c r="E13" i="1"/>
  <c r="E45" i="1"/>
  <c r="E109" i="1"/>
  <c r="E57" i="1"/>
  <c r="D98" i="1"/>
  <c r="F98" i="1" s="1"/>
  <c r="D272" i="1"/>
  <c r="F272" i="1" s="1"/>
  <c r="C223" i="1"/>
  <c r="C341" i="1"/>
  <c r="C293" i="1"/>
  <c r="E193" i="1"/>
  <c r="E257" i="1"/>
  <c r="E289" i="1"/>
  <c r="E141" i="1"/>
  <c r="E157" i="1"/>
  <c r="D60" i="1"/>
  <c r="F60" i="1" s="1"/>
  <c r="D92" i="1"/>
  <c r="F92" i="1" s="1"/>
  <c r="D180" i="1"/>
  <c r="D244" i="1"/>
  <c r="F244" i="1" s="1"/>
  <c r="E253" i="1"/>
  <c r="D6" i="1"/>
  <c r="F6" i="1" s="1"/>
  <c r="D48" i="1"/>
  <c r="F48" i="1" s="1"/>
  <c r="E320" i="1"/>
  <c r="F320" i="1" s="1"/>
  <c r="C61" i="1"/>
  <c r="E89" i="1"/>
  <c r="E284" i="1"/>
  <c r="F284" i="1" s="1"/>
  <c r="E41" i="1"/>
  <c r="E73" i="1"/>
  <c r="E105" i="1"/>
  <c r="E137" i="1"/>
  <c r="E169" i="1"/>
  <c r="D50" i="1"/>
  <c r="F50" i="1" s="1"/>
  <c r="D82" i="1"/>
  <c r="F82" i="1" s="1"/>
  <c r="D114" i="1"/>
  <c r="F114" i="1" s="1"/>
  <c r="D112" i="1"/>
  <c r="F112" i="1" s="1"/>
  <c r="D64" i="1"/>
  <c r="F64" i="1" s="1"/>
  <c r="E93" i="1"/>
  <c r="E173" i="1"/>
  <c r="A313" i="1"/>
  <c r="C313" i="1" s="1"/>
  <c r="A345" i="1"/>
  <c r="C345" i="1" s="1"/>
  <c r="C158" i="1"/>
  <c r="E25" i="1"/>
  <c r="D34" i="1"/>
  <c r="F34" i="1" s="1"/>
  <c r="E265" i="1"/>
  <c r="E329" i="1"/>
  <c r="F329" i="1" s="1"/>
  <c r="E282" i="1"/>
  <c r="F282" i="1" s="1"/>
  <c r="D308" i="1"/>
  <c r="F308" i="1" s="1"/>
  <c r="D4" i="1"/>
  <c r="D196" i="1"/>
  <c r="F196" i="1" s="1"/>
  <c r="D260" i="1"/>
  <c r="F260" i="1" s="1"/>
  <c r="C264" i="1"/>
  <c r="C243" i="1"/>
  <c r="C283" i="1"/>
  <c r="C296" i="1"/>
  <c r="D41" i="1"/>
  <c r="D73" i="1"/>
  <c r="D105" i="1"/>
  <c r="D137" i="1"/>
  <c r="D169" i="1"/>
  <c r="E3" i="1"/>
  <c r="E35" i="1"/>
  <c r="E67" i="1"/>
  <c r="E99" i="1"/>
  <c r="E131" i="1"/>
  <c r="D24" i="1"/>
  <c r="F24" i="1" s="1"/>
  <c r="E309" i="1"/>
  <c r="F309" i="1" s="1"/>
  <c r="D14" i="1"/>
  <c r="D270" i="1"/>
  <c r="D184" i="1"/>
  <c r="F184" i="1" s="1"/>
  <c r="A65" i="1"/>
  <c r="C40" i="1"/>
  <c r="C70" i="1"/>
  <c r="C134" i="1"/>
  <c r="C230" i="1"/>
  <c r="C250" i="1"/>
  <c r="C203" i="1"/>
  <c r="E351" i="1"/>
  <c r="D200" i="1"/>
  <c r="A81" i="1"/>
  <c r="C165" i="1"/>
  <c r="C317" i="1"/>
  <c r="C333" i="1"/>
  <c r="D26" i="1"/>
  <c r="F26" i="1" s="1"/>
  <c r="E227" i="1"/>
  <c r="D248" i="1"/>
  <c r="F248" i="1" s="1"/>
  <c r="C132" i="1"/>
  <c r="D12" i="1"/>
  <c r="F12" i="1" s="1"/>
  <c r="E349" i="1"/>
  <c r="F349" i="1" s="1"/>
  <c r="A33" i="1"/>
  <c r="C214" i="1"/>
  <c r="D209" i="1"/>
  <c r="E195" i="1"/>
  <c r="D189" i="1"/>
  <c r="C355" i="1"/>
  <c r="D281" i="1"/>
  <c r="E331" i="1"/>
  <c r="F331" i="1" s="1"/>
  <c r="E164" i="1"/>
  <c r="F164" i="1" s="1"/>
  <c r="D229" i="1"/>
  <c r="E5" i="1"/>
  <c r="E190" i="1"/>
  <c r="E222" i="1"/>
  <c r="D286" i="1"/>
  <c r="E295" i="1"/>
  <c r="F295" i="1" s="1"/>
  <c r="C275" i="1"/>
  <c r="E259" i="1"/>
  <c r="E118" i="1"/>
  <c r="F118" i="1" s="1"/>
  <c r="E319" i="1"/>
  <c r="C15" i="1"/>
  <c r="D25" i="1"/>
  <c r="D57" i="1"/>
  <c r="D89" i="1"/>
  <c r="D121" i="1"/>
  <c r="D153" i="1"/>
  <c r="F345" i="1"/>
  <c r="E19" i="1"/>
  <c r="E51" i="1"/>
  <c r="E83" i="1"/>
  <c r="E115" i="1"/>
  <c r="D312" i="1"/>
  <c r="F312" i="1" s="1"/>
  <c r="D52" i="1"/>
  <c r="D84" i="1"/>
  <c r="D116" i="1"/>
  <c r="D232" i="1"/>
  <c r="F232" i="1" s="1"/>
  <c r="D5" i="1"/>
  <c r="D30" i="1"/>
  <c r="D158" i="1"/>
  <c r="D264" i="1"/>
  <c r="F264" i="1" s="1"/>
  <c r="C84" i="1"/>
  <c r="C347" i="1"/>
  <c r="D163" i="1"/>
  <c r="F163" i="1" s="1"/>
  <c r="E54" i="1"/>
  <c r="D10" i="1"/>
  <c r="D80" i="1"/>
  <c r="F80" i="1" s="1"/>
  <c r="D216" i="1"/>
  <c r="D147" i="1"/>
  <c r="F147" i="1" s="1"/>
  <c r="E179" i="1"/>
  <c r="E211" i="1"/>
  <c r="E243" i="1"/>
  <c r="D204" i="1"/>
  <c r="D268" i="1"/>
  <c r="D32" i="1"/>
  <c r="F32" i="1" s="1"/>
  <c r="D288" i="1"/>
  <c r="D253" i="1"/>
  <c r="D8" i="1"/>
  <c r="F8" i="1" s="1"/>
  <c r="D128" i="1"/>
  <c r="F128" i="1" s="1"/>
  <c r="A49" i="1"/>
  <c r="C29" i="1"/>
  <c r="D96" i="1"/>
  <c r="F96" i="1" s="1"/>
  <c r="E86" i="1"/>
  <c r="F86" i="1" s="1"/>
  <c r="C100" i="1"/>
  <c r="C222" i="1"/>
  <c r="C267" i="1"/>
  <c r="D28" i="1"/>
  <c r="D132" i="1"/>
  <c r="E300" i="1"/>
  <c r="C311" i="1"/>
  <c r="C315" i="1"/>
  <c r="C125" i="1"/>
  <c r="C164" i="1"/>
  <c r="C188" i="1"/>
  <c r="C85" i="1"/>
  <c r="D193" i="1"/>
  <c r="D257" i="1"/>
  <c r="D289" i="1"/>
  <c r="E204" i="1"/>
  <c r="E268" i="1"/>
  <c r="D237" i="1"/>
  <c r="E20" i="1"/>
  <c r="E52" i="1"/>
  <c r="E84" i="1"/>
  <c r="E116" i="1"/>
  <c r="E30" i="1"/>
  <c r="E120" i="1"/>
  <c r="F87" i="1"/>
  <c r="F119" i="1"/>
  <c r="E287" i="1"/>
  <c r="A121" i="1"/>
  <c r="C121" i="1" s="1"/>
  <c r="A105" i="1"/>
  <c r="C105" i="1" s="1"/>
  <c r="C301" i="1"/>
  <c r="D190" i="1"/>
  <c r="D222" i="1"/>
  <c r="D254" i="1"/>
  <c r="E286" i="1"/>
  <c r="F361" i="1"/>
  <c r="C141" i="1"/>
  <c r="C292" i="1"/>
  <c r="C270" i="1"/>
  <c r="E9" i="1"/>
  <c r="D141" i="1"/>
  <c r="E317" i="1"/>
  <c r="F317" i="1" s="1"/>
  <c r="E27" i="1"/>
  <c r="E59" i="1"/>
  <c r="F59" i="1" s="1"/>
  <c r="E91" i="1"/>
  <c r="E123" i="1"/>
  <c r="F123" i="1" s="1"/>
  <c r="D300" i="1"/>
  <c r="C76" i="1"/>
  <c r="C294" i="1"/>
  <c r="D213" i="1"/>
  <c r="F213" i="1" s="1"/>
  <c r="D155" i="1"/>
  <c r="F155" i="1" s="1"/>
  <c r="E187" i="1"/>
  <c r="E219" i="1"/>
  <c r="F219" i="1" s="1"/>
  <c r="E251" i="1"/>
  <c r="F251" i="1" s="1"/>
  <c r="D148" i="1"/>
  <c r="F148" i="1" s="1"/>
  <c r="D157" i="1"/>
  <c r="E269" i="1"/>
  <c r="D61" i="1"/>
  <c r="E357" i="1"/>
  <c r="F357" i="1" s="1"/>
  <c r="D13" i="1"/>
  <c r="D45" i="1"/>
  <c r="D109" i="1"/>
  <c r="D38" i="1"/>
  <c r="D70" i="1"/>
  <c r="D102" i="1"/>
  <c r="D134" i="1"/>
  <c r="C116" i="1"/>
  <c r="C157" i="1"/>
  <c r="C318" i="1"/>
  <c r="E314" i="1"/>
  <c r="F314" i="1" s="1"/>
  <c r="D302" i="1"/>
  <c r="F39" i="1"/>
  <c r="F71" i="1"/>
  <c r="F103" i="1"/>
  <c r="F135" i="1"/>
  <c r="E303" i="1"/>
  <c r="F303" i="1" s="1"/>
  <c r="C142" i="1"/>
  <c r="C268" i="1"/>
  <c r="D125" i="1"/>
  <c r="C4" i="1"/>
  <c r="C309" i="1"/>
  <c r="E323" i="1"/>
  <c r="F323" i="1" s="1"/>
  <c r="D172" i="1"/>
  <c r="F172" i="1" s="1"/>
  <c r="D93" i="1"/>
  <c r="D173" i="1"/>
  <c r="D174" i="1"/>
  <c r="D206" i="1"/>
  <c r="F206" i="1" s="1"/>
  <c r="D238" i="1"/>
  <c r="C325" i="1"/>
  <c r="C9" i="1"/>
  <c r="C8" i="1"/>
  <c r="C242" i="1"/>
  <c r="C239" i="1"/>
  <c r="C252" i="1"/>
  <c r="E11" i="1"/>
  <c r="F11" i="1" s="1"/>
  <c r="E43" i="1"/>
  <c r="F43" i="1" s="1"/>
  <c r="E75" i="1"/>
  <c r="F75" i="1" s="1"/>
  <c r="E107" i="1"/>
  <c r="F107" i="1" s="1"/>
  <c r="E139" i="1"/>
  <c r="E188" i="1"/>
  <c r="F188" i="1" s="1"/>
  <c r="E252" i="1"/>
  <c r="F252" i="1" s="1"/>
  <c r="E343" i="1"/>
  <c r="F343" i="1" s="1"/>
  <c r="A89" i="1"/>
  <c r="C137" i="1"/>
  <c r="C361" i="1"/>
  <c r="C155" i="1"/>
  <c r="C208" i="1"/>
  <c r="F15" i="1"/>
  <c r="F47" i="1"/>
  <c r="F79" i="1"/>
  <c r="F111" i="1"/>
  <c r="F143" i="1"/>
  <c r="F175" i="1"/>
  <c r="F201" i="1"/>
  <c r="F233" i="1"/>
  <c r="C135" i="1"/>
  <c r="C220" i="1"/>
  <c r="C236" i="1"/>
  <c r="C291" i="1"/>
  <c r="C319" i="1"/>
  <c r="C279" i="1"/>
  <c r="C156" i="1"/>
  <c r="C232" i="1"/>
  <c r="C357" i="1"/>
  <c r="F241" i="1"/>
  <c r="F305" i="1"/>
  <c r="F341" i="1"/>
  <c r="C67" i="1"/>
  <c r="F21" i="1"/>
  <c r="F226" i="1"/>
  <c r="F2" i="1"/>
  <c r="C160" i="1"/>
  <c r="C115" i="1"/>
  <c r="C212" i="1"/>
  <c r="C228" i="1"/>
  <c r="C336" i="1"/>
  <c r="C197" i="1"/>
  <c r="C281" i="1"/>
  <c r="C290" i="1"/>
  <c r="C326" i="1"/>
  <c r="C358" i="1"/>
  <c r="F42" i="1"/>
  <c r="F74" i="1"/>
  <c r="F106" i="1"/>
  <c r="F138" i="1"/>
  <c r="C344" i="1"/>
  <c r="C129" i="1"/>
  <c r="C359" i="1"/>
  <c r="F62" i="1"/>
  <c r="F94" i="1"/>
  <c r="F126" i="1"/>
  <c r="C334" i="1"/>
  <c r="F178" i="1"/>
  <c r="F242" i="1"/>
  <c r="F274" i="1"/>
  <c r="F31" i="1"/>
  <c r="F63" i="1"/>
  <c r="F95" i="1"/>
  <c r="F127" i="1"/>
  <c r="F159" i="1"/>
  <c r="C352" i="1"/>
  <c r="C320" i="1"/>
  <c r="C209" i="1"/>
  <c r="C247" i="1"/>
  <c r="C300" i="1"/>
  <c r="C255" i="1"/>
  <c r="F313" i="1"/>
  <c r="C282" i="1"/>
  <c r="C237" i="1"/>
  <c r="C356" i="1"/>
  <c r="C332" i="1"/>
  <c r="C261" i="1"/>
  <c r="C181" i="1"/>
  <c r="C322" i="1"/>
  <c r="C350" i="1"/>
  <c r="C316" i="1"/>
  <c r="C343" i="1"/>
  <c r="F33" i="1"/>
  <c r="F65" i="1"/>
  <c r="F97" i="1"/>
  <c r="F129" i="1"/>
  <c r="C238" i="1"/>
  <c r="C205" i="1"/>
  <c r="C88" i="1"/>
  <c r="C246" i="1"/>
  <c r="C213" i="1"/>
  <c r="C245" i="1"/>
  <c r="C103" i="1"/>
  <c r="C277" i="1"/>
  <c r="C145" i="1"/>
  <c r="C304" i="1"/>
  <c r="C312" i="1"/>
  <c r="C112" i="1"/>
  <c r="C338" i="1"/>
  <c r="C303" i="1"/>
  <c r="C335" i="1"/>
  <c r="C249" i="1"/>
  <c r="C171" i="1"/>
  <c r="C324" i="1"/>
  <c r="C253" i="1"/>
  <c r="C285" i="1"/>
  <c r="C257" i="1"/>
  <c r="C201" i="1"/>
  <c r="C342" i="1"/>
  <c r="F306" i="1"/>
  <c r="F338" i="1"/>
  <c r="F291" i="1"/>
  <c r="F355" i="1"/>
  <c r="F293" i="1"/>
  <c r="F316" i="1"/>
  <c r="F277" i="1"/>
  <c r="F294" i="1"/>
  <c r="F326" i="1"/>
  <c r="F358" i="1"/>
  <c r="F207" i="1"/>
  <c r="F247" i="1"/>
  <c r="F279" i="1"/>
  <c r="F311" i="1"/>
  <c r="F104" i="1"/>
  <c r="F240" i="1"/>
  <c r="F328" i="1"/>
  <c r="F166" i="1"/>
  <c r="F198" i="1"/>
  <c r="F262" i="1"/>
  <c r="F346" i="1"/>
  <c r="F267" i="1"/>
  <c r="F299" i="1"/>
  <c r="F324" i="1"/>
  <c r="F301" i="1"/>
  <c r="F334" i="1"/>
  <c r="F215" i="1"/>
  <c r="F255" i="1"/>
  <c r="F280" i="1"/>
  <c r="F58" i="1"/>
  <c r="F122" i="1"/>
  <c r="F154" i="1"/>
  <c r="F256" i="1"/>
  <c r="F156" i="1"/>
  <c r="C225" i="1"/>
  <c r="C269" i="1"/>
  <c r="C113" i="1"/>
  <c r="C263" i="1"/>
  <c r="C278" i="1"/>
  <c r="F354" i="1"/>
  <c r="F261" i="1"/>
  <c r="F296" i="1"/>
  <c r="F275" i="1"/>
  <c r="F307" i="1"/>
  <c r="F339" i="1"/>
  <c r="F340" i="1"/>
  <c r="F160" i="1"/>
  <c r="F310" i="1"/>
  <c r="F191" i="1"/>
  <c r="F223" i="1"/>
  <c r="F263" i="1"/>
  <c r="F327" i="1"/>
  <c r="F359" i="1"/>
  <c r="F168" i="1"/>
  <c r="F150" i="1"/>
  <c r="F182" i="1"/>
  <c r="F214" i="1"/>
  <c r="F246" i="1"/>
  <c r="F278" i="1"/>
  <c r="C251" i="1"/>
  <c r="F17" i="1"/>
  <c r="F49" i="1"/>
  <c r="F81" i="1"/>
  <c r="F113" i="1"/>
  <c r="F145" i="1"/>
  <c r="F177" i="1"/>
  <c r="F330" i="1"/>
  <c r="F362" i="1"/>
  <c r="F285" i="1"/>
  <c r="F344" i="1"/>
  <c r="F283" i="1"/>
  <c r="F315" i="1"/>
  <c r="F347" i="1"/>
  <c r="F292" i="1"/>
  <c r="F245" i="1"/>
  <c r="F352" i="1"/>
  <c r="F318" i="1"/>
  <c r="F350" i="1"/>
  <c r="F56" i="1"/>
  <c r="F239" i="1"/>
  <c r="F271" i="1"/>
  <c r="F335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B83" i="1"/>
  <c r="C83" i="1" s="1"/>
  <c r="B31" i="1"/>
  <c r="C31" i="1" s="1"/>
  <c r="B63" i="1"/>
  <c r="C63" i="1" s="1"/>
  <c r="A119" i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F14" i="1" l="1"/>
  <c r="F218" i="1"/>
  <c r="C353" i="1"/>
  <c r="F152" i="1"/>
  <c r="C162" i="1"/>
  <c r="F186" i="1"/>
  <c r="F7" i="1"/>
  <c r="F130" i="1"/>
  <c r="F249" i="1"/>
  <c r="F18" i="1"/>
  <c r="F322" i="1"/>
  <c r="C73" i="1"/>
  <c r="F90" i="1"/>
  <c r="F360" i="1"/>
  <c r="F136" i="1"/>
  <c r="C13" i="1"/>
  <c r="F55" i="1"/>
  <c r="F72" i="1"/>
  <c r="C321" i="1"/>
  <c r="C60" i="1"/>
  <c r="F36" i="1"/>
  <c r="F10" i="1"/>
  <c r="F212" i="1"/>
  <c r="F91" i="1"/>
  <c r="F234" i="1"/>
  <c r="C127" i="1"/>
  <c r="F9" i="1"/>
  <c r="C221" i="1"/>
  <c r="C136" i="1"/>
  <c r="F40" i="1"/>
  <c r="F101" i="1"/>
  <c r="F276" i="1"/>
  <c r="F304" i="1"/>
  <c r="F336" i="1"/>
  <c r="C119" i="1"/>
  <c r="F134" i="1"/>
  <c r="C114" i="1"/>
  <c r="C241" i="1"/>
  <c r="C265" i="1"/>
  <c r="C226" i="1"/>
  <c r="F120" i="1"/>
  <c r="C48" i="1"/>
  <c r="F4" i="1"/>
  <c r="F139" i="1"/>
  <c r="C34" i="1"/>
  <c r="F221" i="1"/>
  <c r="F238" i="1"/>
  <c r="C64" i="1"/>
  <c r="C66" i="1"/>
  <c r="C120" i="1"/>
  <c r="C82" i="1"/>
  <c r="F208" i="1"/>
  <c r="F187" i="1"/>
  <c r="C98" i="1"/>
  <c r="C89" i="1"/>
  <c r="F77" i="1"/>
  <c r="C50" i="1"/>
  <c r="F100" i="1"/>
  <c r="C128" i="1"/>
  <c r="F193" i="1"/>
  <c r="F200" i="1"/>
  <c r="C216" i="1"/>
  <c r="F192" i="1"/>
  <c r="F151" i="1"/>
  <c r="F28" i="1"/>
  <c r="C49" i="1"/>
  <c r="F68" i="1"/>
  <c r="C96" i="1"/>
  <c r="F176" i="1"/>
  <c r="C80" i="1"/>
  <c r="F224" i="1"/>
  <c r="F203" i="1"/>
  <c r="F88" i="1"/>
  <c r="C130" i="1"/>
  <c r="F27" i="1"/>
  <c r="F269" i="1"/>
  <c r="F209" i="1"/>
  <c r="C32" i="1"/>
  <c r="C18" i="1"/>
  <c r="C16" i="1"/>
  <c r="F302" i="1"/>
  <c r="C65" i="1"/>
  <c r="F125" i="1"/>
  <c r="C81" i="1"/>
  <c r="F144" i="1"/>
  <c r="F288" i="1"/>
  <c r="F216" i="1"/>
  <c r="F180" i="1"/>
  <c r="F53" i="1"/>
  <c r="F169" i="1"/>
  <c r="F253" i="1"/>
  <c r="F20" i="1"/>
  <c r="C33" i="1"/>
  <c r="C97" i="1"/>
  <c r="C274" i="1"/>
  <c r="F237" i="1"/>
  <c r="F141" i="1"/>
  <c r="C186" i="1"/>
  <c r="C273" i="1"/>
  <c r="F13" i="1"/>
  <c r="F83" i="1"/>
  <c r="F270" i="1"/>
  <c r="F140" i="1"/>
  <c r="F54" i="1"/>
  <c r="F265" i="1"/>
  <c r="F190" i="1"/>
  <c r="F229" i="1"/>
  <c r="C111" i="1"/>
  <c r="F254" i="1"/>
  <c r="F170" i="1"/>
  <c r="F189" i="1"/>
  <c r="F351" i="1"/>
  <c r="C329" i="1"/>
  <c r="F235" i="1"/>
  <c r="F70" i="1"/>
  <c r="F121" i="1"/>
  <c r="F45" i="1"/>
  <c r="F38" i="1"/>
  <c r="F287" i="1"/>
  <c r="F211" i="1"/>
  <c r="F286" i="1"/>
  <c r="F204" i="1"/>
  <c r="F132" i="1"/>
  <c r="F105" i="1"/>
  <c r="F268" i="1"/>
  <c r="F57" i="1"/>
  <c r="F243" i="1"/>
  <c r="F259" i="1"/>
  <c r="F174" i="1"/>
  <c r="F61" i="1"/>
  <c r="F41" i="1"/>
  <c r="F319" i="1"/>
  <c r="F93" i="1"/>
  <c r="F157" i="1"/>
  <c r="F195" i="1"/>
  <c r="F35" i="1"/>
  <c r="F89" i="1"/>
  <c r="F153" i="1"/>
  <c r="F109" i="1"/>
  <c r="F300" i="1"/>
  <c r="F52" i="1"/>
  <c r="F3" i="1"/>
  <c r="F158" i="1"/>
  <c r="F51" i="1"/>
  <c r="F99" i="1"/>
  <c r="F102" i="1"/>
  <c r="F179" i="1"/>
  <c r="F6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AFEEF0AB-FBC3-419B-A3F4-F8706886616C}" keepAlive="1" name="Query - 10sept_0_10 (4)" description="Connection to the '10sept_0_10 (4)' query in the workbook." type="5" refreshedVersion="6" background="1">
    <dbPr connection="Provider=Microsoft.Mashup.OleDb.1;Data Source=$Workbook$;Location=&quot;10sept_0_10 (4)&quot;;Extended Properties=&quot;&quot;" command="SELECT * FROM [10sept_0_10 (4)]"/>
  </connection>
  <connection id="5" xr16:uid="{DA1D0136-E7FE-4112-BD39-CF1D6495D23F}" keepAlive="1" name="Query - 10sept_0_10 (5)" description="Connection to the '10sept_0_10 (5)' query in the workbook." type="5" refreshedVersion="6" background="1">
    <dbPr connection="Provider=Microsoft.Mashup.OleDb.1;Data Source=$Workbook$;Location=&quot;10sept_0_10 (5)&quot;;Extended Properties=&quot;&quot;" command="SELECT * FROM [10sept_0_10 (5)]"/>
  </connection>
  <connection id="6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7" xr16:uid="{4BC1E65E-6713-4678-8A70-54669B4AAECD}" keepAlive="1" name="Query - 10sept_0_20 (2)" description="Connection to the '10sept_0_20 (2)' query in the workbook." type="5" refreshedVersion="6" background="1">
    <dbPr connection="Provider=Microsoft.Mashup.OleDb.1;Data Source=$Workbook$;Location=&quot;10sept_0_20 (2)&quot;;Extended Properties=&quot;&quot;" command="SELECT * FROM [10sept_0_20 (2)]"/>
  </connection>
  <connection id="8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9" xr16:uid="{8DD938EE-9B2C-4968-8250-994BE003D427}" keepAlive="1" name="Query - 10sept_0_30 (2)" description="Connection to the '10sept_0_30 (2)' query in the workbook." type="5" refreshedVersion="6" background="1">
    <dbPr connection="Provider=Microsoft.Mashup.OleDb.1;Data Source=$Workbook$;Location=&quot;10sept_0_30 (2)&quot;;Extended Properties=&quot;&quot;" command="SELECT * FROM [10sept_0_30 (2)]"/>
  </connection>
  <connection id="10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11" xr16:uid="{11601EBE-6A86-4241-B1DD-71A96EC0501F}" keepAlive="1" name="Query - 10sept_0_40 (2)" description="Connection to the '10sept_0_40 (2)' query in the workbook." type="5" refreshedVersion="6" background="1">
    <dbPr connection="Provider=Microsoft.Mashup.OleDb.1;Data Source=$Workbook$;Location=&quot;10sept_0_40 (2)&quot;;Extended Properties=&quot;&quot;" command="SELECT * FROM [10sept_0_40 (2)]"/>
  </connection>
  <connection id="12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13" xr16:uid="{FE5339FD-A84E-407D-B599-3C41EA56A870}" keepAlive="1" name="Query - 10sept_0_50 (2)" description="Connection to the '10sept_0_50 (2)' query in the workbook." type="5" refreshedVersion="6" background="1">
    <dbPr connection="Provider=Microsoft.Mashup.OleDb.1;Data Source=$Workbook$;Location=&quot;10sept_0_50 (2)&quot;;Extended Properties=&quot;&quot;" command="SELECT * FROM [10sept_0_50 (2)]"/>
  </connection>
  <connection id="14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15" xr16:uid="{35578E30-960F-4339-A22E-855B5F175D6F}" keepAlive="1" name="Query - 12sept_0_tri_all" description="Connection to the '12sept_0_tri_all' query in the workbook." type="5" refreshedVersion="6" background="1">
    <dbPr connection="Provider=Microsoft.Mashup.OleDb.1;Data Source=$Workbook$;Location=12sept_0_tri_all;Extended Properties=&quot;&quot;" command="SELECT * FROM [12sept_0_tri_all]"/>
  </connection>
  <connection id="16" xr16:uid="{746378E1-86CD-47CA-83D8-E90689E6C720}" keepAlive="1" name="Query - 12sept_120_10" description="Connection to the '12sept_120_10' query in the workbook." type="5" refreshedVersion="6" background="1">
    <dbPr connection="Provider=Microsoft.Mashup.OleDb.1;Data Source=$Workbook$;Location=12sept_120_10;Extended Properties=&quot;&quot;" command="SELECT * FROM [12sept_120_10]"/>
  </connection>
  <connection id="17" xr16:uid="{D3C08CD7-737F-4276-923B-C67BBC159EA4}" keepAlive="1" name="Query - 12sept_120_20" description="Connection to the '12sept_120_20' query in the workbook." type="5" refreshedVersion="6" background="1">
    <dbPr connection="Provider=Microsoft.Mashup.OleDb.1;Data Source=$Workbook$;Location=12sept_120_20;Extended Properties=&quot;&quot;" command="SELECT * FROM [12sept_120_20]"/>
  </connection>
  <connection id="18" xr16:uid="{02B8D233-B4F7-4839-8C3A-574CD14DF669}" keepAlive="1" name="Query - 12sept_120_30" description="Connection to the '12sept_120_30' query in the workbook." type="5" refreshedVersion="6" background="1">
    <dbPr connection="Provider=Microsoft.Mashup.OleDb.1;Data Source=$Workbook$;Location=12sept_120_30;Extended Properties=&quot;&quot;" command="SELECT * FROM [12sept_120_30]"/>
  </connection>
  <connection id="19" xr16:uid="{9A5568AA-6943-411D-AA71-AF9D24B39E0D}" keepAlive="1" name="Query - 12sept_120_40" description="Connection to the '12sept_120_40' query in the workbook." type="5" refreshedVersion="6" background="1">
    <dbPr connection="Provider=Microsoft.Mashup.OleDb.1;Data Source=$Workbook$;Location=12sept_120_40;Extended Properties=&quot;&quot;" command="SELECT * FROM [12sept_120_40]"/>
  </connection>
  <connection id="20" xr16:uid="{766E4E22-E5AA-44DD-B331-CE3F06267A61}" keepAlive="1" name="Query - 12sept_120_50" description="Connection to the '12sept_120_50' query in the workbook." type="5" refreshedVersion="6" background="1">
    <dbPr connection="Provider=Microsoft.Mashup.OleDb.1;Data Source=$Workbook$;Location=12sept_120_50;Extended Properties=&quot;&quot;" command="SELECT * FROM [12sept_120_50]"/>
  </connection>
  <connection id="21" xr16:uid="{F473BFF5-AB3B-40B5-A1A4-AADB116A30E1}" keepAlive="1" name="Query - 12sept_120_all" description="Connection to the '12sept_120_all' query in the workbook." type="5" refreshedVersion="6" background="1">
    <dbPr connection="Provider=Microsoft.Mashup.OleDb.1;Data Source=$Workbook$;Location=12sept_120_all;Extended Properties=&quot;&quot;" command="SELECT * FROM [12sept_120_all]"/>
  </connection>
  <connection id="22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23" xr16:uid="{1CF450CC-A6E3-4D8E-932B-303192D12AF1}" keepAlive="1" name="Query - 12sept_30_10 (2)" description="Connection to the '12sept_30_10 (2)' query in the workbook." type="5" refreshedVersion="6" background="1">
    <dbPr connection="Provider=Microsoft.Mashup.OleDb.1;Data Source=$Workbook$;Location=&quot;12sept_30_10 (2)&quot;;Extended Properties=&quot;&quot;" command="SELECT * FROM [12sept_30_10 (2)]"/>
  </connection>
  <connection id="24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25" xr16:uid="{9EAABA06-232E-44BF-9AA7-F84BF5F4FC79}" keepAlive="1" name="Query - 12sept_30_20 (2)" description="Connection to the '12sept_30_20 (2)' query in the workbook." type="5" refreshedVersion="6" background="1">
    <dbPr connection="Provider=Microsoft.Mashup.OleDb.1;Data Source=$Workbook$;Location=&quot;12sept_30_20 (2)&quot;;Extended Properties=&quot;&quot;" command="SELECT * FROM [12sept_30_20 (2)]"/>
  </connection>
  <connection id="26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27" xr16:uid="{95A33BDA-419E-4FAC-AB1B-EA33AEE26C54}" keepAlive="1" name="Query - 12sept_30_30 (2)" description="Connection to the '12sept_30_30 (2)' query in the workbook." type="5" refreshedVersion="6" background="1">
    <dbPr connection="Provider=Microsoft.Mashup.OleDb.1;Data Source=$Workbook$;Location=&quot;12sept_30_30 (2)&quot;;Extended Properties=&quot;&quot;" command="SELECT * FROM [12sept_30_30 (2)]"/>
  </connection>
  <connection id="28" xr16:uid="{36463B12-82F1-410C-AEDA-47B0514D1463}" keepAlive="1" name="Query - 12sept_30_40" description="Connection to the '12sept_30_40' query in the workbook." type="5" refreshedVersion="6" background="1">
    <dbPr connection="Provider=Microsoft.Mashup.OleDb.1;Data Source=$Workbook$;Location=12sept_30_40;Extended Properties=&quot;&quot;" command="SELECT * FROM [12sept_30_40]"/>
  </connection>
  <connection id="29" xr16:uid="{CA9CDABA-DC4A-49EA-A160-FD9E7CD9B275}" keepAlive="1" name="Query - 12sept_30_40 (2)" description="Connection to the '12sept_30_40 (2)' query in the workbook." type="5" refreshedVersion="6" background="1">
    <dbPr connection="Provider=Microsoft.Mashup.OleDb.1;Data Source=$Workbook$;Location=&quot;12sept_30_40 (2)&quot;;Extended Properties=&quot;&quot;" command="SELECT * FROM [12sept_30_40 (2)]"/>
  </connection>
  <connection id="30" xr16:uid="{01233860-91CC-4018-A126-B69A602AA936}" keepAlive="1" name="Query - 12sept_30_50" description="Connection to the '12sept_30_50' query in the workbook." type="5" refreshedVersion="6" background="1">
    <dbPr connection="Provider=Microsoft.Mashup.OleDb.1;Data Source=$Workbook$;Location=12sept_30_50;Extended Properties=&quot;&quot;" command="SELECT * FROM [12sept_30_50]"/>
  </connection>
  <connection id="31" xr16:uid="{97B9A6BF-4D70-4F62-A845-0DB8D46DAF20}" keepAlive="1" name="Query - 12sept_30_50 (2)" description="Connection to the '12sept_30_50 (2)' query in the workbook." type="5" refreshedVersion="6" background="1">
    <dbPr connection="Provider=Microsoft.Mashup.OleDb.1;Data Source=$Workbook$;Location=&quot;12sept_30_50 (2)&quot;;Extended Properties=&quot;&quot;" command="SELECT * FROM [12sept_30_50 (2)]"/>
  </connection>
  <connection id="32" xr16:uid="{08DA610C-8ED6-4BDD-8FBD-5E19D9572A21}" keepAlive="1" name="Query - 12sept_30_all" description="Connection to the '12sept_30_all' query in the workbook." type="5" refreshedVersion="6" background="1">
    <dbPr connection="Provider=Microsoft.Mashup.OleDb.1;Data Source=$Workbook$;Location=12sept_30_all;Extended Properties=&quot;&quot;" command="SELECT * FROM [12sept_30_all]"/>
  </connection>
  <connection id="33" xr16:uid="{544B5D83-F5DC-4A03-A91C-16A77BAE7D34}" keepAlive="1" name="Query - 12sept_30_tri_all" description="Connection to the '12sept_30_tri_all' query in the workbook." type="5" refreshedVersion="6" background="1">
    <dbPr connection="Provider=Microsoft.Mashup.OleDb.1;Data Source=$Workbook$;Location=12sept_30_tri_all;Extended Properties=&quot;&quot;" command="SELECT * FROM [12sept_30_tri_all]"/>
  </connection>
  <connection id="34" xr16:uid="{FA131C2C-16A0-428B-BE14-2EAD5BA4E432}" keepAlive="1" name="Query - 12sept_60_10" description="Connection to the '12sept_60_10' query in the workbook." type="5" refreshedVersion="6" background="1">
    <dbPr connection="Provider=Microsoft.Mashup.OleDb.1;Data Source=$Workbook$;Location=12sept_60_10;Extended Properties=&quot;&quot;" command="SELECT * FROM [12sept_60_10]"/>
  </connection>
  <connection id="35" xr16:uid="{FE378B7F-7AB8-4145-8F67-A98F794BA0BC}" keepAlive="1" name="Query - 12sept_60_10 (2)" description="Connection to the '12sept_60_10 (2)' query in the workbook." type="5" refreshedVersion="6" background="1">
    <dbPr connection="Provider=Microsoft.Mashup.OleDb.1;Data Source=$Workbook$;Location=&quot;12sept_60_10 (2)&quot;;Extended Properties=&quot;&quot;" command="SELECT * FROM [12sept_60_10 (2)]"/>
  </connection>
  <connection id="36" xr16:uid="{DAB789DB-529A-48C4-B1FE-794E7482EFD8}" keepAlive="1" name="Query - 12sept_60_10 (3)" description="Connection to the '12sept_60_10 (3)' query in the workbook." type="5" refreshedVersion="6" background="1">
    <dbPr connection="Provider=Microsoft.Mashup.OleDb.1;Data Source=$Workbook$;Location=&quot;12sept_60_10 (3)&quot;;Extended Properties=&quot;&quot;" command="SELECT * FROM [12sept_60_10 (3)]"/>
  </connection>
  <connection id="37" xr16:uid="{D19CC6AB-3180-4463-B90D-EC61BBF5184D}" keepAlive="1" name="Query - 12sept_60_20" description="Connection to the '12sept_60_20' query in the workbook." type="5" refreshedVersion="6" background="1" saveData="1">
    <dbPr connection="Provider=Microsoft.Mashup.OleDb.1;Data Source=$Workbook$;Location=12sept_60_20;Extended Properties=&quot;&quot;" command="SELECT * FROM [12sept_60_20]"/>
  </connection>
  <connection id="38" xr16:uid="{5F3C933F-EE12-425D-A303-A028C637E794}" keepAlive="1" name="Query - 12sept_60_20 (2)" description="Connection to the '12sept_60_20 (2)' query in the workbook." type="5" refreshedVersion="6" background="1">
    <dbPr connection="Provider=Microsoft.Mashup.OleDb.1;Data Source=$Workbook$;Location=&quot;12sept_60_20 (2)&quot;;Extended Properties=&quot;&quot;" command="SELECT * FROM [12sept_60_20 (2)]"/>
  </connection>
  <connection id="39" xr16:uid="{566A8EA8-21A4-4E5D-99FF-6B74077C0A5F}" keepAlive="1" name="Query - 12sept_60_30" description="Connection to the '12sept_60_30' query in the workbook." type="5" refreshedVersion="6" background="1" saveData="1">
    <dbPr connection="Provider=Microsoft.Mashup.OleDb.1;Data Source=$Workbook$;Location=12sept_60_30;Extended Properties=&quot;&quot;" command="SELECT * FROM [12sept_60_30]"/>
  </connection>
  <connection id="40" xr16:uid="{D5EFBC76-A159-4662-A89B-8840F8487BA0}" keepAlive="1" name="Query - 12sept_60_30 (2)" description="Connection to the '12sept_60_30 (2)' query in the workbook." type="5" refreshedVersion="6" background="1">
    <dbPr connection="Provider=Microsoft.Mashup.OleDb.1;Data Source=$Workbook$;Location=&quot;12sept_60_30 (2)&quot;;Extended Properties=&quot;&quot;" command="SELECT * FROM [12sept_60_30 (2)]"/>
  </connection>
  <connection id="41" xr16:uid="{1F8B0BDA-3AF9-41A1-9E3A-44E08DF867EC}" keepAlive="1" name="Query - 12sept_60_30 (3)" description="Connection to the '12sept_60_30 (3)' query in the workbook." type="5" refreshedVersion="6" background="1">
    <dbPr connection="Provider=Microsoft.Mashup.OleDb.1;Data Source=$Workbook$;Location=&quot;12sept_60_30 (3)&quot;;Extended Properties=&quot;&quot;" command="SELECT * FROM [12sept_60_30 (3)]"/>
  </connection>
  <connection id="42" xr16:uid="{7E592DE3-BC2A-4ABD-AAD4-45DAD112DA17}" keepAlive="1" name="Query - 12sept_60_40" description="Connection to the '12sept_60_40' query in the workbook." type="5" refreshedVersion="6" background="1">
    <dbPr connection="Provider=Microsoft.Mashup.OleDb.1;Data Source=$Workbook$;Location=12sept_60_40;Extended Properties=&quot;&quot;" command="SELECT * FROM [12sept_60_40]"/>
  </connection>
  <connection id="43" xr16:uid="{7F1C9922-1C57-4B87-A7DF-E421E533C20E}" keepAlive="1" name="Query - 12sept_60_40 (2)" description="Connection to the '12sept_60_40 (2)' query in the workbook." type="5" refreshedVersion="6" background="1">
    <dbPr connection="Provider=Microsoft.Mashup.OleDb.1;Data Source=$Workbook$;Location=&quot;12sept_60_40 (2)&quot;;Extended Properties=&quot;&quot;" command="SELECT * FROM [12sept_60_40 (2)]"/>
  </connection>
  <connection id="44" xr16:uid="{BDA64F8A-E4E3-40CA-9429-EEAF3AC187C5}" keepAlive="1" name="Query - 12sept_60_40 (3)" description="Connection to the '12sept_60_40 (3)' query in the workbook." type="5" refreshedVersion="6" background="1">
    <dbPr connection="Provider=Microsoft.Mashup.OleDb.1;Data Source=$Workbook$;Location=&quot;12sept_60_40 (3)&quot;;Extended Properties=&quot;&quot;" command="SELECT * FROM [12sept_60_40 (3)]"/>
  </connection>
  <connection id="45" xr16:uid="{7B480128-0FCD-4F35-B3C2-B62A242A3EA5}" keepAlive="1" name="Query - 12sept_60_50" description="Connection to the '12sept_60_50' query in the workbook." type="5" refreshedVersion="6" background="1">
    <dbPr connection="Provider=Microsoft.Mashup.OleDb.1;Data Source=$Workbook$;Location=12sept_60_50;Extended Properties=&quot;&quot;" command="SELECT * FROM [12sept_60_50]"/>
  </connection>
  <connection id="46" xr16:uid="{9FC8C1A6-81D2-42C5-ACB3-BAF1A918C86E}" keepAlive="1" name="Query - 12sept_60_50 (2)" description="Connection to the '12sept_60_50 (2)' query in the workbook." type="5" refreshedVersion="6" background="1">
    <dbPr connection="Provider=Microsoft.Mashup.OleDb.1;Data Source=$Workbook$;Location=&quot;12sept_60_50 (2)&quot;;Extended Properties=&quot;&quot;" command="SELECT * FROM [12sept_60_50 (2)]"/>
  </connection>
  <connection id="47" xr16:uid="{7F2EC239-D182-41A3-AA08-978B40999DDA}" keepAlive="1" name="Query - 12sept_60_all" description="Connection to the '12sept_60_all' query in the workbook." type="5" refreshedVersion="6" background="1">
    <dbPr connection="Provider=Microsoft.Mashup.OleDb.1;Data Source=$Workbook$;Location=12sept_60_all;Extended Properties=&quot;&quot;" command="SELECT * FROM [12sept_60_all]"/>
  </connection>
  <connection id="48" xr16:uid="{41A2E62B-5324-4A35-9372-F58BD4C054D6}" keepAlive="1" name="Query - 12sept_60_bin_all" description="Connection to the '12sept_60_bin_all' query in the workbook." type="5" refreshedVersion="6" background="1">
    <dbPr connection="Provider=Microsoft.Mashup.OleDb.1;Data Source=$Workbook$;Location=12sept_60_bin_all;Extended Properties=&quot;&quot;" command="SELECT * FROM [12sept_60_bin_all]"/>
  </connection>
  <connection id="49" xr16:uid="{8288662D-21AF-4915-876C-6211B6CE163E}" keepAlive="1" name="Query - 12sept_60_tri_all" description="Connection to the '12sept_60_tri_all' query in the workbook." type="5" refreshedVersion="6" background="1">
    <dbPr connection="Provider=Microsoft.Mashup.OleDb.1;Data Source=$Workbook$;Location=12sept_60_tri_all;Extended Properties=&quot;&quot;" command="SELECT * FROM [12sept_60_tri_all]"/>
  </connection>
  <connection id="50" xr16:uid="{5905E7B9-42FD-4348-8545-C281592FAAB2}" keepAlive="1" name="Query - 12sept_90_10" description="Connection to the '12sept_90_10' query in the workbook." type="5" refreshedVersion="6" background="1">
    <dbPr connection="Provider=Microsoft.Mashup.OleDb.1;Data Source=$Workbook$;Location=12sept_90_10;Extended Properties=&quot;&quot;" command="SELECT * FROM [12sept_90_10]"/>
  </connection>
  <connection id="51" xr16:uid="{AB0E43DA-E09F-4FB0-AB9C-CFD347CB2198}" keepAlive="1" name="Query - 12sept_90_20" description="Connection to the '12sept_90_20' query in the workbook." type="5" refreshedVersion="6" background="1">
    <dbPr connection="Provider=Microsoft.Mashup.OleDb.1;Data Source=$Workbook$;Location=12sept_90_20;Extended Properties=&quot;&quot;" command="SELECT * FROM [12sept_90_20]"/>
  </connection>
  <connection id="52" xr16:uid="{CAC2FFA2-568E-44B2-B6EA-A231E2457C88}" keepAlive="1" name="Query - 12sept_90_30" description="Connection to the '12sept_90_30' query in the workbook." type="5" refreshedVersion="6" background="1">
    <dbPr connection="Provider=Microsoft.Mashup.OleDb.1;Data Source=$Workbook$;Location=12sept_90_30;Extended Properties=&quot;&quot;" command="SELECT * FROM [12sept_90_30]"/>
  </connection>
  <connection id="53" xr16:uid="{D0DF84F5-F9BF-4D5F-B13F-2B2E6A80432E}" keepAlive="1" name="Query - 12sept_90_40" description="Connection to the '12sept_90_40' query in the workbook." type="5" refreshedVersion="6" background="1">
    <dbPr connection="Provider=Microsoft.Mashup.OleDb.1;Data Source=$Workbook$;Location=12sept_90_40;Extended Properties=&quot;&quot;" command="SELECT * FROM [12sept_90_40]"/>
  </connection>
  <connection id="54" xr16:uid="{79B0E70B-81DE-418B-A686-33C8FF4ED1AB}" keepAlive="1" name="Query - 12sept_90_50" description="Connection to the '12sept_90_50' query in the workbook." type="5" refreshedVersion="6" background="1">
    <dbPr connection="Provider=Microsoft.Mashup.OleDb.1;Data Source=$Workbook$;Location=12sept_90_50;Extended Properties=&quot;&quot;" command="SELECT * FROM [12sept_90_50]"/>
  </connection>
  <connection id="55" xr16:uid="{6801CA22-B29A-4E64-AF54-8C488E0C1119}" keepAlive="1" name="Query - 12sept_90_all" description="Connection to the '12sept_90_all' query in the workbook." type="5" refreshedVersion="6" background="1">
    <dbPr connection="Provider=Microsoft.Mashup.OleDb.1;Data Source=$Workbook$;Location=12sept_90_all;Extended Properties=&quot;&quot;" command="SELECT * FROM [12sept_90_all]"/>
  </connection>
</connections>
</file>

<file path=xl/sharedStrings.xml><?xml version="1.0" encoding="utf-8"?>
<sst xmlns="http://schemas.openxmlformats.org/spreadsheetml/2006/main" count="130" uniqueCount="24">
  <si>
    <t>Column2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</si>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</sst>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-32.51</c:v>
                </c:pt>
                <c:pt idx="2">
                  <c:v>-31.18</c:v>
                </c:pt>
                <c:pt idx="3">
                  <c:v>-30.41</c:v>
                </c:pt>
                <c:pt idx="4">
                  <c:v>-29.77</c:v>
                </c:pt>
                <c:pt idx="5">
                  <c:v>-29.35</c:v>
                </c:pt>
                <c:pt idx="6">
                  <c:v>-29.32</c:v>
                </c:pt>
                <c:pt idx="7">
                  <c:v>-29.77</c:v>
                </c:pt>
                <c:pt idx="8">
                  <c:v>-30.35</c:v>
                </c:pt>
                <c:pt idx="9">
                  <c:v>-31.25</c:v>
                </c:pt>
                <c:pt idx="10">
                  <c:v>-31.89</c:v>
                </c:pt>
                <c:pt idx="11">
                  <c:v>-32.979999999999997</c:v>
                </c:pt>
                <c:pt idx="12">
                  <c:v>-32.57</c:v>
                </c:pt>
                <c:pt idx="13">
                  <c:v>-31.79</c:v>
                </c:pt>
                <c:pt idx="14">
                  <c:v>-30.85</c:v>
                </c:pt>
                <c:pt idx="15">
                  <c:v>-29.85</c:v>
                </c:pt>
                <c:pt idx="16">
                  <c:v>-28.62</c:v>
                </c:pt>
                <c:pt idx="17">
                  <c:v>-27.83</c:v>
                </c:pt>
                <c:pt idx="18">
                  <c:v>-26.8</c:v>
                </c:pt>
                <c:pt idx="19">
                  <c:v>-25.99</c:v>
                </c:pt>
                <c:pt idx="20">
                  <c:v>-25.16</c:v>
                </c:pt>
                <c:pt idx="21">
                  <c:v>-24.59</c:v>
                </c:pt>
                <c:pt idx="22">
                  <c:v>-24.19</c:v>
                </c:pt>
                <c:pt idx="23">
                  <c:v>-24.1</c:v>
                </c:pt>
                <c:pt idx="24">
                  <c:v>-24.19</c:v>
                </c:pt>
                <c:pt idx="25">
                  <c:v>-24.63</c:v>
                </c:pt>
                <c:pt idx="26">
                  <c:v>-25.5</c:v>
                </c:pt>
                <c:pt idx="27">
                  <c:v>-26.7</c:v>
                </c:pt>
                <c:pt idx="28">
                  <c:v>-28.29</c:v>
                </c:pt>
                <c:pt idx="29">
                  <c:v>-30.04</c:v>
                </c:pt>
                <c:pt idx="30">
                  <c:v>-31.67</c:v>
                </c:pt>
                <c:pt idx="31">
                  <c:v>-33.700000000000003</c:v>
                </c:pt>
                <c:pt idx="32">
                  <c:v>-34.85</c:v>
                </c:pt>
                <c:pt idx="33">
                  <c:v>-36.04</c:v>
                </c:pt>
                <c:pt idx="34">
                  <c:v>-37.729999999999997</c:v>
                </c:pt>
                <c:pt idx="35">
                  <c:v>-40.020000000000003</c:v>
                </c:pt>
                <c:pt idx="36">
                  <c:v>-43.07</c:v>
                </c:pt>
                <c:pt idx="37">
                  <c:v>-46.2</c:v>
                </c:pt>
                <c:pt idx="38">
                  <c:v>-42.39</c:v>
                </c:pt>
                <c:pt idx="39">
                  <c:v>-37.49</c:v>
                </c:pt>
                <c:pt idx="40">
                  <c:v>-34.659999999999997</c:v>
                </c:pt>
                <c:pt idx="41">
                  <c:v>-32.53</c:v>
                </c:pt>
                <c:pt idx="42">
                  <c:v>-31.08</c:v>
                </c:pt>
                <c:pt idx="43">
                  <c:v>-29.81</c:v>
                </c:pt>
                <c:pt idx="44">
                  <c:v>-28.64</c:v>
                </c:pt>
                <c:pt idx="45">
                  <c:v>-27.78</c:v>
                </c:pt>
                <c:pt idx="46">
                  <c:v>-26.85</c:v>
                </c:pt>
                <c:pt idx="47">
                  <c:v>-25.8</c:v>
                </c:pt>
                <c:pt idx="48">
                  <c:v>-25.04</c:v>
                </c:pt>
                <c:pt idx="49">
                  <c:v>-24.36</c:v>
                </c:pt>
                <c:pt idx="50">
                  <c:v>-23.97</c:v>
                </c:pt>
                <c:pt idx="51">
                  <c:v>-23.83</c:v>
                </c:pt>
                <c:pt idx="52">
                  <c:v>-23.96</c:v>
                </c:pt>
                <c:pt idx="53">
                  <c:v>-24.24</c:v>
                </c:pt>
                <c:pt idx="54">
                  <c:v>-24.64</c:v>
                </c:pt>
                <c:pt idx="55">
                  <c:v>-24.28</c:v>
                </c:pt>
                <c:pt idx="56">
                  <c:v>-23.26</c:v>
                </c:pt>
                <c:pt idx="57">
                  <c:v>-21.89</c:v>
                </c:pt>
                <c:pt idx="58">
                  <c:v>-20.73</c:v>
                </c:pt>
                <c:pt idx="59">
                  <c:v>-19.73</c:v>
                </c:pt>
                <c:pt idx="60">
                  <c:v>-19.22</c:v>
                </c:pt>
                <c:pt idx="61">
                  <c:v>-18.98</c:v>
                </c:pt>
                <c:pt idx="62">
                  <c:v>-19.13</c:v>
                </c:pt>
                <c:pt idx="63">
                  <c:v>-19.66</c:v>
                </c:pt>
                <c:pt idx="64">
                  <c:v>-20.47</c:v>
                </c:pt>
                <c:pt idx="65">
                  <c:v>-21.37</c:v>
                </c:pt>
                <c:pt idx="66">
                  <c:v>-22.61</c:v>
                </c:pt>
                <c:pt idx="67">
                  <c:v>-23.92</c:v>
                </c:pt>
                <c:pt idx="68">
                  <c:v>-24.93</c:v>
                </c:pt>
                <c:pt idx="69">
                  <c:v>-25.04</c:v>
                </c:pt>
                <c:pt idx="70">
                  <c:v>-24.69</c:v>
                </c:pt>
                <c:pt idx="71">
                  <c:v>-23.86</c:v>
                </c:pt>
                <c:pt idx="72">
                  <c:v>-23.51</c:v>
                </c:pt>
                <c:pt idx="73">
                  <c:v>-23.56</c:v>
                </c:pt>
                <c:pt idx="74">
                  <c:v>-24.26</c:v>
                </c:pt>
                <c:pt idx="75">
                  <c:v>-25.63</c:v>
                </c:pt>
                <c:pt idx="76">
                  <c:v>-27.43</c:v>
                </c:pt>
                <c:pt idx="77">
                  <c:v>-28.64</c:v>
                </c:pt>
                <c:pt idx="78">
                  <c:v>-27.89</c:v>
                </c:pt>
                <c:pt idx="79">
                  <c:v>-25.77</c:v>
                </c:pt>
                <c:pt idx="80">
                  <c:v>-23.84</c:v>
                </c:pt>
                <c:pt idx="81">
                  <c:v>-22.54</c:v>
                </c:pt>
                <c:pt idx="82">
                  <c:v>-21.78</c:v>
                </c:pt>
                <c:pt idx="83">
                  <c:v>-21.27</c:v>
                </c:pt>
                <c:pt idx="84">
                  <c:v>-21.01</c:v>
                </c:pt>
                <c:pt idx="85">
                  <c:v>-21.07</c:v>
                </c:pt>
                <c:pt idx="86">
                  <c:v>-21.23</c:v>
                </c:pt>
                <c:pt idx="87">
                  <c:v>-21.27</c:v>
                </c:pt>
                <c:pt idx="88">
                  <c:v>-20.94</c:v>
                </c:pt>
                <c:pt idx="89">
                  <c:v>-20.32</c:v>
                </c:pt>
                <c:pt idx="90">
                  <c:v>-19.46</c:v>
                </c:pt>
                <c:pt idx="91">
                  <c:v>-18.54</c:v>
                </c:pt>
                <c:pt idx="92">
                  <c:v>-17.75</c:v>
                </c:pt>
                <c:pt idx="93">
                  <c:v>-17.04</c:v>
                </c:pt>
                <c:pt idx="94">
                  <c:v>-16.649999999999999</c:v>
                </c:pt>
                <c:pt idx="95">
                  <c:v>-16.399999999999999</c:v>
                </c:pt>
                <c:pt idx="96">
                  <c:v>-16.36</c:v>
                </c:pt>
                <c:pt idx="97">
                  <c:v>-16.27</c:v>
                </c:pt>
                <c:pt idx="98">
                  <c:v>-16</c:v>
                </c:pt>
                <c:pt idx="99">
                  <c:v>-15.52</c:v>
                </c:pt>
                <c:pt idx="100">
                  <c:v>-14.91</c:v>
                </c:pt>
                <c:pt idx="101">
                  <c:v>-14.35</c:v>
                </c:pt>
                <c:pt idx="102">
                  <c:v>-13.97</c:v>
                </c:pt>
                <c:pt idx="103">
                  <c:v>-13.65</c:v>
                </c:pt>
                <c:pt idx="104">
                  <c:v>-13.42</c:v>
                </c:pt>
                <c:pt idx="105">
                  <c:v>-13.16</c:v>
                </c:pt>
                <c:pt idx="106">
                  <c:v>-12.84</c:v>
                </c:pt>
                <c:pt idx="107">
                  <c:v>-12.51</c:v>
                </c:pt>
                <c:pt idx="108">
                  <c:v>-12.09</c:v>
                </c:pt>
                <c:pt idx="109">
                  <c:v>-11.71</c:v>
                </c:pt>
                <c:pt idx="110">
                  <c:v>-11.43</c:v>
                </c:pt>
                <c:pt idx="111">
                  <c:v>-11.09</c:v>
                </c:pt>
                <c:pt idx="112">
                  <c:v>-10.84</c:v>
                </c:pt>
                <c:pt idx="113">
                  <c:v>-10.64</c:v>
                </c:pt>
                <c:pt idx="114">
                  <c:v>-10.38</c:v>
                </c:pt>
                <c:pt idx="115">
                  <c:v>-10.1</c:v>
                </c:pt>
                <c:pt idx="116">
                  <c:v>-9.75</c:v>
                </c:pt>
                <c:pt idx="117">
                  <c:v>-9.44</c:v>
                </c:pt>
                <c:pt idx="118">
                  <c:v>-9.09</c:v>
                </c:pt>
                <c:pt idx="119">
                  <c:v>-8.77</c:v>
                </c:pt>
                <c:pt idx="120">
                  <c:v>-8.48</c:v>
                </c:pt>
                <c:pt idx="121">
                  <c:v>-8.26</c:v>
                </c:pt>
                <c:pt idx="122">
                  <c:v>-8.07</c:v>
                </c:pt>
                <c:pt idx="123">
                  <c:v>-7.8</c:v>
                </c:pt>
                <c:pt idx="124">
                  <c:v>-7.54</c:v>
                </c:pt>
                <c:pt idx="125">
                  <c:v>-7.22</c:v>
                </c:pt>
                <c:pt idx="126">
                  <c:v>-6.86</c:v>
                </c:pt>
                <c:pt idx="127">
                  <c:v>-6.49</c:v>
                </c:pt>
                <c:pt idx="128">
                  <c:v>-6.12</c:v>
                </c:pt>
                <c:pt idx="129">
                  <c:v>-5.8</c:v>
                </c:pt>
                <c:pt idx="130">
                  <c:v>-5.52</c:v>
                </c:pt>
                <c:pt idx="131">
                  <c:v>-5.26</c:v>
                </c:pt>
                <c:pt idx="132">
                  <c:v>-5</c:v>
                </c:pt>
                <c:pt idx="133">
                  <c:v>-4.78</c:v>
                </c:pt>
                <c:pt idx="134">
                  <c:v>-4.51</c:v>
                </c:pt>
                <c:pt idx="135">
                  <c:v>-4.22</c:v>
                </c:pt>
                <c:pt idx="136">
                  <c:v>-3.95</c:v>
                </c:pt>
                <c:pt idx="137">
                  <c:v>-3.73</c:v>
                </c:pt>
                <c:pt idx="138">
                  <c:v>-3.53</c:v>
                </c:pt>
                <c:pt idx="139">
                  <c:v>-3.39</c:v>
                </c:pt>
                <c:pt idx="140">
                  <c:v>-3.27</c:v>
                </c:pt>
                <c:pt idx="141">
                  <c:v>-3.17</c:v>
                </c:pt>
                <c:pt idx="142">
                  <c:v>-3.06</c:v>
                </c:pt>
                <c:pt idx="143">
                  <c:v>-2.92</c:v>
                </c:pt>
                <c:pt idx="144">
                  <c:v>-2.76</c:v>
                </c:pt>
                <c:pt idx="145">
                  <c:v>-2.58</c:v>
                </c:pt>
                <c:pt idx="146">
                  <c:v>-2.44</c:v>
                </c:pt>
                <c:pt idx="147">
                  <c:v>-2.33</c:v>
                </c:pt>
                <c:pt idx="148">
                  <c:v>-2.23</c:v>
                </c:pt>
                <c:pt idx="149">
                  <c:v>-2.19</c:v>
                </c:pt>
                <c:pt idx="150">
                  <c:v>-2.12</c:v>
                </c:pt>
                <c:pt idx="151">
                  <c:v>-2.09</c:v>
                </c:pt>
                <c:pt idx="152">
                  <c:v>-2.06</c:v>
                </c:pt>
                <c:pt idx="153">
                  <c:v>-2.02</c:v>
                </c:pt>
                <c:pt idx="154">
                  <c:v>-1.97</c:v>
                </c:pt>
                <c:pt idx="155">
                  <c:v>-1.93</c:v>
                </c:pt>
                <c:pt idx="156">
                  <c:v>-1.9</c:v>
                </c:pt>
                <c:pt idx="157">
                  <c:v>-1.86</c:v>
                </c:pt>
                <c:pt idx="158">
                  <c:v>-1.81</c:v>
                </c:pt>
                <c:pt idx="159">
                  <c:v>-1.74</c:v>
                </c:pt>
                <c:pt idx="160">
                  <c:v>-1.63</c:v>
                </c:pt>
                <c:pt idx="161">
                  <c:v>-1.51</c:v>
                </c:pt>
                <c:pt idx="162">
                  <c:v>-1.38</c:v>
                </c:pt>
                <c:pt idx="163">
                  <c:v>-1.23</c:v>
                </c:pt>
                <c:pt idx="164">
                  <c:v>-1.07</c:v>
                </c:pt>
                <c:pt idx="165">
                  <c:v>-0.93</c:v>
                </c:pt>
                <c:pt idx="166">
                  <c:v>-0.78</c:v>
                </c:pt>
                <c:pt idx="167">
                  <c:v>-0.65</c:v>
                </c:pt>
                <c:pt idx="168">
                  <c:v>-0.51</c:v>
                </c:pt>
                <c:pt idx="169">
                  <c:v>-0.39</c:v>
                </c:pt>
                <c:pt idx="170">
                  <c:v>-0.27</c:v>
                </c:pt>
                <c:pt idx="171">
                  <c:v>-0.17</c:v>
                </c:pt>
                <c:pt idx="172">
                  <c:v>-0.08</c:v>
                </c:pt>
                <c:pt idx="173">
                  <c:v>-0.03</c:v>
                </c:pt>
                <c:pt idx="174">
                  <c:v>0</c:v>
                </c:pt>
                <c:pt idx="175">
                  <c:v>-0.01</c:v>
                </c:pt>
                <c:pt idx="176">
                  <c:v>-0.02</c:v>
                </c:pt>
                <c:pt idx="177">
                  <c:v>-0.04</c:v>
                </c:pt>
                <c:pt idx="178">
                  <c:v>-0.06</c:v>
                </c:pt>
                <c:pt idx="179">
                  <c:v>-0.08</c:v>
                </c:pt>
                <c:pt idx="180">
                  <c:v>-0.09</c:v>
                </c:pt>
                <c:pt idx="181">
                  <c:v>-0.1</c:v>
                </c:pt>
                <c:pt idx="182">
                  <c:v>-0.14000000000000001</c:v>
                </c:pt>
                <c:pt idx="183">
                  <c:v>-0.19</c:v>
                </c:pt>
                <c:pt idx="184">
                  <c:v>-0.24</c:v>
                </c:pt>
                <c:pt idx="185">
                  <c:v>-0.31</c:v>
                </c:pt>
                <c:pt idx="186">
                  <c:v>-0.38</c:v>
                </c:pt>
                <c:pt idx="187">
                  <c:v>-0.44</c:v>
                </c:pt>
                <c:pt idx="188">
                  <c:v>-0.49</c:v>
                </c:pt>
                <c:pt idx="189">
                  <c:v>-0.53</c:v>
                </c:pt>
                <c:pt idx="190">
                  <c:v>-0.54</c:v>
                </c:pt>
                <c:pt idx="191">
                  <c:v>-0.52</c:v>
                </c:pt>
                <c:pt idx="192">
                  <c:v>-0.5</c:v>
                </c:pt>
                <c:pt idx="193">
                  <c:v>-0.46</c:v>
                </c:pt>
                <c:pt idx="194">
                  <c:v>-0.33</c:v>
                </c:pt>
                <c:pt idx="195">
                  <c:v>-0.22</c:v>
                </c:pt>
                <c:pt idx="196">
                  <c:v>-0.15</c:v>
                </c:pt>
                <c:pt idx="197">
                  <c:v>-0.15</c:v>
                </c:pt>
                <c:pt idx="198">
                  <c:v>-0.1</c:v>
                </c:pt>
                <c:pt idx="199">
                  <c:v>-7.0000000000000007E-2</c:v>
                </c:pt>
                <c:pt idx="200">
                  <c:v>-0.03</c:v>
                </c:pt>
                <c:pt idx="201">
                  <c:v>-0.02</c:v>
                </c:pt>
                <c:pt idx="202">
                  <c:v>-0.03</c:v>
                </c:pt>
                <c:pt idx="203">
                  <c:v>-0.06</c:v>
                </c:pt>
                <c:pt idx="204">
                  <c:v>-0.1</c:v>
                </c:pt>
                <c:pt idx="205">
                  <c:v>-0.16</c:v>
                </c:pt>
                <c:pt idx="206">
                  <c:v>-0.23</c:v>
                </c:pt>
                <c:pt idx="207">
                  <c:v>-0.31</c:v>
                </c:pt>
                <c:pt idx="208">
                  <c:v>-0.4</c:v>
                </c:pt>
                <c:pt idx="209">
                  <c:v>-0.5</c:v>
                </c:pt>
                <c:pt idx="210">
                  <c:v>-0.59</c:v>
                </c:pt>
                <c:pt idx="211">
                  <c:v>-0.67</c:v>
                </c:pt>
                <c:pt idx="212">
                  <c:v>-0.75</c:v>
                </c:pt>
                <c:pt idx="213">
                  <c:v>-0.82</c:v>
                </c:pt>
                <c:pt idx="214">
                  <c:v>-0.89</c:v>
                </c:pt>
                <c:pt idx="215">
                  <c:v>-0.94</c:v>
                </c:pt>
                <c:pt idx="216">
                  <c:v>-0.98</c:v>
                </c:pt>
                <c:pt idx="217">
                  <c:v>-1.04</c:v>
                </c:pt>
                <c:pt idx="218">
                  <c:v>-1.06</c:v>
                </c:pt>
                <c:pt idx="219">
                  <c:v>-1.06</c:v>
                </c:pt>
                <c:pt idx="220">
                  <c:v>-1.0900000000000001</c:v>
                </c:pt>
                <c:pt idx="221">
                  <c:v>-1.0900000000000001</c:v>
                </c:pt>
                <c:pt idx="222">
                  <c:v>-1.1200000000000001</c:v>
                </c:pt>
                <c:pt idx="223">
                  <c:v>-1.1599999999999999</c:v>
                </c:pt>
                <c:pt idx="224">
                  <c:v>-1.23</c:v>
                </c:pt>
                <c:pt idx="225">
                  <c:v>-1.33</c:v>
                </c:pt>
                <c:pt idx="226">
                  <c:v>-1.42</c:v>
                </c:pt>
                <c:pt idx="227">
                  <c:v>-1.58</c:v>
                </c:pt>
                <c:pt idx="228">
                  <c:v>-1.75</c:v>
                </c:pt>
                <c:pt idx="229">
                  <c:v>-1.93</c:v>
                </c:pt>
                <c:pt idx="230">
                  <c:v>-2.12</c:v>
                </c:pt>
                <c:pt idx="231">
                  <c:v>-2.33</c:v>
                </c:pt>
                <c:pt idx="232">
                  <c:v>-2.54</c:v>
                </c:pt>
                <c:pt idx="233">
                  <c:v>-2.75</c:v>
                </c:pt>
                <c:pt idx="234">
                  <c:v>-2.95</c:v>
                </c:pt>
                <c:pt idx="235">
                  <c:v>-3.22</c:v>
                </c:pt>
                <c:pt idx="236">
                  <c:v>-3.52</c:v>
                </c:pt>
                <c:pt idx="237">
                  <c:v>-3.83</c:v>
                </c:pt>
                <c:pt idx="238">
                  <c:v>-4.1500000000000004</c:v>
                </c:pt>
                <c:pt idx="239">
                  <c:v>-4.4800000000000004</c:v>
                </c:pt>
                <c:pt idx="240">
                  <c:v>-4.84</c:v>
                </c:pt>
                <c:pt idx="241">
                  <c:v>-5.18</c:v>
                </c:pt>
                <c:pt idx="242">
                  <c:v>-5.52</c:v>
                </c:pt>
                <c:pt idx="243">
                  <c:v>-5.9</c:v>
                </c:pt>
                <c:pt idx="244">
                  <c:v>-6.29</c:v>
                </c:pt>
                <c:pt idx="245">
                  <c:v>-6.68</c:v>
                </c:pt>
                <c:pt idx="246">
                  <c:v>-7.09</c:v>
                </c:pt>
                <c:pt idx="247">
                  <c:v>-7.49</c:v>
                </c:pt>
                <c:pt idx="248">
                  <c:v>-7.85</c:v>
                </c:pt>
                <c:pt idx="249">
                  <c:v>-8.2100000000000009</c:v>
                </c:pt>
                <c:pt idx="250">
                  <c:v>-8.56</c:v>
                </c:pt>
                <c:pt idx="251">
                  <c:v>-8.9499999999999993</c:v>
                </c:pt>
                <c:pt idx="252">
                  <c:v>-9.3699999999999992</c:v>
                </c:pt>
                <c:pt idx="253">
                  <c:v>-9.74</c:v>
                </c:pt>
                <c:pt idx="254">
                  <c:v>-10.11</c:v>
                </c:pt>
                <c:pt idx="255">
                  <c:v>-10.52</c:v>
                </c:pt>
                <c:pt idx="256">
                  <c:v>-10.84</c:v>
                </c:pt>
                <c:pt idx="257">
                  <c:v>-11.2</c:v>
                </c:pt>
                <c:pt idx="258">
                  <c:v>-11.52</c:v>
                </c:pt>
                <c:pt idx="259">
                  <c:v>-11.84</c:v>
                </c:pt>
                <c:pt idx="260">
                  <c:v>-12.17</c:v>
                </c:pt>
                <c:pt idx="261">
                  <c:v>-12.47</c:v>
                </c:pt>
                <c:pt idx="262">
                  <c:v>-12.74</c:v>
                </c:pt>
                <c:pt idx="263">
                  <c:v>-13.02</c:v>
                </c:pt>
                <c:pt idx="264">
                  <c:v>-13.27</c:v>
                </c:pt>
                <c:pt idx="265">
                  <c:v>-13.57</c:v>
                </c:pt>
                <c:pt idx="266">
                  <c:v>-13.89</c:v>
                </c:pt>
                <c:pt idx="267">
                  <c:v>-14.25</c:v>
                </c:pt>
                <c:pt idx="268">
                  <c:v>-14.73</c:v>
                </c:pt>
                <c:pt idx="269">
                  <c:v>-15.22</c:v>
                </c:pt>
                <c:pt idx="270">
                  <c:v>-15.63</c:v>
                </c:pt>
                <c:pt idx="271">
                  <c:v>-16.12</c:v>
                </c:pt>
                <c:pt idx="272">
                  <c:v>-16.399999999999999</c:v>
                </c:pt>
                <c:pt idx="273">
                  <c:v>-16.600000000000001</c:v>
                </c:pt>
                <c:pt idx="274">
                  <c:v>-16.649999999999999</c:v>
                </c:pt>
                <c:pt idx="275">
                  <c:v>-16.600000000000001</c:v>
                </c:pt>
                <c:pt idx="276">
                  <c:v>-16.55</c:v>
                </c:pt>
                <c:pt idx="277">
                  <c:v>-16.5</c:v>
                </c:pt>
                <c:pt idx="278">
                  <c:v>-16.52</c:v>
                </c:pt>
                <c:pt idx="279">
                  <c:v>-16.66</c:v>
                </c:pt>
                <c:pt idx="280">
                  <c:v>-16.82</c:v>
                </c:pt>
                <c:pt idx="281">
                  <c:v>-17.05</c:v>
                </c:pt>
                <c:pt idx="282">
                  <c:v>-17.239999999999998</c:v>
                </c:pt>
                <c:pt idx="283">
                  <c:v>-17.440000000000001</c:v>
                </c:pt>
                <c:pt idx="284">
                  <c:v>-17.559999999999999</c:v>
                </c:pt>
                <c:pt idx="285">
                  <c:v>-17.73</c:v>
                </c:pt>
                <c:pt idx="286">
                  <c:v>-17.87</c:v>
                </c:pt>
                <c:pt idx="287">
                  <c:v>-18.04</c:v>
                </c:pt>
                <c:pt idx="288">
                  <c:v>-18.309999999999999</c:v>
                </c:pt>
                <c:pt idx="289">
                  <c:v>-18.55</c:v>
                </c:pt>
                <c:pt idx="290">
                  <c:v>-18.8</c:v>
                </c:pt>
                <c:pt idx="291">
                  <c:v>-18.89</c:v>
                </c:pt>
                <c:pt idx="292">
                  <c:v>-19.03</c:v>
                </c:pt>
                <c:pt idx="293">
                  <c:v>-19.13</c:v>
                </c:pt>
                <c:pt idx="294">
                  <c:v>-19.239999999999998</c:v>
                </c:pt>
                <c:pt idx="295">
                  <c:v>-19.420000000000002</c:v>
                </c:pt>
                <c:pt idx="296">
                  <c:v>-19.84</c:v>
                </c:pt>
                <c:pt idx="297">
                  <c:v>-20.41</c:v>
                </c:pt>
                <c:pt idx="298">
                  <c:v>-21.08</c:v>
                </c:pt>
                <c:pt idx="299">
                  <c:v>-21.59</c:v>
                </c:pt>
                <c:pt idx="300">
                  <c:v>-21.97</c:v>
                </c:pt>
                <c:pt idx="301">
                  <c:v>-21.96</c:v>
                </c:pt>
                <c:pt idx="302">
                  <c:v>-22.02</c:v>
                </c:pt>
                <c:pt idx="303">
                  <c:v>-22.24</c:v>
                </c:pt>
                <c:pt idx="304">
                  <c:v>-22.78</c:v>
                </c:pt>
                <c:pt idx="305">
                  <c:v>-23.58</c:v>
                </c:pt>
                <c:pt idx="306">
                  <c:v>-24.83</c:v>
                </c:pt>
                <c:pt idx="307">
                  <c:v>-26.46</c:v>
                </c:pt>
                <c:pt idx="308">
                  <c:v>-28.77</c:v>
                </c:pt>
                <c:pt idx="309">
                  <c:v>-31.14</c:v>
                </c:pt>
                <c:pt idx="310">
                  <c:v>-33.26</c:v>
                </c:pt>
                <c:pt idx="311">
                  <c:v>-33.35</c:v>
                </c:pt>
                <c:pt idx="312">
                  <c:v>-32.92</c:v>
                </c:pt>
                <c:pt idx="313">
                  <c:v>-32.369999999999997</c:v>
                </c:pt>
                <c:pt idx="314">
                  <c:v>-32.58</c:v>
                </c:pt>
                <c:pt idx="315">
                  <c:v>-33.119999999999997</c:v>
                </c:pt>
                <c:pt idx="316">
                  <c:v>-33.9</c:v>
                </c:pt>
                <c:pt idx="317">
                  <c:v>-34</c:v>
                </c:pt>
                <c:pt idx="318">
                  <c:v>-33.79</c:v>
                </c:pt>
                <c:pt idx="319">
                  <c:v>-33.79</c:v>
                </c:pt>
                <c:pt idx="320">
                  <c:v>-32.78</c:v>
                </c:pt>
                <c:pt idx="321">
                  <c:v>-32.11</c:v>
                </c:pt>
                <c:pt idx="322">
                  <c:v>-31.27</c:v>
                </c:pt>
                <c:pt idx="323">
                  <c:v>-30.02</c:v>
                </c:pt>
                <c:pt idx="324">
                  <c:v>-29.02</c:v>
                </c:pt>
                <c:pt idx="325">
                  <c:v>-28.52</c:v>
                </c:pt>
                <c:pt idx="326">
                  <c:v>-27.91</c:v>
                </c:pt>
                <c:pt idx="327">
                  <c:v>-27.92</c:v>
                </c:pt>
                <c:pt idx="328">
                  <c:v>-28.03</c:v>
                </c:pt>
                <c:pt idx="329">
                  <c:v>-28.46</c:v>
                </c:pt>
                <c:pt idx="330">
                  <c:v>-29.19</c:v>
                </c:pt>
                <c:pt idx="331">
                  <c:v>-29.79</c:v>
                </c:pt>
                <c:pt idx="332">
                  <c:v>-30.15</c:v>
                </c:pt>
                <c:pt idx="333">
                  <c:v>-29.93</c:v>
                </c:pt>
                <c:pt idx="334">
                  <c:v>-29.45</c:v>
                </c:pt>
                <c:pt idx="335">
                  <c:v>-28.47</c:v>
                </c:pt>
                <c:pt idx="336">
                  <c:v>-27.55</c:v>
                </c:pt>
                <c:pt idx="337">
                  <c:v>-26.75</c:v>
                </c:pt>
                <c:pt idx="338">
                  <c:v>-25.94</c:v>
                </c:pt>
                <c:pt idx="339">
                  <c:v>-25.67</c:v>
                </c:pt>
                <c:pt idx="340">
                  <c:v>-25.61</c:v>
                </c:pt>
                <c:pt idx="341">
                  <c:v>-25.75</c:v>
                </c:pt>
                <c:pt idx="342">
                  <c:v>-26.05</c:v>
                </c:pt>
                <c:pt idx="343">
                  <c:v>-26.91</c:v>
                </c:pt>
                <c:pt idx="344">
                  <c:v>-27.83</c:v>
                </c:pt>
                <c:pt idx="345">
                  <c:v>-29.18</c:v>
                </c:pt>
                <c:pt idx="346">
                  <c:v>-30.59</c:v>
                </c:pt>
                <c:pt idx="347">
                  <c:v>-32.1</c:v>
                </c:pt>
                <c:pt idx="348">
                  <c:v>-33.96</c:v>
                </c:pt>
                <c:pt idx="349">
                  <c:v>-35.18</c:v>
                </c:pt>
                <c:pt idx="350">
                  <c:v>-36.880000000000003</c:v>
                </c:pt>
                <c:pt idx="351">
                  <c:v>-37.32</c:v>
                </c:pt>
                <c:pt idx="352">
                  <c:v>-38.49</c:v>
                </c:pt>
                <c:pt idx="353">
                  <c:v>-39.61</c:v>
                </c:pt>
                <c:pt idx="354">
                  <c:v>-39.6</c:v>
                </c:pt>
                <c:pt idx="355">
                  <c:v>-39.450000000000003</c:v>
                </c:pt>
                <c:pt idx="356">
                  <c:v>-39.47</c:v>
                </c:pt>
                <c:pt idx="357">
                  <c:v>-39.71</c:v>
                </c:pt>
                <c:pt idx="358">
                  <c:v>-38.06</c:v>
                </c:pt>
                <c:pt idx="359">
                  <c:v>-36.549999999999997</c:v>
                </c:pt>
                <c:pt idx="360">
                  <c:v>-35.03</c:v>
                </c:pt>
                <c:pt idx="361">
                  <c:v>-33.299999999999997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-32.729999999999997</c:v>
                </c:pt>
                <c:pt idx="1">
                  <c:v>-31.44</c:v>
                </c:pt>
                <c:pt idx="2">
                  <c:v>-30.29</c:v>
                </c:pt>
                <c:pt idx="3">
                  <c:v>-29.83</c:v>
                </c:pt>
                <c:pt idx="4">
                  <c:v>-29.52</c:v>
                </c:pt>
                <c:pt idx="5">
                  <c:v>-29.36</c:v>
                </c:pt>
                <c:pt idx="6">
                  <c:v>-29.82</c:v>
                </c:pt>
                <c:pt idx="7">
                  <c:v>-30.37</c:v>
                </c:pt>
                <c:pt idx="8">
                  <c:v>-31.11</c:v>
                </c:pt>
                <c:pt idx="9">
                  <c:v>-31.94</c:v>
                </c:pt>
                <c:pt idx="10">
                  <c:v>-32.49</c:v>
                </c:pt>
                <c:pt idx="11">
                  <c:v>-32.340000000000003</c:v>
                </c:pt>
                <c:pt idx="12">
                  <c:v>-32.04</c:v>
                </c:pt>
                <c:pt idx="13">
                  <c:v>-30.92</c:v>
                </c:pt>
                <c:pt idx="14">
                  <c:v>-29.9</c:v>
                </c:pt>
                <c:pt idx="15">
                  <c:v>-28.83</c:v>
                </c:pt>
                <c:pt idx="16">
                  <c:v>-27.84</c:v>
                </c:pt>
                <c:pt idx="17">
                  <c:v>-26.73</c:v>
                </c:pt>
                <c:pt idx="18">
                  <c:v>-26.16</c:v>
                </c:pt>
                <c:pt idx="19">
                  <c:v>-25.3</c:v>
                </c:pt>
                <c:pt idx="20">
                  <c:v>-24.65</c:v>
                </c:pt>
                <c:pt idx="21">
                  <c:v>-24.19</c:v>
                </c:pt>
                <c:pt idx="22">
                  <c:v>-23.98</c:v>
                </c:pt>
                <c:pt idx="23">
                  <c:v>-24.16</c:v>
                </c:pt>
                <c:pt idx="24">
                  <c:v>-24.65</c:v>
                </c:pt>
                <c:pt idx="25">
                  <c:v>-25.43</c:v>
                </c:pt>
                <c:pt idx="26">
                  <c:v>-26.64</c:v>
                </c:pt>
                <c:pt idx="27">
                  <c:v>-28.4</c:v>
                </c:pt>
                <c:pt idx="28">
                  <c:v>-30.03</c:v>
                </c:pt>
                <c:pt idx="29">
                  <c:v>-31.57</c:v>
                </c:pt>
                <c:pt idx="30">
                  <c:v>-33.68</c:v>
                </c:pt>
                <c:pt idx="31">
                  <c:v>-34.85</c:v>
                </c:pt>
                <c:pt idx="32">
                  <c:v>-36.18</c:v>
                </c:pt>
                <c:pt idx="33">
                  <c:v>-37.81</c:v>
                </c:pt>
                <c:pt idx="34">
                  <c:v>-39.51</c:v>
                </c:pt>
                <c:pt idx="35">
                  <c:v>-44.36</c:v>
                </c:pt>
                <c:pt idx="36">
                  <c:v>-46.1</c:v>
                </c:pt>
                <c:pt idx="37">
                  <c:v>-42.09</c:v>
                </c:pt>
                <c:pt idx="38">
                  <c:v>-37.14</c:v>
                </c:pt>
                <c:pt idx="39">
                  <c:v>-34.32</c:v>
                </c:pt>
                <c:pt idx="40">
                  <c:v>-32.39</c:v>
                </c:pt>
                <c:pt idx="41">
                  <c:v>-31.17</c:v>
                </c:pt>
                <c:pt idx="42">
                  <c:v>-29.66</c:v>
                </c:pt>
                <c:pt idx="43">
                  <c:v>-28.78</c:v>
                </c:pt>
                <c:pt idx="44">
                  <c:v>-27.82</c:v>
                </c:pt>
                <c:pt idx="45">
                  <c:v>-26.8</c:v>
                </c:pt>
                <c:pt idx="46">
                  <c:v>-25.84</c:v>
                </c:pt>
                <c:pt idx="47">
                  <c:v>-25.09</c:v>
                </c:pt>
                <c:pt idx="48">
                  <c:v>-24.4</c:v>
                </c:pt>
                <c:pt idx="49">
                  <c:v>-24</c:v>
                </c:pt>
                <c:pt idx="50">
                  <c:v>-23.83</c:v>
                </c:pt>
                <c:pt idx="51">
                  <c:v>-23.94</c:v>
                </c:pt>
                <c:pt idx="52">
                  <c:v>-24.23</c:v>
                </c:pt>
                <c:pt idx="53">
                  <c:v>-24.56</c:v>
                </c:pt>
                <c:pt idx="54">
                  <c:v>-24.2</c:v>
                </c:pt>
                <c:pt idx="55">
                  <c:v>-23.25</c:v>
                </c:pt>
                <c:pt idx="56">
                  <c:v>-21.97</c:v>
                </c:pt>
                <c:pt idx="57">
                  <c:v>-20.86</c:v>
                </c:pt>
                <c:pt idx="58">
                  <c:v>-19.79</c:v>
                </c:pt>
                <c:pt idx="59">
                  <c:v>-19.25</c:v>
                </c:pt>
                <c:pt idx="60">
                  <c:v>-19.03</c:v>
                </c:pt>
                <c:pt idx="61">
                  <c:v>-19.11</c:v>
                </c:pt>
                <c:pt idx="62">
                  <c:v>-19.61</c:v>
                </c:pt>
                <c:pt idx="63">
                  <c:v>-20.46</c:v>
                </c:pt>
                <c:pt idx="64">
                  <c:v>-21.39</c:v>
                </c:pt>
                <c:pt idx="65">
                  <c:v>-22.56</c:v>
                </c:pt>
                <c:pt idx="66">
                  <c:v>-23.83</c:v>
                </c:pt>
                <c:pt idx="67">
                  <c:v>-24.81</c:v>
                </c:pt>
                <c:pt idx="68">
                  <c:v>-25.09</c:v>
                </c:pt>
                <c:pt idx="69">
                  <c:v>-24.61</c:v>
                </c:pt>
                <c:pt idx="70">
                  <c:v>-24.01</c:v>
                </c:pt>
                <c:pt idx="71">
                  <c:v>-23.57</c:v>
                </c:pt>
                <c:pt idx="72">
                  <c:v>-23.54</c:v>
                </c:pt>
                <c:pt idx="73">
                  <c:v>-24.27</c:v>
                </c:pt>
                <c:pt idx="74">
                  <c:v>-25.63</c:v>
                </c:pt>
                <c:pt idx="75">
                  <c:v>-27.49</c:v>
                </c:pt>
                <c:pt idx="76">
                  <c:v>-28.66</c:v>
                </c:pt>
                <c:pt idx="77">
                  <c:v>-27.94</c:v>
                </c:pt>
                <c:pt idx="78">
                  <c:v>-25.97</c:v>
                </c:pt>
                <c:pt idx="79">
                  <c:v>-24.03</c:v>
                </c:pt>
                <c:pt idx="80">
                  <c:v>-22.6</c:v>
                </c:pt>
                <c:pt idx="81">
                  <c:v>-21.85</c:v>
                </c:pt>
                <c:pt idx="82">
                  <c:v>-21.25</c:v>
                </c:pt>
                <c:pt idx="83">
                  <c:v>-21.02</c:v>
                </c:pt>
                <c:pt idx="84">
                  <c:v>-21.1</c:v>
                </c:pt>
                <c:pt idx="85">
                  <c:v>-21.25</c:v>
                </c:pt>
                <c:pt idx="86">
                  <c:v>-21.31</c:v>
                </c:pt>
                <c:pt idx="87">
                  <c:v>-20.97</c:v>
                </c:pt>
                <c:pt idx="88">
                  <c:v>-20.3</c:v>
                </c:pt>
                <c:pt idx="89">
                  <c:v>-19.45</c:v>
                </c:pt>
                <c:pt idx="90">
                  <c:v>-18.52</c:v>
                </c:pt>
                <c:pt idx="91">
                  <c:v>-17.690000000000001</c:v>
                </c:pt>
                <c:pt idx="92">
                  <c:v>-17.079999999999998</c:v>
                </c:pt>
                <c:pt idx="93">
                  <c:v>-16.61</c:v>
                </c:pt>
                <c:pt idx="94">
                  <c:v>-16.41</c:v>
                </c:pt>
                <c:pt idx="95">
                  <c:v>-16.32</c:v>
                </c:pt>
                <c:pt idx="96">
                  <c:v>-16.27</c:v>
                </c:pt>
                <c:pt idx="97">
                  <c:v>-16</c:v>
                </c:pt>
                <c:pt idx="98">
                  <c:v>-15.5</c:v>
                </c:pt>
                <c:pt idx="99">
                  <c:v>-14.91</c:v>
                </c:pt>
                <c:pt idx="100">
                  <c:v>-14.4</c:v>
                </c:pt>
                <c:pt idx="101">
                  <c:v>-14</c:v>
                </c:pt>
                <c:pt idx="102">
                  <c:v>-13.62</c:v>
                </c:pt>
                <c:pt idx="103">
                  <c:v>-13.4</c:v>
                </c:pt>
                <c:pt idx="104">
                  <c:v>-13.13</c:v>
                </c:pt>
                <c:pt idx="105">
                  <c:v>-12.82</c:v>
                </c:pt>
                <c:pt idx="106">
                  <c:v>-12.47</c:v>
                </c:pt>
                <c:pt idx="107">
                  <c:v>-12.1</c:v>
                </c:pt>
                <c:pt idx="108">
                  <c:v>-11.75</c:v>
                </c:pt>
                <c:pt idx="109">
                  <c:v>-11.39</c:v>
                </c:pt>
                <c:pt idx="110">
                  <c:v>-11.08</c:v>
                </c:pt>
                <c:pt idx="111">
                  <c:v>-10.85</c:v>
                </c:pt>
                <c:pt idx="112">
                  <c:v>-10.65</c:v>
                </c:pt>
                <c:pt idx="113">
                  <c:v>-10.38</c:v>
                </c:pt>
                <c:pt idx="114">
                  <c:v>-10.11</c:v>
                </c:pt>
                <c:pt idx="115">
                  <c:v>-9.7799999999999994</c:v>
                </c:pt>
                <c:pt idx="116">
                  <c:v>-9.43</c:v>
                </c:pt>
                <c:pt idx="117">
                  <c:v>-9.1</c:v>
                </c:pt>
                <c:pt idx="118">
                  <c:v>-8.77</c:v>
                </c:pt>
                <c:pt idx="119">
                  <c:v>-8.51</c:v>
                </c:pt>
                <c:pt idx="120">
                  <c:v>-8.3000000000000007</c:v>
                </c:pt>
                <c:pt idx="121">
                  <c:v>-8.07</c:v>
                </c:pt>
                <c:pt idx="122">
                  <c:v>-7.82</c:v>
                </c:pt>
                <c:pt idx="123">
                  <c:v>-7.54</c:v>
                </c:pt>
                <c:pt idx="124">
                  <c:v>-7.23</c:v>
                </c:pt>
                <c:pt idx="125">
                  <c:v>-6.88</c:v>
                </c:pt>
                <c:pt idx="126">
                  <c:v>-6.49</c:v>
                </c:pt>
                <c:pt idx="127">
                  <c:v>-6.13</c:v>
                </c:pt>
                <c:pt idx="128">
                  <c:v>-5.79</c:v>
                </c:pt>
                <c:pt idx="129">
                  <c:v>-5.53</c:v>
                </c:pt>
                <c:pt idx="130">
                  <c:v>-5.27</c:v>
                </c:pt>
                <c:pt idx="131">
                  <c:v>-5.01</c:v>
                </c:pt>
                <c:pt idx="132">
                  <c:v>-4.7699999999999996</c:v>
                </c:pt>
                <c:pt idx="133">
                  <c:v>-4.51</c:v>
                </c:pt>
                <c:pt idx="134">
                  <c:v>-4.2300000000000004</c:v>
                </c:pt>
                <c:pt idx="135">
                  <c:v>-3.95</c:v>
                </c:pt>
                <c:pt idx="136">
                  <c:v>-3.75</c:v>
                </c:pt>
                <c:pt idx="137">
                  <c:v>-3.56</c:v>
                </c:pt>
                <c:pt idx="138">
                  <c:v>-3.41</c:v>
                </c:pt>
                <c:pt idx="139">
                  <c:v>-3.3</c:v>
                </c:pt>
                <c:pt idx="140">
                  <c:v>-3.2</c:v>
                </c:pt>
                <c:pt idx="141">
                  <c:v>-3.07</c:v>
                </c:pt>
                <c:pt idx="142">
                  <c:v>-2.92</c:v>
                </c:pt>
                <c:pt idx="143">
                  <c:v>-2.75</c:v>
                </c:pt>
                <c:pt idx="144">
                  <c:v>-2.59</c:v>
                </c:pt>
                <c:pt idx="145">
                  <c:v>-2.4500000000000002</c:v>
                </c:pt>
                <c:pt idx="146">
                  <c:v>-2.34</c:v>
                </c:pt>
                <c:pt idx="147">
                  <c:v>-2.2400000000000002</c:v>
                </c:pt>
                <c:pt idx="148">
                  <c:v>-2.19</c:v>
                </c:pt>
                <c:pt idx="149">
                  <c:v>-2.14</c:v>
                </c:pt>
                <c:pt idx="150">
                  <c:v>-2.1</c:v>
                </c:pt>
                <c:pt idx="151">
                  <c:v>-2.0699999999999998</c:v>
                </c:pt>
                <c:pt idx="152">
                  <c:v>-2.0299999999999998</c:v>
                </c:pt>
                <c:pt idx="153">
                  <c:v>-1.99</c:v>
                </c:pt>
                <c:pt idx="154">
                  <c:v>-1.95</c:v>
                </c:pt>
                <c:pt idx="155">
                  <c:v>-1.91</c:v>
                </c:pt>
                <c:pt idx="156">
                  <c:v>-1.87</c:v>
                </c:pt>
                <c:pt idx="157">
                  <c:v>-1.82</c:v>
                </c:pt>
                <c:pt idx="158">
                  <c:v>-1.74</c:v>
                </c:pt>
                <c:pt idx="159">
                  <c:v>-1.64</c:v>
                </c:pt>
                <c:pt idx="160">
                  <c:v>-1.53</c:v>
                </c:pt>
                <c:pt idx="161">
                  <c:v>-1.4</c:v>
                </c:pt>
                <c:pt idx="162">
                  <c:v>-1.24</c:v>
                </c:pt>
                <c:pt idx="163">
                  <c:v>-1.08</c:v>
                </c:pt>
                <c:pt idx="164">
                  <c:v>-0.94</c:v>
                </c:pt>
                <c:pt idx="165">
                  <c:v>-0.8</c:v>
                </c:pt>
                <c:pt idx="166">
                  <c:v>-0.66</c:v>
                </c:pt>
                <c:pt idx="167">
                  <c:v>-0.52</c:v>
                </c:pt>
                <c:pt idx="168">
                  <c:v>-0.4</c:v>
                </c:pt>
                <c:pt idx="169">
                  <c:v>-0.27</c:v>
                </c:pt>
                <c:pt idx="170">
                  <c:v>-0.16</c:v>
                </c:pt>
                <c:pt idx="171">
                  <c:v>-0.08</c:v>
                </c:pt>
                <c:pt idx="172">
                  <c:v>-0.03</c:v>
                </c:pt>
                <c:pt idx="173">
                  <c:v>0</c:v>
                </c:pt>
                <c:pt idx="174">
                  <c:v>0</c:v>
                </c:pt>
                <c:pt idx="175">
                  <c:v>-0.02</c:v>
                </c:pt>
                <c:pt idx="176">
                  <c:v>-0.03</c:v>
                </c:pt>
                <c:pt idx="177">
                  <c:v>-0.06</c:v>
                </c:pt>
                <c:pt idx="178">
                  <c:v>-0.08</c:v>
                </c:pt>
                <c:pt idx="179">
                  <c:v>-0.09</c:v>
                </c:pt>
                <c:pt idx="180">
                  <c:v>-0.11</c:v>
                </c:pt>
                <c:pt idx="181">
                  <c:v>-0.14000000000000001</c:v>
                </c:pt>
                <c:pt idx="182">
                  <c:v>-0.19</c:v>
                </c:pt>
                <c:pt idx="183">
                  <c:v>-0.24</c:v>
                </c:pt>
                <c:pt idx="184">
                  <c:v>-0.32</c:v>
                </c:pt>
                <c:pt idx="185">
                  <c:v>-0.39</c:v>
                </c:pt>
                <c:pt idx="186">
                  <c:v>-0.45</c:v>
                </c:pt>
                <c:pt idx="187">
                  <c:v>-0.5</c:v>
                </c:pt>
                <c:pt idx="188">
                  <c:v>-0.53</c:v>
                </c:pt>
                <c:pt idx="189">
                  <c:v>-0.54</c:v>
                </c:pt>
                <c:pt idx="190">
                  <c:v>-0.54</c:v>
                </c:pt>
                <c:pt idx="191">
                  <c:v>-0.5</c:v>
                </c:pt>
                <c:pt idx="192">
                  <c:v>-0.47</c:v>
                </c:pt>
                <c:pt idx="193">
                  <c:v>-0.36</c:v>
                </c:pt>
                <c:pt idx="194">
                  <c:v>-0.24</c:v>
                </c:pt>
                <c:pt idx="195">
                  <c:v>-0.24</c:v>
                </c:pt>
                <c:pt idx="196">
                  <c:v>-0.17</c:v>
                </c:pt>
                <c:pt idx="197">
                  <c:v>-0.14000000000000001</c:v>
                </c:pt>
                <c:pt idx="198">
                  <c:v>-0.08</c:v>
                </c:pt>
                <c:pt idx="199">
                  <c:v>-0.04</c:v>
                </c:pt>
                <c:pt idx="200">
                  <c:v>-0.03</c:v>
                </c:pt>
                <c:pt idx="201">
                  <c:v>-0.05</c:v>
                </c:pt>
                <c:pt idx="202">
                  <c:v>-7.0000000000000007E-2</c:v>
                </c:pt>
                <c:pt idx="203">
                  <c:v>-0.11</c:v>
                </c:pt>
                <c:pt idx="204">
                  <c:v>-0.17</c:v>
                </c:pt>
                <c:pt idx="205">
                  <c:v>-0.24</c:v>
                </c:pt>
                <c:pt idx="206">
                  <c:v>-0.33</c:v>
                </c:pt>
                <c:pt idx="207">
                  <c:v>-0.41</c:v>
                </c:pt>
                <c:pt idx="208">
                  <c:v>-0.51</c:v>
                </c:pt>
                <c:pt idx="209">
                  <c:v>-0.6</c:v>
                </c:pt>
                <c:pt idx="210">
                  <c:v>-0.68</c:v>
                </c:pt>
                <c:pt idx="211">
                  <c:v>-0.76</c:v>
                </c:pt>
                <c:pt idx="212">
                  <c:v>-0.83</c:v>
                </c:pt>
                <c:pt idx="213">
                  <c:v>-0.89</c:v>
                </c:pt>
                <c:pt idx="214">
                  <c:v>-0.94</c:v>
                </c:pt>
                <c:pt idx="215">
                  <c:v>-0.99</c:v>
                </c:pt>
                <c:pt idx="216">
                  <c:v>-1.04</c:v>
                </c:pt>
                <c:pt idx="217">
                  <c:v>-1.07</c:v>
                </c:pt>
                <c:pt idx="218">
                  <c:v>-1.07</c:v>
                </c:pt>
                <c:pt idx="219">
                  <c:v>-1.0900000000000001</c:v>
                </c:pt>
                <c:pt idx="220">
                  <c:v>-1.1000000000000001</c:v>
                </c:pt>
                <c:pt idx="221">
                  <c:v>-1.1299999999999999</c:v>
                </c:pt>
                <c:pt idx="222">
                  <c:v>-1.18</c:v>
                </c:pt>
                <c:pt idx="223">
                  <c:v>-1.25</c:v>
                </c:pt>
                <c:pt idx="224">
                  <c:v>-1.33</c:v>
                </c:pt>
                <c:pt idx="225">
                  <c:v>-1.44</c:v>
                </c:pt>
                <c:pt idx="226">
                  <c:v>-1.59</c:v>
                </c:pt>
                <c:pt idx="227">
                  <c:v>-1.75</c:v>
                </c:pt>
                <c:pt idx="228">
                  <c:v>-1.93</c:v>
                </c:pt>
                <c:pt idx="229">
                  <c:v>-2.11</c:v>
                </c:pt>
                <c:pt idx="230">
                  <c:v>-2.33</c:v>
                </c:pt>
                <c:pt idx="231">
                  <c:v>-2.5499999999999998</c:v>
                </c:pt>
                <c:pt idx="232">
                  <c:v>-2.76</c:v>
                </c:pt>
                <c:pt idx="233">
                  <c:v>-2.96</c:v>
                </c:pt>
                <c:pt idx="234">
                  <c:v>-3.22</c:v>
                </c:pt>
                <c:pt idx="235">
                  <c:v>-3.52</c:v>
                </c:pt>
                <c:pt idx="236">
                  <c:v>-3.82</c:v>
                </c:pt>
                <c:pt idx="237">
                  <c:v>-4.1500000000000004</c:v>
                </c:pt>
                <c:pt idx="238">
                  <c:v>-4.4800000000000004</c:v>
                </c:pt>
                <c:pt idx="239">
                  <c:v>-4.84</c:v>
                </c:pt>
                <c:pt idx="240">
                  <c:v>-5.18</c:v>
                </c:pt>
                <c:pt idx="241">
                  <c:v>-5.52</c:v>
                </c:pt>
                <c:pt idx="242">
                  <c:v>-5.9</c:v>
                </c:pt>
                <c:pt idx="243">
                  <c:v>-6.28</c:v>
                </c:pt>
                <c:pt idx="244">
                  <c:v>-6.69</c:v>
                </c:pt>
                <c:pt idx="245">
                  <c:v>-7.08</c:v>
                </c:pt>
                <c:pt idx="246">
                  <c:v>-7.48</c:v>
                </c:pt>
                <c:pt idx="247">
                  <c:v>-7.85</c:v>
                </c:pt>
                <c:pt idx="248">
                  <c:v>-8.2200000000000006</c:v>
                </c:pt>
                <c:pt idx="249">
                  <c:v>-8.6</c:v>
                </c:pt>
                <c:pt idx="250">
                  <c:v>-8.98</c:v>
                </c:pt>
                <c:pt idx="251">
                  <c:v>-9.3699999999999992</c:v>
                </c:pt>
                <c:pt idx="252">
                  <c:v>-9.74</c:v>
                </c:pt>
                <c:pt idx="253">
                  <c:v>-10.11</c:v>
                </c:pt>
                <c:pt idx="254">
                  <c:v>-10.5</c:v>
                </c:pt>
                <c:pt idx="255">
                  <c:v>-10.83</c:v>
                </c:pt>
                <c:pt idx="256">
                  <c:v>-11.19</c:v>
                </c:pt>
                <c:pt idx="257">
                  <c:v>-11.5</c:v>
                </c:pt>
                <c:pt idx="258">
                  <c:v>-11.87</c:v>
                </c:pt>
                <c:pt idx="259">
                  <c:v>-12.17</c:v>
                </c:pt>
                <c:pt idx="260">
                  <c:v>-12.44</c:v>
                </c:pt>
                <c:pt idx="261">
                  <c:v>-12.71</c:v>
                </c:pt>
                <c:pt idx="262">
                  <c:v>-12.99</c:v>
                </c:pt>
                <c:pt idx="263">
                  <c:v>-13.24</c:v>
                </c:pt>
                <c:pt idx="264">
                  <c:v>-13.52</c:v>
                </c:pt>
                <c:pt idx="265">
                  <c:v>-13.86</c:v>
                </c:pt>
                <c:pt idx="266">
                  <c:v>-14.27</c:v>
                </c:pt>
                <c:pt idx="267">
                  <c:v>-14.73</c:v>
                </c:pt>
                <c:pt idx="268">
                  <c:v>-15.19</c:v>
                </c:pt>
                <c:pt idx="269">
                  <c:v>-15.66</c:v>
                </c:pt>
                <c:pt idx="270">
                  <c:v>-16.100000000000001</c:v>
                </c:pt>
                <c:pt idx="271">
                  <c:v>-16.37</c:v>
                </c:pt>
                <c:pt idx="272">
                  <c:v>-16.559999999999999</c:v>
                </c:pt>
                <c:pt idx="273">
                  <c:v>-16.600000000000001</c:v>
                </c:pt>
                <c:pt idx="274">
                  <c:v>-16.59</c:v>
                </c:pt>
                <c:pt idx="275">
                  <c:v>-16.55</c:v>
                </c:pt>
                <c:pt idx="276">
                  <c:v>-16.46</c:v>
                </c:pt>
                <c:pt idx="277">
                  <c:v>-16.55</c:v>
                </c:pt>
                <c:pt idx="278">
                  <c:v>-16.690000000000001</c:v>
                </c:pt>
                <c:pt idx="279">
                  <c:v>-16.82</c:v>
                </c:pt>
                <c:pt idx="280">
                  <c:v>-17.04</c:v>
                </c:pt>
                <c:pt idx="281">
                  <c:v>-17.260000000000002</c:v>
                </c:pt>
                <c:pt idx="282">
                  <c:v>-17.440000000000001</c:v>
                </c:pt>
                <c:pt idx="283">
                  <c:v>-17.57</c:v>
                </c:pt>
                <c:pt idx="284">
                  <c:v>-17.73</c:v>
                </c:pt>
                <c:pt idx="285">
                  <c:v>-17.850000000000001</c:v>
                </c:pt>
                <c:pt idx="286">
                  <c:v>-18.05</c:v>
                </c:pt>
                <c:pt idx="287">
                  <c:v>-18.350000000000001</c:v>
                </c:pt>
                <c:pt idx="288">
                  <c:v>-18.579999999999998</c:v>
                </c:pt>
                <c:pt idx="289">
                  <c:v>-18.760000000000002</c:v>
                </c:pt>
                <c:pt idx="290">
                  <c:v>-18.899999999999999</c:v>
                </c:pt>
                <c:pt idx="291">
                  <c:v>-19.059999999999999</c:v>
                </c:pt>
                <c:pt idx="292">
                  <c:v>-19.09</c:v>
                </c:pt>
                <c:pt idx="293">
                  <c:v>-19.18</c:v>
                </c:pt>
                <c:pt idx="294">
                  <c:v>-19.399999999999999</c:v>
                </c:pt>
                <c:pt idx="295">
                  <c:v>-19.73</c:v>
                </c:pt>
                <c:pt idx="296">
                  <c:v>-20.43</c:v>
                </c:pt>
                <c:pt idx="297">
                  <c:v>-21.08</c:v>
                </c:pt>
                <c:pt idx="298">
                  <c:v>-21.54</c:v>
                </c:pt>
                <c:pt idx="299">
                  <c:v>-21.86</c:v>
                </c:pt>
                <c:pt idx="300">
                  <c:v>-22</c:v>
                </c:pt>
                <c:pt idx="301">
                  <c:v>-22</c:v>
                </c:pt>
                <c:pt idx="302">
                  <c:v>-22.24</c:v>
                </c:pt>
                <c:pt idx="303">
                  <c:v>-22.68</c:v>
                </c:pt>
                <c:pt idx="304">
                  <c:v>-23.58</c:v>
                </c:pt>
                <c:pt idx="305">
                  <c:v>-24.82</c:v>
                </c:pt>
                <c:pt idx="306">
                  <c:v>-26.5</c:v>
                </c:pt>
                <c:pt idx="307">
                  <c:v>-28.73</c:v>
                </c:pt>
                <c:pt idx="308">
                  <c:v>-31.27</c:v>
                </c:pt>
                <c:pt idx="309">
                  <c:v>-33.18</c:v>
                </c:pt>
                <c:pt idx="310">
                  <c:v>-33.44</c:v>
                </c:pt>
                <c:pt idx="311">
                  <c:v>-33.090000000000003</c:v>
                </c:pt>
                <c:pt idx="312">
                  <c:v>-32.58</c:v>
                </c:pt>
                <c:pt idx="313">
                  <c:v>-32.39</c:v>
                </c:pt>
                <c:pt idx="314">
                  <c:v>-32.93</c:v>
                </c:pt>
                <c:pt idx="315">
                  <c:v>-33.24</c:v>
                </c:pt>
                <c:pt idx="316">
                  <c:v>-34.090000000000003</c:v>
                </c:pt>
                <c:pt idx="317">
                  <c:v>-34.11</c:v>
                </c:pt>
                <c:pt idx="318">
                  <c:v>-33.28</c:v>
                </c:pt>
                <c:pt idx="319">
                  <c:v>-32.71</c:v>
                </c:pt>
                <c:pt idx="320">
                  <c:v>-31.99</c:v>
                </c:pt>
                <c:pt idx="321">
                  <c:v>-30.95</c:v>
                </c:pt>
                <c:pt idx="322">
                  <c:v>-30.03</c:v>
                </c:pt>
                <c:pt idx="323">
                  <c:v>-29.21</c:v>
                </c:pt>
                <c:pt idx="324">
                  <c:v>-28.55</c:v>
                </c:pt>
                <c:pt idx="325">
                  <c:v>-28</c:v>
                </c:pt>
                <c:pt idx="326">
                  <c:v>-27.97</c:v>
                </c:pt>
                <c:pt idx="327">
                  <c:v>-28.17</c:v>
                </c:pt>
                <c:pt idx="328">
                  <c:v>-28.63</c:v>
                </c:pt>
                <c:pt idx="329">
                  <c:v>-29.09</c:v>
                </c:pt>
                <c:pt idx="330">
                  <c:v>-29.78</c:v>
                </c:pt>
                <c:pt idx="331">
                  <c:v>-30.12</c:v>
                </c:pt>
                <c:pt idx="332">
                  <c:v>-30</c:v>
                </c:pt>
                <c:pt idx="333">
                  <c:v>-29.44</c:v>
                </c:pt>
                <c:pt idx="334">
                  <c:v>-28.61</c:v>
                </c:pt>
                <c:pt idx="335">
                  <c:v>-27.5</c:v>
                </c:pt>
                <c:pt idx="336">
                  <c:v>-26.84</c:v>
                </c:pt>
                <c:pt idx="337">
                  <c:v>-25.99</c:v>
                </c:pt>
                <c:pt idx="338">
                  <c:v>-25.72</c:v>
                </c:pt>
                <c:pt idx="339">
                  <c:v>-25.5</c:v>
                </c:pt>
                <c:pt idx="340">
                  <c:v>-25.73</c:v>
                </c:pt>
                <c:pt idx="341">
                  <c:v>-26.08</c:v>
                </c:pt>
                <c:pt idx="342">
                  <c:v>-26.87</c:v>
                </c:pt>
                <c:pt idx="343">
                  <c:v>-27.91</c:v>
                </c:pt>
                <c:pt idx="344">
                  <c:v>-29.19</c:v>
                </c:pt>
                <c:pt idx="345">
                  <c:v>-30.48</c:v>
                </c:pt>
                <c:pt idx="346">
                  <c:v>-32.26</c:v>
                </c:pt>
                <c:pt idx="347">
                  <c:v>-33.67</c:v>
                </c:pt>
                <c:pt idx="348">
                  <c:v>-35.479999999999997</c:v>
                </c:pt>
                <c:pt idx="349">
                  <c:v>-36.64</c:v>
                </c:pt>
                <c:pt idx="350">
                  <c:v>-37.25</c:v>
                </c:pt>
                <c:pt idx="351">
                  <c:v>-38.619999999999997</c:v>
                </c:pt>
                <c:pt idx="352">
                  <c:v>-39.36</c:v>
                </c:pt>
                <c:pt idx="353">
                  <c:v>-39.06</c:v>
                </c:pt>
                <c:pt idx="354">
                  <c:v>-40.130000000000003</c:v>
                </c:pt>
                <c:pt idx="355">
                  <c:v>-39.81</c:v>
                </c:pt>
                <c:pt idx="356">
                  <c:v>-38.26</c:v>
                </c:pt>
                <c:pt idx="357">
                  <c:v>-37.68</c:v>
                </c:pt>
                <c:pt idx="358">
                  <c:v>-36.380000000000003</c:v>
                </c:pt>
                <c:pt idx="359">
                  <c:v>-35</c:v>
                </c:pt>
                <c:pt idx="360">
                  <c:v>-33.85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H_mag</c:v>
                </c:pt>
                <c:pt idx="1">
                  <c:v>Horizontal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'20'!$B$3:$B$363</c:f>
              <c:numCache>
                <c:formatCode>General</c:formatCode>
                <c:ptCount val="361"/>
                <c:pt idx="0">
                  <c:v>-24.48</c:v>
                </c:pt>
                <c:pt idx="1">
                  <c:v>-25.36</c:v>
                </c:pt>
                <c:pt idx="2">
                  <c:v>-26.2</c:v>
                </c:pt>
                <c:pt idx="3">
                  <c:v>-27.23</c:v>
                </c:pt>
                <c:pt idx="4">
                  <c:v>-28.61</c:v>
                </c:pt>
                <c:pt idx="5">
                  <c:v>-30.75</c:v>
                </c:pt>
                <c:pt idx="6">
                  <c:v>-33.090000000000003</c:v>
                </c:pt>
                <c:pt idx="7">
                  <c:v>-38.119999999999997</c:v>
                </c:pt>
                <c:pt idx="8">
                  <c:v>-45.1</c:v>
                </c:pt>
                <c:pt idx="9">
                  <c:v>-48.89</c:v>
                </c:pt>
                <c:pt idx="10">
                  <c:v>-40.07</c:v>
                </c:pt>
                <c:pt idx="11">
                  <c:v>-37.36</c:v>
                </c:pt>
                <c:pt idx="12">
                  <c:v>-35.31</c:v>
                </c:pt>
                <c:pt idx="13">
                  <c:v>-34.99</c:v>
                </c:pt>
                <c:pt idx="14">
                  <c:v>-35.200000000000003</c:v>
                </c:pt>
                <c:pt idx="15">
                  <c:v>-33.659999999999997</c:v>
                </c:pt>
                <c:pt idx="16">
                  <c:v>-32.229999999999997</c:v>
                </c:pt>
                <c:pt idx="17">
                  <c:v>-29.87</c:v>
                </c:pt>
                <c:pt idx="18">
                  <c:v>-27.73</c:v>
                </c:pt>
                <c:pt idx="19">
                  <c:v>-25.71</c:v>
                </c:pt>
                <c:pt idx="20">
                  <c:v>-24.21</c:v>
                </c:pt>
                <c:pt idx="21">
                  <c:v>-23.06</c:v>
                </c:pt>
                <c:pt idx="22">
                  <c:v>-22.37</c:v>
                </c:pt>
                <c:pt idx="23">
                  <c:v>-21.89</c:v>
                </c:pt>
                <c:pt idx="24">
                  <c:v>-21.59</c:v>
                </c:pt>
                <c:pt idx="25">
                  <c:v>-21.45</c:v>
                </c:pt>
                <c:pt idx="26">
                  <c:v>-21.55</c:v>
                </c:pt>
                <c:pt idx="27">
                  <c:v>-21.72</c:v>
                </c:pt>
                <c:pt idx="28">
                  <c:v>-21.95</c:v>
                </c:pt>
                <c:pt idx="29">
                  <c:v>-22.51</c:v>
                </c:pt>
                <c:pt idx="30">
                  <c:v>-23.41</c:v>
                </c:pt>
                <c:pt idx="31">
                  <c:v>-24.25</c:v>
                </c:pt>
                <c:pt idx="32">
                  <c:v>-25.4</c:v>
                </c:pt>
                <c:pt idx="33">
                  <c:v>-26.65</c:v>
                </c:pt>
                <c:pt idx="34">
                  <c:v>-28.46</c:v>
                </c:pt>
                <c:pt idx="35">
                  <c:v>-30.86</c:v>
                </c:pt>
                <c:pt idx="36">
                  <c:v>-33.979999999999997</c:v>
                </c:pt>
                <c:pt idx="37">
                  <c:v>-36.54</c:v>
                </c:pt>
                <c:pt idx="38">
                  <c:v>-35.950000000000003</c:v>
                </c:pt>
                <c:pt idx="39">
                  <c:v>-33.83</c:v>
                </c:pt>
                <c:pt idx="40">
                  <c:v>-31.74</c:v>
                </c:pt>
                <c:pt idx="41">
                  <c:v>-30.81</c:v>
                </c:pt>
                <c:pt idx="42">
                  <c:v>-30.6</c:v>
                </c:pt>
                <c:pt idx="43">
                  <c:v>-31.33</c:v>
                </c:pt>
                <c:pt idx="44">
                  <c:v>-32.909999999999997</c:v>
                </c:pt>
                <c:pt idx="45">
                  <c:v>-35.89</c:v>
                </c:pt>
                <c:pt idx="46">
                  <c:v>-39.82</c:v>
                </c:pt>
                <c:pt idx="47">
                  <c:v>-40.68</c:v>
                </c:pt>
                <c:pt idx="48">
                  <c:v>-38.03</c:v>
                </c:pt>
                <c:pt idx="49">
                  <c:v>-35.08</c:v>
                </c:pt>
                <c:pt idx="50">
                  <c:v>-32.85</c:v>
                </c:pt>
                <c:pt idx="51">
                  <c:v>-30.79</c:v>
                </c:pt>
                <c:pt idx="52">
                  <c:v>-28.85</c:v>
                </c:pt>
                <c:pt idx="53">
                  <c:v>-26.87</c:v>
                </c:pt>
                <c:pt idx="54">
                  <c:v>-25.97</c:v>
                </c:pt>
                <c:pt idx="55">
                  <c:v>-24.96</c:v>
                </c:pt>
                <c:pt idx="56">
                  <c:v>-24.58</c:v>
                </c:pt>
                <c:pt idx="57">
                  <c:v>-24.08</c:v>
                </c:pt>
                <c:pt idx="58">
                  <c:v>-23.64</c:v>
                </c:pt>
                <c:pt idx="59">
                  <c:v>-23.21</c:v>
                </c:pt>
                <c:pt idx="60">
                  <c:v>-22.68</c:v>
                </c:pt>
                <c:pt idx="61">
                  <c:v>-22.02</c:v>
                </c:pt>
                <c:pt idx="62">
                  <c:v>-21.58</c:v>
                </c:pt>
                <c:pt idx="63">
                  <c:v>-21.25</c:v>
                </c:pt>
                <c:pt idx="64">
                  <c:v>-21.07</c:v>
                </c:pt>
                <c:pt idx="65">
                  <c:v>-20.71</c:v>
                </c:pt>
                <c:pt idx="66">
                  <c:v>-20.45</c:v>
                </c:pt>
                <c:pt idx="67">
                  <c:v>-20.399999999999999</c:v>
                </c:pt>
                <c:pt idx="68">
                  <c:v>-20.52</c:v>
                </c:pt>
                <c:pt idx="69">
                  <c:v>-20.99</c:v>
                </c:pt>
                <c:pt idx="70">
                  <c:v>-21.81</c:v>
                </c:pt>
                <c:pt idx="71">
                  <c:v>-22.63</c:v>
                </c:pt>
                <c:pt idx="72">
                  <c:v>-22.8</c:v>
                </c:pt>
                <c:pt idx="73">
                  <c:v>-22.12</c:v>
                </c:pt>
                <c:pt idx="74">
                  <c:v>-21.21</c:v>
                </c:pt>
                <c:pt idx="75">
                  <c:v>-20.39</c:v>
                </c:pt>
                <c:pt idx="76">
                  <c:v>-19.93</c:v>
                </c:pt>
                <c:pt idx="77">
                  <c:v>-20</c:v>
                </c:pt>
                <c:pt idx="78">
                  <c:v>-20.13</c:v>
                </c:pt>
                <c:pt idx="79">
                  <c:v>-20.41</c:v>
                </c:pt>
                <c:pt idx="80">
                  <c:v>-20.73</c:v>
                </c:pt>
                <c:pt idx="81">
                  <c:v>-21.03</c:v>
                </c:pt>
                <c:pt idx="82">
                  <c:v>-21.63</c:v>
                </c:pt>
                <c:pt idx="83">
                  <c:v>-22.2</c:v>
                </c:pt>
                <c:pt idx="84">
                  <c:v>-22.58</c:v>
                </c:pt>
                <c:pt idx="85">
                  <c:v>-22.64</c:v>
                </c:pt>
                <c:pt idx="86">
                  <c:v>-22.45</c:v>
                </c:pt>
                <c:pt idx="87">
                  <c:v>-21.67</c:v>
                </c:pt>
                <c:pt idx="88">
                  <c:v>-20.69</c:v>
                </c:pt>
                <c:pt idx="89">
                  <c:v>-19.97</c:v>
                </c:pt>
                <c:pt idx="90">
                  <c:v>-19.38</c:v>
                </c:pt>
                <c:pt idx="91">
                  <c:v>-19.07</c:v>
                </c:pt>
                <c:pt idx="92">
                  <c:v>-18.86</c:v>
                </c:pt>
                <c:pt idx="93">
                  <c:v>-18.510000000000002</c:v>
                </c:pt>
                <c:pt idx="94">
                  <c:v>-17.89</c:v>
                </c:pt>
                <c:pt idx="95">
                  <c:v>-17.23</c:v>
                </c:pt>
                <c:pt idx="96">
                  <c:v>-16.670000000000002</c:v>
                </c:pt>
                <c:pt idx="97">
                  <c:v>-16.190000000000001</c:v>
                </c:pt>
                <c:pt idx="98">
                  <c:v>-15.93</c:v>
                </c:pt>
                <c:pt idx="99">
                  <c:v>-15.61</c:v>
                </c:pt>
                <c:pt idx="100">
                  <c:v>-15.22</c:v>
                </c:pt>
                <c:pt idx="101">
                  <c:v>-14.74</c:v>
                </c:pt>
                <c:pt idx="102">
                  <c:v>-14.11</c:v>
                </c:pt>
                <c:pt idx="103">
                  <c:v>-13.49</c:v>
                </c:pt>
                <c:pt idx="104">
                  <c:v>-12.9</c:v>
                </c:pt>
                <c:pt idx="105">
                  <c:v>-12.41</c:v>
                </c:pt>
                <c:pt idx="106">
                  <c:v>-12.08</c:v>
                </c:pt>
                <c:pt idx="107">
                  <c:v>-11.77</c:v>
                </c:pt>
                <c:pt idx="108">
                  <c:v>-11.59</c:v>
                </c:pt>
                <c:pt idx="109">
                  <c:v>-11.39</c:v>
                </c:pt>
                <c:pt idx="110">
                  <c:v>-11.11</c:v>
                </c:pt>
                <c:pt idx="111">
                  <c:v>-10.75</c:v>
                </c:pt>
                <c:pt idx="112">
                  <c:v>-10.34</c:v>
                </c:pt>
                <c:pt idx="113">
                  <c:v>-9.8800000000000008</c:v>
                </c:pt>
                <c:pt idx="114">
                  <c:v>-9.4499999999999993</c:v>
                </c:pt>
                <c:pt idx="115">
                  <c:v>-9.09</c:v>
                </c:pt>
                <c:pt idx="116">
                  <c:v>-8.73</c:v>
                </c:pt>
                <c:pt idx="117">
                  <c:v>-8.4700000000000006</c:v>
                </c:pt>
                <c:pt idx="118">
                  <c:v>-8.18</c:v>
                </c:pt>
                <c:pt idx="119">
                  <c:v>-7.89</c:v>
                </c:pt>
                <c:pt idx="120">
                  <c:v>-7.57</c:v>
                </c:pt>
                <c:pt idx="121">
                  <c:v>-7.22</c:v>
                </c:pt>
                <c:pt idx="122">
                  <c:v>-6.83</c:v>
                </c:pt>
                <c:pt idx="123">
                  <c:v>-6.47</c:v>
                </c:pt>
                <c:pt idx="124">
                  <c:v>-6.12</c:v>
                </c:pt>
                <c:pt idx="125">
                  <c:v>-5.79</c:v>
                </c:pt>
                <c:pt idx="126">
                  <c:v>-5.5</c:v>
                </c:pt>
                <c:pt idx="127">
                  <c:v>-5.23</c:v>
                </c:pt>
                <c:pt idx="128">
                  <c:v>-5.0199999999999996</c:v>
                </c:pt>
                <c:pt idx="129">
                  <c:v>-4.76</c:v>
                </c:pt>
                <c:pt idx="130">
                  <c:v>-4.42</c:v>
                </c:pt>
                <c:pt idx="131">
                  <c:v>-4.08</c:v>
                </c:pt>
                <c:pt idx="132">
                  <c:v>-3.76</c:v>
                </c:pt>
                <c:pt idx="133">
                  <c:v>-3.48</c:v>
                </c:pt>
                <c:pt idx="134">
                  <c:v>-3.26</c:v>
                </c:pt>
                <c:pt idx="135">
                  <c:v>-3.09</c:v>
                </c:pt>
                <c:pt idx="136">
                  <c:v>-3.01</c:v>
                </c:pt>
                <c:pt idx="137">
                  <c:v>-2.94</c:v>
                </c:pt>
                <c:pt idx="138">
                  <c:v>-2.88</c:v>
                </c:pt>
                <c:pt idx="139">
                  <c:v>-2.77</c:v>
                </c:pt>
                <c:pt idx="140">
                  <c:v>-2.62</c:v>
                </c:pt>
                <c:pt idx="141">
                  <c:v>-2.4500000000000002</c:v>
                </c:pt>
                <c:pt idx="142">
                  <c:v>-2.25</c:v>
                </c:pt>
                <c:pt idx="143">
                  <c:v>-2.08</c:v>
                </c:pt>
                <c:pt idx="144">
                  <c:v>-1.96</c:v>
                </c:pt>
                <c:pt idx="145">
                  <c:v>-1.87</c:v>
                </c:pt>
                <c:pt idx="146">
                  <c:v>-1.81</c:v>
                </c:pt>
                <c:pt idx="147">
                  <c:v>-1.77</c:v>
                </c:pt>
                <c:pt idx="148">
                  <c:v>-1.72</c:v>
                </c:pt>
                <c:pt idx="149">
                  <c:v>-1.65</c:v>
                </c:pt>
                <c:pt idx="150">
                  <c:v>-1.56</c:v>
                </c:pt>
                <c:pt idx="151">
                  <c:v>-1.49</c:v>
                </c:pt>
                <c:pt idx="152">
                  <c:v>-1.41</c:v>
                </c:pt>
                <c:pt idx="153">
                  <c:v>-1.32</c:v>
                </c:pt>
                <c:pt idx="154">
                  <c:v>-1.23</c:v>
                </c:pt>
                <c:pt idx="155">
                  <c:v>-1.1399999999999999</c:v>
                </c:pt>
                <c:pt idx="156">
                  <c:v>-1.05</c:v>
                </c:pt>
                <c:pt idx="157">
                  <c:v>-0.96</c:v>
                </c:pt>
                <c:pt idx="158">
                  <c:v>-0.88</c:v>
                </c:pt>
                <c:pt idx="159">
                  <c:v>-0.79</c:v>
                </c:pt>
                <c:pt idx="160">
                  <c:v>-0.73</c:v>
                </c:pt>
                <c:pt idx="161">
                  <c:v>-0.67</c:v>
                </c:pt>
                <c:pt idx="162">
                  <c:v>-0.62</c:v>
                </c:pt>
                <c:pt idx="163">
                  <c:v>-0.59</c:v>
                </c:pt>
                <c:pt idx="164">
                  <c:v>-0.55000000000000004</c:v>
                </c:pt>
                <c:pt idx="165">
                  <c:v>-0.52</c:v>
                </c:pt>
                <c:pt idx="166">
                  <c:v>-0.5</c:v>
                </c:pt>
                <c:pt idx="167">
                  <c:v>-0.47</c:v>
                </c:pt>
                <c:pt idx="168">
                  <c:v>-0.47</c:v>
                </c:pt>
                <c:pt idx="169">
                  <c:v>-0.48</c:v>
                </c:pt>
                <c:pt idx="170">
                  <c:v>-0.5</c:v>
                </c:pt>
                <c:pt idx="171">
                  <c:v>-0.51</c:v>
                </c:pt>
                <c:pt idx="172">
                  <c:v>-0.5</c:v>
                </c:pt>
                <c:pt idx="173">
                  <c:v>-0.47</c:v>
                </c:pt>
                <c:pt idx="174">
                  <c:v>-0.45</c:v>
                </c:pt>
                <c:pt idx="175">
                  <c:v>-0.39</c:v>
                </c:pt>
                <c:pt idx="176">
                  <c:v>-0.33</c:v>
                </c:pt>
                <c:pt idx="177">
                  <c:v>-0.26</c:v>
                </c:pt>
                <c:pt idx="178">
                  <c:v>-0.21</c:v>
                </c:pt>
                <c:pt idx="179">
                  <c:v>-0.17</c:v>
                </c:pt>
                <c:pt idx="180">
                  <c:v>-0.12</c:v>
                </c:pt>
                <c:pt idx="181">
                  <c:v>-0.09</c:v>
                </c:pt>
                <c:pt idx="182">
                  <c:v>-0.06</c:v>
                </c:pt>
                <c:pt idx="183">
                  <c:v>-0.04</c:v>
                </c:pt>
                <c:pt idx="184">
                  <c:v>-0.03</c:v>
                </c:pt>
                <c:pt idx="185">
                  <c:v>-0.02</c:v>
                </c:pt>
                <c:pt idx="186">
                  <c:v>0</c:v>
                </c:pt>
                <c:pt idx="187">
                  <c:v>0</c:v>
                </c:pt>
                <c:pt idx="188">
                  <c:v>-0.01</c:v>
                </c:pt>
                <c:pt idx="189">
                  <c:v>-0.04</c:v>
                </c:pt>
                <c:pt idx="190">
                  <c:v>-0.08</c:v>
                </c:pt>
                <c:pt idx="191">
                  <c:v>-0.12</c:v>
                </c:pt>
                <c:pt idx="192">
                  <c:v>-0.19</c:v>
                </c:pt>
                <c:pt idx="193">
                  <c:v>-0.22</c:v>
                </c:pt>
                <c:pt idx="194">
                  <c:v>-0.28999999999999998</c:v>
                </c:pt>
                <c:pt idx="195">
                  <c:v>-0.4</c:v>
                </c:pt>
                <c:pt idx="196">
                  <c:v>-0.53</c:v>
                </c:pt>
                <c:pt idx="197">
                  <c:v>-0.64</c:v>
                </c:pt>
                <c:pt idx="198">
                  <c:v>-0.76</c:v>
                </c:pt>
                <c:pt idx="199">
                  <c:v>-0.88</c:v>
                </c:pt>
                <c:pt idx="200">
                  <c:v>-1</c:v>
                </c:pt>
                <c:pt idx="201">
                  <c:v>-1.1200000000000001</c:v>
                </c:pt>
                <c:pt idx="202">
                  <c:v>-1.22</c:v>
                </c:pt>
                <c:pt idx="203">
                  <c:v>-1.31</c:v>
                </c:pt>
                <c:pt idx="204">
                  <c:v>-1.36</c:v>
                </c:pt>
                <c:pt idx="205">
                  <c:v>-1.4</c:v>
                </c:pt>
                <c:pt idx="206">
                  <c:v>-1.4</c:v>
                </c:pt>
                <c:pt idx="207">
                  <c:v>-1.38</c:v>
                </c:pt>
                <c:pt idx="208">
                  <c:v>-1.34</c:v>
                </c:pt>
                <c:pt idx="209">
                  <c:v>-1.25</c:v>
                </c:pt>
                <c:pt idx="210">
                  <c:v>-1.17</c:v>
                </c:pt>
                <c:pt idx="211">
                  <c:v>-1.06</c:v>
                </c:pt>
                <c:pt idx="212">
                  <c:v>-0.95</c:v>
                </c:pt>
                <c:pt idx="213">
                  <c:v>-0.86</c:v>
                </c:pt>
                <c:pt idx="214">
                  <c:v>-0.78</c:v>
                </c:pt>
                <c:pt idx="215">
                  <c:v>-0.75</c:v>
                </c:pt>
                <c:pt idx="216">
                  <c:v>-0.75</c:v>
                </c:pt>
                <c:pt idx="217">
                  <c:v>-0.77</c:v>
                </c:pt>
                <c:pt idx="218">
                  <c:v>-0.8</c:v>
                </c:pt>
                <c:pt idx="219">
                  <c:v>-0.88</c:v>
                </c:pt>
                <c:pt idx="220">
                  <c:v>-0.96</c:v>
                </c:pt>
                <c:pt idx="221">
                  <c:v>-1.07</c:v>
                </c:pt>
                <c:pt idx="222">
                  <c:v>-1.18</c:v>
                </c:pt>
                <c:pt idx="223">
                  <c:v>-1.29</c:v>
                </c:pt>
                <c:pt idx="224">
                  <c:v>-1.41</c:v>
                </c:pt>
                <c:pt idx="225">
                  <c:v>-1.53</c:v>
                </c:pt>
                <c:pt idx="226">
                  <c:v>-1.66</c:v>
                </c:pt>
                <c:pt idx="227">
                  <c:v>-1.82</c:v>
                </c:pt>
                <c:pt idx="228">
                  <c:v>-2.0099999999999998</c:v>
                </c:pt>
                <c:pt idx="229">
                  <c:v>-2.21</c:v>
                </c:pt>
                <c:pt idx="230">
                  <c:v>-2.44</c:v>
                </c:pt>
                <c:pt idx="231">
                  <c:v>-2.72</c:v>
                </c:pt>
                <c:pt idx="232">
                  <c:v>-3.01</c:v>
                </c:pt>
                <c:pt idx="233">
                  <c:v>-3.3</c:v>
                </c:pt>
                <c:pt idx="234">
                  <c:v>-3.63</c:v>
                </c:pt>
                <c:pt idx="235">
                  <c:v>-3.95</c:v>
                </c:pt>
                <c:pt idx="236">
                  <c:v>-4.3</c:v>
                </c:pt>
                <c:pt idx="237">
                  <c:v>-4.66</c:v>
                </c:pt>
                <c:pt idx="238">
                  <c:v>-5.0999999999999996</c:v>
                </c:pt>
                <c:pt idx="239">
                  <c:v>-5.52</c:v>
                </c:pt>
                <c:pt idx="240">
                  <c:v>-5.94</c:v>
                </c:pt>
                <c:pt idx="241">
                  <c:v>-6.36</c:v>
                </c:pt>
                <c:pt idx="242">
                  <c:v>-6.8</c:v>
                </c:pt>
                <c:pt idx="243">
                  <c:v>-7.21</c:v>
                </c:pt>
                <c:pt idx="244">
                  <c:v>-7.6</c:v>
                </c:pt>
                <c:pt idx="245">
                  <c:v>-7.94</c:v>
                </c:pt>
                <c:pt idx="246">
                  <c:v>-8.31</c:v>
                </c:pt>
                <c:pt idx="247">
                  <c:v>-8.69</c:v>
                </c:pt>
                <c:pt idx="248">
                  <c:v>-9.0500000000000007</c:v>
                </c:pt>
                <c:pt idx="249">
                  <c:v>-9.33</c:v>
                </c:pt>
                <c:pt idx="250">
                  <c:v>-9.56</c:v>
                </c:pt>
                <c:pt idx="251">
                  <c:v>-9.7899999999999991</c:v>
                </c:pt>
                <c:pt idx="252">
                  <c:v>-10.039999999999999</c:v>
                </c:pt>
                <c:pt idx="253">
                  <c:v>-10.36</c:v>
                </c:pt>
                <c:pt idx="254">
                  <c:v>-10.69</c:v>
                </c:pt>
                <c:pt idx="255">
                  <c:v>-11.12</c:v>
                </c:pt>
                <c:pt idx="256">
                  <c:v>-11.61</c:v>
                </c:pt>
                <c:pt idx="257">
                  <c:v>-12.08</c:v>
                </c:pt>
                <c:pt idx="258">
                  <c:v>-12.52</c:v>
                </c:pt>
                <c:pt idx="259">
                  <c:v>-12.96</c:v>
                </c:pt>
                <c:pt idx="260">
                  <c:v>-13.37</c:v>
                </c:pt>
                <c:pt idx="261">
                  <c:v>-13.72</c:v>
                </c:pt>
                <c:pt idx="262">
                  <c:v>-13.93</c:v>
                </c:pt>
                <c:pt idx="263">
                  <c:v>-14.24</c:v>
                </c:pt>
                <c:pt idx="264">
                  <c:v>-14.46</c:v>
                </c:pt>
                <c:pt idx="265">
                  <c:v>-14.6</c:v>
                </c:pt>
                <c:pt idx="266">
                  <c:v>-14.66</c:v>
                </c:pt>
                <c:pt idx="267">
                  <c:v>-14.69</c:v>
                </c:pt>
                <c:pt idx="268">
                  <c:v>-14.8</c:v>
                </c:pt>
                <c:pt idx="269">
                  <c:v>-14.97</c:v>
                </c:pt>
                <c:pt idx="270">
                  <c:v>-15.26</c:v>
                </c:pt>
                <c:pt idx="271">
                  <c:v>-15.73</c:v>
                </c:pt>
                <c:pt idx="272">
                  <c:v>-16.34</c:v>
                </c:pt>
                <c:pt idx="273">
                  <c:v>-17.02</c:v>
                </c:pt>
                <c:pt idx="274">
                  <c:v>-17.73</c:v>
                </c:pt>
                <c:pt idx="275">
                  <c:v>-18.23</c:v>
                </c:pt>
                <c:pt idx="276">
                  <c:v>-18.559999999999999</c:v>
                </c:pt>
                <c:pt idx="277">
                  <c:v>-18.440000000000001</c:v>
                </c:pt>
                <c:pt idx="278">
                  <c:v>-18.260000000000002</c:v>
                </c:pt>
                <c:pt idx="279">
                  <c:v>-17.760000000000002</c:v>
                </c:pt>
                <c:pt idx="280">
                  <c:v>-17.22</c:v>
                </c:pt>
                <c:pt idx="281">
                  <c:v>-16.72</c:v>
                </c:pt>
                <c:pt idx="282">
                  <c:v>-16.43</c:v>
                </c:pt>
                <c:pt idx="283">
                  <c:v>-16.14</c:v>
                </c:pt>
                <c:pt idx="284">
                  <c:v>-16.07</c:v>
                </c:pt>
                <c:pt idx="285">
                  <c:v>-15.99</c:v>
                </c:pt>
                <c:pt idx="286">
                  <c:v>-15.97</c:v>
                </c:pt>
                <c:pt idx="287">
                  <c:v>-16.22</c:v>
                </c:pt>
                <c:pt idx="288">
                  <c:v>-16.399999999999999</c:v>
                </c:pt>
                <c:pt idx="289">
                  <c:v>-16.649999999999999</c:v>
                </c:pt>
                <c:pt idx="290">
                  <c:v>-16.88</c:v>
                </c:pt>
                <c:pt idx="291">
                  <c:v>-17.059999999999999</c:v>
                </c:pt>
                <c:pt idx="292">
                  <c:v>-17.32</c:v>
                </c:pt>
                <c:pt idx="293">
                  <c:v>-17.440000000000001</c:v>
                </c:pt>
                <c:pt idx="294">
                  <c:v>-17.54</c:v>
                </c:pt>
                <c:pt idx="295">
                  <c:v>-17.7</c:v>
                </c:pt>
                <c:pt idx="296">
                  <c:v>-17.73</c:v>
                </c:pt>
                <c:pt idx="297">
                  <c:v>-17.79</c:v>
                </c:pt>
                <c:pt idx="298">
                  <c:v>-17.809999999999999</c:v>
                </c:pt>
                <c:pt idx="299">
                  <c:v>-17.940000000000001</c:v>
                </c:pt>
                <c:pt idx="300">
                  <c:v>-17.899999999999999</c:v>
                </c:pt>
                <c:pt idx="301">
                  <c:v>-18.09</c:v>
                </c:pt>
                <c:pt idx="302">
                  <c:v>-18.16</c:v>
                </c:pt>
                <c:pt idx="303">
                  <c:v>-18.309999999999999</c:v>
                </c:pt>
                <c:pt idx="304">
                  <c:v>-18.32</c:v>
                </c:pt>
                <c:pt idx="305">
                  <c:v>-18.46</c:v>
                </c:pt>
                <c:pt idx="306">
                  <c:v>-18.579999999999998</c:v>
                </c:pt>
                <c:pt idx="307">
                  <c:v>-18.78</c:v>
                </c:pt>
                <c:pt idx="308">
                  <c:v>-18.920000000000002</c:v>
                </c:pt>
                <c:pt idx="309">
                  <c:v>-19.38</c:v>
                </c:pt>
                <c:pt idx="310">
                  <c:v>-19.97</c:v>
                </c:pt>
                <c:pt idx="311">
                  <c:v>-20.8</c:v>
                </c:pt>
                <c:pt idx="312">
                  <c:v>-21.82</c:v>
                </c:pt>
                <c:pt idx="313">
                  <c:v>-22.95</c:v>
                </c:pt>
                <c:pt idx="314">
                  <c:v>-24.37</c:v>
                </c:pt>
                <c:pt idx="315">
                  <c:v>-25.9</c:v>
                </c:pt>
                <c:pt idx="316">
                  <c:v>-27.47</c:v>
                </c:pt>
                <c:pt idx="317">
                  <c:v>-28.72</c:v>
                </c:pt>
                <c:pt idx="318">
                  <c:v>-29.08</c:v>
                </c:pt>
                <c:pt idx="319">
                  <c:v>-28.91</c:v>
                </c:pt>
                <c:pt idx="320">
                  <c:v>-27.82</c:v>
                </c:pt>
                <c:pt idx="321">
                  <c:v>-27.25</c:v>
                </c:pt>
                <c:pt idx="322">
                  <c:v>-26.34</c:v>
                </c:pt>
                <c:pt idx="323">
                  <c:v>-25.72</c:v>
                </c:pt>
                <c:pt idx="324">
                  <c:v>-25.63</c:v>
                </c:pt>
                <c:pt idx="325">
                  <c:v>-25.64</c:v>
                </c:pt>
                <c:pt idx="326">
                  <c:v>-26.08</c:v>
                </c:pt>
                <c:pt idx="327">
                  <c:v>-27</c:v>
                </c:pt>
                <c:pt idx="328">
                  <c:v>-28.36</c:v>
                </c:pt>
                <c:pt idx="329">
                  <c:v>-30.02</c:v>
                </c:pt>
                <c:pt idx="330">
                  <c:v>-32.369999999999997</c:v>
                </c:pt>
                <c:pt idx="331">
                  <c:v>-35.340000000000003</c:v>
                </c:pt>
                <c:pt idx="332">
                  <c:v>-37.69</c:v>
                </c:pt>
                <c:pt idx="333">
                  <c:v>-37.32</c:v>
                </c:pt>
                <c:pt idx="334">
                  <c:v>-36.58</c:v>
                </c:pt>
                <c:pt idx="335">
                  <c:v>-34.79</c:v>
                </c:pt>
                <c:pt idx="336">
                  <c:v>-33.86</c:v>
                </c:pt>
                <c:pt idx="337">
                  <c:v>-33.159999999999997</c:v>
                </c:pt>
                <c:pt idx="338">
                  <c:v>-32.590000000000003</c:v>
                </c:pt>
                <c:pt idx="339">
                  <c:v>-32.54</c:v>
                </c:pt>
                <c:pt idx="340">
                  <c:v>-32.950000000000003</c:v>
                </c:pt>
                <c:pt idx="341">
                  <c:v>-33.5</c:v>
                </c:pt>
                <c:pt idx="342">
                  <c:v>-34.36</c:v>
                </c:pt>
                <c:pt idx="343">
                  <c:v>-35.28</c:v>
                </c:pt>
                <c:pt idx="344">
                  <c:v>-37.39</c:v>
                </c:pt>
                <c:pt idx="345">
                  <c:v>-38.700000000000003</c:v>
                </c:pt>
                <c:pt idx="346">
                  <c:v>-39.32</c:v>
                </c:pt>
                <c:pt idx="347">
                  <c:v>-38.840000000000003</c:v>
                </c:pt>
                <c:pt idx="348">
                  <c:v>-36.200000000000003</c:v>
                </c:pt>
                <c:pt idx="349">
                  <c:v>-34</c:v>
                </c:pt>
                <c:pt idx="350">
                  <c:v>-31.34</c:v>
                </c:pt>
                <c:pt idx="351">
                  <c:v>-29.41</c:v>
                </c:pt>
                <c:pt idx="352">
                  <c:v>-27.7</c:v>
                </c:pt>
                <c:pt idx="353">
                  <c:v>-26.75</c:v>
                </c:pt>
                <c:pt idx="354">
                  <c:v>-25.7</c:v>
                </c:pt>
                <c:pt idx="355">
                  <c:v>-24.97</c:v>
                </c:pt>
                <c:pt idx="356">
                  <c:v>-24.57</c:v>
                </c:pt>
                <c:pt idx="357">
                  <c:v>-24.48</c:v>
                </c:pt>
                <c:pt idx="358">
                  <c:v>-24.35</c:v>
                </c:pt>
                <c:pt idx="359">
                  <c:v>-24.49</c:v>
                </c:pt>
                <c:pt idx="360">
                  <c:v>-25.06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A55-A017-C306548F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63808"/>
        <c:axId val="404859544"/>
      </c:lineChart>
      <c:catAx>
        <c:axId val="404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9544"/>
        <c:crosses val="autoZero"/>
        <c:auto val="1"/>
        <c:lblAlgn val="ctr"/>
        <c:lblOffset val="100"/>
        <c:noMultiLvlLbl val="0"/>
      </c:catAx>
      <c:valAx>
        <c:axId val="4048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-37.67</c:v>
                </c:pt>
                <c:pt idx="1">
                  <c:v>-36.04</c:v>
                </c:pt>
                <c:pt idx="2">
                  <c:v>-34.6</c:v>
                </c:pt>
                <c:pt idx="3">
                  <c:v>-33.58</c:v>
                </c:pt>
                <c:pt idx="4">
                  <c:v>-32.35</c:v>
                </c:pt>
                <c:pt idx="5">
                  <c:v>-31.34</c:v>
                </c:pt>
                <c:pt idx="6">
                  <c:v>-30.48</c:v>
                </c:pt>
                <c:pt idx="7">
                  <c:v>-29.93</c:v>
                </c:pt>
                <c:pt idx="8">
                  <c:v>-29.39</c:v>
                </c:pt>
                <c:pt idx="9">
                  <c:v>-28.97</c:v>
                </c:pt>
                <c:pt idx="10">
                  <c:v>-28.75</c:v>
                </c:pt>
                <c:pt idx="11">
                  <c:v>-28.67</c:v>
                </c:pt>
                <c:pt idx="12">
                  <c:v>-28.57</c:v>
                </c:pt>
                <c:pt idx="13">
                  <c:v>-28.72</c:v>
                </c:pt>
                <c:pt idx="14">
                  <c:v>-28.89</c:v>
                </c:pt>
                <c:pt idx="15">
                  <c:v>-29.28</c:v>
                </c:pt>
                <c:pt idx="16">
                  <c:v>-29.65</c:v>
                </c:pt>
                <c:pt idx="17">
                  <c:v>-30.27</c:v>
                </c:pt>
                <c:pt idx="18">
                  <c:v>-31</c:v>
                </c:pt>
                <c:pt idx="19">
                  <c:v>-31.52</c:v>
                </c:pt>
                <c:pt idx="20">
                  <c:v>-32.020000000000003</c:v>
                </c:pt>
                <c:pt idx="21">
                  <c:v>-32.36</c:v>
                </c:pt>
                <c:pt idx="22">
                  <c:v>-32.07</c:v>
                </c:pt>
                <c:pt idx="23">
                  <c:v>-31.59</c:v>
                </c:pt>
                <c:pt idx="24">
                  <c:v>-31.04</c:v>
                </c:pt>
                <c:pt idx="25">
                  <c:v>-30.14</c:v>
                </c:pt>
                <c:pt idx="26">
                  <c:v>-29.37</c:v>
                </c:pt>
                <c:pt idx="27">
                  <c:v>-28.48</c:v>
                </c:pt>
                <c:pt idx="28">
                  <c:v>-27.88</c:v>
                </c:pt>
                <c:pt idx="29">
                  <c:v>-27.35</c:v>
                </c:pt>
                <c:pt idx="30">
                  <c:v>-27.04</c:v>
                </c:pt>
                <c:pt idx="31">
                  <c:v>-27.06</c:v>
                </c:pt>
                <c:pt idx="32">
                  <c:v>-27.05</c:v>
                </c:pt>
                <c:pt idx="33">
                  <c:v>-27.44</c:v>
                </c:pt>
                <c:pt idx="34">
                  <c:v>-27.8</c:v>
                </c:pt>
                <c:pt idx="35">
                  <c:v>-28.53</c:v>
                </c:pt>
                <c:pt idx="36">
                  <c:v>-29.29</c:v>
                </c:pt>
                <c:pt idx="37">
                  <c:v>-30.07</c:v>
                </c:pt>
                <c:pt idx="38">
                  <c:v>-30.95</c:v>
                </c:pt>
                <c:pt idx="39">
                  <c:v>-31.65</c:v>
                </c:pt>
                <c:pt idx="40">
                  <c:v>-32.17</c:v>
                </c:pt>
                <c:pt idx="41">
                  <c:v>-32.03</c:v>
                </c:pt>
                <c:pt idx="42">
                  <c:v>-32.049999999999997</c:v>
                </c:pt>
                <c:pt idx="43">
                  <c:v>-31.89</c:v>
                </c:pt>
                <c:pt idx="44">
                  <c:v>-31.59</c:v>
                </c:pt>
                <c:pt idx="45">
                  <c:v>-31.32</c:v>
                </c:pt>
                <c:pt idx="46">
                  <c:v>-31.39</c:v>
                </c:pt>
                <c:pt idx="47">
                  <c:v>-31.14</c:v>
                </c:pt>
                <c:pt idx="48">
                  <c:v>-31.35</c:v>
                </c:pt>
                <c:pt idx="49">
                  <c:v>-31.5</c:v>
                </c:pt>
                <c:pt idx="50">
                  <c:v>-31.77</c:v>
                </c:pt>
                <c:pt idx="51">
                  <c:v>-32.29</c:v>
                </c:pt>
                <c:pt idx="52">
                  <c:v>-33.229999999999997</c:v>
                </c:pt>
                <c:pt idx="53">
                  <c:v>-34.07</c:v>
                </c:pt>
                <c:pt idx="54">
                  <c:v>-34.729999999999997</c:v>
                </c:pt>
                <c:pt idx="55">
                  <c:v>-35.68</c:v>
                </c:pt>
                <c:pt idx="56">
                  <c:v>-36.06</c:v>
                </c:pt>
                <c:pt idx="57">
                  <c:v>-36.4</c:v>
                </c:pt>
                <c:pt idx="58">
                  <c:v>-36.659999999999997</c:v>
                </c:pt>
                <c:pt idx="59">
                  <c:v>-36.14</c:v>
                </c:pt>
                <c:pt idx="60">
                  <c:v>-35.08</c:v>
                </c:pt>
                <c:pt idx="61">
                  <c:v>-34.22</c:v>
                </c:pt>
                <c:pt idx="62">
                  <c:v>-33.04</c:v>
                </c:pt>
                <c:pt idx="63">
                  <c:v>-32.26</c:v>
                </c:pt>
                <c:pt idx="64">
                  <c:v>-31.43</c:v>
                </c:pt>
                <c:pt idx="65">
                  <c:v>-30.86</c:v>
                </c:pt>
                <c:pt idx="66">
                  <c:v>-30.34</c:v>
                </c:pt>
                <c:pt idx="67">
                  <c:v>-29.7</c:v>
                </c:pt>
                <c:pt idx="68">
                  <c:v>-29</c:v>
                </c:pt>
                <c:pt idx="69">
                  <c:v>-28.42</c:v>
                </c:pt>
                <c:pt idx="70">
                  <c:v>-28.05</c:v>
                </c:pt>
                <c:pt idx="71">
                  <c:v>-27.68</c:v>
                </c:pt>
                <c:pt idx="72">
                  <c:v>-27.69</c:v>
                </c:pt>
                <c:pt idx="73">
                  <c:v>-27.95</c:v>
                </c:pt>
                <c:pt idx="74">
                  <c:v>-28.49</c:v>
                </c:pt>
                <c:pt idx="75">
                  <c:v>-29</c:v>
                </c:pt>
                <c:pt idx="76">
                  <c:v>-29.27</c:v>
                </c:pt>
                <c:pt idx="77">
                  <c:v>-29.25</c:v>
                </c:pt>
                <c:pt idx="78">
                  <c:v>-29.09</c:v>
                </c:pt>
                <c:pt idx="79">
                  <c:v>-28.98</c:v>
                </c:pt>
                <c:pt idx="80">
                  <c:v>-28.85</c:v>
                </c:pt>
                <c:pt idx="81">
                  <c:v>-28.91</c:v>
                </c:pt>
                <c:pt idx="82">
                  <c:v>-29.05</c:v>
                </c:pt>
                <c:pt idx="83">
                  <c:v>-29.24</c:v>
                </c:pt>
                <c:pt idx="84">
                  <c:v>-29.24</c:v>
                </c:pt>
                <c:pt idx="85">
                  <c:v>-29.25</c:v>
                </c:pt>
                <c:pt idx="86">
                  <c:v>-28.92</c:v>
                </c:pt>
                <c:pt idx="87">
                  <c:v>-28.91</c:v>
                </c:pt>
                <c:pt idx="88">
                  <c:v>-28.9</c:v>
                </c:pt>
                <c:pt idx="89">
                  <c:v>-28.72</c:v>
                </c:pt>
                <c:pt idx="90">
                  <c:v>-28.83</c:v>
                </c:pt>
                <c:pt idx="91">
                  <c:v>-28.69</c:v>
                </c:pt>
                <c:pt idx="92">
                  <c:v>-28.31</c:v>
                </c:pt>
                <c:pt idx="93">
                  <c:v>-27.94</c:v>
                </c:pt>
                <c:pt idx="94">
                  <c:v>-27.71</c:v>
                </c:pt>
                <c:pt idx="95">
                  <c:v>-27.55</c:v>
                </c:pt>
                <c:pt idx="96">
                  <c:v>-27.4</c:v>
                </c:pt>
                <c:pt idx="97">
                  <c:v>-27</c:v>
                </c:pt>
                <c:pt idx="98">
                  <c:v>-26.36</c:v>
                </c:pt>
                <c:pt idx="99">
                  <c:v>-25.48</c:v>
                </c:pt>
                <c:pt idx="100">
                  <c:v>-24.61</c:v>
                </c:pt>
                <c:pt idx="101">
                  <c:v>-23.86</c:v>
                </c:pt>
                <c:pt idx="102">
                  <c:v>-23.33</c:v>
                </c:pt>
                <c:pt idx="103">
                  <c:v>-23</c:v>
                </c:pt>
                <c:pt idx="104">
                  <c:v>-22.87</c:v>
                </c:pt>
                <c:pt idx="105">
                  <c:v>-22.76</c:v>
                </c:pt>
                <c:pt idx="106">
                  <c:v>-22.58</c:v>
                </c:pt>
                <c:pt idx="107">
                  <c:v>-22.24</c:v>
                </c:pt>
                <c:pt idx="108">
                  <c:v>-21.76</c:v>
                </c:pt>
                <c:pt idx="109">
                  <c:v>-21.2</c:v>
                </c:pt>
                <c:pt idx="110">
                  <c:v>-20.66</c:v>
                </c:pt>
                <c:pt idx="111">
                  <c:v>-20.12</c:v>
                </c:pt>
                <c:pt idx="112">
                  <c:v>-19.59</c:v>
                </c:pt>
                <c:pt idx="113">
                  <c:v>-19.149999999999999</c:v>
                </c:pt>
                <c:pt idx="114">
                  <c:v>-18.559999999999999</c:v>
                </c:pt>
                <c:pt idx="115">
                  <c:v>-17.940000000000001</c:v>
                </c:pt>
                <c:pt idx="116">
                  <c:v>-17.32</c:v>
                </c:pt>
                <c:pt idx="117">
                  <c:v>-16.71</c:v>
                </c:pt>
                <c:pt idx="118">
                  <c:v>-16.13</c:v>
                </c:pt>
                <c:pt idx="119">
                  <c:v>-15.66</c:v>
                </c:pt>
                <c:pt idx="120">
                  <c:v>-15.26</c:v>
                </c:pt>
                <c:pt idx="121">
                  <c:v>-14.88</c:v>
                </c:pt>
                <c:pt idx="122">
                  <c:v>-14.49</c:v>
                </c:pt>
                <c:pt idx="123">
                  <c:v>-14.04</c:v>
                </c:pt>
                <c:pt idx="124">
                  <c:v>-13.6</c:v>
                </c:pt>
                <c:pt idx="125">
                  <c:v>-13.07</c:v>
                </c:pt>
                <c:pt idx="126">
                  <c:v>-12.51</c:v>
                </c:pt>
                <c:pt idx="127">
                  <c:v>-11.93</c:v>
                </c:pt>
                <c:pt idx="128">
                  <c:v>-11.42</c:v>
                </c:pt>
                <c:pt idx="129">
                  <c:v>-10.9</c:v>
                </c:pt>
                <c:pt idx="130">
                  <c:v>-10.44</c:v>
                </c:pt>
                <c:pt idx="131">
                  <c:v>-9.9600000000000009</c:v>
                </c:pt>
                <c:pt idx="132">
                  <c:v>-9.52</c:v>
                </c:pt>
                <c:pt idx="133">
                  <c:v>-9.0399999999999991</c:v>
                </c:pt>
                <c:pt idx="134">
                  <c:v>-8.5500000000000007</c:v>
                </c:pt>
                <c:pt idx="135">
                  <c:v>-8.0500000000000007</c:v>
                </c:pt>
                <c:pt idx="136">
                  <c:v>-7.54</c:v>
                </c:pt>
                <c:pt idx="137">
                  <c:v>-7.07</c:v>
                </c:pt>
                <c:pt idx="138">
                  <c:v>-6.62</c:v>
                </c:pt>
                <c:pt idx="139">
                  <c:v>-6.19</c:v>
                </c:pt>
                <c:pt idx="140">
                  <c:v>-5.8</c:v>
                </c:pt>
                <c:pt idx="141">
                  <c:v>-5.42</c:v>
                </c:pt>
                <c:pt idx="142">
                  <c:v>-5.07</c:v>
                </c:pt>
                <c:pt idx="143">
                  <c:v>-4.7</c:v>
                </c:pt>
                <c:pt idx="144">
                  <c:v>-4.33</c:v>
                </c:pt>
                <c:pt idx="145">
                  <c:v>-3.95</c:v>
                </c:pt>
                <c:pt idx="146">
                  <c:v>-3.58</c:v>
                </c:pt>
                <c:pt idx="147">
                  <c:v>-3.22</c:v>
                </c:pt>
                <c:pt idx="148">
                  <c:v>-2.88</c:v>
                </c:pt>
                <c:pt idx="149">
                  <c:v>-2.56</c:v>
                </c:pt>
                <c:pt idx="150">
                  <c:v>-2.2599999999999998</c:v>
                </c:pt>
                <c:pt idx="151">
                  <c:v>-1.98</c:v>
                </c:pt>
                <c:pt idx="152">
                  <c:v>-1.71</c:v>
                </c:pt>
                <c:pt idx="153">
                  <c:v>-1.45</c:v>
                </c:pt>
                <c:pt idx="154">
                  <c:v>-1.21</c:v>
                </c:pt>
                <c:pt idx="155">
                  <c:v>-0.97</c:v>
                </c:pt>
                <c:pt idx="156">
                  <c:v>-0.77</c:v>
                </c:pt>
                <c:pt idx="157">
                  <c:v>-0.59</c:v>
                </c:pt>
                <c:pt idx="158">
                  <c:v>-0.44</c:v>
                </c:pt>
                <c:pt idx="159">
                  <c:v>-0.3</c:v>
                </c:pt>
                <c:pt idx="160">
                  <c:v>-0.19</c:v>
                </c:pt>
                <c:pt idx="161">
                  <c:v>-0.1</c:v>
                </c:pt>
                <c:pt idx="162">
                  <c:v>-0.04</c:v>
                </c:pt>
                <c:pt idx="163">
                  <c:v>-0.01</c:v>
                </c:pt>
                <c:pt idx="164">
                  <c:v>0</c:v>
                </c:pt>
                <c:pt idx="165">
                  <c:v>-0.03</c:v>
                </c:pt>
                <c:pt idx="166">
                  <c:v>-7.0000000000000007E-2</c:v>
                </c:pt>
                <c:pt idx="167">
                  <c:v>-0.15</c:v>
                </c:pt>
                <c:pt idx="168">
                  <c:v>-0.25</c:v>
                </c:pt>
                <c:pt idx="169">
                  <c:v>-0.38</c:v>
                </c:pt>
                <c:pt idx="170">
                  <c:v>-0.55000000000000004</c:v>
                </c:pt>
                <c:pt idx="171">
                  <c:v>-0.76</c:v>
                </c:pt>
                <c:pt idx="172">
                  <c:v>-0.99</c:v>
                </c:pt>
                <c:pt idx="173">
                  <c:v>-1.28</c:v>
                </c:pt>
                <c:pt idx="174">
                  <c:v>-1.59</c:v>
                </c:pt>
                <c:pt idx="175">
                  <c:v>-1.95</c:v>
                </c:pt>
                <c:pt idx="176">
                  <c:v>-2.36</c:v>
                </c:pt>
                <c:pt idx="177">
                  <c:v>-2.81</c:v>
                </c:pt>
                <c:pt idx="178">
                  <c:v>-3.31</c:v>
                </c:pt>
                <c:pt idx="179">
                  <c:v>-3.88</c:v>
                </c:pt>
                <c:pt idx="180">
                  <c:v>-4.5199999999999996</c:v>
                </c:pt>
                <c:pt idx="181">
                  <c:v>-5.21</c:v>
                </c:pt>
                <c:pt idx="182">
                  <c:v>-5.97</c:v>
                </c:pt>
                <c:pt idx="183">
                  <c:v>-6.81</c:v>
                </c:pt>
                <c:pt idx="184">
                  <c:v>-7.72</c:v>
                </c:pt>
                <c:pt idx="185">
                  <c:v>-8.7200000000000006</c:v>
                </c:pt>
                <c:pt idx="186">
                  <c:v>-9.8000000000000007</c:v>
                </c:pt>
                <c:pt idx="187">
                  <c:v>-10.99</c:v>
                </c:pt>
                <c:pt idx="188">
                  <c:v>-12.34</c:v>
                </c:pt>
                <c:pt idx="189">
                  <c:v>-13.84</c:v>
                </c:pt>
                <c:pt idx="190">
                  <c:v>-15.51</c:v>
                </c:pt>
                <c:pt idx="191">
                  <c:v>-17.37</c:v>
                </c:pt>
                <c:pt idx="192">
                  <c:v>-19.43</c:v>
                </c:pt>
                <c:pt idx="193">
                  <c:v>-21.58</c:v>
                </c:pt>
                <c:pt idx="194">
                  <c:v>-23.89</c:v>
                </c:pt>
                <c:pt idx="195">
                  <c:v>-25.74</c:v>
                </c:pt>
                <c:pt idx="196">
                  <c:v>-27.04</c:v>
                </c:pt>
                <c:pt idx="197">
                  <c:v>-26.92</c:v>
                </c:pt>
                <c:pt idx="198">
                  <c:v>-25.79</c:v>
                </c:pt>
                <c:pt idx="199">
                  <c:v>-24.65</c:v>
                </c:pt>
                <c:pt idx="200">
                  <c:v>-23.62</c:v>
                </c:pt>
                <c:pt idx="201">
                  <c:v>-22.89</c:v>
                </c:pt>
                <c:pt idx="202">
                  <c:v>-22.4</c:v>
                </c:pt>
                <c:pt idx="203">
                  <c:v>-22.12</c:v>
                </c:pt>
                <c:pt idx="204">
                  <c:v>-22.01</c:v>
                </c:pt>
                <c:pt idx="205">
                  <c:v>-21.99</c:v>
                </c:pt>
                <c:pt idx="206">
                  <c:v>-22.01</c:v>
                </c:pt>
                <c:pt idx="207">
                  <c:v>-22</c:v>
                </c:pt>
                <c:pt idx="208">
                  <c:v>-21.94</c:v>
                </c:pt>
                <c:pt idx="209">
                  <c:v>-21.72</c:v>
                </c:pt>
                <c:pt idx="210">
                  <c:v>-21.46</c:v>
                </c:pt>
                <c:pt idx="211">
                  <c:v>-21.01</c:v>
                </c:pt>
                <c:pt idx="212">
                  <c:v>-20.55</c:v>
                </c:pt>
                <c:pt idx="213">
                  <c:v>-20.010000000000002</c:v>
                </c:pt>
                <c:pt idx="214">
                  <c:v>-19.559999999999999</c:v>
                </c:pt>
                <c:pt idx="215">
                  <c:v>-19.13</c:v>
                </c:pt>
                <c:pt idx="216">
                  <c:v>-18.77</c:v>
                </c:pt>
                <c:pt idx="217">
                  <c:v>-18.399999999999999</c:v>
                </c:pt>
                <c:pt idx="218">
                  <c:v>-18.100000000000001</c:v>
                </c:pt>
                <c:pt idx="219">
                  <c:v>-17.78</c:v>
                </c:pt>
                <c:pt idx="220">
                  <c:v>-17.489999999999998</c:v>
                </c:pt>
                <c:pt idx="221">
                  <c:v>-17.25</c:v>
                </c:pt>
                <c:pt idx="222">
                  <c:v>-16.95</c:v>
                </c:pt>
                <c:pt idx="223">
                  <c:v>-16.71</c:v>
                </c:pt>
                <c:pt idx="224">
                  <c:v>-16.47</c:v>
                </c:pt>
                <c:pt idx="225">
                  <c:v>-16.21</c:v>
                </c:pt>
                <c:pt idx="226">
                  <c:v>-16.010000000000002</c:v>
                </c:pt>
                <c:pt idx="227">
                  <c:v>-15.83</c:v>
                </c:pt>
                <c:pt idx="228">
                  <c:v>-15.71</c:v>
                </c:pt>
                <c:pt idx="229">
                  <c:v>-15.69</c:v>
                </c:pt>
                <c:pt idx="230">
                  <c:v>-15.77</c:v>
                </c:pt>
                <c:pt idx="231">
                  <c:v>-15.94</c:v>
                </c:pt>
                <c:pt idx="232">
                  <c:v>-16.190000000000001</c:v>
                </c:pt>
                <c:pt idx="233">
                  <c:v>-16.48</c:v>
                </c:pt>
                <c:pt idx="234">
                  <c:v>-16.829999999999998</c:v>
                </c:pt>
                <c:pt idx="235">
                  <c:v>-17.149999999999999</c:v>
                </c:pt>
                <c:pt idx="236">
                  <c:v>-17.5</c:v>
                </c:pt>
                <c:pt idx="237">
                  <c:v>-17.78</c:v>
                </c:pt>
                <c:pt idx="238">
                  <c:v>-18.13</c:v>
                </c:pt>
                <c:pt idx="239">
                  <c:v>-18.45</c:v>
                </c:pt>
                <c:pt idx="240">
                  <c:v>-18.78</c:v>
                </c:pt>
                <c:pt idx="241">
                  <c:v>-19.079999999999998</c:v>
                </c:pt>
                <c:pt idx="242">
                  <c:v>-19.47</c:v>
                </c:pt>
                <c:pt idx="243">
                  <c:v>-19.78</c:v>
                </c:pt>
                <c:pt idx="244">
                  <c:v>-20.05</c:v>
                </c:pt>
                <c:pt idx="245">
                  <c:v>-20.39</c:v>
                </c:pt>
                <c:pt idx="246">
                  <c:v>-20.81</c:v>
                </c:pt>
                <c:pt idx="247">
                  <c:v>-21.29</c:v>
                </c:pt>
                <c:pt idx="248">
                  <c:v>-21.79</c:v>
                </c:pt>
                <c:pt idx="249">
                  <c:v>-22.25</c:v>
                </c:pt>
                <c:pt idx="250">
                  <c:v>-22.74</c:v>
                </c:pt>
                <c:pt idx="251">
                  <c:v>-23.13</c:v>
                </c:pt>
                <c:pt idx="252">
                  <c:v>-23.42</c:v>
                </c:pt>
                <c:pt idx="253">
                  <c:v>-23.6</c:v>
                </c:pt>
                <c:pt idx="254">
                  <c:v>-23.74</c:v>
                </c:pt>
                <c:pt idx="255">
                  <c:v>-23.84</c:v>
                </c:pt>
                <c:pt idx="256">
                  <c:v>-23.87</c:v>
                </c:pt>
                <c:pt idx="257">
                  <c:v>-23.93</c:v>
                </c:pt>
                <c:pt idx="258">
                  <c:v>-24.03</c:v>
                </c:pt>
                <c:pt idx="259">
                  <c:v>-24.1</c:v>
                </c:pt>
                <c:pt idx="260">
                  <c:v>-24.13</c:v>
                </c:pt>
                <c:pt idx="261">
                  <c:v>-24.35</c:v>
                </c:pt>
                <c:pt idx="262">
                  <c:v>-24.43</c:v>
                </c:pt>
                <c:pt idx="263">
                  <c:v>-24.71</c:v>
                </c:pt>
                <c:pt idx="264">
                  <c:v>-25.05</c:v>
                </c:pt>
                <c:pt idx="265">
                  <c:v>-25.65</c:v>
                </c:pt>
                <c:pt idx="266">
                  <c:v>-26.36</c:v>
                </c:pt>
                <c:pt idx="267">
                  <c:v>-27.24</c:v>
                </c:pt>
                <c:pt idx="268">
                  <c:v>-27.94</c:v>
                </c:pt>
                <c:pt idx="269">
                  <c:v>-28.39</c:v>
                </c:pt>
                <c:pt idx="270">
                  <c:v>-28.44</c:v>
                </c:pt>
                <c:pt idx="271">
                  <c:v>-28.06</c:v>
                </c:pt>
                <c:pt idx="272">
                  <c:v>-27.51</c:v>
                </c:pt>
                <c:pt idx="273">
                  <c:v>-26.95</c:v>
                </c:pt>
                <c:pt idx="274">
                  <c:v>-26.55</c:v>
                </c:pt>
                <c:pt idx="275">
                  <c:v>-26.3</c:v>
                </c:pt>
                <c:pt idx="276">
                  <c:v>-26.06</c:v>
                </c:pt>
                <c:pt idx="277">
                  <c:v>-25.83</c:v>
                </c:pt>
                <c:pt idx="278">
                  <c:v>-25.67</c:v>
                </c:pt>
                <c:pt idx="279">
                  <c:v>-25.53</c:v>
                </c:pt>
                <c:pt idx="280">
                  <c:v>-25.46</c:v>
                </c:pt>
                <c:pt idx="281">
                  <c:v>-25.51</c:v>
                </c:pt>
                <c:pt idx="282">
                  <c:v>-25.69</c:v>
                </c:pt>
                <c:pt idx="283">
                  <c:v>-25.98</c:v>
                </c:pt>
                <c:pt idx="284">
                  <c:v>-26.24</c:v>
                </c:pt>
                <c:pt idx="285">
                  <c:v>-26.74</c:v>
                </c:pt>
                <c:pt idx="286">
                  <c:v>-27.14</c:v>
                </c:pt>
                <c:pt idx="287">
                  <c:v>-27.61</c:v>
                </c:pt>
                <c:pt idx="288">
                  <c:v>-27.78</c:v>
                </c:pt>
                <c:pt idx="289">
                  <c:v>-27.77</c:v>
                </c:pt>
                <c:pt idx="290">
                  <c:v>-27.52</c:v>
                </c:pt>
                <c:pt idx="291">
                  <c:v>-27.1</c:v>
                </c:pt>
                <c:pt idx="292">
                  <c:v>-26.61</c:v>
                </c:pt>
                <c:pt idx="293">
                  <c:v>-25.99</c:v>
                </c:pt>
                <c:pt idx="294">
                  <c:v>-25.78</c:v>
                </c:pt>
                <c:pt idx="295">
                  <c:v>-25.61</c:v>
                </c:pt>
                <c:pt idx="296">
                  <c:v>-25.68</c:v>
                </c:pt>
                <c:pt idx="297">
                  <c:v>-25.8</c:v>
                </c:pt>
                <c:pt idx="298">
                  <c:v>-25.92</c:v>
                </c:pt>
                <c:pt idx="299">
                  <c:v>-26.11</c:v>
                </c:pt>
                <c:pt idx="300">
                  <c:v>-26.22</c:v>
                </c:pt>
                <c:pt idx="301">
                  <c:v>-26.32</c:v>
                </c:pt>
                <c:pt idx="302">
                  <c:v>-26.43</c:v>
                </c:pt>
                <c:pt idx="303">
                  <c:v>-26.55</c:v>
                </c:pt>
                <c:pt idx="304">
                  <c:v>-26.75</c:v>
                </c:pt>
                <c:pt idx="305">
                  <c:v>-26.89</c:v>
                </c:pt>
                <c:pt idx="306">
                  <c:v>-27.07</c:v>
                </c:pt>
                <c:pt idx="307">
                  <c:v>-27.43</c:v>
                </c:pt>
                <c:pt idx="308">
                  <c:v>-28</c:v>
                </c:pt>
                <c:pt idx="309">
                  <c:v>-28.73</c:v>
                </c:pt>
                <c:pt idx="310">
                  <c:v>-29.74</c:v>
                </c:pt>
                <c:pt idx="311">
                  <c:v>-30.69</c:v>
                </c:pt>
                <c:pt idx="312">
                  <c:v>-31.47</c:v>
                </c:pt>
                <c:pt idx="313">
                  <c:v>-31.79</c:v>
                </c:pt>
                <c:pt idx="314">
                  <c:v>-31.59</c:v>
                </c:pt>
                <c:pt idx="315">
                  <c:v>-31.25</c:v>
                </c:pt>
                <c:pt idx="316">
                  <c:v>-30.81</c:v>
                </c:pt>
                <c:pt idx="317">
                  <c:v>-30.34</c:v>
                </c:pt>
                <c:pt idx="318">
                  <c:v>-29.97</c:v>
                </c:pt>
                <c:pt idx="319">
                  <c:v>-29.75</c:v>
                </c:pt>
                <c:pt idx="320">
                  <c:v>-29.78</c:v>
                </c:pt>
                <c:pt idx="321">
                  <c:v>-29.8</c:v>
                </c:pt>
                <c:pt idx="322">
                  <c:v>-29.93</c:v>
                </c:pt>
                <c:pt idx="323">
                  <c:v>-30.06</c:v>
                </c:pt>
                <c:pt idx="324">
                  <c:v>-30.53</c:v>
                </c:pt>
                <c:pt idx="325">
                  <c:v>-30.95</c:v>
                </c:pt>
                <c:pt idx="326">
                  <c:v>-31.38</c:v>
                </c:pt>
                <c:pt idx="327">
                  <c:v>-31.97</c:v>
                </c:pt>
                <c:pt idx="328">
                  <c:v>-32.36</c:v>
                </c:pt>
                <c:pt idx="329">
                  <c:v>-32.92</c:v>
                </c:pt>
                <c:pt idx="330">
                  <c:v>-33.020000000000003</c:v>
                </c:pt>
                <c:pt idx="331">
                  <c:v>-32.799999999999997</c:v>
                </c:pt>
                <c:pt idx="332">
                  <c:v>-32.630000000000003</c:v>
                </c:pt>
                <c:pt idx="333">
                  <c:v>-32.200000000000003</c:v>
                </c:pt>
                <c:pt idx="334">
                  <c:v>-31.84</c:v>
                </c:pt>
                <c:pt idx="335">
                  <c:v>-31.68</c:v>
                </c:pt>
                <c:pt idx="336">
                  <c:v>-31.88</c:v>
                </c:pt>
                <c:pt idx="337">
                  <c:v>-32.33</c:v>
                </c:pt>
                <c:pt idx="338">
                  <c:v>-33.159999999999997</c:v>
                </c:pt>
                <c:pt idx="339">
                  <c:v>-34.17</c:v>
                </c:pt>
                <c:pt idx="340">
                  <c:v>-35.47</c:v>
                </c:pt>
                <c:pt idx="341">
                  <c:v>-37.11</c:v>
                </c:pt>
                <c:pt idx="342">
                  <c:v>-38.78</c:v>
                </c:pt>
                <c:pt idx="343">
                  <c:v>-40.01</c:v>
                </c:pt>
                <c:pt idx="344">
                  <c:v>-39.96</c:v>
                </c:pt>
                <c:pt idx="345">
                  <c:v>-38.57</c:v>
                </c:pt>
                <c:pt idx="346">
                  <c:v>-37.4</c:v>
                </c:pt>
                <c:pt idx="347">
                  <c:v>-36.380000000000003</c:v>
                </c:pt>
                <c:pt idx="348">
                  <c:v>-35.6</c:v>
                </c:pt>
                <c:pt idx="349">
                  <c:v>-35.39</c:v>
                </c:pt>
                <c:pt idx="350">
                  <c:v>-35.31</c:v>
                </c:pt>
                <c:pt idx="351">
                  <c:v>-35.78</c:v>
                </c:pt>
                <c:pt idx="352">
                  <c:v>-36.1</c:v>
                </c:pt>
                <c:pt idx="353">
                  <c:v>-36.79</c:v>
                </c:pt>
                <c:pt idx="354">
                  <c:v>-37.630000000000003</c:v>
                </c:pt>
                <c:pt idx="355">
                  <c:v>-38.32</c:v>
                </c:pt>
                <c:pt idx="356">
                  <c:v>-38.979999999999997</c:v>
                </c:pt>
                <c:pt idx="357">
                  <c:v>-39.409999999999997</c:v>
                </c:pt>
                <c:pt idx="358">
                  <c:v>-40.19</c:v>
                </c:pt>
                <c:pt idx="359">
                  <c:v>-39.92</c:v>
                </c:pt>
                <c:pt idx="360">
                  <c:v>-38.54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60 Degree Steering Triangular - </a:t>
            </a:r>
            <a:r>
              <a:rPr lang="en-US"/>
              <a:t>Radiation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-70.503334485250647</c:v>
                </c:pt>
                <c:pt idx="1">
                  <c:v>-68.804050208415219</c:v>
                </c:pt>
                <c:pt idx="2">
                  <c:v>-67.73359012975375</c:v>
                </c:pt>
                <c:pt idx="3">
                  <c:v>-66.868593868829848</c:v>
                </c:pt>
                <c:pt idx="4">
                  <c:v>-65.979232556172803</c:v>
                </c:pt>
                <c:pt idx="5">
                  <c:v>-65.406397099243335</c:v>
                </c:pt>
                <c:pt idx="6">
                  <c:v>-64.885539390907326</c:v>
                </c:pt>
                <c:pt idx="7">
                  <c:v>-64.431521609938699</c:v>
                </c:pt>
                <c:pt idx="8">
                  <c:v>-64.209439303349868</c:v>
                </c:pt>
                <c:pt idx="9">
                  <c:v>-64.02457080346386</c:v>
                </c:pt>
                <c:pt idx="10">
                  <c:v>-64.033347790817416</c:v>
                </c:pt>
                <c:pt idx="11">
                  <c:v>-63.944301142434441</c:v>
                </c:pt>
                <c:pt idx="12">
                  <c:v>-63.98312759557448</c:v>
                </c:pt>
                <c:pt idx="13">
                  <c:v>-63.913330648479779</c:v>
                </c:pt>
                <c:pt idx="14">
                  <c:v>-64.085627385903564</c:v>
                </c:pt>
                <c:pt idx="15">
                  <c:v>-64.127694515849868</c:v>
                </c:pt>
                <c:pt idx="16">
                  <c:v>-64.213967992303651</c:v>
                </c:pt>
                <c:pt idx="17">
                  <c:v>-64.233595699050923</c:v>
                </c:pt>
                <c:pt idx="18">
                  <c:v>-64.180382205757439</c:v>
                </c:pt>
                <c:pt idx="19">
                  <c:v>-64.115876404628551</c:v>
                </c:pt>
                <c:pt idx="20">
                  <c:v>-63.861318319108229</c:v>
                </c:pt>
                <c:pt idx="21">
                  <c:v>-63.574866679355111</c:v>
                </c:pt>
                <c:pt idx="22">
                  <c:v>-63.145530437540017</c:v>
                </c:pt>
                <c:pt idx="23">
                  <c:v>-62.770461662708321</c:v>
                </c:pt>
                <c:pt idx="24">
                  <c:v>-62.208704692172283</c:v>
                </c:pt>
                <c:pt idx="25">
                  <c:v>-61.575342941407108</c:v>
                </c:pt>
                <c:pt idx="26">
                  <c:v>-61.121220500003446</c:v>
                </c:pt>
                <c:pt idx="27">
                  <c:v>-60.56078110602671</c:v>
                </c:pt>
                <c:pt idx="28">
                  <c:v>-60.139608036515639</c:v>
                </c:pt>
                <c:pt idx="29">
                  <c:v>-59.880205687153662</c:v>
                </c:pt>
                <c:pt idx="30">
                  <c:v>-59.993008474758476</c:v>
                </c:pt>
                <c:pt idx="31">
                  <c:v>-60.151872390147538</c:v>
                </c:pt>
                <c:pt idx="32">
                  <c:v>-60.47814490277225</c:v>
                </c:pt>
                <c:pt idx="33">
                  <c:v>-60.991663901953721</c:v>
                </c:pt>
                <c:pt idx="34">
                  <c:v>-61.614345837170461</c:v>
                </c:pt>
                <c:pt idx="35">
                  <c:v>-62.565860587251045</c:v>
                </c:pt>
                <c:pt idx="36">
                  <c:v>-63.570851631358778</c:v>
                </c:pt>
                <c:pt idx="37">
                  <c:v>-64.692199305750478</c:v>
                </c:pt>
                <c:pt idx="38">
                  <c:v>-65.942228338672294</c:v>
                </c:pt>
                <c:pt idx="39">
                  <c:v>-67.02536740049068</c:v>
                </c:pt>
                <c:pt idx="40">
                  <c:v>-68.130743565780747</c:v>
                </c:pt>
                <c:pt idx="41">
                  <c:v>-68.800461108888598</c:v>
                </c:pt>
                <c:pt idx="42">
                  <c:v>-69.401200734961435</c:v>
                </c:pt>
                <c:pt idx="43">
                  <c:v>-69.550941454868578</c:v>
                </c:pt>
                <c:pt idx="44">
                  <c:v>-69.005407813029606</c:v>
                </c:pt>
                <c:pt idx="45">
                  <c:v>-68.46308814478077</c:v>
                </c:pt>
                <c:pt idx="46">
                  <c:v>-67.462335986102318</c:v>
                </c:pt>
                <c:pt idx="47">
                  <c:v>-66.880442367076967</c:v>
                </c:pt>
                <c:pt idx="48">
                  <c:v>-66.260303038435794</c:v>
                </c:pt>
                <c:pt idx="49">
                  <c:v>-65.733005211338337</c:v>
                </c:pt>
                <c:pt idx="50">
                  <c:v>-65.338531316875859</c:v>
                </c:pt>
                <c:pt idx="51">
                  <c:v>-65.536669597746609</c:v>
                </c:pt>
                <c:pt idx="52">
                  <c:v>-65.766501494749292</c:v>
                </c:pt>
                <c:pt idx="53">
                  <c:v>-65.674912312056676</c:v>
                </c:pt>
                <c:pt idx="54">
                  <c:v>-66.339378545341503</c:v>
                </c:pt>
                <c:pt idx="55">
                  <c:v>-66.723125009648811</c:v>
                </c:pt>
                <c:pt idx="56">
                  <c:v>-66.881000992243628</c:v>
                </c:pt>
                <c:pt idx="57">
                  <c:v>-67.104041000844447</c:v>
                </c:pt>
                <c:pt idx="58">
                  <c:v>-67.340467038195669</c:v>
                </c:pt>
                <c:pt idx="59">
                  <c:v>-67.113358874970359</c:v>
                </c:pt>
                <c:pt idx="60">
                  <c:v>-66.145317373162925</c:v>
                </c:pt>
                <c:pt idx="61">
                  <c:v>-65.307698239625935</c:v>
                </c:pt>
                <c:pt idx="62">
                  <c:v>-64.667408280989207</c:v>
                </c:pt>
                <c:pt idx="63">
                  <c:v>-64.263248152651315</c:v>
                </c:pt>
                <c:pt idx="64">
                  <c:v>-64.24845222625072</c:v>
                </c:pt>
                <c:pt idx="65">
                  <c:v>-64.288151255272339</c:v>
                </c:pt>
                <c:pt idx="66">
                  <c:v>-64.127210100120408</c:v>
                </c:pt>
                <c:pt idx="67">
                  <c:v>-63.940083268669667</c:v>
                </c:pt>
                <c:pt idx="68">
                  <c:v>-63.774114596614439</c:v>
                </c:pt>
                <c:pt idx="69">
                  <c:v>-63.361582030349282</c:v>
                </c:pt>
                <c:pt idx="70">
                  <c:v>-63.354279686179325</c:v>
                </c:pt>
                <c:pt idx="71">
                  <c:v>-63.329874655925352</c:v>
                </c:pt>
                <c:pt idx="72">
                  <c:v>-63.67000697852248</c:v>
                </c:pt>
                <c:pt idx="73">
                  <c:v>-64.106785066771806</c:v>
                </c:pt>
                <c:pt idx="74">
                  <c:v>-64.899927889243415</c:v>
                </c:pt>
                <c:pt idx="75">
                  <c:v>-65.696723433005118</c:v>
                </c:pt>
                <c:pt idx="76">
                  <c:v>-65.845184120709447</c:v>
                </c:pt>
                <c:pt idx="77">
                  <c:v>-65.652542290378463</c:v>
                </c:pt>
                <c:pt idx="78">
                  <c:v>-65.734671641763796</c:v>
                </c:pt>
                <c:pt idx="79">
                  <c:v>-66.031877607112449</c:v>
                </c:pt>
                <c:pt idx="80">
                  <c:v>-66.127113989224384</c:v>
                </c:pt>
                <c:pt idx="81">
                  <c:v>-66.735305880626512</c:v>
                </c:pt>
                <c:pt idx="82">
                  <c:v>-67.321928288413673</c:v>
                </c:pt>
                <c:pt idx="83">
                  <c:v>-67.698270346382714</c:v>
                </c:pt>
                <c:pt idx="84">
                  <c:v>-67.895021226902742</c:v>
                </c:pt>
                <c:pt idx="85">
                  <c:v>-68.648861163762803</c:v>
                </c:pt>
                <c:pt idx="86">
                  <c:v>-68.01394930829639</c:v>
                </c:pt>
                <c:pt idx="87">
                  <c:v>-68.363748366674827</c:v>
                </c:pt>
                <c:pt idx="88">
                  <c:v>-68.94661462398615</c:v>
                </c:pt>
                <c:pt idx="89">
                  <c:v>-69.293685775322615</c:v>
                </c:pt>
                <c:pt idx="90">
                  <c:v>-69.309113716828122</c:v>
                </c:pt>
                <c:pt idx="91">
                  <c:v>-68.993659673488665</c:v>
                </c:pt>
                <c:pt idx="92">
                  <c:v>-68.143662855877253</c:v>
                </c:pt>
                <c:pt idx="93">
                  <c:v>-67.544281279504531</c:v>
                </c:pt>
                <c:pt idx="94">
                  <c:v>-67.695681305700916</c:v>
                </c:pt>
                <c:pt idx="95">
                  <c:v>-68.185457776115314</c:v>
                </c:pt>
                <c:pt idx="96">
                  <c:v>-68.271362186116477</c:v>
                </c:pt>
                <c:pt idx="97">
                  <c:v>-67.239946185033205</c:v>
                </c:pt>
                <c:pt idx="98">
                  <c:v>-65.894074665664391</c:v>
                </c:pt>
                <c:pt idx="99">
                  <c:v>-64.294000790954925</c:v>
                </c:pt>
                <c:pt idx="100">
                  <c:v>-63.34446541374065</c:v>
                </c:pt>
                <c:pt idx="101">
                  <c:v>-62.521184304140832</c:v>
                </c:pt>
                <c:pt idx="102">
                  <c:v>-62.220004215035033</c:v>
                </c:pt>
                <c:pt idx="103">
                  <c:v>-62.568198249841977</c:v>
                </c:pt>
                <c:pt idx="104">
                  <c:v>-62.843144048408568</c:v>
                </c:pt>
                <c:pt idx="105">
                  <c:v>-62.83531977941454</c:v>
                </c:pt>
                <c:pt idx="106">
                  <c:v>-62.549728147628798</c:v>
                </c:pt>
                <c:pt idx="107">
                  <c:v>-61.774965817064349</c:v>
                </c:pt>
                <c:pt idx="108">
                  <c:v>-60.87132316967508</c:v>
                </c:pt>
                <c:pt idx="109">
                  <c:v>-59.994544530789128</c:v>
                </c:pt>
                <c:pt idx="110">
                  <c:v>-59.12426078101096</c:v>
                </c:pt>
                <c:pt idx="111">
                  <c:v>-58.42138965331899</c:v>
                </c:pt>
                <c:pt idx="112">
                  <c:v>-57.529474843223063</c:v>
                </c:pt>
                <c:pt idx="113">
                  <c:v>-56.798300089812741</c:v>
                </c:pt>
                <c:pt idx="114">
                  <c:v>-55.937641615046367</c:v>
                </c:pt>
                <c:pt idx="115">
                  <c:v>-54.954631725311067</c:v>
                </c:pt>
                <c:pt idx="116">
                  <c:v>-54.059025730690998</c:v>
                </c:pt>
                <c:pt idx="117">
                  <c:v>-53.280266738780597</c:v>
                </c:pt>
                <c:pt idx="118">
                  <c:v>-52.518445509996269</c:v>
                </c:pt>
                <c:pt idx="119">
                  <c:v>-51.847669051284853</c:v>
                </c:pt>
                <c:pt idx="120">
                  <c:v>-51.329831580908007</c:v>
                </c:pt>
                <c:pt idx="121">
                  <c:v>-50.911038046699517</c:v>
                </c:pt>
                <c:pt idx="122">
                  <c:v>-50.451018640736045</c:v>
                </c:pt>
                <c:pt idx="123">
                  <c:v>-49.813022190336007</c:v>
                </c:pt>
                <c:pt idx="124">
                  <c:v>-49.129649708741624</c:v>
                </c:pt>
                <c:pt idx="125">
                  <c:v>-48.334858236124603</c:v>
                </c:pt>
                <c:pt idx="126">
                  <c:v>-47.66503065736751</c:v>
                </c:pt>
                <c:pt idx="127">
                  <c:v>-46.900558284580633</c:v>
                </c:pt>
                <c:pt idx="128">
                  <c:v>-46.282029266178704</c:v>
                </c:pt>
                <c:pt idx="129">
                  <c:v>-45.620499084093822</c:v>
                </c:pt>
                <c:pt idx="130">
                  <c:v>-45.078484394535494</c:v>
                </c:pt>
                <c:pt idx="131">
                  <c:v>-44.422472999074557</c:v>
                </c:pt>
                <c:pt idx="132">
                  <c:v>-43.908262859429684</c:v>
                </c:pt>
                <c:pt idx="133">
                  <c:v>-43.293733255539863</c:v>
                </c:pt>
                <c:pt idx="134">
                  <c:v>-42.773029561120097</c:v>
                </c:pt>
                <c:pt idx="135">
                  <c:v>-42.116757772528388</c:v>
                </c:pt>
                <c:pt idx="136">
                  <c:v>-41.577698197373834</c:v>
                </c:pt>
                <c:pt idx="137">
                  <c:v>-41.015652872302994</c:v>
                </c:pt>
                <c:pt idx="138">
                  <c:v>-40.474921125413474</c:v>
                </c:pt>
                <c:pt idx="139">
                  <c:v>-40.02492792818299</c:v>
                </c:pt>
                <c:pt idx="140">
                  <c:v>-39.581836464889022</c:v>
                </c:pt>
                <c:pt idx="141">
                  <c:v>-39.170150912127731</c:v>
                </c:pt>
                <c:pt idx="142">
                  <c:v>-38.735295306570592</c:v>
                </c:pt>
                <c:pt idx="143">
                  <c:v>-38.361200023070104</c:v>
                </c:pt>
                <c:pt idx="144">
                  <c:v>-37.965834320518546</c:v>
                </c:pt>
                <c:pt idx="145">
                  <c:v>-37.59690818902822</c:v>
                </c:pt>
                <c:pt idx="146">
                  <c:v>-37.192571973291187</c:v>
                </c:pt>
                <c:pt idx="147">
                  <c:v>-36.792890810484366</c:v>
                </c:pt>
                <c:pt idx="148">
                  <c:v>-36.456276602804543</c:v>
                </c:pt>
                <c:pt idx="149">
                  <c:v>-36.125104670019013</c:v>
                </c:pt>
                <c:pt idx="150">
                  <c:v>-35.790435363130861</c:v>
                </c:pt>
                <c:pt idx="151">
                  <c:v>-35.50608889081208</c:v>
                </c:pt>
                <c:pt idx="152">
                  <c:v>-35.220786150852305</c:v>
                </c:pt>
                <c:pt idx="153">
                  <c:v>-34.949290337997063</c:v>
                </c:pt>
                <c:pt idx="154">
                  <c:v>-34.697548455769386</c:v>
                </c:pt>
                <c:pt idx="155">
                  <c:v>-34.455193854031002</c:v>
                </c:pt>
                <c:pt idx="156">
                  <c:v>-34.249014313083336</c:v>
                </c:pt>
                <c:pt idx="157">
                  <c:v>-34.065541764616178</c:v>
                </c:pt>
                <c:pt idx="158">
                  <c:v>-33.903120690224668</c:v>
                </c:pt>
                <c:pt idx="159">
                  <c:v>-33.75825015094938</c:v>
                </c:pt>
                <c:pt idx="160">
                  <c:v>-33.643569817957911</c:v>
                </c:pt>
                <c:pt idx="161">
                  <c:v>-33.562583165352954</c:v>
                </c:pt>
                <c:pt idx="162">
                  <c:v>-33.497807438189277</c:v>
                </c:pt>
                <c:pt idx="163">
                  <c:v>-33.469166652051577</c:v>
                </c:pt>
                <c:pt idx="164">
                  <c:v>-33.45946571760259</c:v>
                </c:pt>
                <c:pt idx="165">
                  <c:v>-33.488852288720601</c:v>
                </c:pt>
                <c:pt idx="166">
                  <c:v>-33.541950343805361</c:v>
                </c:pt>
                <c:pt idx="167">
                  <c:v>-33.613546983929517</c:v>
                </c:pt>
                <c:pt idx="168">
                  <c:v>-33.735917758697326</c:v>
                </c:pt>
                <c:pt idx="169">
                  <c:v>-33.87965892131438</c:v>
                </c:pt>
                <c:pt idx="170">
                  <c:v>-34.058188669563968</c:v>
                </c:pt>
                <c:pt idx="171">
                  <c:v>-34.269262576133826</c:v>
                </c:pt>
                <c:pt idx="172">
                  <c:v>-34.518444367478288</c:v>
                </c:pt>
                <c:pt idx="173">
                  <c:v>-34.785604001484543</c:v>
                </c:pt>
                <c:pt idx="174">
                  <c:v>-35.114195572982439</c:v>
                </c:pt>
                <c:pt idx="175">
                  <c:v>-35.464856296128616</c:v>
                </c:pt>
                <c:pt idx="176">
                  <c:v>-35.845386735218696</c:v>
                </c:pt>
                <c:pt idx="177">
                  <c:v>-36.278612931598772</c:v>
                </c:pt>
                <c:pt idx="178">
                  <c:v>-36.776236034298307</c:v>
                </c:pt>
                <c:pt idx="179">
                  <c:v>-37.331872478698692</c:v>
                </c:pt>
                <c:pt idx="180">
                  <c:v>-37.907966348220441</c:v>
                </c:pt>
                <c:pt idx="181">
                  <c:v>-38.530579392227175</c:v>
                </c:pt>
                <c:pt idx="182">
                  <c:v>-39.246520228040296</c:v>
                </c:pt>
                <c:pt idx="183">
                  <c:v>-40.023759709229367</c:v>
                </c:pt>
                <c:pt idx="184">
                  <c:v>-40.866309829101127</c:v>
                </c:pt>
                <c:pt idx="185">
                  <c:v>-41.770490031262916</c:v>
                </c:pt>
                <c:pt idx="186">
                  <c:v>-42.7721042653965</c:v>
                </c:pt>
                <c:pt idx="187">
                  <c:v>-43.774895594588614</c:v>
                </c:pt>
                <c:pt idx="188">
                  <c:v>-44.930011458745305</c:v>
                </c:pt>
                <c:pt idx="189">
                  <c:v>-46.104317936457839</c:v>
                </c:pt>
                <c:pt idx="190">
                  <c:v>-47.403737638594102</c:v>
                </c:pt>
                <c:pt idx="191">
                  <c:v>-48.791806822556829</c:v>
                </c:pt>
                <c:pt idx="192">
                  <c:v>-50.224551361734761</c:v>
                </c:pt>
                <c:pt idx="193">
                  <c:v>-51.754935467106037</c:v>
                </c:pt>
                <c:pt idx="194">
                  <c:v>-53.254532921680713</c:v>
                </c:pt>
                <c:pt idx="195">
                  <c:v>-54.242103594822694</c:v>
                </c:pt>
                <c:pt idx="196">
                  <c:v>-54.372832999767823</c:v>
                </c:pt>
                <c:pt idx="197">
                  <c:v>-53.833788501748856</c:v>
                </c:pt>
                <c:pt idx="198">
                  <c:v>-54.395385411471693</c:v>
                </c:pt>
                <c:pt idx="199">
                  <c:v>-54.042387916874929</c:v>
                </c:pt>
                <c:pt idx="200">
                  <c:v>-53.615808564368066</c:v>
                </c:pt>
                <c:pt idx="201">
                  <c:v>-53.091331013755799</c:v>
                </c:pt>
                <c:pt idx="202">
                  <c:v>-52.643200305996238</c:v>
                </c:pt>
                <c:pt idx="203">
                  <c:v>-52.414055927844572</c:v>
                </c:pt>
                <c:pt idx="204">
                  <c:v>-51.958057380113694</c:v>
                </c:pt>
                <c:pt idx="205">
                  <c:v>-51.526923509600451</c:v>
                </c:pt>
                <c:pt idx="206">
                  <c:v>-51.322997389698187</c:v>
                </c:pt>
                <c:pt idx="207">
                  <c:v>-51.040777112010467</c:v>
                </c:pt>
                <c:pt idx="208">
                  <c:v>-50.794209881593567</c:v>
                </c:pt>
                <c:pt idx="209">
                  <c:v>-50.483205435889047</c:v>
                </c:pt>
                <c:pt idx="210">
                  <c:v>-50.223126706688504</c:v>
                </c:pt>
                <c:pt idx="211">
                  <c:v>-50.012170644389087</c:v>
                </c:pt>
                <c:pt idx="212">
                  <c:v>-49.982524529554986</c:v>
                </c:pt>
                <c:pt idx="213">
                  <c:v>-49.988697111844651</c:v>
                </c:pt>
                <c:pt idx="214">
                  <c:v>-49.973806839213708</c:v>
                </c:pt>
                <c:pt idx="215">
                  <c:v>-50.164163793983647</c:v>
                </c:pt>
                <c:pt idx="216">
                  <c:v>-50.322909275708213</c:v>
                </c:pt>
                <c:pt idx="217">
                  <c:v>-50.657337792365226</c:v>
                </c:pt>
                <c:pt idx="218">
                  <c:v>-50.773541969239346</c:v>
                </c:pt>
                <c:pt idx="219">
                  <c:v>-51.022406242343564</c:v>
                </c:pt>
                <c:pt idx="220">
                  <c:v>-51.334850769275029</c:v>
                </c:pt>
                <c:pt idx="221">
                  <c:v>-51.431625047478128</c:v>
                </c:pt>
                <c:pt idx="222">
                  <c:v>-51.802745080240236</c:v>
                </c:pt>
                <c:pt idx="223">
                  <c:v>-52.011069881480346</c:v>
                </c:pt>
                <c:pt idx="224">
                  <c:v>-52.132599385786932</c:v>
                </c:pt>
                <c:pt idx="225">
                  <c:v>-52.341394324592628</c:v>
                </c:pt>
                <c:pt idx="226">
                  <c:v>-52.427880216627365</c:v>
                </c:pt>
                <c:pt idx="227">
                  <c:v>-52.475029015379711</c:v>
                </c:pt>
                <c:pt idx="228">
                  <c:v>-52.759136372029573</c:v>
                </c:pt>
                <c:pt idx="229">
                  <c:v>-52.935301695774719</c:v>
                </c:pt>
                <c:pt idx="230">
                  <c:v>-53.069635108257685</c:v>
                </c:pt>
                <c:pt idx="231">
                  <c:v>-53.496075722718508</c:v>
                </c:pt>
                <c:pt idx="232">
                  <c:v>-53.819068988096426</c:v>
                </c:pt>
                <c:pt idx="233">
                  <c:v>-54.456959892897395</c:v>
                </c:pt>
                <c:pt idx="234">
                  <c:v>-54.997594498400829</c:v>
                </c:pt>
                <c:pt idx="235">
                  <c:v>-55.357495109675689</c:v>
                </c:pt>
                <c:pt idx="236">
                  <c:v>-55.704745545413587</c:v>
                </c:pt>
                <c:pt idx="237">
                  <c:v>-56.095674153133189</c:v>
                </c:pt>
                <c:pt idx="238">
                  <c:v>-56.4115298959344</c:v>
                </c:pt>
                <c:pt idx="239">
                  <c:v>-56.816360860294857</c:v>
                </c:pt>
                <c:pt idx="240">
                  <c:v>-56.8877672747182</c:v>
                </c:pt>
                <c:pt idx="241">
                  <c:v>-57.483517138861977</c:v>
                </c:pt>
                <c:pt idx="242">
                  <c:v>-57.910367024849954</c:v>
                </c:pt>
                <c:pt idx="243">
                  <c:v>-57.972997109380998</c:v>
                </c:pt>
                <c:pt idx="244">
                  <c:v>-58.22831495675527</c:v>
                </c:pt>
                <c:pt idx="245">
                  <c:v>-58.899589435528156</c:v>
                </c:pt>
                <c:pt idx="246">
                  <c:v>-59.441935016526905</c:v>
                </c:pt>
                <c:pt idx="247">
                  <c:v>-59.900598185528892</c:v>
                </c:pt>
                <c:pt idx="248">
                  <c:v>-60.809014323312844</c:v>
                </c:pt>
                <c:pt idx="249">
                  <c:v>-61.659277158458956</c:v>
                </c:pt>
                <c:pt idx="250">
                  <c:v>-62.603349463747918</c:v>
                </c:pt>
                <c:pt idx="251">
                  <c:v>-63.628014586515469</c:v>
                </c:pt>
                <c:pt idx="252">
                  <c:v>-64.33539640397575</c:v>
                </c:pt>
                <c:pt idx="253">
                  <c:v>-64.829901866440721</c:v>
                </c:pt>
                <c:pt idx="254">
                  <c:v>-65.121276843186024</c:v>
                </c:pt>
                <c:pt idx="255">
                  <c:v>-65.042147040751331</c:v>
                </c:pt>
                <c:pt idx="256">
                  <c:v>-64.621672274150654</c:v>
                </c:pt>
                <c:pt idx="257">
                  <c:v>-64.419912424835132</c:v>
                </c:pt>
                <c:pt idx="258">
                  <c:v>-64.111979872654189</c:v>
                </c:pt>
                <c:pt idx="259">
                  <c:v>-64.177693278450406</c:v>
                </c:pt>
                <c:pt idx="260">
                  <c:v>-63.693285104429393</c:v>
                </c:pt>
                <c:pt idx="261">
                  <c:v>-63.538352429206185</c:v>
                </c:pt>
                <c:pt idx="262">
                  <c:v>-63.471788512265313</c:v>
                </c:pt>
                <c:pt idx="263">
                  <c:v>-63.367352276716531</c:v>
                </c:pt>
                <c:pt idx="264">
                  <c:v>-63.547549106999128</c:v>
                </c:pt>
                <c:pt idx="265">
                  <c:v>-63.679407859157308</c:v>
                </c:pt>
                <c:pt idx="266">
                  <c:v>-64.411995345033077</c:v>
                </c:pt>
                <c:pt idx="267">
                  <c:v>-65.638812393829284</c:v>
                </c:pt>
                <c:pt idx="268">
                  <c:v>-66.893189993488846</c:v>
                </c:pt>
                <c:pt idx="269">
                  <c:v>-68.778190746984137</c:v>
                </c:pt>
                <c:pt idx="270">
                  <c:v>-70.203822950906329</c:v>
                </c:pt>
                <c:pt idx="271">
                  <c:v>-69.601624868633166</c:v>
                </c:pt>
                <c:pt idx="272">
                  <c:v>-68.615121851673479</c:v>
                </c:pt>
                <c:pt idx="273">
                  <c:v>-67.163011551218005</c:v>
                </c:pt>
                <c:pt idx="274">
                  <c:v>-66.09729818182727</c:v>
                </c:pt>
                <c:pt idx="275">
                  <c:v>-65.508996023278513</c:v>
                </c:pt>
                <c:pt idx="276">
                  <c:v>-64.967603222506696</c:v>
                </c:pt>
                <c:pt idx="277">
                  <c:v>-64.735974715197457</c:v>
                </c:pt>
                <c:pt idx="278">
                  <c:v>-64.509079954004534</c:v>
                </c:pt>
                <c:pt idx="279">
                  <c:v>-64.51798622990944</c:v>
                </c:pt>
                <c:pt idx="280">
                  <c:v>-64.769298822563201</c:v>
                </c:pt>
                <c:pt idx="281">
                  <c:v>-64.985240870978231</c:v>
                </c:pt>
                <c:pt idx="282">
                  <c:v>-65.273414109789854</c:v>
                </c:pt>
                <c:pt idx="283">
                  <c:v>-65.963292123814384</c:v>
                </c:pt>
                <c:pt idx="284">
                  <c:v>-66.576106976372316</c:v>
                </c:pt>
                <c:pt idx="285">
                  <c:v>-67.342096175184849</c:v>
                </c:pt>
                <c:pt idx="286">
                  <c:v>-68.734940527781561</c:v>
                </c:pt>
                <c:pt idx="287">
                  <c:v>-69.334871000981934</c:v>
                </c:pt>
                <c:pt idx="288">
                  <c:v>-69.924260447311156</c:v>
                </c:pt>
                <c:pt idx="289">
                  <c:v>-70.212059912647064</c:v>
                </c:pt>
                <c:pt idx="290">
                  <c:v>-69.389472237594589</c:v>
                </c:pt>
                <c:pt idx="291">
                  <c:v>-68.174312467191797</c:v>
                </c:pt>
                <c:pt idx="292">
                  <c:v>-66.802239514695231</c:v>
                </c:pt>
                <c:pt idx="293">
                  <c:v>-65.791047542224774</c:v>
                </c:pt>
                <c:pt idx="294">
                  <c:v>-64.811823118142129</c:v>
                </c:pt>
                <c:pt idx="295">
                  <c:v>-64.216488547513492</c:v>
                </c:pt>
                <c:pt idx="296">
                  <c:v>-64.273253677222272</c:v>
                </c:pt>
                <c:pt idx="297">
                  <c:v>-64.258976472599926</c:v>
                </c:pt>
                <c:pt idx="298">
                  <c:v>-64.558870438917012</c:v>
                </c:pt>
                <c:pt idx="299">
                  <c:v>-64.780867831339606</c:v>
                </c:pt>
                <c:pt idx="300">
                  <c:v>-65.263718603951702</c:v>
                </c:pt>
                <c:pt idx="301">
                  <c:v>-65.61017615277656</c:v>
                </c:pt>
                <c:pt idx="302">
                  <c:v>-66.281611833782407</c:v>
                </c:pt>
                <c:pt idx="303">
                  <c:v>-66.45724955660738</c:v>
                </c:pt>
                <c:pt idx="304">
                  <c:v>-66.720242816136903</c:v>
                </c:pt>
                <c:pt idx="305">
                  <c:v>-66.9227699831943</c:v>
                </c:pt>
                <c:pt idx="306">
                  <c:v>-67.110941545891137</c:v>
                </c:pt>
                <c:pt idx="307">
                  <c:v>-67.185191494767224</c:v>
                </c:pt>
                <c:pt idx="308">
                  <c:v>-67.684156248675293</c:v>
                </c:pt>
                <c:pt idx="309">
                  <c:v>-68.067605790300547</c:v>
                </c:pt>
                <c:pt idx="310">
                  <c:v>-68.71486556022856</c:v>
                </c:pt>
                <c:pt idx="311">
                  <c:v>-69.700901469626658</c:v>
                </c:pt>
                <c:pt idx="312">
                  <c:v>-69.876401636593513</c:v>
                </c:pt>
                <c:pt idx="313">
                  <c:v>-70.060556474630488</c:v>
                </c:pt>
                <c:pt idx="314">
                  <c:v>-69.442298121262766</c:v>
                </c:pt>
                <c:pt idx="315">
                  <c:v>-69.091675116515276</c:v>
                </c:pt>
                <c:pt idx="316">
                  <c:v>-68.623453109730349</c:v>
                </c:pt>
                <c:pt idx="317">
                  <c:v>-68.368569163453429</c:v>
                </c:pt>
                <c:pt idx="318">
                  <c:v>-68.023942190642558</c:v>
                </c:pt>
                <c:pt idx="319">
                  <c:v>-67.825958244301475</c:v>
                </c:pt>
                <c:pt idx="320">
                  <c:v>-68.131865509148369</c:v>
                </c:pt>
                <c:pt idx="321">
                  <c:v>-68.011610496335265</c:v>
                </c:pt>
                <c:pt idx="322">
                  <c:v>-68.691575964069273</c:v>
                </c:pt>
                <c:pt idx="323">
                  <c:v>-69.665160509551825</c:v>
                </c:pt>
                <c:pt idx="324">
                  <c:v>-70.566785413439149</c:v>
                </c:pt>
                <c:pt idx="325">
                  <c:v>-71.532407520894395</c:v>
                </c:pt>
                <c:pt idx="326">
                  <c:v>-72.984702077137044</c:v>
                </c:pt>
                <c:pt idx="327">
                  <c:v>-74.266676610635955</c:v>
                </c:pt>
                <c:pt idx="328">
                  <c:v>-76.364196037145192</c:v>
                </c:pt>
                <c:pt idx="329">
                  <c:v>-77.94866355154808</c:v>
                </c:pt>
                <c:pt idx="330">
                  <c:v>-77.219712680965628</c:v>
                </c:pt>
                <c:pt idx="331">
                  <c:v>-76.42254003064653</c:v>
                </c:pt>
                <c:pt idx="332">
                  <c:v>-73.696649512508102</c:v>
                </c:pt>
                <c:pt idx="333">
                  <c:v>-72.855204451947742</c:v>
                </c:pt>
                <c:pt idx="334">
                  <c:v>-71.689718108143893</c:v>
                </c:pt>
                <c:pt idx="335">
                  <c:v>-71.255923683035292</c:v>
                </c:pt>
                <c:pt idx="336">
                  <c:v>-70.972200515576802</c:v>
                </c:pt>
                <c:pt idx="337">
                  <c:v>-71.256271253756424</c:v>
                </c:pt>
                <c:pt idx="338">
                  <c:v>-71.672776230381757</c:v>
                </c:pt>
                <c:pt idx="339">
                  <c:v>-73.142535749433065</c:v>
                </c:pt>
                <c:pt idx="340">
                  <c:v>-74.644872870915421</c:v>
                </c:pt>
                <c:pt idx="341">
                  <c:v>-77.651445206390576</c:v>
                </c:pt>
                <c:pt idx="342">
                  <c:v>-80.993263613318476</c:v>
                </c:pt>
                <c:pt idx="343">
                  <c:v>-89.450448680436295</c:v>
                </c:pt>
                <c:pt idx="344">
                  <c:v>-85.812906552129164</c:v>
                </c:pt>
                <c:pt idx="345">
                  <c:v>-80.891456904881082</c:v>
                </c:pt>
                <c:pt idx="346">
                  <c:v>-77.905393176710973</c:v>
                </c:pt>
                <c:pt idx="347">
                  <c:v>-75.646620025994551</c:v>
                </c:pt>
                <c:pt idx="348">
                  <c:v>-74.133018353871989</c:v>
                </c:pt>
                <c:pt idx="349">
                  <c:v>-73.66109181977491</c:v>
                </c:pt>
                <c:pt idx="350">
                  <c:v>-73.955379022465024</c:v>
                </c:pt>
                <c:pt idx="351">
                  <c:v>-74.559074237157986</c:v>
                </c:pt>
                <c:pt idx="352">
                  <c:v>-75.899721874901743</c:v>
                </c:pt>
                <c:pt idx="353">
                  <c:v>-76.606749140201771</c:v>
                </c:pt>
                <c:pt idx="354">
                  <c:v>-78.159896101377143</c:v>
                </c:pt>
                <c:pt idx="355">
                  <c:v>-78.38536197207624</c:v>
                </c:pt>
                <c:pt idx="356">
                  <c:v>-76.844400690209312</c:v>
                </c:pt>
                <c:pt idx="357">
                  <c:v>-76.237715307186903</c:v>
                </c:pt>
                <c:pt idx="358">
                  <c:v>-74.435358411622332</c:v>
                </c:pt>
                <c:pt idx="359">
                  <c:v>-72.546048341894945</c:v>
                </c:pt>
                <c:pt idx="360">
                  <c:v>-71.306577093631901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7-49BF-AB94-4FF482BBDC93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-70.784345193070337</c:v>
                </c:pt>
                <c:pt idx="1">
                  <c:v>-69.014864294770376</c:v>
                </c:pt>
                <c:pt idx="2">
                  <c:v>-67.721620533606043</c:v>
                </c:pt>
                <c:pt idx="3">
                  <c:v>-66.760596321132738</c:v>
                </c:pt>
                <c:pt idx="4">
                  <c:v>-66.108695498223625</c:v>
                </c:pt>
                <c:pt idx="5">
                  <c:v>-65.503222384593073</c:v>
                </c:pt>
                <c:pt idx="6">
                  <c:v>-64.926983548909448</c:v>
                </c:pt>
                <c:pt idx="7">
                  <c:v>-64.581244500606402</c:v>
                </c:pt>
                <c:pt idx="8">
                  <c:v>-64.180054359840042</c:v>
                </c:pt>
                <c:pt idx="9">
                  <c:v>-64.081628248996736</c:v>
                </c:pt>
                <c:pt idx="10">
                  <c:v>-64.031044665780456</c:v>
                </c:pt>
                <c:pt idx="11">
                  <c:v>-63.82607021713001</c:v>
                </c:pt>
                <c:pt idx="12">
                  <c:v>-64.018087373324903</c:v>
                </c:pt>
                <c:pt idx="13">
                  <c:v>-64.023373205610312</c:v>
                </c:pt>
                <c:pt idx="14">
                  <c:v>-64.032326424128854</c:v>
                </c:pt>
                <c:pt idx="15">
                  <c:v>-64.293929260441132</c:v>
                </c:pt>
                <c:pt idx="16">
                  <c:v>-64.146083157133035</c:v>
                </c:pt>
                <c:pt idx="17">
                  <c:v>-64.155750585032521</c:v>
                </c:pt>
                <c:pt idx="18">
                  <c:v>-64.366358212676516</c:v>
                </c:pt>
                <c:pt idx="19">
                  <c:v>-64.184627299081981</c:v>
                </c:pt>
                <c:pt idx="20">
                  <c:v>-63.955939204533223</c:v>
                </c:pt>
                <c:pt idx="21">
                  <c:v>-63.668151069346493</c:v>
                </c:pt>
                <c:pt idx="22">
                  <c:v>-63.285842302296956</c:v>
                </c:pt>
                <c:pt idx="23">
                  <c:v>-62.742231774754053</c:v>
                </c:pt>
                <c:pt idx="24">
                  <c:v>-62.014208648661224</c:v>
                </c:pt>
                <c:pt idx="25">
                  <c:v>-61.494789052778735</c:v>
                </c:pt>
                <c:pt idx="26">
                  <c:v>-61.029228256677975</c:v>
                </c:pt>
                <c:pt idx="27">
                  <c:v>-60.418745285859181</c:v>
                </c:pt>
                <c:pt idx="28">
                  <c:v>-60.153149614187654</c:v>
                </c:pt>
                <c:pt idx="29">
                  <c:v>-60.001382893728106</c:v>
                </c:pt>
                <c:pt idx="30">
                  <c:v>-59.978426456718694</c:v>
                </c:pt>
                <c:pt idx="31">
                  <c:v>-60.127016098909671</c:v>
                </c:pt>
                <c:pt idx="32">
                  <c:v>-60.4645702706949</c:v>
                </c:pt>
                <c:pt idx="33">
                  <c:v>-61.0459479990907</c:v>
                </c:pt>
                <c:pt idx="34">
                  <c:v>-61.708549501305811</c:v>
                </c:pt>
                <c:pt idx="35">
                  <c:v>-62.633753915877755</c:v>
                </c:pt>
                <c:pt idx="36">
                  <c:v>-63.671228416056721</c:v>
                </c:pt>
                <c:pt idx="37">
                  <c:v>-65.005146873082396</c:v>
                </c:pt>
                <c:pt idx="38">
                  <c:v>-66.00662191886677</c:v>
                </c:pt>
                <c:pt idx="39">
                  <c:v>-67.125424980524926</c:v>
                </c:pt>
                <c:pt idx="40">
                  <c:v>-68.510337994957155</c:v>
                </c:pt>
                <c:pt idx="41">
                  <c:v>-69.071899752371579</c:v>
                </c:pt>
                <c:pt idx="42">
                  <c:v>-69.221523425885493</c:v>
                </c:pt>
                <c:pt idx="43">
                  <c:v>-69.646398761936183</c:v>
                </c:pt>
                <c:pt idx="44">
                  <c:v>-68.991453113336974</c:v>
                </c:pt>
                <c:pt idx="45">
                  <c:v>-68.056510395868585</c:v>
                </c:pt>
                <c:pt idx="46">
                  <c:v>-67.503617596840996</c:v>
                </c:pt>
                <c:pt idx="47">
                  <c:v>-66.82813942837366</c:v>
                </c:pt>
                <c:pt idx="48">
                  <c:v>-66.239394712367087</c:v>
                </c:pt>
                <c:pt idx="49">
                  <c:v>-65.680220261638823</c:v>
                </c:pt>
                <c:pt idx="50">
                  <c:v>-65.579526350711475</c:v>
                </c:pt>
                <c:pt idx="51">
                  <c:v>-65.812688533481236</c:v>
                </c:pt>
                <c:pt idx="52">
                  <c:v>-65.585228064574551</c:v>
                </c:pt>
                <c:pt idx="53">
                  <c:v>-65.881414044818086</c:v>
                </c:pt>
                <c:pt idx="54">
                  <c:v>-66.226562033666553</c:v>
                </c:pt>
                <c:pt idx="55">
                  <c:v>-66.74256285432071</c:v>
                </c:pt>
                <c:pt idx="56">
                  <c:v>-66.846057075050965</c:v>
                </c:pt>
                <c:pt idx="57">
                  <c:v>-67.014768315527434</c:v>
                </c:pt>
                <c:pt idx="58">
                  <c:v>-67.208566019667145</c:v>
                </c:pt>
                <c:pt idx="59">
                  <c:v>-66.762091442741166</c:v>
                </c:pt>
                <c:pt idx="60">
                  <c:v>-65.945967617242559</c:v>
                </c:pt>
                <c:pt idx="61">
                  <c:v>-65.206765638186738</c:v>
                </c:pt>
                <c:pt idx="62">
                  <c:v>-64.415275324928331</c:v>
                </c:pt>
                <c:pt idx="63">
                  <c:v>-64.153163128836383</c:v>
                </c:pt>
                <c:pt idx="64">
                  <c:v>-64.23359596364017</c:v>
                </c:pt>
                <c:pt idx="65">
                  <c:v>-63.85428143346553</c:v>
                </c:pt>
                <c:pt idx="66">
                  <c:v>-64.040718577619089</c:v>
                </c:pt>
                <c:pt idx="67">
                  <c:v>-63.913098494898726</c:v>
                </c:pt>
                <c:pt idx="68">
                  <c:v>-63.606393237959466</c:v>
                </c:pt>
                <c:pt idx="69">
                  <c:v>-63.378000487187975</c:v>
                </c:pt>
                <c:pt idx="70">
                  <c:v>-63.090922163953664</c:v>
                </c:pt>
                <c:pt idx="71">
                  <c:v>-63.312675113107026</c:v>
                </c:pt>
                <c:pt idx="72">
                  <c:v>-63.677474160006128</c:v>
                </c:pt>
                <c:pt idx="73">
                  <c:v>-64.273435111670594</c:v>
                </c:pt>
                <c:pt idx="74">
                  <c:v>-65.134293381938946</c:v>
                </c:pt>
                <c:pt idx="75">
                  <c:v>-65.532357310465841</c:v>
                </c:pt>
                <c:pt idx="76">
                  <c:v>-65.632786223031857</c:v>
                </c:pt>
                <c:pt idx="77">
                  <c:v>-65.931350996748364</c:v>
                </c:pt>
                <c:pt idx="78">
                  <c:v>-65.905531493995625</c:v>
                </c:pt>
                <c:pt idx="79">
                  <c:v>-66.015699975075563</c:v>
                </c:pt>
                <c:pt idx="80">
                  <c:v>-66.486697560649546</c:v>
                </c:pt>
                <c:pt idx="81">
                  <c:v>-66.900390244690996</c:v>
                </c:pt>
                <c:pt idx="82">
                  <c:v>-67.407266135947111</c:v>
                </c:pt>
                <c:pt idx="83">
                  <c:v>-68.038472556783034</c:v>
                </c:pt>
                <c:pt idx="84">
                  <c:v>-68.111944228186118</c:v>
                </c:pt>
                <c:pt idx="85">
                  <c:v>-68.328585798375471</c:v>
                </c:pt>
                <c:pt idx="86">
                  <c:v>-68.747419279687648</c:v>
                </c:pt>
                <c:pt idx="87">
                  <c:v>-68.625863166580842</c:v>
                </c:pt>
                <c:pt idx="88">
                  <c:v>-69.308558713108766</c:v>
                </c:pt>
                <c:pt idx="89">
                  <c:v>-69.555056649401223</c:v>
                </c:pt>
                <c:pt idx="90">
                  <c:v>-69.561113630476541</c:v>
                </c:pt>
                <c:pt idx="91">
                  <c:v>-68.59157401747126</c:v>
                </c:pt>
                <c:pt idx="92">
                  <c:v>-68.364568079971065</c:v>
                </c:pt>
                <c:pt idx="93">
                  <c:v>-67.861468395050423</c:v>
                </c:pt>
                <c:pt idx="94">
                  <c:v>-68.293793405556627</c:v>
                </c:pt>
                <c:pt idx="95">
                  <c:v>-68.509540140287754</c:v>
                </c:pt>
                <c:pt idx="96">
                  <c:v>-68.656775921457239</c:v>
                </c:pt>
                <c:pt idx="97">
                  <c:v>-67.803154746432199</c:v>
                </c:pt>
                <c:pt idx="98">
                  <c:v>-66.030603078765552</c:v>
                </c:pt>
                <c:pt idx="99">
                  <c:v>-64.441490706587714</c:v>
                </c:pt>
                <c:pt idx="100">
                  <c:v>-63.567119057292594</c:v>
                </c:pt>
                <c:pt idx="101">
                  <c:v>-62.659169297346551</c:v>
                </c:pt>
                <c:pt idx="102">
                  <c:v>-62.276755680318161</c:v>
                </c:pt>
                <c:pt idx="103">
                  <c:v>-62.517041542027002</c:v>
                </c:pt>
                <c:pt idx="104">
                  <c:v>-62.858892396503663</c:v>
                </c:pt>
                <c:pt idx="105">
                  <c:v>-62.800043996562344</c:v>
                </c:pt>
                <c:pt idx="106">
                  <c:v>-62.156919410835826</c:v>
                </c:pt>
                <c:pt idx="107">
                  <c:v>-61.386925748987409</c:v>
                </c:pt>
                <c:pt idx="108">
                  <c:v>-60.391944796124413</c:v>
                </c:pt>
                <c:pt idx="109">
                  <c:v>-59.299668086487635</c:v>
                </c:pt>
                <c:pt idx="110">
                  <c:v>-58.628131153450759</c:v>
                </c:pt>
                <c:pt idx="111">
                  <c:v>-58.26162517293578</c:v>
                </c:pt>
                <c:pt idx="112">
                  <c:v>-57.42901086851613</c:v>
                </c:pt>
                <c:pt idx="113">
                  <c:v>-56.660767301706983</c:v>
                </c:pt>
                <c:pt idx="114">
                  <c:v>-55.971611133083513</c:v>
                </c:pt>
                <c:pt idx="115">
                  <c:v>-54.975646189340551</c:v>
                </c:pt>
                <c:pt idx="116">
                  <c:v>-54.21722445262975</c:v>
                </c:pt>
                <c:pt idx="117">
                  <c:v>-53.276893228928436</c:v>
                </c:pt>
                <c:pt idx="118">
                  <c:v>-52.482925672873009</c:v>
                </c:pt>
                <c:pt idx="119">
                  <c:v>-51.955568316037386</c:v>
                </c:pt>
                <c:pt idx="120">
                  <c:v>-51.424894331084381</c:v>
                </c:pt>
                <c:pt idx="121">
                  <c:v>-50.879319718595355</c:v>
                </c:pt>
                <c:pt idx="122">
                  <c:v>-50.381359770117612</c:v>
                </c:pt>
                <c:pt idx="123">
                  <c:v>-49.755559474020963</c:v>
                </c:pt>
                <c:pt idx="124">
                  <c:v>-49.099560887894413</c:v>
                </c:pt>
                <c:pt idx="125">
                  <c:v>-48.283648764448863</c:v>
                </c:pt>
                <c:pt idx="126">
                  <c:v>-47.632193761477467</c:v>
                </c:pt>
                <c:pt idx="127">
                  <c:v>-46.943348115716788</c:v>
                </c:pt>
                <c:pt idx="128">
                  <c:v>-46.339654680439494</c:v>
                </c:pt>
                <c:pt idx="129">
                  <c:v>-45.698717604779162</c:v>
                </c:pt>
                <c:pt idx="130">
                  <c:v>-45.135499601844231</c:v>
                </c:pt>
                <c:pt idx="131">
                  <c:v>-44.491477734118241</c:v>
                </c:pt>
                <c:pt idx="132">
                  <c:v>-43.943061346288601</c:v>
                </c:pt>
                <c:pt idx="133">
                  <c:v>-43.378930845761012</c:v>
                </c:pt>
                <c:pt idx="134">
                  <c:v>-42.742066572072446</c:v>
                </c:pt>
                <c:pt idx="135">
                  <c:v>-42.183926232720054</c:v>
                </c:pt>
                <c:pt idx="136">
                  <c:v>-41.568001455055558</c:v>
                </c:pt>
                <c:pt idx="137">
                  <c:v>-41.00213916854689</c:v>
                </c:pt>
                <c:pt idx="138">
                  <c:v>-40.499992783560266</c:v>
                </c:pt>
                <c:pt idx="139">
                  <c:v>-40.050831854312563</c:v>
                </c:pt>
                <c:pt idx="140">
                  <c:v>-39.621041984096692</c:v>
                </c:pt>
                <c:pt idx="141">
                  <c:v>-39.149211378542951</c:v>
                </c:pt>
                <c:pt idx="142">
                  <c:v>-38.757286681246896</c:v>
                </c:pt>
                <c:pt idx="143">
                  <c:v>-38.369118183684108</c:v>
                </c:pt>
                <c:pt idx="144">
                  <c:v>-37.946274449622486</c:v>
                </c:pt>
                <c:pt idx="145">
                  <c:v>-37.572315161667248</c:v>
                </c:pt>
                <c:pt idx="146">
                  <c:v>-37.193120413987955</c:v>
                </c:pt>
                <c:pt idx="147">
                  <c:v>-36.78731383629372</c:v>
                </c:pt>
                <c:pt idx="148">
                  <c:v>-36.462755036962534</c:v>
                </c:pt>
                <c:pt idx="149">
                  <c:v>-36.130628873855748</c:v>
                </c:pt>
                <c:pt idx="150">
                  <c:v>-35.81648139834433</c:v>
                </c:pt>
                <c:pt idx="151">
                  <c:v>-35.514924659371559</c:v>
                </c:pt>
                <c:pt idx="152">
                  <c:v>-35.253519635695334</c:v>
                </c:pt>
                <c:pt idx="153">
                  <c:v>-34.999846007330561</c:v>
                </c:pt>
                <c:pt idx="154">
                  <c:v>-34.715798559886643</c:v>
                </c:pt>
                <c:pt idx="155">
                  <c:v>-34.486774315288827</c:v>
                </c:pt>
                <c:pt idx="156">
                  <c:v>-34.275346497961209</c:v>
                </c:pt>
                <c:pt idx="157">
                  <c:v>-34.093145193871031</c:v>
                </c:pt>
                <c:pt idx="158">
                  <c:v>-33.921580330335686</c:v>
                </c:pt>
                <c:pt idx="159">
                  <c:v>-33.775320601702134</c:v>
                </c:pt>
                <c:pt idx="160">
                  <c:v>-33.669146449197797</c:v>
                </c:pt>
                <c:pt idx="161">
                  <c:v>-33.578075195943995</c:v>
                </c:pt>
                <c:pt idx="162">
                  <c:v>-33.519268681321982</c:v>
                </c:pt>
                <c:pt idx="163">
                  <c:v>-33.482353679849034</c:v>
                </c:pt>
                <c:pt idx="164">
                  <c:v>-33.475766930773482</c:v>
                </c:pt>
                <c:pt idx="165">
                  <c:v>-33.499187170695407</c:v>
                </c:pt>
                <c:pt idx="166">
                  <c:v>-33.556096727356746</c:v>
                </c:pt>
                <c:pt idx="167">
                  <c:v>-33.636394035584111</c:v>
                </c:pt>
                <c:pt idx="168">
                  <c:v>-33.749734182960282</c:v>
                </c:pt>
                <c:pt idx="169">
                  <c:v>-33.889005902320278</c:v>
                </c:pt>
                <c:pt idx="170">
                  <c:v>-34.075572296299569</c:v>
                </c:pt>
                <c:pt idx="171">
                  <c:v>-34.275210134771086</c:v>
                </c:pt>
                <c:pt idx="172">
                  <c:v>-34.522993905570203</c:v>
                </c:pt>
                <c:pt idx="173">
                  <c:v>-34.795693114683843</c:v>
                </c:pt>
                <c:pt idx="174">
                  <c:v>-35.127286763139395</c:v>
                </c:pt>
                <c:pt idx="175">
                  <c:v>-35.478722092306647</c:v>
                </c:pt>
                <c:pt idx="176">
                  <c:v>-35.866456110531544</c:v>
                </c:pt>
                <c:pt idx="177">
                  <c:v>-36.296773095582211</c:v>
                </c:pt>
                <c:pt idx="178">
                  <c:v>-36.781635808629133</c:v>
                </c:pt>
                <c:pt idx="179">
                  <c:v>-37.318187321183494</c:v>
                </c:pt>
                <c:pt idx="180">
                  <c:v>-37.905000592942564</c:v>
                </c:pt>
                <c:pt idx="181">
                  <c:v>-38.583040780205494</c:v>
                </c:pt>
                <c:pt idx="182">
                  <c:v>-39.274570473889021</c:v>
                </c:pt>
                <c:pt idx="183">
                  <c:v>-40.054136711544849</c:v>
                </c:pt>
                <c:pt idx="184">
                  <c:v>-40.852232300693181</c:v>
                </c:pt>
                <c:pt idx="185">
                  <c:v>-41.695230907001687</c:v>
                </c:pt>
                <c:pt idx="186">
                  <c:v>-42.679048028711122</c:v>
                </c:pt>
                <c:pt idx="187">
                  <c:v>-43.724379913753005</c:v>
                </c:pt>
                <c:pt idx="188">
                  <c:v>-44.883425235627179</c:v>
                </c:pt>
                <c:pt idx="189">
                  <c:v>-46.077377522884731</c:v>
                </c:pt>
                <c:pt idx="190">
                  <c:v>-47.468055597897596</c:v>
                </c:pt>
                <c:pt idx="191">
                  <c:v>-48.873012057237403</c:v>
                </c:pt>
                <c:pt idx="192">
                  <c:v>-50.399597011819068</c:v>
                </c:pt>
                <c:pt idx="193">
                  <c:v>-51.838437947343074</c:v>
                </c:pt>
                <c:pt idx="194">
                  <c:v>-53.229024980232211</c:v>
                </c:pt>
                <c:pt idx="195">
                  <c:v>-54.303012793193503</c:v>
                </c:pt>
                <c:pt idx="196">
                  <c:v>-54.973778225681244</c:v>
                </c:pt>
                <c:pt idx="197">
                  <c:v>-55.047771473667254</c:v>
                </c:pt>
                <c:pt idx="198">
                  <c:v>-54.525926194201944</c:v>
                </c:pt>
                <c:pt idx="199">
                  <c:v>-54.237768176415102</c:v>
                </c:pt>
                <c:pt idx="200">
                  <c:v>-53.719400062153142</c:v>
                </c:pt>
                <c:pt idx="201">
                  <c:v>-53.18173655097155</c:v>
                </c:pt>
                <c:pt idx="202">
                  <c:v>-52.887408098840183</c:v>
                </c:pt>
                <c:pt idx="203">
                  <c:v>-52.476502483732297</c:v>
                </c:pt>
                <c:pt idx="204">
                  <c:v>-52.171171483680467</c:v>
                </c:pt>
                <c:pt idx="205">
                  <c:v>-51.81196760402856</c:v>
                </c:pt>
                <c:pt idx="206">
                  <c:v>-51.42232070887961</c:v>
                </c:pt>
                <c:pt idx="207">
                  <c:v>-51.09842732670397</c:v>
                </c:pt>
                <c:pt idx="208">
                  <c:v>-50.860294319258223</c:v>
                </c:pt>
                <c:pt idx="209">
                  <c:v>-50.528965628021744</c:v>
                </c:pt>
                <c:pt idx="210">
                  <c:v>-50.399512991205029</c:v>
                </c:pt>
                <c:pt idx="211">
                  <c:v>-50.350402666529057</c:v>
                </c:pt>
                <c:pt idx="212">
                  <c:v>-50.117958309630055</c:v>
                </c:pt>
                <c:pt idx="213">
                  <c:v>-50.078829183706553</c:v>
                </c:pt>
                <c:pt idx="214">
                  <c:v>-50.091948334889764</c:v>
                </c:pt>
                <c:pt idx="215">
                  <c:v>-50.280506692733624</c:v>
                </c:pt>
                <c:pt idx="216">
                  <c:v>-50.337782806777263</c:v>
                </c:pt>
                <c:pt idx="217">
                  <c:v>-50.688762349623424</c:v>
                </c:pt>
                <c:pt idx="218">
                  <c:v>-50.945628375410337</c:v>
                </c:pt>
                <c:pt idx="219">
                  <c:v>-51.043437370416527</c:v>
                </c:pt>
                <c:pt idx="220">
                  <c:v>-51.215533208622233</c:v>
                </c:pt>
                <c:pt idx="221">
                  <c:v>-51.361488909485054</c:v>
                </c:pt>
                <c:pt idx="222">
                  <c:v>-51.88303324909284</c:v>
                </c:pt>
                <c:pt idx="223">
                  <c:v>-52.324707291487336</c:v>
                </c:pt>
                <c:pt idx="224">
                  <c:v>-52.694673925512383</c:v>
                </c:pt>
                <c:pt idx="225">
                  <c:v>-52.446806354578072</c:v>
                </c:pt>
                <c:pt idx="226">
                  <c:v>-52.989065466523265</c:v>
                </c:pt>
                <c:pt idx="227">
                  <c:v>-52.556890806272598</c:v>
                </c:pt>
                <c:pt idx="228">
                  <c:v>-52.631610194988497</c:v>
                </c:pt>
                <c:pt idx="229">
                  <c:v>-52.736536889616673</c:v>
                </c:pt>
                <c:pt idx="230">
                  <c:v>-52.994335162345507</c:v>
                </c:pt>
                <c:pt idx="231">
                  <c:v>-53.455168777751368</c:v>
                </c:pt>
                <c:pt idx="232">
                  <c:v>-54.067908870860819</c:v>
                </c:pt>
                <c:pt idx="233">
                  <c:v>-54.353300336392671</c:v>
                </c:pt>
                <c:pt idx="234">
                  <c:v>-54.902687181104781</c:v>
                </c:pt>
                <c:pt idx="235">
                  <c:v>-55.512173725784621</c:v>
                </c:pt>
                <c:pt idx="236">
                  <c:v>-55.898339843802503</c:v>
                </c:pt>
                <c:pt idx="237">
                  <c:v>-56.37867883128142</c:v>
                </c:pt>
                <c:pt idx="238">
                  <c:v>-56.76903804128866</c:v>
                </c:pt>
                <c:pt idx="239">
                  <c:v>-57.166384284121818</c:v>
                </c:pt>
                <c:pt idx="240">
                  <c:v>-57.350124626252459</c:v>
                </c:pt>
                <c:pt idx="241">
                  <c:v>-57.615617170976599</c:v>
                </c:pt>
                <c:pt idx="242">
                  <c:v>-58.027153776532209</c:v>
                </c:pt>
                <c:pt idx="243">
                  <c:v>-58.259255253951295</c:v>
                </c:pt>
                <c:pt idx="244">
                  <c:v>-58.747638688584189</c:v>
                </c:pt>
                <c:pt idx="245">
                  <c:v>-58.978257371202794</c:v>
                </c:pt>
                <c:pt idx="246">
                  <c:v>-59.603495077633752</c:v>
                </c:pt>
                <c:pt idx="247">
                  <c:v>-60.153941789563035</c:v>
                </c:pt>
                <c:pt idx="248">
                  <c:v>-60.927942325299796</c:v>
                </c:pt>
                <c:pt idx="249">
                  <c:v>-62.041712194191305</c:v>
                </c:pt>
                <c:pt idx="250">
                  <c:v>-63.032436529444674</c:v>
                </c:pt>
                <c:pt idx="251">
                  <c:v>-63.975630813460981</c:v>
                </c:pt>
                <c:pt idx="252">
                  <c:v>-64.375117389198095</c:v>
                </c:pt>
                <c:pt idx="253">
                  <c:v>-65.003112087437501</c:v>
                </c:pt>
                <c:pt idx="254">
                  <c:v>-65.444985975702309</c:v>
                </c:pt>
                <c:pt idx="255">
                  <c:v>-65.176398558132135</c:v>
                </c:pt>
                <c:pt idx="256">
                  <c:v>-64.942973435410892</c:v>
                </c:pt>
                <c:pt idx="257">
                  <c:v>-64.835776964669506</c:v>
                </c:pt>
                <c:pt idx="258">
                  <c:v>-64.477847788598112</c:v>
                </c:pt>
                <c:pt idx="259">
                  <c:v>-64.4026752053812</c:v>
                </c:pt>
                <c:pt idx="260">
                  <c:v>-64.025329512508264</c:v>
                </c:pt>
                <c:pt idx="261">
                  <c:v>-63.827985212260323</c:v>
                </c:pt>
                <c:pt idx="262">
                  <c:v>-63.739415050925672</c:v>
                </c:pt>
                <c:pt idx="263">
                  <c:v>-63.668843072839238</c:v>
                </c:pt>
                <c:pt idx="264">
                  <c:v>-63.717664775562113</c:v>
                </c:pt>
                <c:pt idx="265">
                  <c:v>-64.116685998774926</c:v>
                </c:pt>
                <c:pt idx="266">
                  <c:v>-64.803493108966322</c:v>
                </c:pt>
                <c:pt idx="267">
                  <c:v>-65.829131062635938</c:v>
                </c:pt>
                <c:pt idx="268">
                  <c:v>-66.981263435188808</c:v>
                </c:pt>
                <c:pt idx="269">
                  <c:v>-68.883239771961883</c:v>
                </c:pt>
                <c:pt idx="270">
                  <c:v>-70.22606223222229</c:v>
                </c:pt>
                <c:pt idx="271">
                  <c:v>-69.682699572326115</c:v>
                </c:pt>
                <c:pt idx="272">
                  <c:v>-68.752208909888395</c:v>
                </c:pt>
                <c:pt idx="273">
                  <c:v>-67.326141350047138</c:v>
                </c:pt>
                <c:pt idx="274">
                  <c:v>-66.165223908813275</c:v>
                </c:pt>
                <c:pt idx="275">
                  <c:v>-65.472220481017459</c:v>
                </c:pt>
                <c:pt idx="276">
                  <c:v>-65.133646379653314</c:v>
                </c:pt>
                <c:pt idx="277">
                  <c:v>-64.567608976543781</c:v>
                </c:pt>
                <c:pt idx="278">
                  <c:v>-64.541258161092713</c:v>
                </c:pt>
                <c:pt idx="279">
                  <c:v>-64.549694167372238</c:v>
                </c:pt>
                <c:pt idx="280">
                  <c:v>-64.519793045085535</c:v>
                </c:pt>
                <c:pt idx="281">
                  <c:v>-64.699490145476432</c:v>
                </c:pt>
                <c:pt idx="282">
                  <c:v>-65.184812735719532</c:v>
                </c:pt>
                <c:pt idx="283">
                  <c:v>-65.916556830113578</c:v>
                </c:pt>
                <c:pt idx="284">
                  <c:v>-66.546230245060983</c:v>
                </c:pt>
                <c:pt idx="285">
                  <c:v>-67.753481648562158</c:v>
                </c:pt>
                <c:pt idx="286">
                  <c:v>-68.79287380198906</c:v>
                </c:pt>
                <c:pt idx="287">
                  <c:v>-69.554703894869661</c:v>
                </c:pt>
                <c:pt idx="288">
                  <c:v>-70.233064426004901</c:v>
                </c:pt>
                <c:pt idx="289">
                  <c:v>-69.603786436610193</c:v>
                </c:pt>
                <c:pt idx="290">
                  <c:v>-69.310482621551628</c:v>
                </c:pt>
                <c:pt idx="291">
                  <c:v>-67.887500759840805</c:v>
                </c:pt>
                <c:pt idx="292">
                  <c:v>-66.999312445498489</c:v>
                </c:pt>
                <c:pt idx="293">
                  <c:v>-65.752678563404331</c:v>
                </c:pt>
                <c:pt idx="294">
                  <c:v>-64.973417633443674</c:v>
                </c:pt>
                <c:pt idx="295">
                  <c:v>-64.527158094199251</c:v>
                </c:pt>
                <c:pt idx="296">
                  <c:v>-64.434977433308916</c:v>
                </c:pt>
                <c:pt idx="297">
                  <c:v>-64.527798584900879</c:v>
                </c:pt>
                <c:pt idx="298">
                  <c:v>-64.656806784642484</c:v>
                </c:pt>
                <c:pt idx="299">
                  <c:v>-65.117386799153479</c:v>
                </c:pt>
                <c:pt idx="300">
                  <c:v>-65.594493550272546</c:v>
                </c:pt>
                <c:pt idx="301">
                  <c:v>-65.966001042656586</c:v>
                </c:pt>
                <c:pt idx="302">
                  <c:v>-66.326833553399752</c:v>
                </c:pt>
                <c:pt idx="303">
                  <c:v>-66.686317090632599</c:v>
                </c:pt>
                <c:pt idx="304">
                  <c:v>-66.683531225885943</c:v>
                </c:pt>
                <c:pt idx="305">
                  <c:v>-66.646649420580772</c:v>
                </c:pt>
                <c:pt idx="306">
                  <c:v>-67.004177507049889</c:v>
                </c:pt>
                <c:pt idx="307">
                  <c:v>-67.017357076561936</c:v>
                </c:pt>
                <c:pt idx="308">
                  <c:v>-67.426194926686264</c:v>
                </c:pt>
                <c:pt idx="309">
                  <c:v>-68.048041594492688</c:v>
                </c:pt>
                <c:pt idx="310">
                  <c:v>-69.003829250124625</c:v>
                </c:pt>
                <c:pt idx="311">
                  <c:v>-69.971313553600027</c:v>
                </c:pt>
                <c:pt idx="312">
                  <c:v>-70.445893012746453</c:v>
                </c:pt>
                <c:pt idx="313">
                  <c:v>-70.087589808616656</c:v>
                </c:pt>
                <c:pt idx="314">
                  <c:v>-69.535688534165146</c:v>
                </c:pt>
                <c:pt idx="315">
                  <c:v>-69.179952914336212</c:v>
                </c:pt>
                <c:pt idx="316">
                  <c:v>-68.631799267231372</c:v>
                </c:pt>
                <c:pt idx="317">
                  <c:v>-68.245868398386648</c:v>
                </c:pt>
                <c:pt idx="318">
                  <c:v>-67.800676657910927</c:v>
                </c:pt>
                <c:pt idx="319">
                  <c:v>-67.750934596969373</c:v>
                </c:pt>
                <c:pt idx="320">
                  <c:v>-67.838181099389843</c:v>
                </c:pt>
                <c:pt idx="321">
                  <c:v>-68.403567642508435</c:v>
                </c:pt>
                <c:pt idx="322">
                  <c:v>-69.275338674858986</c:v>
                </c:pt>
                <c:pt idx="323">
                  <c:v>-69.773792573330255</c:v>
                </c:pt>
                <c:pt idx="324">
                  <c:v>-70.369931293469676</c:v>
                </c:pt>
                <c:pt idx="325">
                  <c:v>-71.316777061577227</c:v>
                </c:pt>
                <c:pt idx="326">
                  <c:v>-72.853968638066178</c:v>
                </c:pt>
                <c:pt idx="327">
                  <c:v>-74.200385963316478</c:v>
                </c:pt>
                <c:pt idx="328">
                  <c:v>-75.843481572881174</c:v>
                </c:pt>
                <c:pt idx="329">
                  <c:v>-77.392237437167964</c:v>
                </c:pt>
                <c:pt idx="330">
                  <c:v>-77.098903178675045</c:v>
                </c:pt>
                <c:pt idx="331">
                  <c:v>-75.88867808847229</c:v>
                </c:pt>
                <c:pt idx="332">
                  <c:v>-74.378527342328539</c:v>
                </c:pt>
                <c:pt idx="333">
                  <c:v>-72.770813850652516</c:v>
                </c:pt>
                <c:pt idx="334">
                  <c:v>-71.59119960419207</c:v>
                </c:pt>
                <c:pt idx="335">
                  <c:v>-71.0294962555013</c:v>
                </c:pt>
                <c:pt idx="336">
                  <c:v>-70.981582535494411</c:v>
                </c:pt>
                <c:pt idx="337">
                  <c:v>-71.421610307997682</c:v>
                </c:pt>
                <c:pt idx="338">
                  <c:v>-72.383297722746306</c:v>
                </c:pt>
                <c:pt idx="339">
                  <c:v>-73.867969404540531</c:v>
                </c:pt>
                <c:pt idx="340">
                  <c:v>-75.285705496249221</c:v>
                </c:pt>
                <c:pt idx="341">
                  <c:v>-77.475632016959651</c:v>
                </c:pt>
                <c:pt idx="342">
                  <c:v>-84.795575883410081</c:v>
                </c:pt>
                <c:pt idx="343">
                  <c:v>-90.916043837996838</c:v>
                </c:pt>
                <c:pt idx="344">
                  <c:v>-85.265769819883332</c:v>
                </c:pt>
                <c:pt idx="345">
                  <c:v>-81.024032874812832</c:v>
                </c:pt>
                <c:pt idx="346">
                  <c:v>-77.863999082783266</c:v>
                </c:pt>
                <c:pt idx="347">
                  <c:v>-75.727517749311232</c:v>
                </c:pt>
                <c:pt idx="348">
                  <c:v>-73.921979474875045</c:v>
                </c:pt>
                <c:pt idx="349">
                  <c:v>-73.829294892793328</c:v>
                </c:pt>
                <c:pt idx="350">
                  <c:v>-74.02296273121172</c:v>
                </c:pt>
                <c:pt idx="351">
                  <c:v>-75.52133791693106</c:v>
                </c:pt>
                <c:pt idx="352">
                  <c:v>-76.163574127818109</c:v>
                </c:pt>
                <c:pt idx="353">
                  <c:v>-77.42316086702894</c:v>
                </c:pt>
                <c:pt idx="354">
                  <c:v>-77.961629766637557</c:v>
                </c:pt>
                <c:pt idx="355">
                  <c:v>-77.932733957108752</c:v>
                </c:pt>
                <c:pt idx="356">
                  <c:v>-77.504625009223616</c:v>
                </c:pt>
                <c:pt idx="357">
                  <c:v>-75.973012200613979</c:v>
                </c:pt>
                <c:pt idx="358">
                  <c:v>-74.678331621789823</c:v>
                </c:pt>
                <c:pt idx="359">
                  <c:v>-72.698652625714374</c:v>
                </c:pt>
                <c:pt idx="360">
                  <c:v>-71.00390308337802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7-49BF-AB94-4FF482BBDC93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-63.67</c:v>
                </c:pt>
                <c:pt idx="1">
                  <c:v>-62.04</c:v>
                </c:pt>
                <c:pt idx="2">
                  <c:v>-60.6</c:v>
                </c:pt>
                <c:pt idx="3">
                  <c:v>-59.58</c:v>
                </c:pt>
                <c:pt idx="4">
                  <c:v>-58.35</c:v>
                </c:pt>
                <c:pt idx="5">
                  <c:v>-57.34</c:v>
                </c:pt>
                <c:pt idx="6">
                  <c:v>-56.480000000000004</c:v>
                </c:pt>
                <c:pt idx="7">
                  <c:v>-55.93</c:v>
                </c:pt>
                <c:pt idx="8">
                  <c:v>-55.39</c:v>
                </c:pt>
                <c:pt idx="9">
                  <c:v>-54.97</c:v>
                </c:pt>
                <c:pt idx="10">
                  <c:v>-54.75</c:v>
                </c:pt>
                <c:pt idx="11">
                  <c:v>-54.67</c:v>
                </c:pt>
                <c:pt idx="12">
                  <c:v>-54.57</c:v>
                </c:pt>
                <c:pt idx="13">
                  <c:v>-54.72</c:v>
                </c:pt>
                <c:pt idx="14">
                  <c:v>-54.89</c:v>
                </c:pt>
                <c:pt idx="15">
                  <c:v>-55.28</c:v>
                </c:pt>
                <c:pt idx="16">
                  <c:v>-55.65</c:v>
                </c:pt>
                <c:pt idx="17">
                  <c:v>-56.269999999999996</c:v>
                </c:pt>
                <c:pt idx="18">
                  <c:v>-57</c:v>
                </c:pt>
                <c:pt idx="19">
                  <c:v>-57.519999999999996</c:v>
                </c:pt>
                <c:pt idx="20">
                  <c:v>-58.02</c:v>
                </c:pt>
                <c:pt idx="21">
                  <c:v>-58.36</c:v>
                </c:pt>
                <c:pt idx="22">
                  <c:v>-58.07</c:v>
                </c:pt>
                <c:pt idx="23">
                  <c:v>-57.59</c:v>
                </c:pt>
                <c:pt idx="24">
                  <c:v>-57.04</c:v>
                </c:pt>
                <c:pt idx="25">
                  <c:v>-56.14</c:v>
                </c:pt>
                <c:pt idx="26">
                  <c:v>-55.370000000000005</c:v>
                </c:pt>
                <c:pt idx="27">
                  <c:v>-54.480000000000004</c:v>
                </c:pt>
                <c:pt idx="28">
                  <c:v>-53.879999999999995</c:v>
                </c:pt>
                <c:pt idx="29">
                  <c:v>-53.35</c:v>
                </c:pt>
                <c:pt idx="30">
                  <c:v>-53.04</c:v>
                </c:pt>
                <c:pt idx="31">
                  <c:v>-53.06</c:v>
                </c:pt>
                <c:pt idx="32">
                  <c:v>-53.05</c:v>
                </c:pt>
                <c:pt idx="33">
                  <c:v>-53.44</c:v>
                </c:pt>
                <c:pt idx="34">
                  <c:v>-53.8</c:v>
                </c:pt>
                <c:pt idx="35">
                  <c:v>-54.53</c:v>
                </c:pt>
                <c:pt idx="36">
                  <c:v>-55.29</c:v>
                </c:pt>
                <c:pt idx="37">
                  <c:v>-56.07</c:v>
                </c:pt>
                <c:pt idx="38">
                  <c:v>-56.95</c:v>
                </c:pt>
                <c:pt idx="39">
                  <c:v>-57.65</c:v>
                </c:pt>
                <c:pt idx="40">
                  <c:v>-58.17</c:v>
                </c:pt>
                <c:pt idx="41">
                  <c:v>-58.03</c:v>
                </c:pt>
                <c:pt idx="42">
                  <c:v>-58.05</c:v>
                </c:pt>
                <c:pt idx="43">
                  <c:v>-57.89</c:v>
                </c:pt>
                <c:pt idx="44">
                  <c:v>-57.59</c:v>
                </c:pt>
                <c:pt idx="45">
                  <c:v>-57.32</c:v>
                </c:pt>
                <c:pt idx="46">
                  <c:v>-57.39</c:v>
                </c:pt>
                <c:pt idx="47">
                  <c:v>-57.14</c:v>
                </c:pt>
                <c:pt idx="48">
                  <c:v>-57.35</c:v>
                </c:pt>
                <c:pt idx="49">
                  <c:v>-57.5</c:v>
                </c:pt>
                <c:pt idx="50">
                  <c:v>-57.769999999999996</c:v>
                </c:pt>
                <c:pt idx="51">
                  <c:v>-58.29</c:v>
                </c:pt>
                <c:pt idx="52">
                  <c:v>-59.23</c:v>
                </c:pt>
                <c:pt idx="53">
                  <c:v>-60.07</c:v>
                </c:pt>
                <c:pt idx="54">
                  <c:v>-60.73</c:v>
                </c:pt>
                <c:pt idx="55">
                  <c:v>-61.68</c:v>
                </c:pt>
                <c:pt idx="56">
                  <c:v>-62.06</c:v>
                </c:pt>
                <c:pt idx="57">
                  <c:v>-62.4</c:v>
                </c:pt>
                <c:pt idx="58">
                  <c:v>-62.66</c:v>
                </c:pt>
                <c:pt idx="59">
                  <c:v>-62.14</c:v>
                </c:pt>
                <c:pt idx="60">
                  <c:v>-61.08</c:v>
                </c:pt>
                <c:pt idx="61">
                  <c:v>-60.22</c:v>
                </c:pt>
                <c:pt idx="62">
                  <c:v>-59.04</c:v>
                </c:pt>
                <c:pt idx="63">
                  <c:v>-58.26</c:v>
                </c:pt>
                <c:pt idx="64">
                  <c:v>-57.43</c:v>
                </c:pt>
                <c:pt idx="65">
                  <c:v>-56.86</c:v>
                </c:pt>
                <c:pt idx="66">
                  <c:v>-56.34</c:v>
                </c:pt>
                <c:pt idx="67">
                  <c:v>-55.7</c:v>
                </c:pt>
                <c:pt idx="68">
                  <c:v>-55</c:v>
                </c:pt>
                <c:pt idx="69">
                  <c:v>-54.42</c:v>
                </c:pt>
                <c:pt idx="70">
                  <c:v>-54.05</c:v>
                </c:pt>
                <c:pt idx="71">
                  <c:v>-53.68</c:v>
                </c:pt>
                <c:pt idx="72">
                  <c:v>-53.69</c:v>
                </c:pt>
                <c:pt idx="73">
                  <c:v>-53.95</c:v>
                </c:pt>
                <c:pt idx="74">
                  <c:v>-54.489999999999995</c:v>
                </c:pt>
                <c:pt idx="75">
                  <c:v>-55</c:v>
                </c:pt>
                <c:pt idx="76">
                  <c:v>-55.269999999999996</c:v>
                </c:pt>
                <c:pt idx="77">
                  <c:v>-55.25</c:v>
                </c:pt>
                <c:pt idx="78">
                  <c:v>-55.09</c:v>
                </c:pt>
                <c:pt idx="79">
                  <c:v>-54.980000000000004</c:v>
                </c:pt>
                <c:pt idx="80">
                  <c:v>-54.85</c:v>
                </c:pt>
                <c:pt idx="81">
                  <c:v>-54.91</c:v>
                </c:pt>
                <c:pt idx="82">
                  <c:v>-55.05</c:v>
                </c:pt>
                <c:pt idx="83">
                  <c:v>-55.239999999999995</c:v>
                </c:pt>
                <c:pt idx="84">
                  <c:v>-55.239999999999995</c:v>
                </c:pt>
                <c:pt idx="85">
                  <c:v>-55.25</c:v>
                </c:pt>
                <c:pt idx="86">
                  <c:v>-54.92</c:v>
                </c:pt>
                <c:pt idx="87">
                  <c:v>-54.91</c:v>
                </c:pt>
                <c:pt idx="88">
                  <c:v>-54.9</c:v>
                </c:pt>
                <c:pt idx="89">
                  <c:v>-54.72</c:v>
                </c:pt>
                <c:pt idx="90">
                  <c:v>-54.83</c:v>
                </c:pt>
                <c:pt idx="91">
                  <c:v>-54.69</c:v>
                </c:pt>
                <c:pt idx="92">
                  <c:v>-54.31</c:v>
                </c:pt>
                <c:pt idx="93">
                  <c:v>-53.94</c:v>
                </c:pt>
                <c:pt idx="94">
                  <c:v>-53.71</c:v>
                </c:pt>
                <c:pt idx="95">
                  <c:v>-53.55</c:v>
                </c:pt>
                <c:pt idx="96">
                  <c:v>-53.4</c:v>
                </c:pt>
                <c:pt idx="97">
                  <c:v>-53</c:v>
                </c:pt>
                <c:pt idx="98">
                  <c:v>-52.36</c:v>
                </c:pt>
                <c:pt idx="99">
                  <c:v>-51.480000000000004</c:v>
                </c:pt>
                <c:pt idx="100">
                  <c:v>-50.61</c:v>
                </c:pt>
                <c:pt idx="101">
                  <c:v>-49.86</c:v>
                </c:pt>
                <c:pt idx="102">
                  <c:v>-49.33</c:v>
                </c:pt>
                <c:pt idx="103">
                  <c:v>-49</c:v>
                </c:pt>
                <c:pt idx="104">
                  <c:v>-48.870000000000005</c:v>
                </c:pt>
                <c:pt idx="105">
                  <c:v>-48.760000000000005</c:v>
                </c:pt>
                <c:pt idx="106">
                  <c:v>-48.58</c:v>
                </c:pt>
                <c:pt idx="107">
                  <c:v>-48.239999999999995</c:v>
                </c:pt>
                <c:pt idx="108">
                  <c:v>-47.760000000000005</c:v>
                </c:pt>
                <c:pt idx="109">
                  <c:v>-47.2</c:v>
                </c:pt>
                <c:pt idx="110">
                  <c:v>-46.66</c:v>
                </c:pt>
                <c:pt idx="111">
                  <c:v>-46.120000000000005</c:v>
                </c:pt>
                <c:pt idx="112">
                  <c:v>-45.59</c:v>
                </c:pt>
                <c:pt idx="113">
                  <c:v>-45.15</c:v>
                </c:pt>
                <c:pt idx="114">
                  <c:v>-44.56</c:v>
                </c:pt>
                <c:pt idx="115">
                  <c:v>-43.94</c:v>
                </c:pt>
                <c:pt idx="116">
                  <c:v>-43.32</c:v>
                </c:pt>
                <c:pt idx="117">
                  <c:v>-42.71</c:v>
                </c:pt>
                <c:pt idx="118">
                  <c:v>-42.129999999999995</c:v>
                </c:pt>
                <c:pt idx="119">
                  <c:v>-41.66</c:v>
                </c:pt>
                <c:pt idx="120">
                  <c:v>-41.26</c:v>
                </c:pt>
                <c:pt idx="121">
                  <c:v>-40.880000000000003</c:v>
                </c:pt>
                <c:pt idx="122">
                  <c:v>-40.49</c:v>
                </c:pt>
                <c:pt idx="123">
                  <c:v>-40.04</c:v>
                </c:pt>
                <c:pt idx="124">
                  <c:v>-39.6</c:v>
                </c:pt>
                <c:pt idx="125">
                  <c:v>-39.07</c:v>
                </c:pt>
                <c:pt idx="126">
                  <c:v>-38.51</c:v>
                </c:pt>
                <c:pt idx="127">
                  <c:v>-37.93</c:v>
                </c:pt>
                <c:pt idx="128">
                  <c:v>-37.42</c:v>
                </c:pt>
                <c:pt idx="129">
                  <c:v>-36.9</c:v>
                </c:pt>
                <c:pt idx="130">
                  <c:v>-36.44</c:v>
                </c:pt>
                <c:pt idx="131">
                  <c:v>-35.96</c:v>
                </c:pt>
                <c:pt idx="132">
                  <c:v>-35.519999999999996</c:v>
                </c:pt>
                <c:pt idx="133">
                  <c:v>-35.04</c:v>
                </c:pt>
                <c:pt idx="134">
                  <c:v>-34.549999999999997</c:v>
                </c:pt>
                <c:pt idx="135">
                  <c:v>-34.049999999999997</c:v>
                </c:pt>
                <c:pt idx="136">
                  <c:v>-33.54</c:v>
                </c:pt>
                <c:pt idx="137">
                  <c:v>-33.07</c:v>
                </c:pt>
                <c:pt idx="138">
                  <c:v>-32.619999999999997</c:v>
                </c:pt>
                <c:pt idx="139">
                  <c:v>-32.19</c:v>
                </c:pt>
                <c:pt idx="140">
                  <c:v>-31.8</c:v>
                </c:pt>
                <c:pt idx="141">
                  <c:v>-31.42</c:v>
                </c:pt>
                <c:pt idx="142">
                  <c:v>-31.07</c:v>
                </c:pt>
                <c:pt idx="143">
                  <c:v>-30.7</c:v>
                </c:pt>
                <c:pt idx="144">
                  <c:v>-30.33</c:v>
                </c:pt>
                <c:pt idx="145">
                  <c:v>-29.95</c:v>
                </c:pt>
                <c:pt idx="146">
                  <c:v>-29.58</c:v>
                </c:pt>
                <c:pt idx="147">
                  <c:v>-29.22</c:v>
                </c:pt>
                <c:pt idx="148">
                  <c:v>-28.88</c:v>
                </c:pt>
                <c:pt idx="149">
                  <c:v>-28.56</c:v>
                </c:pt>
                <c:pt idx="150">
                  <c:v>-28.259999999999998</c:v>
                </c:pt>
                <c:pt idx="151">
                  <c:v>-27.98</c:v>
                </c:pt>
                <c:pt idx="152">
                  <c:v>-27.71</c:v>
                </c:pt>
                <c:pt idx="153">
                  <c:v>-27.45</c:v>
                </c:pt>
                <c:pt idx="154">
                  <c:v>-27.21</c:v>
                </c:pt>
                <c:pt idx="155">
                  <c:v>-26.97</c:v>
                </c:pt>
                <c:pt idx="156">
                  <c:v>-26.77</c:v>
                </c:pt>
                <c:pt idx="157">
                  <c:v>-26.59</c:v>
                </c:pt>
                <c:pt idx="158">
                  <c:v>-26.44</c:v>
                </c:pt>
                <c:pt idx="159">
                  <c:v>-26.3</c:v>
                </c:pt>
                <c:pt idx="160">
                  <c:v>-26.19</c:v>
                </c:pt>
                <c:pt idx="161">
                  <c:v>-26.1</c:v>
                </c:pt>
                <c:pt idx="162">
                  <c:v>-26.04</c:v>
                </c:pt>
                <c:pt idx="163">
                  <c:v>-26.01</c:v>
                </c:pt>
                <c:pt idx="164">
                  <c:v>-26</c:v>
                </c:pt>
                <c:pt idx="165">
                  <c:v>-26.03</c:v>
                </c:pt>
                <c:pt idx="166">
                  <c:v>-26.07</c:v>
                </c:pt>
                <c:pt idx="167">
                  <c:v>-26.15</c:v>
                </c:pt>
                <c:pt idx="168">
                  <c:v>-26.25</c:v>
                </c:pt>
                <c:pt idx="169">
                  <c:v>-26.38</c:v>
                </c:pt>
                <c:pt idx="170">
                  <c:v>-26.55</c:v>
                </c:pt>
                <c:pt idx="171">
                  <c:v>-26.76</c:v>
                </c:pt>
                <c:pt idx="172">
                  <c:v>-26.99</c:v>
                </c:pt>
                <c:pt idx="173">
                  <c:v>-27.28</c:v>
                </c:pt>
                <c:pt idx="174">
                  <c:v>-27.59</c:v>
                </c:pt>
                <c:pt idx="175">
                  <c:v>-27.95</c:v>
                </c:pt>
                <c:pt idx="176">
                  <c:v>-28.36</c:v>
                </c:pt>
                <c:pt idx="177">
                  <c:v>-28.81</c:v>
                </c:pt>
                <c:pt idx="178">
                  <c:v>-29.31</c:v>
                </c:pt>
                <c:pt idx="179">
                  <c:v>-29.88</c:v>
                </c:pt>
                <c:pt idx="180">
                  <c:v>-30.52</c:v>
                </c:pt>
                <c:pt idx="181">
                  <c:v>-31.21</c:v>
                </c:pt>
                <c:pt idx="182">
                  <c:v>-31.97</c:v>
                </c:pt>
                <c:pt idx="183">
                  <c:v>-32.81</c:v>
                </c:pt>
                <c:pt idx="184">
                  <c:v>-33.72</c:v>
                </c:pt>
                <c:pt idx="185">
                  <c:v>-34.72</c:v>
                </c:pt>
                <c:pt idx="186">
                  <c:v>-35.799999999999997</c:v>
                </c:pt>
                <c:pt idx="187">
                  <c:v>-36.99</c:v>
                </c:pt>
                <c:pt idx="188">
                  <c:v>-38.340000000000003</c:v>
                </c:pt>
                <c:pt idx="189">
                  <c:v>-39.840000000000003</c:v>
                </c:pt>
                <c:pt idx="190">
                  <c:v>-41.51</c:v>
                </c:pt>
                <c:pt idx="191">
                  <c:v>-43.370000000000005</c:v>
                </c:pt>
                <c:pt idx="192">
                  <c:v>-45.43</c:v>
                </c:pt>
                <c:pt idx="193">
                  <c:v>-47.58</c:v>
                </c:pt>
                <c:pt idx="194">
                  <c:v>-49.89</c:v>
                </c:pt>
                <c:pt idx="195">
                  <c:v>-51.739999999999995</c:v>
                </c:pt>
                <c:pt idx="196">
                  <c:v>-53.04</c:v>
                </c:pt>
                <c:pt idx="197">
                  <c:v>-52.92</c:v>
                </c:pt>
                <c:pt idx="198">
                  <c:v>-51.79</c:v>
                </c:pt>
                <c:pt idx="199">
                  <c:v>-50.65</c:v>
                </c:pt>
                <c:pt idx="200">
                  <c:v>-49.620000000000005</c:v>
                </c:pt>
                <c:pt idx="201">
                  <c:v>-48.89</c:v>
                </c:pt>
                <c:pt idx="202">
                  <c:v>-48.4</c:v>
                </c:pt>
                <c:pt idx="203">
                  <c:v>-48.120000000000005</c:v>
                </c:pt>
                <c:pt idx="204">
                  <c:v>-48.010000000000005</c:v>
                </c:pt>
                <c:pt idx="205">
                  <c:v>-47.989999999999995</c:v>
                </c:pt>
                <c:pt idx="206">
                  <c:v>-48.010000000000005</c:v>
                </c:pt>
                <c:pt idx="207">
                  <c:v>-48</c:v>
                </c:pt>
                <c:pt idx="208">
                  <c:v>-47.94</c:v>
                </c:pt>
                <c:pt idx="209">
                  <c:v>-47.72</c:v>
                </c:pt>
                <c:pt idx="210">
                  <c:v>-47.46</c:v>
                </c:pt>
                <c:pt idx="211">
                  <c:v>-47.010000000000005</c:v>
                </c:pt>
                <c:pt idx="212">
                  <c:v>-46.55</c:v>
                </c:pt>
                <c:pt idx="213">
                  <c:v>-46.010000000000005</c:v>
                </c:pt>
                <c:pt idx="214">
                  <c:v>-45.56</c:v>
                </c:pt>
                <c:pt idx="215">
                  <c:v>-45.129999999999995</c:v>
                </c:pt>
                <c:pt idx="216">
                  <c:v>-44.769999999999996</c:v>
                </c:pt>
                <c:pt idx="217">
                  <c:v>-44.4</c:v>
                </c:pt>
                <c:pt idx="218">
                  <c:v>-44.1</c:v>
                </c:pt>
                <c:pt idx="219">
                  <c:v>-43.78</c:v>
                </c:pt>
                <c:pt idx="220">
                  <c:v>-43.489999999999995</c:v>
                </c:pt>
                <c:pt idx="221">
                  <c:v>-43.25</c:v>
                </c:pt>
                <c:pt idx="222">
                  <c:v>-42.95</c:v>
                </c:pt>
                <c:pt idx="223">
                  <c:v>-42.71</c:v>
                </c:pt>
                <c:pt idx="224">
                  <c:v>-42.47</c:v>
                </c:pt>
                <c:pt idx="225">
                  <c:v>-42.21</c:v>
                </c:pt>
                <c:pt idx="226">
                  <c:v>-42.010000000000005</c:v>
                </c:pt>
                <c:pt idx="227">
                  <c:v>-41.83</c:v>
                </c:pt>
                <c:pt idx="228">
                  <c:v>-41.71</c:v>
                </c:pt>
                <c:pt idx="229">
                  <c:v>-41.69</c:v>
                </c:pt>
                <c:pt idx="230">
                  <c:v>-41.769999999999996</c:v>
                </c:pt>
                <c:pt idx="231">
                  <c:v>-41.94</c:v>
                </c:pt>
                <c:pt idx="232">
                  <c:v>-42.19</c:v>
                </c:pt>
                <c:pt idx="233">
                  <c:v>-42.480000000000004</c:v>
                </c:pt>
                <c:pt idx="234">
                  <c:v>-42.83</c:v>
                </c:pt>
                <c:pt idx="235">
                  <c:v>-43.15</c:v>
                </c:pt>
                <c:pt idx="236">
                  <c:v>-43.5</c:v>
                </c:pt>
                <c:pt idx="237">
                  <c:v>-43.78</c:v>
                </c:pt>
                <c:pt idx="238">
                  <c:v>-44.129999999999995</c:v>
                </c:pt>
                <c:pt idx="239">
                  <c:v>-44.45</c:v>
                </c:pt>
                <c:pt idx="240">
                  <c:v>-44.78</c:v>
                </c:pt>
                <c:pt idx="241">
                  <c:v>-45.08</c:v>
                </c:pt>
                <c:pt idx="242">
                  <c:v>-45.47</c:v>
                </c:pt>
                <c:pt idx="243">
                  <c:v>-45.78</c:v>
                </c:pt>
                <c:pt idx="244">
                  <c:v>-46.05</c:v>
                </c:pt>
                <c:pt idx="245">
                  <c:v>-46.39</c:v>
                </c:pt>
                <c:pt idx="246">
                  <c:v>-46.81</c:v>
                </c:pt>
                <c:pt idx="247">
                  <c:v>-47.29</c:v>
                </c:pt>
                <c:pt idx="248">
                  <c:v>-47.79</c:v>
                </c:pt>
                <c:pt idx="249">
                  <c:v>-48.25</c:v>
                </c:pt>
                <c:pt idx="250">
                  <c:v>-48.739999999999995</c:v>
                </c:pt>
                <c:pt idx="251">
                  <c:v>-49.129999999999995</c:v>
                </c:pt>
                <c:pt idx="252">
                  <c:v>-49.42</c:v>
                </c:pt>
                <c:pt idx="253">
                  <c:v>-49.6</c:v>
                </c:pt>
                <c:pt idx="254">
                  <c:v>-49.739999999999995</c:v>
                </c:pt>
                <c:pt idx="255">
                  <c:v>-49.84</c:v>
                </c:pt>
                <c:pt idx="256">
                  <c:v>-49.870000000000005</c:v>
                </c:pt>
                <c:pt idx="257">
                  <c:v>-49.93</c:v>
                </c:pt>
                <c:pt idx="258">
                  <c:v>-50.03</c:v>
                </c:pt>
                <c:pt idx="259">
                  <c:v>-50.1</c:v>
                </c:pt>
                <c:pt idx="260">
                  <c:v>-50.129999999999995</c:v>
                </c:pt>
                <c:pt idx="261">
                  <c:v>-50.35</c:v>
                </c:pt>
                <c:pt idx="262">
                  <c:v>-50.43</c:v>
                </c:pt>
                <c:pt idx="263">
                  <c:v>-50.71</c:v>
                </c:pt>
                <c:pt idx="264">
                  <c:v>-51.05</c:v>
                </c:pt>
                <c:pt idx="265">
                  <c:v>-51.65</c:v>
                </c:pt>
                <c:pt idx="266">
                  <c:v>-52.36</c:v>
                </c:pt>
                <c:pt idx="267">
                  <c:v>-53.239999999999995</c:v>
                </c:pt>
                <c:pt idx="268">
                  <c:v>-53.94</c:v>
                </c:pt>
                <c:pt idx="269">
                  <c:v>-54.39</c:v>
                </c:pt>
                <c:pt idx="270">
                  <c:v>-54.44</c:v>
                </c:pt>
                <c:pt idx="271">
                  <c:v>-54.06</c:v>
                </c:pt>
                <c:pt idx="272">
                  <c:v>-53.510000000000005</c:v>
                </c:pt>
                <c:pt idx="273">
                  <c:v>-52.95</c:v>
                </c:pt>
                <c:pt idx="274">
                  <c:v>-52.55</c:v>
                </c:pt>
                <c:pt idx="275">
                  <c:v>-52.3</c:v>
                </c:pt>
                <c:pt idx="276">
                  <c:v>-52.06</c:v>
                </c:pt>
                <c:pt idx="277">
                  <c:v>-51.83</c:v>
                </c:pt>
                <c:pt idx="278">
                  <c:v>-51.67</c:v>
                </c:pt>
                <c:pt idx="279">
                  <c:v>-51.53</c:v>
                </c:pt>
                <c:pt idx="280">
                  <c:v>-51.46</c:v>
                </c:pt>
                <c:pt idx="281">
                  <c:v>-51.510000000000005</c:v>
                </c:pt>
                <c:pt idx="282">
                  <c:v>-51.69</c:v>
                </c:pt>
                <c:pt idx="283">
                  <c:v>-51.980000000000004</c:v>
                </c:pt>
                <c:pt idx="284">
                  <c:v>-52.239999999999995</c:v>
                </c:pt>
                <c:pt idx="285">
                  <c:v>-52.739999999999995</c:v>
                </c:pt>
                <c:pt idx="286">
                  <c:v>-53.14</c:v>
                </c:pt>
                <c:pt idx="287">
                  <c:v>-53.61</c:v>
                </c:pt>
                <c:pt idx="288">
                  <c:v>-53.78</c:v>
                </c:pt>
                <c:pt idx="289">
                  <c:v>-53.769999999999996</c:v>
                </c:pt>
                <c:pt idx="290">
                  <c:v>-53.519999999999996</c:v>
                </c:pt>
                <c:pt idx="291">
                  <c:v>-53.1</c:v>
                </c:pt>
                <c:pt idx="292">
                  <c:v>-52.61</c:v>
                </c:pt>
                <c:pt idx="293">
                  <c:v>-51.989999999999995</c:v>
                </c:pt>
                <c:pt idx="294">
                  <c:v>-51.78</c:v>
                </c:pt>
                <c:pt idx="295">
                  <c:v>-51.61</c:v>
                </c:pt>
                <c:pt idx="296">
                  <c:v>-51.68</c:v>
                </c:pt>
                <c:pt idx="297">
                  <c:v>-51.8</c:v>
                </c:pt>
                <c:pt idx="298">
                  <c:v>-51.92</c:v>
                </c:pt>
                <c:pt idx="299">
                  <c:v>-52.11</c:v>
                </c:pt>
                <c:pt idx="300">
                  <c:v>-52.22</c:v>
                </c:pt>
                <c:pt idx="301">
                  <c:v>-52.32</c:v>
                </c:pt>
                <c:pt idx="302">
                  <c:v>-52.43</c:v>
                </c:pt>
                <c:pt idx="303">
                  <c:v>-52.55</c:v>
                </c:pt>
                <c:pt idx="304">
                  <c:v>-52.75</c:v>
                </c:pt>
                <c:pt idx="305">
                  <c:v>-52.89</c:v>
                </c:pt>
                <c:pt idx="306">
                  <c:v>-53.07</c:v>
                </c:pt>
                <c:pt idx="307">
                  <c:v>-53.43</c:v>
                </c:pt>
                <c:pt idx="308">
                  <c:v>-54</c:v>
                </c:pt>
                <c:pt idx="309">
                  <c:v>-54.730000000000004</c:v>
                </c:pt>
                <c:pt idx="310">
                  <c:v>-55.739999999999995</c:v>
                </c:pt>
                <c:pt idx="311">
                  <c:v>-56.69</c:v>
                </c:pt>
                <c:pt idx="312">
                  <c:v>-57.47</c:v>
                </c:pt>
                <c:pt idx="313">
                  <c:v>-57.79</c:v>
                </c:pt>
                <c:pt idx="314">
                  <c:v>-57.59</c:v>
                </c:pt>
                <c:pt idx="315">
                  <c:v>-57.25</c:v>
                </c:pt>
                <c:pt idx="316">
                  <c:v>-56.81</c:v>
                </c:pt>
                <c:pt idx="317">
                  <c:v>-56.34</c:v>
                </c:pt>
                <c:pt idx="318">
                  <c:v>-55.97</c:v>
                </c:pt>
                <c:pt idx="319">
                  <c:v>-55.75</c:v>
                </c:pt>
                <c:pt idx="320">
                  <c:v>-55.78</c:v>
                </c:pt>
                <c:pt idx="321">
                  <c:v>-55.8</c:v>
                </c:pt>
                <c:pt idx="322">
                  <c:v>-55.93</c:v>
                </c:pt>
                <c:pt idx="323">
                  <c:v>-56.06</c:v>
                </c:pt>
                <c:pt idx="324">
                  <c:v>-56.53</c:v>
                </c:pt>
                <c:pt idx="325">
                  <c:v>-56.95</c:v>
                </c:pt>
                <c:pt idx="326">
                  <c:v>-57.379999999999995</c:v>
                </c:pt>
                <c:pt idx="327">
                  <c:v>-57.97</c:v>
                </c:pt>
                <c:pt idx="328">
                  <c:v>-58.36</c:v>
                </c:pt>
                <c:pt idx="329">
                  <c:v>-58.92</c:v>
                </c:pt>
                <c:pt idx="330">
                  <c:v>-59.02</c:v>
                </c:pt>
                <c:pt idx="331">
                  <c:v>-58.8</c:v>
                </c:pt>
                <c:pt idx="332">
                  <c:v>-58.63</c:v>
                </c:pt>
                <c:pt idx="333">
                  <c:v>-58.2</c:v>
                </c:pt>
                <c:pt idx="334">
                  <c:v>-57.84</c:v>
                </c:pt>
                <c:pt idx="335">
                  <c:v>-57.68</c:v>
                </c:pt>
                <c:pt idx="336">
                  <c:v>-57.879999999999995</c:v>
                </c:pt>
                <c:pt idx="337">
                  <c:v>-58.33</c:v>
                </c:pt>
                <c:pt idx="338">
                  <c:v>-59.16</c:v>
                </c:pt>
                <c:pt idx="339">
                  <c:v>-60.17</c:v>
                </c:pt>
                <c:pt idx="340">
                  <c:v>-61.47</c:v>
                </c:pt>
                <c:pt idx="341">
                  <c:v>-63.11</c:v>
                </c:pt>
                <c:pt idx="342">
                  <c:v>-64.78</c:v>
                </c:pt>
                <c:pt idx="343">
                  <c:v>-66.009999999999991</c:v>
                </c:pt>
                <c:pt idx="344">
                  <c:v>-65.960000000000008</c:v>
                </c:pt>
                <c:pt idx="345">
                  <c:v>-64.569999999999993</c:v>
                </c:pt>
                <c:pt idx="346">
                  <c:v>-63.4</c:v>
                </c:pt>
                <c:pt idx="347">
                  <c:v>-62.38</c:v>
                </c:pt>
                <c:pt idx="348">
                  <c:v>-61.6</c:v>
                </c:pt>
                <c:pt idx="349">
                  <c:v>-61.39</c:v>
                </c:pt>
                <c:pt idx="350">
                  <c:v>-61.31</c:v>
                </c:pt>
                <c:pt idx="351">
                  <c:v>-61.78</c:v>
                </c:pt>
                <c:pt idx="352">
                  <c:v>-62.1</c:v>
                </c:pt>
                <c:pt idx="353">
                  <c:v>-62.79</c:v>
                </c:pt>
                <c:pt idx="354">
                  <c:v>-63.63</c:v>
                </c:pt>
                <c:pt idx="355">
                  <c:v>-64.319999999999993</c:v>
                </c:pt>
                <c:pt idx="356">
                  <c:v>-64.97999999999999</c:v>
                </c:pt>
                <c:pt idx="357">
                  <c:v>-65.41</c:v>
                </c:pt>
                <c:pt idx="358">
                  <c:v>-66.19</c:v>
                </c:pt>
                <c:pt idx="359">
                  <c:v>-65.92</c:v>
                </c:pt>
                <c:pt idx="360">
                  <c:v>-64.539999999999992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7-49BF-AB94-4FF482BBD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</xdr:row>
      <xdr:rowOff>167640</xdr:rowOff>
    </xdr:from>
    <xdr:to>
      <xdr:col>19</xdr:col>
      <xdr:colOff>99060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2DBBA-7A9B-4949-8EFF-135FF9BD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123825</xdr:rowOff>
    </xdr:from>
    <xdr:to>
      <xdr:col>15</xdr:col>
      <xdr:colOff>447675</xdr:colOff>
      <xdr:row>24</xdr:row>
      <xdr:rowOff>153353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4F2B23-10C8-485C-93D4-062BF75A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2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topLeftCell="A328" workbookViewId="0">
      <selection activeCell="H3" sqref="H3:K36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-32.51</v>
      </c>
      <c r="C3">
        <v>-140.96</v>
      </c>
      <c r="D3">
        <v>-32.729999999999997</v>
      </c>
      <c r="E3">
        <v>-140.69</v>
      </c>
      <c r="F3">
        <f>_10sept_0_10[[#This Row],[H_mag]]-40</f>
        <v>-72.509999999999991</v>
      </c>
      <c r="G3">
        <f>_10sept_0_10[[#This Row],[V_mag]]-40</f>
        <v>-72.72999999999999</v>
      </c>
      <c r="H3">
        <f>(10^(_10sept_0_10[[#This Row],[H_mag_adj]]/20)*COS(RADIANS(_10sept_0_10[[#This Row],[H_phase]])))*0.15</f>
        <v>-2.7596128335998476E-5</v>
      </c>
      <c r="I3">
        <f>(10^(_10sept_0_10[[#This Row],[H_mag_adj]]/20)*SIN(RADIANS(_10sept_0_10[[#This Row],[H_phase]])))*0.15</f>
        <v>-2.2378821392918846E-5</v>
      </c>
      <c r="J3">
        <f>(10^(_10sept_0_10[[#This Row],[V_mag_adj]]/20)*COS(RADIANS(_10sept_0_10[[#This Row],[V_phase]])))*0.15</f>
        <v>-2.6802820629210173E-5</v>
      </c>
      <c r="K3">
        <f>(10^(_10sept_0_10[[#This Row],[V_mag_adj]]/20)*SIN(RADIANS(_10sept_0_10[[#This Row],[V_phase]])))*0.15</f>
        <v>-2.1945667480519537E-5</v>
      </c>
    </row>
    <row r="4" spans="1:11" x14ac:dyDescent="0.25">
      <c r="A4">
        <v>-179</v>
      </c>
      <c r="B4">
        <v>-31.18</v>
      </c>
      <c r="C4">
        <v>-127.8</v>
      </c>
      <c r="D4">
        <v>-31.44</v>
      </c>
      <c r="E4">
        <v>-128.4</v>
      </c>
      <c r="F4">
        <f>_10sept_0_10[[#This Row],[H_mag]]-40</f>
        <v>-71.180000000000007</v>
      </c>
      <c r="G4">
        <f>_10sept_0_10[[#This Row],[V_mag]]-40</f>
        <v>-71.44</v>
      </c>
      <c r="H4">
        <f>(10^(_10sept_0_10[[#This Row],[H_mag_adj]]/20)*COS(RADIANS(_10sept_0_10[[#This Row],[H_phase]])))*0.15</f>
        <v>-2.5379664603534904E-5</v>
      </c>
      <c r="I4">
        <f>(10^(_10sept_0_10[[#This Row],[H_mag_adj]]/20)*SIN(RADIANS(_10sept_0_10[[#This Row],[H_phase]])))*0.15</f>
        <v>-3.2719266452187642E-5</v>
      </c>
      <c r="J4">
        <f>(10^(_10sept_0_10[[#This Row],[V_mag_adj]]/20)*COS(RADIANS(_10sept_0_10[[#This Row],[V_phase]])))*0.15</f>
        <v>-2.496239186929948E-5</v>
      </c>
      <c r="K4">
        <f>(10^(_10sept_0_10[[#This Row],[V_mag_adj]]/20)*SIN(RADIANS(_10sept_0_10[[#This Row],[V_phase]])))*0.15</f>
        <v>-3.1494700308529551E-5</v>
      </c>
    </row>
    <row r="5" spans="1:11" x14ac:dyDescent="0.25">
      <c r="A5">
        <v>-178</v>
      </c>
      <c r="B5">
        <v>-30.41</v>
      </c>
      <c r="C5">
        <v>-117.09</v>
      </c>
      <c r="D5">
        <v>-30.29</v>
      </c>
      <c r="E5">
        <v>-116.78</v>
      </c>
      <c r="F5">
        <f>_10sept_0_10[[#This Row],[H_mag]]-40</f>
        <v>-70.41</v>
      </c>
      <c r="G5">
        <f>_10sept_0_10[[#This Row],[V_mag]]-40</f>
        <v>-70.289999999999992</v>
      </c>
      <c r="H5">
        <f>(10^(_10sept_0_10[[#This Row],[H_mag_adj]]/20)*COS(RADIANS(_10sept_0_10[[#This Row],[H_phase]])))*0.15</f>
        <v>-2.0605079730894613E-5</v>
      </c>
      <c r="I5">
        <f>(10^(_10sept_0_10[[#This Row],[H_mag_adj]]/20)*SIN(RADIANS(_10sept_0_10[[#This Row],[H_phase]])))*0.15</f>
        <v>-4.0283191937904325E-5</v>
      </c>
      <c r="J5">
        <f>(10^(_10sept_0_10[[#This Row],[V_mag_adj]]/20)*COS(RADIANS(_10sept_0_10[[#This Row],[V_phase]])))*0.15</f>
        <v>-2.0670435160748185E-5</v>
      </c>
      <c r="K5">
        <f>(10^(_10sept_0_10[[#This Row],[V_mag_adj]]/20)*SIN(RADIANS(_10sept_0_10[[#This Row],[V_phase]])))*0.15</f>
        <v>-4.0956023697342712E-5</v>
      </c>
    </row>
    <row r="6" spans="1:11" x14ac:dyDescent="0.25">
      <c r="A6">
        <v>-177</v>
      </c>
      <c r="B6">
        <v>-29.77</v>
      </c>
      <c r="C6">
        <v>-108.24</v>
      </c>
      <c r="D6">
        <v>-29.83</v>
      </c>
      <c r="E6">
        <v>-108.22</v>
      </c>
      <c r="F6">
        <f>_10sept_0_10[[#This Row],[H_mag]]-40</f>
        <v>-69.77</v>
      </c>
      <c r="G6">
        <f>_10sept_0_10[[#This Row],[V_mag]]-40</f>
        <v>-69.83</v>
      </c>
      <c r="H6">
        <f>(10^(_10sept_0_10[[#This Row],[H_mag_adj]]/20)*COS(RADIANS(_10sept_0_10[[#This Row],[H_phase]])))*0.15</f>
        <v>-1.5245191641221806E-5</v>
      </c>
      <c r="I6">
        <f>(10^(_10sept_0_10[[#This Row],[H_mag_adj]]/20)*SIN(RADIANS(_10sept_0_10[[#This Row],[H_phase]])))*0.15</f>
        <v>-4.6259643845394627E-5</v>
      </c>
      <c r="J6">
        <f>(10^(_10sept_0_10[[#This Row],[V_mag_adj]]/20)*COS(RADIANS(_10sept_0_10[[#This Row],[V_phase]])))*0.15</f>
        <v>-1.5124207055883997E-5</v>
      </c>
      <c r="K6">
        <f>(10^(_10sept_0_10[[#This Row],[V_mag_adj]]/20)*SIN(RADIANS(_10sept_0_10[[#This Row],[V_phase]])))*0.15</f>
        <v>-4.5946476840407827E-5</v>
      </c>
    </row>
    <row r="7" spans="1:11" x14ac:dyDescent="0.25">
      <c r="A7">
        <v>-176</v>
      </c>
      <c r="B7">
        <v>-29.35</v>
      </c>
      <c r="C7">
        <v>-96.93</v>
      </c>
      <c r="D7">
        <v>-29.52</v>
      </c>
      <c r="E7">
        <v>-97.9</v>
      </c>
      <c r="F7">
        <f>_10sept_0_10[[#This Row],[H_mag]]-40</f>
        <v>-69.349999999999994</v>
      </c>
      <c r="G7">
        <f>_10sept_0_10[[#This Row],[V_mag]]-40</f>
        <v>-69.52</v>
      </c>
      <c r="H7">
        <f>(10^(_10sept_0_10[[#This Row],[H_mag_adj]]/20)*COS(RADIANS(_10sept_0_10[[#This Row],[H_phase]])))*0.15</f>
        <v>-6.1679727463085683E-6</v>
      </c>
      <c r="I7">
        <f>(10^(_10sept_0_10[[#This Row],[H_mag_adj]]/20)*SIN(RADIANS(_10sept_0_10[[#This Row],[H_phase]])))*0.15</f>
        <v>-5.0746581100026461E-5</v>
      </c>
      <c r="J7">
        <f>(10^(_10sept_0_10[[#This Row],[V_mag_adj]]/20)*COS(RADIANS(_10sept_0_10[[#This Row],[V_phase]])))*0.15</f>
        <v>-6.8899928346382911E-6</v>
      </c>
      <c r="K7">
        <f>(10^(_10sept_0_10[[#This Row],[V_mag_adj]]/20)*SIN(RADIANS(_10sept_0_10[[#This Row],[V_phase]])))*0.15</f>
        <v>-4.9653502456975658E-5</v>
      </c>
    </row>
    <row r="8" spans="1:11" x14ac:dyDescent="0.25">
      <c r="A8">
        <v>-175</v>
      </c>
      <c r="B8">
        <v>-29.32</v>
      </c>
      <c r="C8">
        <v>-87.28</v>
      </c>
      <c r="D8">
        <v>-29.36</v>
      </c>
      <c r="E8">
        <v>-87.45</v>
      </c>
      <c r="F8">
        <f>_10sept_0_10[[#This Row],[H_mag]]-40</f>
        <v>-69.319999999999993</v>
      </c>
      <c r="G8">
        <f>_10sept_0_10[[#This Row],[V_mag]]-40</f>
        <v>-69.36</v>
      </c>
      <c r="H8">
        <f>(10^(_10sept_0_10[[#This Row],[H_mag_adj]]/20)*COS(RADIANS(_10sept_0_10[[#This Row],[H_phase]])))*0.15</f>
        <v>2.4343016391299122E-6</v>
      </c>
      <c r="I8">
        <f>(10^(_10sept_0_10[[#This Row],[H_mag_adj]]/20)*SIN(RADIANS(_10sept_0_10[[#This Row],[H_phase]])))*0.15</f>
        <v>-5.1239123775923771E-5</v>
      </c>
      <c r="J8">
        <f>(10^(_10sept_0_10[[#This Row],[V_mag_adj]]/20)*COS(RADIANS(_10sept_0_10[[#This Row],[V_phase]])))*0.15</f>
        <v>2.2717755668335555E-6</v>
      </c>
      <c r="K8">
        <f>(10^(_10sept_0_10[[#This Row],[V_mag_adj]]/20)*SIN(RADIANS(_10sept_0_10[[#This Row],[V_phase]])))*0.15</f>
        <v>-5.1010666405399621E-5</v>
      </c>
    </row>
    <row r="9" spans="1:11" x14ac:dyDescent="0.25">
      <c r="A9">
        <v>-174</v>
      </c>
      <c r="B9">
        <v>-29.77</v>
      </c>
      <c r="C9">
        <v>-75.88</v>
      </c>
      <c r="D9">
        <v>-29.82</v>
      </c>
      <c r="E9">
        <v>-75.69</v>
      </c>
      <c r="F9">
        <f>_10sept_0_10[[#This Row],[H_mag]]-40</f>
        <v>-69.77</v>
      </c>
      <c r="G9">
        <f>_10sept_0_10[[#This Row],[V_mag]]-40</f>
        <v>-69.819999999999993</v>
      </c>
      <c r="H9">
        <f>(10^(_10sept_0_10[[#This Row],[H_mag_adj]]/20)*COS(RADIANS(_10sept_0_10[[#This Row],[H_phase]])))*0.15</f>
        <v>1.1882242035674884E-5</v>
      </c>
      <c r="I9">
        <f>(10^(_10sept_0_10[[#This Row],[H_mag_adj]]/20)*SIN(RADIANS(_10sept_0_10[[#This Row],[H_phase]])))*0.15</f>
        <v>-4.7235398178548013E-5</v>
      </c>
      <c r="J9">
        <f>(10^(_10sept_0_10[[#This Row],[V_mag_adj]]/20)*COS(RADIANS(_10sept_0_10[[#This Row],[V_phase]])))*0.15</f>
        <v>1.1969713020734222E-5</v>
      </c>
      <c r="K9">
        <f>(10^(_10sept_0_10[[#This Row],[V_mag_adj]]/20)*SIN(RADIANS(_10sept_0_10[[#This Row],[V_phase]])))*0.15</f>
        <v>-4.6924835496101665E-5</v>
      </c>
    </row>
    <row r="10" spans="1:11" x14ac:dyDescent="0.25">
      <c r="A10">
        <v>-173</v>
      </c>
      <c r="B10">
        <v>-30.35</v>
      </c>
      <c r="C10">
        <v>-61.94</v>
      </c>
      <c r="D10">
        <v>-30.37</v>
      </c>
      <c r="E10">
        <v>-62.28</v>
      </c>
      <c r="F10">
        <f>_10sept_0_10[[#This Row],[H_mag]]-40</f>
        <v>-70.349999999999994</v>
      </c>
      <c r="G10">
        <f>_10sept_0_10[[#This Row],[V_mag]]-40</f>
        <v>-70.37</v>
      </c>
      <c r="H10">
        <f>(10^(_10sept_0_10[[#This Row],[H_mag_adj]]/20)*COS(RADIANS(_10sept_0_10[[#This Row],[H_phase]])))*0.15</f>
        <v>2.1431610639054982E-5</v>
      </c>
      <c r="I10">
        <f>(10^(_10sept_0_10[[#This Row],[H_mag_adj]]/20)*SIN(RADIANS(_10sept_0_10[[#This Row],[H_phase]])))*0.15</f>
        <v>-4.0205369995986376E-5</v>
      </c>
      <c r="J10">
        <f>(10^(_10sept_0_10[[#This Row],[V_mag_adj]]/20)*COS(RADIANS(_10sept_0_10[[#This Row],[V_phase]])))*0.15</f>
        <v>2.1143909482837607E-5</v>
      </c>
      <c r="K10">
        <f>(10^(_10sept_0_10[[#This Row],[V_mag_adj]]/20)*SIN(RADIANS(_10sept_0_10[[#This Row],[V_phase]])))*0.15</f>
        <v>-4.0239078442101819E-5</v>
      </c>
    </row>
    <row r="11" spans="1:11" x14ac:dyDescent="0.25">
      <c r="A11">
        <v>-172</v>
      </c>
      <c r="B11">
        <v>-31.25</v>
      </c>
      <c r="C11">
        <v>-46.57</v>
      </c>
      <c r="D11">
        <v>-31.11</v>
      </c>
      <c r="E11">
        <v>-47.72</v>
      </c>
      <c r="F11">
        <f>_10sept_0_10[[#This Row],[H_mag]]-40</f>
        <v>-71.25</v>
      </c>
      <c r="G11">
        <f>_10sept_0_10[[#This Row],[V_mag]]-40</f>
        <v>-71.11</v>
      </c>
      <c r="H11">
        <f>(10^(_10sept_0_10[[#This Row],[H_mag_adj]]/20)*COS(RADIANS(_10sept_0_10[[#This Row],[H_phase]])))*0.15</f>
        <v>2.8238631884136188E-5</v>
      </c>
      <c r="I11">
        <f>(10^(_10sept_0_10[[#This Row],[H_mag_adj]]/20)*SIN(RADIANS(_10sept_0_10[[#This Row],[H_phase]])))*0.15</f>
        <v>-2.9830213547848893E-5</v>
      </c>
      <c r="J11">
        <f>(10^(_10sept_0_10[[#This Row],[V_mag_adj]]/20)*COS(RADIANS(_10sept_0_10[[#This Row],[V_phase]])))*0.15</f>
        <v>2.8083273953674672E-5</v>
      </c>
      <c r="K11">
        <f>(10^(_10sept_0_10[[#This Row],[V_mag_adj]]/20)*SIN(RADIANS(_10sept_0_10[[#This Row],[V_phase]])))*0.15</f>
        <v>-3.0884765971244214E-5</v>
      </c>
    </row>
    <row r="12" spans="1:11" x14ac:dyDescent="0.25">
      <c r="A12">
        <v>-171</v>
      </c>
      <c r="B12">
        <v>-31.89</v>
      </c>
      <c r="C12">
        <v>-28.89</v>
      </c>
      <c r="D12">
        <v>-31.94</v>
      </c>
      <c r="E12">
        <v>-28.1</v>
      </c>
      <c r="F12">
        <f>_10sept_0_10[[#This Row],[H_mag]]-40</f>
        <v>-71.89</v>
      </c>
      <c r="G12">
        <f>_10sept_0_10[[#This Row],[V_mag]]-40</f>
        <v>-71.94</v>
      </c>
      <c r="H12">
        <f>(10^(_10sept_0_10[[#This Row],[H_mag_adj]]/20)*COS(RADIANS(_10sept_0_10[[#This Row],[H_phase]])))*0.15</f>
        <v>3.3409628547243338E-5</v>
      </c>
      <c r="I12">
        <f>(10^(_10sept_0_10[[#This Row],[H_mag_adj]]/20)*SIN(RADIANS(_10sept_0_10[[#This Row],[H_phase]])))*0.15</f>
        <v>-1.8435498522403262E-5</v>
      </c>
      <c r="J12">
        <f>(10^(_10sept_0_10[[#This Row],[V_mag_adj]]/20)*COS(RADIANS(_10sept_0_10[[#This Row],[V_phase]])))*0.15</f>
        <v>3.3467425722447031E-5</v>
      </c>
      <c r="K12">
        <f>(10^(_10sept_0_10[[#This Row],[V_mag_adj]]/20)*SIN(RADIANS(_10sept_0_10[[#This Row],[V_phase]])))*0.15</f>
        <v>-1.7869941112058734E-5</v>
      </c>
    </row>
    <row r="13" spans="1:11" x14ac:dyDescent="0.25">
      <c r="A13">
        <v>-170</v>
      </c>
      <c r="B13">
        <v>-32.979999999999997</v>
      </c>
      <c r="C13">
        <v>-6.14</v>
      </c>
      <c r="D13">
        <v>-32.49</v>
      </c>
      <c r="E13">
        <v>-7.34</v>
      </c>
      <c r="F13">
        <f>_10sept_0_10[[#This Row],[H_mag]]-40</f>
        <v>-72.97999999999999</v>
      </c>
      <c r="G13">
        <f>_10sept_0_10[[#This Row],[V_mag]]-40</f>
        <v>-72.490000000000009</v>
      </c>
      <c r="H13">
        <f>(10^(_10sept_0_10[[#This Row],[H_mag_adj]]/20)*COS(RADIANS(_10sept_0_10[[#This Row],[H_phase]])))*0.15</f>
        <v>3.3465148948885288E-5</v>
      </c>
      <c r="I13">
        <f>(10^(_10sept_0_10[[#This Row],[H_mag_adj]]/20)*SIN(RADIANS(_10sept_0_10[[#This Row],[H_phase]])))*0.15</f>
        <v>-3.6000243890434389E-6</v>
      </c>
      <c r="J13">
        <f>(10^(_10sept_0_10[[#This Row],[V_mag_adj]]/20)*COS(RADIANS(_10sept_0_10[[#This Row],[V_phase]])))*0.15</f>
        <v>3.5319761990127671E-5</v>
      </c>
      <c r="K13">
        <f>(10^(_10sept_0_10[[#This Row],[V_mag_adj]]/20)*SIN(RADIANS(_10sept_0_10[[#This Row],[V_phase]])))*0.15</f>
        <v>-4.5496305969967105E-6</v>
      </c>
    </row>
    <row r="14" spans="1:11" x14ac:dyDescent="0.25">
      <c r="A14">
        <v>-169</v>
      </c>
      <c r="B14">
        <v>-32.57</v>
      </c>
      <c r="C14">
        <v>19.649999999999999</v>
      </c>
      <c r="D14">
        <v>-32.340000000000003</v>
      </c>
      <c r="E14">
        <v>18.78</v>
      </c>
      <c r="F14">
        <f>_10sept_0_10[[#This Row],[H_mag]]-40</f>
        <v>-72.569999999999993</v>
      </c>
      <c r="G14">
        <f>_10sept_0_10[[#This Row],[V_mag]]-40</f>
        <v>-72.34</v>
      </c>
      <c r="H14">
        <f>(10^(_10sept_0_10[[#This Row],[H_mag_adj]]/20)*COS(RADIANS(_10sept_0_10[[#This Row],[H_phase]])))*0.15</f>
        <v>3.3230242370562936E-5</v>
      </c>
      <c r="I14">
        <f>(10^(_10sept_0_10[[#This Row],[H_mag_adj]]/20)*SIN(RADIANS(_10sept_0_10[[#This Row],[H_phase]])))*0.15</f>
        <v>1.1865443006017587E-5</v>
      </c>
      <c r="J14">
        <f>(10^(_10sept_0_10[[#This Row],[V_mag_adj]]/20)*COS(RADIANS(_10sept_0_10[[#This Row],[V_phase]])))*0.15</f>
        <v>3.4302986885247667E-5</v>
      </c>
      <c r="K14">
        <f>(10^(_10sept_0_10[[#This Row],[V_mag_adj]]/20)*SIN(RADIANS(_10sept_0_10[[#This Row],[V_phase]])))*0.15</f>
        <v>1.166432918630344E-5</v>
      </c>
    </row>
    <row r="15" spans="1:11" x14ac:dyDescent="0.25">
      <c r="A15">
        <v>-168</v>
      </c>
      <c r="B15">
        <v>-31.79</v>
      </c>
      <c r="C15">
        <v>45.4</v>
      </c>
      <c r="D15">
        <v>-32.04</v>
      </c>
      <c r="E15">
        <v>43.87</v>
      </c>
      <c r="F15">
        <f>_10sept_0_10[[#This Row],[H_mag]]-40</f>
        <v>-71.789999999999992</v>
      </c>
      <c r="G15">
        <f>_10sept_0_10[[#This Row],[V_mag]]-40</f>
        <v>-72.039999999999992</v>
      </c>
      <c r="H15">
        <f>(10^(_10sept_0_10[[#This Row],[H_mag_adj]]/20)*COS(RADIANS(_10sept_0_10[[#This Row],[H_phase]])))*0.15</f>
        <v>2.710335462881317E-5</v>
      </c>
      <c r="I15">
        <f>(10^(_10sept_0_10[[#This Row],[H_mag_adj]]/20)*SIN(RADIANS(_10sept_0_10[[#This Row],[H_phase]])))*0.15</f>
        <v>2.7484455628477591E-5</v>
      </c>
      <c r="J15">
        <f>(10^(_10sept_0_10[[#This Row],[V_mag_adj]]/20)*COS(RADIANS(_10sept_0_10[[#This Row],[V_phase]])))*0.15</f>
        <v>2.7038012538146866E-5</v>
      </c>
      <c r="K15">
        <f>(10^(_10sept_0_10[[#This Row],[V_mag_adj]]/20)*SIN(RADIANS(_10sept_0_10[[#This Row],[V_phase]])))*0.15</f>
        <v>2.5992007170134215E-5</v>
      </c>
    </row>
    <row r="16" spans="1:11" x14ac:dyDescent="0.25">
      <c r="A16">
        <v>-167</v>
      </c>
      <c r="B16">
        <v>-30.85</v>
      </c>
      <c r="C16">
        <v>67.41</v>
      </c>
      <c r="D16">
        <v>-30.92</v>
      </c>
      <c r="E16">
        <v>65.02</v>
      </c>
      <c r="F16">
        <f>_10sept_0_10[[#This Row],[H_mag]]-40</f>
        <v>-70.849999999999994</v>
      </c>
      <c r="G16">
        <f>_10sept_0_10[[#This Row],[V_mag]]-40</f>
        <v>-70.92</v>
      </c>
      <c r="H16">
        <f>(10^(_10sept_0_10[[#This Row],[H_mag_adj]]/20)*COS(RADIANS(_10sept_0_10[[#This Row],[H_phase]])))*0.15</f>
        <v>1.6522441322929165E-5</v>
      </c>
      <c r="I16">
        <f>(10^(_10sept_0_10[[#This Row],[H_mag_adj]]/20)*SIN(RADIANS(_10sept_0_10[[#This Row],[H_phase]])))*0.15</f>
        <v>3.9712150472006344E-5</v>
      </c>
      <c r="J16">
        <f>(10^(_10sept_0_10[[#This Row],[V_mag_adj]]/20)*COS(RADIANS(_10sept_0_10[[#This Row],[V_phase]])))*0.15</f>
        <v>1.801831888138804E-5</v>
      </c>
      <c r="K16">
        <f>(10^(_10sept_0_10[[#This Row],[V_mag_adj]]/20)*SIN(RADIANS(_10sept_0_10[[#This Row],[V_phase]])))*0.15</f>
        <v>3.8675650709974793E-5</v>
      </c>
    </row>
    <row r="17" spans="1:11" x14ac:dyDescent="0.25">
      <c r="A17">
        <v>-166</v>
      </c>
      <c r="B17">
        <v>-29.85</v>
      </c>
      <c r="C17">
        <v>86.09</v>
      </c>
      <c r="D17">
        <v>-29.9</v>
      </c>
      <c r="E17">
        <v>85.22</v>
      </c>
      <c r="F17">
        <f>_10sept_0_10[[#This Row],[H_mag]]-40</f>
        <v>-69.849999999999994</v>
      </c>
      <c r="G17">
        <f>_10sept_0_10[[#This Row],[V_mag]]-40</f>
        <v>-69.900000000000006</v>
      </c>
      <c r="H17">
        <f>(10^(_10sept_0_10[[#This Row],[H_mag_adj]]/20)*COS(RADIANS(_10sept_0_10[[#This Row],[H_phase]])))*0.15</f>
        <v>3.2908511975268507E-6</v>
      </c>
      <c r="I17">
        <f>(10^(_10sept_0_10[[#This Row],[H_mag_adj]]/20)*SIN(RADIANS(_10sept_0_10[[#This Row],[H_phase]])))*0.15</f>
        <v>4.8148106644231166E-5</v>
      </c>
      <c r="J17">
        <f>(10^(_10sept_0_10[[#This Row],[V_mag_adj]]/20)*COS(RADIANS(_10sept_0_10[[#This Row],[V_phase]])))*0.15</f>
        <v>3.998458779891838E-6</v>
      </c>
      <c r="K17">
        <f>(10^(_10sept_0_10[[#This Row],[V_mag_adj]]/20)*SIN(RADIANS(_10sept_0_10[[#This Row],[V_phase]])))*0.15</f>
        <v>4.7816540652970714E-5</v>
      </c>
    </row>
    <row r="18" spans="1:11" x14ac:dyDescent="0.25">
      <c r="A18">
        <v>-165</v>
      </c>
      <c r="B18">
        <v>-28.62</v>
      </c>
      <c r="C18">
        <v>105.68</v>
      </c>
      <c r="D18">
        <v>-28.83</v>
      </c>
      <c r="E18">
        <v>105.36</v>
      </c>
      <c r="F18">
        <f>_10sept_0_10[[#This Row],[H_mag]]-40</f>
        <v>-68.62</v>
      </c>
      <c r="G18">
        <f>_10sept_0_10[[#This Row],[V_mag]]-40</f>
        <v>-68.83</v>
      </c>
      <c r="H18">
        <f>(10^(_10sept_0_10[[#This Row],[H_mag_adj]]/20)*COS(RADIANS(_10sept_0_10[[#This Row],[H_phase]])))*0.15</f>
        <v>-1.5027269689201847E-5</v>
      </c>
      <c r="I18">
        <f>(10^(_10sept_0_10[[#This Row],[H_mag_adj]]/20)*SIN(RADIANS(_10sept_0_10[[#This Row],[H_phase]])))*0.15</f>
        <v>5.3532939480904186E-5</v>
      </c>
      <c r="J18">
        <f>(10^(_10sept_0_10[[#This Row],[V_mag_adj]]/20)*COS(RADIANS(_10sept_0_10[[#This Row],[V_phase]])))*0.15</f>
        <v>-1.4376240340667782E-5</v>
      </c>
      <c r="K18">
        <f>(10^(_10sept_0_10[[#This Row],[V_mag_adj]]/20)*SIN(RADIANS(_10sept_0_10[[#This Row],[V_phase]])))*0.15</f>
        <v>5.2335294404598661E-5</v>
      </c>
    </row>
    <row r="19" spans="1:11" x14ac:dyDescent="0.25">
      <c r="A19">
        <v>-164</v>
      </c>
      <c r="B19">
        <v>-27.83</v>
      </c>
      <c r="C19">
        <v>122.54</v>
      </c>
      <c r="D19">
        <v>-27.84</v>
      </c>
      <c r="E19">
        <v>122.58</v>
      </c>
      <c r="F19">
        <f>_10sept_0_10[[#This Row],[H_mag]]-40</f>
        <v>-67.83</v>
      </c>
      <c r="G19">
        <f>_10sept_0_10[[#This Row],[V_mag]]-40</f>
        <v>-67.84</v>
      </c>
      <c r="H19">
        <f>(10^(_10sept_0_10[[#This Row],[H_mag_adj]]/20)*COS(RADIANS(_10sept_0_10[[#This Row],[H_phase]])))*0.15</f>
        <v>-3.275543242036365E-5</v>
      </c>
      <c r="I19">
        <f>(10^(_10sept_0_10[[#This Row],[H_mag_adj]]/20)*SIN(RADIANS(_10sept_0_10[[#This Row],[H_phase]])))*0.15</f>
        <v>5.1336605145718249E-5</v>
      </c>
      <c r="J19">
        <f>(10^(_10sept_0_10[[#This Row],[V_mag_adj]]/20)*COS(RADIANS(_10sept_0_10[[#This Row],[V_phase]])))*0.15</f>
        <v>-3.275353353226881E-5</v>
      </c>
      <c r="K19">
        <f>(10^(_10sept_0_10[[#This Row],[V_mag_adj]]/20)*SIN(RADIANS(_10sept_0_10[[#This Row],[V_phase]])))*0.15</f>
        <v>5.1254681916719809E-5</v>
      </c>
    </row>
    <row r="20" spans="1:11" x14ac:dyDescent="0.25">
      <c r="A20">
        <v>-163</v>
      </c>
      <c r="B20">
        <v>-26.8</v>
      </c>
      <c r="C20">
        <v>140.13</v>
      </c>
      <c r="D20">
        <v>-26.73</v>
      </c>
      <c r="E20">
        <v>140</v>
      </c>
      <c r="F20">
        <f>_10sept_0_10[[#This Row],[H_mag]]-40</f>
        <v>-66.8</v>
      </c>
      <c r="G20">
        <f>_10sept_0_10[[#This Row],[V_mag]]-40</f>
        <v>-66.73</v>
      </c>
      <c r="H20">
        <f>(10^(_10sept_0_10[[#This Row],[H_mag_adj]]/20)*COS(RADIANS(_10sept_0_10[[#This Row],[H_phase]])))*0.15</f>
        <v>-5.2622340145180934E-5</v>
      </c>
      <c r="I20">
        <f>(10^(_10sept_0_10[[#This Row],[H_mag_adj]]/20)*SIN(RADIANS(_10sept_0_10[[#This Row],[H_phase]])))*0.15</f>
        <v>4.3952310656738712E-5</v>
      </c>
      <c r="J20">
        <f>(10^(_10sept_0_10[[#This Row],[V_mag_adj]]/20)*COS(RADIANS(_10sept_0_10[[#This Row],[V_phase]])))*0.15</f>
        <v>-5.294747154268981E-5</v>
      </c>
      <c r="K20">
        <f>(10^(_10sept_0_10[[#This Row],[V_mag_adj]]/20)*SIN(RADIANS(_10sept_0_10[[#This Row],[V_phase]])))*0.15</f>
        <v>4.4428203843240561E-5</v>
      </c>
    </row>
    <row r="21" spans="1:11" x14ac:dyDescent="0.25">
      <c r="A21">
        <v>-162</v>
      </c>
      <c r="B21">
        <v>-25.99</v>
      </c>
      <c r="C21">
        <v>155.41999999999999</v>
      </c>
      <c r="D21">
        <v>-26.16</v>
      </c>
      <c r="E21">
        <v>155.15</v>
      </c>
      <c r="F21">
        <f>_10sept_0_10[[#This Row],[H_mag]]-40</f>
        <v>-65.989999999999995</v>
      </c>
      <c r="G21">
        <f>_10sept_0_10[[#This Row],[V_mag]]-40</f>
        <v>-66.16</v>
      </c>
      <c r="H21">
        <f>(10^(_10sept_0_10[[#This Row],[H_mag_adj]]/20)*COS(RADIANS(_10sept_0_10[[#This Row],[H_phase]])))*0.15</f>
        <v>-6.8444303522872252E-5</v>
      </c>
      <c r="I21">
        <f>(10^(_10sept_0_10[[#This Row],[H_mag_adj]]/20)*SIN(RADIANS(_10sept_0_10[[#This Row],[H_phase]])))*0.15</f>
        <v>3.1307353812265236E-5</v>
      </c>
      <c r="J21">
        <f>(10^(_10sept_0_10[[#This Row],[V_mag_adj]]/20)*COS(RADIANS(_10sept_0_10[[#This Row],[V_phase]])))*0.15</f>
        <v>-6.6972319851719107E-5</v>
      </c>
      <c r="K21">
        <f>(10^(_10sept_0_10[[#This Row],[V_mag_adj]]/20)*SIN(RADIANS(_10sept_0_10[[#This Row],[V_phase]])))*0.15</f>
        <v>3.1016507360362533E-5</v>
      </c>
    </row>
    <row r="22" spans="1:11" x14ac:dyDescent="0.25">
      <c r="A22">
        <v>-161</v>
      </c>
      <c r="B22">
        <v>-25.16</v>
      </c>
      <c r="C22">
        <v>171.05</v>
      </c>
      <c r="D22">
        <v>-25.3</v>
      </c>
      <c r="E22">
        <v>170.64</v>
      </c>
      <c r="F22">
        <f>_10sept_0_10[[#This Row],[H_mag]]-40</f>
        <v>-65.16</v>
      </c>
      <c r="G22">
        <f>_10sept_0_10[[#This Row],[V_mag]]-40</f>
        <v>-65.3</v>
      </c>
      <c r="H22">
        <f>(10^(_10sept_0_10[[#This Row],[H_mag_adj]]/20)*COS(RADIANS(_10sept_0_10[[#This Row],[H_phase]])))*0.15</f>
        <v>-8.180334135010266E-5</v>
      </c>
      <c r="I22">
        <f>(10^(_10sept_0_10[[#This Row],[H_mag_adj]]/20)*SIN(RADIANS(_10sept_0_10[[#This Row],[H_phase]])))*0.15</f>
        <v>1.2883208863537932E-5</v>
      </c>
      <c r="J22">
        <f>(10^(_10sept_0_10[[#This Row],[V_mag_adj]]/20)*COS(RADIANS(_10sept_0_10[[#This Row],[V_phase]])))*0.15</f>
        <v>-8.0402619940477324E-5</v>
      </c>
      <c r="K22">
        <f>(10^(_10sept_0_10[[#This Row],[V_mag_adj]]/20)*SIN(RADIANS(_10sept_0_10[[#This Row],[V_phase]])))*0.15</f>
        <v>1.3252904085766537E-5</v>
      </c>
    </row>
    <row r="23" spans="1:11" x14ac:dyDescent="0.25">
      <c r="A23">
        <v>-160</v>
      </c>
      <c r="B23">
        <v>-24.59</v>
      </c>
      <c r="C23">
        <v>-174.58</v>
      </c>
      <c r="D23">
        <v>-24.65</v>
      </c>
      <c r="E23">
        <v>-175.51</v>
      </c>
      <c r="F23">
        <f>_10sept_0_10[[#This Row],[H_mag]]-40</f>
        <v>-64.59</v>
      </c>
      <c r="G23">
        <f>_10sept_0_10[[#This Row],[V_mag]]-40</f>
        <v>-64.650000000000006</v>
      </c>
      <c r="H23">
        <f>(10^(_10sept_0_10[[#This Row],[H_mag_adj]]/20)*COS(RADIANS(_10sept_0_10[[#This Row],[H_phase]])))*0.15</f>
        <v>-8.8032938416808047E-5</v>
      </c>
      <c r="I23">
        <f>(10^(_10sept_0_10[[#This Row],[H_mag_adj]]/20)*SIN(RADIANS(_10sept_0_10[[#This Row],[H_phase]])))*0.15</f>
        <v>-8.3525676396294237E-6</v>
      </c>
      <c r="J23">
        <f>(10^(_10sept_0_10[[#This Row],[V_mag_adj]]/20)*COS(RADIANS(_10sept_0_10[[#This Row],[V_phase]])))*0.15</f>
        <v>-8.7550043292388826E-5</v>
      </c>
      <c r="K23">
        <f>(10^(_10sept_0_10[[#This Row],[V_mag_adj]]/20)*SIN(RADIANS(_10sept_0_10[[#This Row],[V_phase]])))*0.15</f>
        <v>-6.8749630396057832E-6</v>
      </c>
    </row>
    <row r="24" spans="1:11" x14ac:dyDescent="0.25">
      <c r="A24">
        <v>-159</v>
      </c>
      <c r="B24">
        <v>-24.19</v>
      </c>
      <c r="C24">
        <v>-162.47999999999999</v>
      </c>
      <c r="D24">
        <v>-24.19</v>
      </c>
      <c r="E24">
        <v>-162.53</v>
      </c>
      <c r="F24">
        <f>_10sept_0_10[[#This Row],[H_mag]]-40</f>
        <v>-64.19</v>
      </c>
      <c r="G24">
        <f>_10sept_0_10[[#This Row],[V_mag]]-40</f>
        <v>-64.19</v>
      </c>
      <c r="H24">
        <f>(10^(_10sept_0_10[[#This Row],[H_mag_adj]]/20)*COS(RADIANS(_10sept_0_10[[#This Row],[H_phase]])))*0.15</f>
        <v>-8.830045329743414E-5</v>
      </c>
      <c r="I24">
        <f>(10^(_10sept_0_10[[#This Row],[H_mag_adj]]/20)*SIN(RADIANS(_10sept_0_10[[#This Row],[H_phase]])))*0.15</f>
        <v>-2.7874916570772755E-5</v>
      </c>
      <c r="J24">
        <f>(10^(_10sept_0_10[[#This Row],[V_mag_adj]]/20)*COS(RADIANS(_10sept_0_10[[#This Row],[V_phase]])))*0.15</f>
        <v>-8.8324745125672416E-5</v>
      </c>
      <c r="K24">
        <f>(10^(_10sept_0_10[[#This Row],[V_mag_adj]]/20)*SIN(RADIANS(_10sept_0_10[[#This Row],[V_phase]])))*0.15</f>
        <v>-2.779784928452013E-5</v>
      </c>
    </row>
    <row r="25" spans="1:11" x14ac:dyDescent="0.25">
      <c r="A25">
        <v>-158</v>
      </c>
      <c r="B25">
        <v>-24.1</v>
      </c>
      <c r="C25">
        <v>-149.22999999999999</v>
      </c>
      <c r="D25">
        <v>-23.98</v>
      </c>
      <c r="E25">
        <v>-150.19999999999999</v>
      </c>
      <c r="F25">
        <f>_10sept_0_10[[#This Row],[H_mag]]-40</f>
        <v>-64.099999999999994</v>
      </c>
      <c r="G25">
        <f>_10sept_0_10[[#This Row],[V_mag]]-40</f>
        <v>-63.980000000000004</v>
      </c>
      <c r="H25">
        <f>(10^(_10sept_0_10[[#This Row],[H_mag_adj]]/20)*COS(RADIANS(_10sept_0_10[[#This Row],[H_phase]])))*0.15</f>
        <v>-8.038955444818118E-5</v>
      </c>
      <c r="I25">
        <f>(10^(_10sept_0_10[[#This Row],[H_mag_adj]]/20)*SIN(RADIANS(_10sept_0_10[[#This Row],[H_phase]])))*0.15</f>
        <v>-4.7864760502840005E-5</v>
      </c>
      <c r="J25">
        <f>(10^(_10sept_0_10[[#This Row],[V_mag_adj]]/20)*COS(RADIANS(_10sept_0_10[[#This Row],[V_phase]])))*0.15</f>
        <v>-8.2317773538805118E-5</v>
      </c>
      <c r="K25">
        <f>(10^(_10sept_0_10[[#This Row],[V_mag_adj]]/20)*SIN(RADIANS(_10sept_0_10[[#This Row],[V_phase]])))*0.15</f>
        <v>-4.7143833416881344E-5</v>
      </c>
    </row>
    <row r="26" spans="1:11" x14ac:dyDescent="0.25">
      <c r="A26">
        <v>-157</v>
      </c>
      <c r="B26">
        <v>-24.19</v>
      </c>
      <c r="C26">
        <v>-137.30000000000001</v>
      </c>
      <c r="D26">
        <v>-24.16</v>
      </c>
      <c r="E26">
        <v>-138.44999999999999</v>
      </c>
      <c r="F26">
        <f>_10sept_0_10[[#This Row],[H_mag]]-40</f>
        <v>-64.19</v>
      </c>
      <c r="G26">
        <f>_10sept_0_10[[#This Row],[V_mag]]-40</f>
        <v>-64.16</v>
      </c>
      <c r="H26">
        <f>(10^(_10sept_0_10[[#This Row],[H_mag_adj]]/20)*COS(RADIANS(_10sept_0_10[[#This Row],[H_phase]])))*0.15</f>
        <v>-6.8050000300844962E-5</v>
      </c>
      <c r="I26">
        <f>(10^(_10sept_0_10[[#This Row],[H_mag_adj]]/20)*SIN(RADIANS(_10sept_0_10[[#This Row],[H_phase]])))*0.15</f>
        <v>-6.2794732943256389E-5</v>
      </c>
      <c r="J26">
        <f>(10^(_10sept_0_10[[#This Row],[V_mag_adj]]/20)*COS(RADIANS(_10sept_0_10[[#This Row],[V_phase]])))*0.15</f>
        <v>-6.9536335726663775E-5</v>
      </c>
      <c r="K26">
        <f>(10^(_10sept_0_10[[#This Row],[V_mag_adj]]/20)*SIN(RADIANS(_10sept_0_10[[#This Row],[V_phase]])))*0.15</f>
        <v>-6.1628816614348327E-5</v>
      </c>
    </row>
    <row r="27" spans="1:11" x14ac:dyDescent="0.25">
      <c r="A27">
        <v>-156</v>
      </c>
      <c r="B27">
        <v>-24.63</v>
      </c>
      <c r="C27">
        <v>-125.02</v>
      </c>
      <c r="D27">
        <v>-24.65</v>
      </c>
      <c r="E27">
        <v>-126.55</v>
      </c>
      <c r="F27">
        <f>_10sept_0_10[[#This Row],[H_mag]]-40</f>
        <v>-64.63</v>
      </c>
      <c r="G27">
        <f>_10sept_0_10[[#This Row],[V_mag]]-40</f>
        <v>-64.650000000000006</v>
      </c>
      <c r="H27">
        <f>(10^(_10sept_0_10[[#This Row],[H_mag_adj]]/20)*COS(RADIANS(_10sept_0_10[[#This Row],[H_phase]])))*0.15</f>
        <v>-5.0512513962614168E-5</v>
      </c>
      <c r="I27">
        <f>(10^(_10sept_0_10[[#This Row],[H_mag_adj]]/20)*SIN(RADIANS(_10sept_0_10[[#This Row],[H_phase]])))*0.15</f>
        <v>-7.2085777899332079E-5</v>
      </c>
      <c r="J27">
        <f>(10^(_10sept_0_10[[#This Row],[V_mag_adj]]/20)*COS(RADIANS(_10sept_0_10[[#This Row],[V_phase]])))*0.15</f>
        <v>-5.229866097620482E-5</v>
      </c>
      <c r="K27">
        <f>(10^(_10sept_0_10[[#This Row],[V_mag_adj]]/20)*SIN(RADIANS(_10sept_0_10[[#This Row],[V_phase]])))*0.15</f>
        <v>-7.0548743839923144E-5</v>
      </c>
    </row>
    <row r="28" spans="1:11" x14ac:dyDescent="0.25">
      <c r="A28">
        <v>-155</v>
      </c>
      <c r="B28">
        <v>-25.5</v>
      </c>
      <c r="C28">
        <v>-114.21</v>
      </c>
      <c r="D28">
        <v>-25.43</v>
      </c>
      <c r="E28">
        <v>-113.31</v>
      </c>
      <c r="F28">
        <f>_10sept_0_10[[#This Row],[H_mag]]-40</f>
        <v>-65.5</v>
      </c>
      <c r="G28">
        <f>_10sept_0_10[[#This Row],[V_mag]]-40</f>
        <v>-65.430000000000007</v>
      </c>
      <c r="H28">
        <f>(10^(_10sept_0_10[[#This Row],[H_mag_adj]]/20)*COS(RADIANS(_10sept_0_10[[#This Row],[H_phase]])))*0.15</f>
        <v>-3.2655940924248392E-5</v>
      </c>
      <c r="I28">
        <f>(10^(_10sept_0_10[[#This Row],[H_mag_adj]]/20)*SIN(RADIANS(_10sept_0_10[[#This Row],[H_phase]])))*0.15</f>
        <v>-7.2628858711238262E-5</v>
      </c>
      <c r="J28">
        <f>(10^(_10sept_0_10[[#This Row],[V_mag_adj]]/20)*COS(RADIANS(_10sept_0_10[[#This Row],[V_phase]])))*0.15</f>
        <v>-3.1766083286327129E-5</v>
      </c>
      <c r="K28">
        <f>(10^(_10sept_0_10[[#This Row],[V_mag_adj]]/20)*SIN(RADIANS(_10sept_0_10[[#This Row],[V_phase]])))*0.15</f>
        <v>-7.3724598235161049E-5</v>
      </c>
    </row>
    <row r="29" spans="1:11" x14ac:dyDescent="0.25">
      <c r="A29">
        <v>-154</v>
      </c>
      <c r="B29">
        <v>-26.7</v>
      </c>
      <c r="C29">
        <v>-98.99</v>
      </c>
      <c r="D29">
        <v>-26.64</v>
      </c>
      <c r="E29">
        <v>-100.16</v>
      </c>
      <c r="F29">
        <f>_10sept_0_10[[#This Row],[H_mag]]-40</f>
        <v>-66.7</v>
      </c>
      <c r="G29">
        <f>_10sept_0_10[[#This Row],[V_mag]]-40</f>
        <v>-66.64</v>
      </c>
      <c r="H29">
        <f>(10^(_10sept_0_10[[#This Row],[H_mag_adj]]/20)*COS(RADIANS(_10sept_0_10[[#This Row],[H_phase]])))*0.15</f>
        <v>-1.0837892921029518E-5</v>
      </c>
      <c r="I29">
        <f>(10^(_10sept_0_10[[#This Row],[H_mag_adj]]/20)*SIN(RADIANS(_10sept_0_10[[#This Row],[H_phase]])))*0.15</f>
        <v>-6.850514417481588E-5</v>
      </c>
      <c r="J29">
        <f>(10^(_10sept_0_10[[#This Row],[V_mag_adj]]/20)*COS(RADIANS(_10sept_0_10[[#This Row],[V_phase]])))*0.15</f>
        <v>-1.2319240358479874E-5</v>
      </c>
      <c r="K29">
        <f>(10^(_10sept_0_10[[#This Row],[V_mag_adj]]/20)*SIN(RADIANS(_10sept_0_10[[#This Row],[V_phase]])))*0.15</f>
        <v>-6.8742785460252544E-5</v>
      </c>
    </row>
    <row r="30" spans="1:11" x14ac:dyDescent="0.25">
      <c r="A30">
        <v>-153</v>
      </c>
      <c r="B30">
        <v>-28.29</v>
      </c>
      <c r="C30">
        <v>-83.51</v>
      </c>
      <c r="D30">
        <v>-28.4</v>
      </c>
      <c r="E30">
        <v>-83.55</v>
      </c>
      <c r="F30">
        <f>_10sept_0_10[[#This Row],[H_mag]]-40</f>
        <v>-68.289999999999992</v>
      </c>
      <c r="G30">
        <f>_10sept_0_10[[#This Row],[V_mag]]-40</f>
        <v>-68.400000000000006</v>
      </c>
      <c r="H30">
        <f>(10^(_10sept_0_10[[#This Row],[H_mag_adj]]/20)*COS(RADIANS(_10sept_0_10[[#This Row],[H_phase]])))*0.15</f>
        <v>6.5280612746187391E-6</v>
      </c>
      <c r="I30">
        <f>(10^(_10sept_0_10[[#This Row],[H_mag_adj]]/20)*SIN(RADIANS(_10sept_0_10[[#This Row],[H_phase]])))*0.15</f>
        <v>-5.7385103533697885E-5</v>
      </c>
      <c r="J30">
        <f>(10^(_10sept_0_10[[#This Row],[V_mag_adj]]/20)*COS(RADIANS(_10sept_0_10[[#This Row],[V_phase]])))*0.15</f>
        <v>6.406350005456228E-6</v>
      </c>
      <c r="K30">
        <f>(10^(_10sept_0_10[[#This Row],[V_mag_adj]]/20)*SIN(RADIANS(_10sept_0_10[[#This Row],[V_phase]])))*0.15</f>
        <v>-5.6667434773297386E-5</v>
      </c>
    </row>
    <row r="31" spans="1:11" x14ac:dyDescent="0.25">
      <c r="A31">
        <v>-152</v>
      </c>
      <c r="B31">
        <v>-30.04</v>
      </c>
      <c r="C31">
        <v>-64.180000000000007</v>
      </c>
      <c r="D31">
        <v>-30.03</v>
      </c>
      <c r="E31">
        <v>-65.45</v>
      </c>
      <c r="F31">
        <f>_10sept_0_10[[#This Row],[H_mag]]-40</f>
        <v>-70.039999999999992</v>
      </c>
      <c r="G31">
        <f>_10sept_0_10[[#This Row],[V_mag]]-40</f>
        <v>-70.03</v>
      </c>
      <c r="H31">
        <f>(10^(_10sept_0_10[[#This Row],[H_mag_adj]]/20)*COS(RADIANS(_10sept_0_10[[#This Row],[H_phase]])))*0.15</f>
        <v>2.0564806805450626E-5</v>
      </c>
      <c r="I31">
        <f>(10^(_10sept_0_10[[#This Row],[H_mag_adj]]/20)*SIN(RADIANS(_10sept_0_10[[#This Row],[H_phase]])))*0.15</f>
        <v>-4.2502477540294269E-5</v>
      </c>
      <c r="J31">
        <f>(10^(_10sept_0_10[[#This Row],[V_mag_adj]]/20)*COS(RADIANS(_10sept_0_10[[#This Row],[V_phase]])))*0.15</f>
        <v>1.9640334610370551E-5</v>
      </c>
      <c r="K31">
        <f>(10^(_10sept_0_10[[#This Row],[V_mag_adj]]/20)*SIN(RADIANS(_10sept_0_10[[#This Row],[V_phase]])))*0.15</f>
        <v>-4.2997306489357855E-5</v>
      </c>
    </row>
    <row r="32" spans="1:11" x14ac:dyDescent="0.25">
      <c r="A32">
        <v>-151</v>
      </c>
      <c r="B32">
        <v>-31.67</v>
      </c>
      <c r="C32">
        <v>-45.51</v>
      </c>
      <c r="D32">
        <v>-31.57</v>
      </c>
      <c r="E32">
        <v>-45.95</v>
      </c>
      <c r="F32">
        <f>_10sept_0_10[[#This Row],[H_mag]]-40</f>
        <v>-71.67</v>
      </c>
      <c r="G32">
        <f>_10sept_0_10[[#This Row],[V_mag]]-40</f>
        <v>-71.569999999999993</v>
      </c>
      <c r="H32">
        <f>(10^(_10sept_0_10[[#This Row],[H_mag_adj]]/20)*COS(RADIANS(_10sept_0_10[[#This Row],[H_phase]])))*0.15</f>
        <v>2.7426848817988053E-5</v>
      </c>
      <c r="I32">
        <f>(10^(_10sept_0_10[[#This Row],[H_mag_adj]]/20)*SIN(RADIANS(_10sept_0_10[[#This Row],[H_phase]])))*0.15</f>
        <v>-2.7919509683662871E-5</v>
      </c>
      <c r="J32">
        <f>(10^(_10sept_0_10[[#This Row],[V_mag_adj]]/20)*COS(RADIANS(_10sept_0_10[[#This Row],[V_phase]])))*0.15</f>
        <v>2.7526731643729597E-5</v>
      </c>
      <c r="K32">
        <f>(10^(_10sept_0_10[[#This Row],[V_mag_adj]]/20)*SIN(RADIANS(_10sept_0_10[[#This Row],[V_phase]])))*0.15</f>
        <v>-2.8455029463406356E-5</v>
      </c>
    </row>
    <row r="33" spans="1:11" x14ac:dyDescent="0.25">
      <c r="A33">
        <v>-150</v>
      </c>
      <c r="B33">
        <v>-33.700000000000003</v>
      </c>
      <c r="C33">
        <v>-20.73</v>
      </c>
      <c r="D33">
        <v>-33.68</v>
      </c>
      <c r="E33">
        <v>-24.07</v>
      </c>
      <c r="F33">
        <f>_10sept_0_10[[#This Row],[H_mag]]-40</f>
        <v>-73.7</v>
      </c>
      <c r="G33">
        <f>_10sept_0_10[[#This Row],[V_mag]]-40</f>
        <v>-73.680000000000007</v>
      </c>
      <c r="H33">
        <f>(10^(_10sept_0_10[[#This Row],[H_mag_adj]]/20)*COS(RADIANS(_10sept_0_10[[#This Row],[H_phase]])))*0.15</f>
        <v>2.8974975222594293E-5</v>
      </c>
      <c r="I33">
        <f>(10^(_10sept_0_10[[#This Row],[H_mag_adj]]/20)*SIN(RADIANS(_10sept_0_10[[#This Row],[H_phase]])))*0.15</f>
        <v>-1.0966071682860266E-5</v>
      </c>
      <c r="J33">
        <f>(10^(_10sept_0_10[[#This Row],[V_mag_adj]]/20)*COS(RADIANS(_10sept_0_10[[#This Row],[V_phase]])))*0.15</f>
        <v>2.8352071721938886E-5</v>
      </c>
      <c r="K33">
        <f>(10^(_10sept_0_10[[#This Row],[V_mag_adj]]/20)*SIN(RADIANS(_10sept_0_10[[#This Row],[V_phase]])))*0.15</f>
        <v>-1.2664683176782184E-5</v>
      </c>
    </row>
    <row r="34" spans="1:11" x14ac:dyDescent="0.25">
      <c r="A34">
        <v>-149</v>
      </c>
      <c r="B34">
        <v>-34.85</v>
      </c>
      <c r="C34">
        <v>3.23</v>
      </c>
      <c r="D34">
        <v>-34.85</v>
      </c>
      <c r="E34">
        <v>0.37</v>
      </c>
      <c r="F34">
        <f>_10sept_0_10[[#This Row],[H_mag]]-40</f>
        <v>-74.849999999999994</v>
      </c>
      <c r="G34">
        <f>_10sept_0_10[[#This Row],[V_mag]]-40</f>
        <v>-74.849999999999994</v>
      </c>
      <c r="H34">
        <f>(10^(_10sept_0_10[[#This Row],[H_mag_adj]]/20)*COS(RADIANS(_10sept_0_10[[#This Row],[H_phase]])))*0.15</f>
        <v>2.709572587430129E-5</v>
      </c>
      <c r="I34">
        <f>(10^(_10sept_0_10[[#This Row],[H_mag_adj]]/20)*SIN(RADIANS(_10sept_0_10[[#This Row],[H_phase]])))*0.15</f>
        <v>1.5291183152738783E-6</v>
      </c>
      <c r="J34">
        <f>(10^(_10sept_0_10[[#This Row],[V_mag_adj]]/20)*COS(RADIANS(_10sept_0_10[[#This Row],[V_phase]])))*0.15</f>
        <v>2.7138272782156018E-5</v>
      </c>
      <c r="K34">
        <f>(10^(_10sept_0_10[[#This Row],[V_mag_adj]]/20)*SIN(RADIANS(_10sept_0_10[[#This Row],[V_phase]])))*0.15</f>
        <v>1.7525375509869752E-7</v>
      </c>
    </row>
    <row r="35" spans="1:11" x14ac:dyDescent="0.25">
      <c r="A35">
        <v>-148</v>
      </c>
      <c r="B35">
        <v>-36.04</v>
      </c>
      <c r="C35">
        <v>24.96</v>
      </c>
      <c r="D35">
        <v>-36.18</v>
      </c>
      <c r="E35">
        <v>22.4</v>
      </c>
      <c r="F35">
        <f>_10sept_0_10[[#This Row],[H_mag]]-40</f>
        <v>-76.039999999999992</v>
      </c>
      <c r="G35">
        <f>_10sept_0_10[[#This Row],[V_mag]]-40</f>
        <v>-76.180000000000007</v>
      </c>
      <c r="H35">
        <f>(10^(_10sept_0_10[[#This Row],[H_mag_adj]]/20)*COS(RADIANS(_10sept_0_10[[#This Row],[H_phase]])))*0.15</f>
        <v>2.1453997404902732E-5</v>
      </c>
      <c r="I35">
        <f>(10^(_10sept_0_10[[#This Row],[H_mag_adj]]/20)*SIN(RADIANS(_10sept_0_10[[#This Row],[H_phase]])))*0.15</f>
        <v>9.9859347065742374E-6</v>
      </c>
      <c r="J35">
        <f>(10^(_10sept_0_10[[#This Row],[V_mag_adj]]/20)*COS(RADIANS(_10sept_0_10[[#This Row],[V_phase]])))*0.15</f>
        <v>2.1528798790320308E-5</v>
      </c>
      <c r="K35">
        <f>(10^(_10sept_0_10[[#This Row],[V_mag_adj]]/20)*SIN(RADIANS(_10sept_0_10[[#This Row],[V_phase]])))*0.15</f>
        <v>8.8735305318900272E-6</v>
      </c>
    </row>
    <row r="36" spans="1:11" x14ac:dyDescent="0.25">
      <c r="A36">
        <v>-147</v>
      </c>
      <c r="B36">
        <v>-37.729999999999997</v>
      </c>
      <c r="C36">
        <v>44.57</v>
      </c>
      <c r="D36">
        <v>-37.81</v>
      </c>
      <c r="E36">
        <v>42.04</v>
      </c>
      <c r="F36">
        <f>_10sept_0_10[[#This Row],[H_mag]]-40</f>
        <v>-77.72999999999999</v>
      </c>
      <c r="G36">
        <f>_10sept_0_10[[#This Row],[V_mag]]-40</f>
        <v>-77.81</v>
      </c>
      <c r="H36">
        <f>(10^(_10sept_0_10[[#This Row],[H_mag_adj]]/20)*COS(RADIANS(_10sept_0_10[[#This Row],[H_phase]])))*0.15</f>
        <v>1.3877500930094554E-5</v>
      </c>
      <c r="I36">
        <f>(10^(_10sept_0_10[[#This Row],[H_mag_adj]]/20)*SIN(RADIANS(_10sept_0_10[[#This Row],[H_phase]])))*0.15</f>
        <v>1.3670749747094774E-5</v>
      </c>
      <c r="J36">
        <f>(10^(_10sept_0_10[[#This Row],[V_mag_adj]]/20)*COS(RADIANS(_10sept_0_10[[#This Row],[V_phase]])))*0.15</f>
        <v>1.4334796358788572E-5</v>
      </c>
      <c r="K36">
        <f>(10^(_10sept_0_10[[#This Row],[V_mag_adj]]/20)*SIN(RADIANS(_10sept_0_10[[#This Row],[V_phase]])))*0.15</f>
        <v>1.292524100868932E-5</v>
      </c>
    </row>
    <row r="37" spans="1:11" x14ac:dyDescent="0.25">
      <c r="A37">
        <v>-146</v>
      </c>
      <c r="B37">
        <v>-40.020000000000003</v>
      </c>
      <c r="C37">
        <v>60.31</v>
      </c>
      <c r="D37">
        <v>-39.51</v>
      </c>
      <c r="E37">
        <v>52.46</v>
      </c>
      <c r="F37">
        <f>_10sept_0_10[[#This Row],[H_mag]]-40</f>
        <v>-80.02000000000001</v>
      </c>
      <c r="G37">
        <f>_10sept_0_10[[#This Row],[V_mag]]-40</f>
        <v>-79.509999999999991</v>
      </c>
      <c r="H37">
        <f>(10^(_10sept_0_10[[#This Row],[H_mag_adj]]/20)*COS(RADIANS(_10sept_0_10[[#This Row],[H_phase]])))*0.15</f>
        <v>7.412518222057998E-6</v>
      </c>
      <c r="I37">
        <f>(10^(_10sept_0_10[[#This Row],[H_mag_adj]]/20)*SIN(RADIANS(_10sept_0_10[[#This Row],[H_phase]])))*0.15</f>
        <v>1.300079968739427E-5</v>
      </c>
      <c r="J37">
        <f>(10^(_10sept_0_10[[#This Row],[V_mag_adj]]/20)*COS(RADIANS(_10sept_0_10[[#This Row],[V_phase]])))*0.15</f>
        <v>9.6701504854001308E-6</v>
      </c>
      <c r="K37">
        <f>(10^(_10sept_0_10[[#This Row],[V_mag_adj]]/20)*SIN(RADIANS(_10sept_0_10[[#This Row],[V_phase]])))*0.15</f>
        <v>1.2584185049888011E-5</v>
      </c>
    </row>
    <row r="38" spans="1:11" x14ac:dyDescent="0.25">
      <c r="A38">
        <v>-145</v>
      </c>
      <c r="B38">
        <v>-43.07</v>
      </c>
      <c r="C38">
        <v>53.97</v>
      </c>
      <c r="D38">
        <v>-44.36</v>
      </c>
      <c r="E38">
        <v>53.92</v>
      </c>
      <c r="F38">
        <f>_10sept_0_10[[#This Row],[H_mag]]-40</f>
        <v>-83.07</v>
      </c>
      <c r="G38">
        <f>_10sept_0_10[[#This Row],[V_mag]]-40</f>
        <v>-84.36</v>
      </c>
      <c r="H38">
        <f>(10^(_10sept_0_10[[#This Row],[H_mag_adj]]/20)*COS(RADIANS(_10sept_0_10[[#This Row],[H_phase]])))*0.15</f>
        <v>6.1961618856807466E-6</v>
      </c>
      <c r="I38">
        <f>(10^(_10sept_0_10[[#This Row],[H_mag_adj]]/20)*SIN(RADIANS(_10sept_0_10[[#This Row],[H_phase]])))*0.15</f>
        <v>8.5189015592562039E-6</v>
      </c>
      <c r="J38">
        <f>(10^(_10sept_0_10[[#This Row],[V_mag_adj]]/20)*COS(RADIANS(_10sept_0_10[[#This Row],[V_phase]])))*0.15</f>
        <v>5.3474082792221665E-6</v>
      </c>
      <c r="K38">
        <f>(10^(_10sept_0_10[[#This Row],[V_mag_adj]]/20)*SIN(RADIANS(_10sept_0_10[[#This Row],[V_phase]])))*0.15</f>
        <v>7.3385065913350905E-6</v>
      </c>
    </row>
    <row r="39" spans="1:11" x14ac:dyDescent="0.25">
      <c r="A39">
        <v>-144</v>
      </c>
      <c r="B39">
        <v>-46.2</v>
      </c>
      <c r="C39">
        <v>30.17</v>
      </c>
      <c r="D39">
        <v>-46.1</v>
      </c>
      <c r="E39">
        <v>25.28</v>
      </c>
      <c r="F39">
        <f>_10sept_0_10[[#This Row],[H_mag]]-40</f>
        <v>-86.2</v>
      </c>
      <c r="G39">
        <f>_10sept_0_10[[#This Row],[V_mag]]-40</f>
        <v>-86.1</v>
      </c>
      <c r="H39">
        <f>(10^(_10sept_0_10[[#This Row],[H_mag_adj]]/20)*COS(RADIANS(_10sept_0_10[[#This Row],[H_phase]])))*0.15</f>
        <v>6.3514864849869753E-6</v>
      </c>
      <c r="I39">
        <f>(10^(_10sept_0_10[[#This Row],[H_mag_adj]]/20)*SIN(RADIANS(_10sept_0_10[[#This Row],[H_phase]])))*0.15</f>
        <v>3.6922026094143558E-6</v>
      </c>
      <c r="J39">
        <f>(10^(_10sept_0_10[[#This Row],[V_mag_adj]]/20)*COS(RADIANS(_10sept_0_10[[#This Row],[V_phase]])))*0.15</f>
        <v>6.7200263060608572E-6</v>
      </c>
      <c r="K39">
        <f>(10^(_10sept_0_10[[#This Row],[V_mag_adj]]/20)*SIN(RADIANS(_10sept_0_10[[#This Row],[V_phase]])))*0.15</f>
        <v>3.1736724860582718E-6</v>
      </c>
    </row>
    <row r="40" spans="1:11" x14ac:dyDescent="0.25">
      <c r="A40">
        <v>-143</v>
      </c>
      <c r="B40">
        <v>-42.39</v>
      </c>
      <c r="C40">
        <v>-12.26</v>
      </c>
      <c r="D40">
        <v>-42.09</v>
      </c>
      <c r="E40">
        <v>-9.35</v>
      </c>
      <c r="F40">
        <f>_10sept_0_10[[#This Row],[H_mag]]-40</f>
        <v>-82.39</v>
      </c>
      <c r="G40">
        <f>_10sept_0_10[[#This Row],[V_mag]]-40</f>
        <v>-82.09</v>
      </c>
      <c r="H40">
        <f>(10^(_10sept_0_10[[#This Row],[H_mag_adj]]/20)*COS(RADIANS(_10sept_0_10[[#This Row],[H_phase]])))*0.15</f>
        <v>1.1131971281661865E-5</v>
      </c>
      <c r="I40">
        <f>(10^(_10sept_0_10[[#This Row],[H_mag_adj]]/20)*SIN(RADIANS(_10sept_0_10[[#This Row],[H_phase]])))*0.15</f>
        <v>-2.4190224570085246E-6</v>
      </c>
      <c r="J40">
        <f>(10^(_10sept_0_10[[#This Row],[V_mag_adj]]/20)*COS(RADIANS(_10sept_0_10[[#This Row],[V_phase]])))*0.15</f>
        <v>1.1635436699736554E-5</v>
      </c>
      <c r="K40">
        <f>(10^(_10sept_0_10[[#This Row],[V_mag_adj]]/20)*SIN(RADIANS(_10sept_0_10[[#This Row],[V_phase]])))*0.15</f>
        <v>-1.915803444397918E-6</v>
      </c>
    </row>
    <row r="41" spans="1:11" x14ac:dyDescent="0.25">
      <c r="A41">
        <v>-142</v>
      </c>
      <c r="B41">
        <v>-37.49</v>
      </c>
      <c r="C41">
        <v>-9.81</v>
      </c>
      <c r="D41">
        <v>-37.14</v>
      </c>
      <c r="E41">
        <v>-12.27</v>
      </c>
      <c r="F41">
        <f>_10sept_0_10[[#This Row],[H_mag]]-40</f>
        <v>-77.490000000000009</v>
      </c>
      <c r="G41">
        <f>_10sept_0_10[[#This Row],[V_mag]]-40</f>
        <v>-77.14</v>
      </c>
      <c r="H41">
        <f>(10^(_10sept_0_10[[#This Row],[H_mag_adj]]/20)*COS(RADIANS(_10sept_0_10[[#This Row],[H_phase]])))*0.15</f>
        <v>1.9733049193141642E-5</v>
      </c>
      <c r="I41">
        <f>(10^(_10sept_0_10[[#This Row],[H_mag_adj]]/20)*SIN(RADIANS(_10sept_0_10[[#This Row],[H_phase]])))*0.15</f>
        <v>-3.4120363739079056E-6</v>
      </c>
      <c r="J41">
        <f>(10^(_10sept_0_10[[#This Row],[V_mag_adj]]/20)*COS(RADIANS(_10sept_0_10[[#This Row],[V_phase]])))*0.15</f>
        <v>2.0373028793362185E-5</v>
      </c>
      <c r="K41">
        <f>(10^(_10sept_0_10[[#This Row],[V_mag_adj]]/20)*SIN(RADIANS(_10sept_0_10[[#This Row],[V_phase]])))*0.15</f>
        <v>-4.4308655038989392E-6</v>
      </c>
    </row>
    <row r="42" spans="1:11" x14ac:dyDescent="0.25">
      <c r="A42">
        <v>-141</v>
      </c>
      <c r="B42">
        <v>-34.659999999999997</v>
      </c>
      <c r="C42">
        <v>-0.24</v>
      </c>
      <c r="D42">
        <v>-34.32</v>
      </c>
      <c r="E42">
        <v>-2.13</v>
      </c>
      <c r="F42">
        <f>_10sept_0_10[[#This Row],[H_mag]]-40</f>
        <v>-74.66</v>
      </c>
      <c r="G42">
        <f>_10sept_0_10[[#This Row],[V_mag]]-40</f>
        <v>-74.319999999999993</v>
      </c>
      <c r="H42">
        <f>(10^(_10sept_0_10[[#This Row],[H_mag_adj]]/20)*COS(RADIANS(_10sept_0_10[[#This Row],[H_phase]])))*0.15</f>
        <v>2.773878593103098E-5</v>
      </c>
      <c r="I42">
        <f>(10^(_10sept_0_10[[#This Row],[H_mag_adj]]/20)*SIN(RADIANS(_10sept_0_10[[#This Row],[H_phase]])))*0.15</f>
        <v>-1.1619263437193325E-7</v>
      </c>
      <c r="J42">
        <f>(10^(_10sept_0_10[[#This Row],[V_mag_adj]]/20)*COS(RADIANS(_10sept_0_10[[#This Row],[V_phase]])))*0.15</f>
        <v>2.8826445112688581E-5</v>
      </c>
      <c r="K42">
        <f>(10^(_10sept_0_10[[#This Row],[V_mag_adj]]/20)*SIN(RADIANS(_10sept_0_10[[#This Row],[V_phase]])))*0.15</f>
        <v>-1.0721318345942778E-6</v>
      </c>
    </row>
    <row r="43" spans="1:11" x14ac:dyDescent="0.25">
      <c r="A43">
        <v>-140</v>
      </c>
      <c r="B43">
        <v>-32.53</v>
      </c>
      <c r="C43">
        <v>11.22</v>
      </c>
      <c r="D43">
        <v>-32.39</v>
      </c>
      <c r="E43">
        <v>10.32</v>
      </c>
      <c r="F43">
        <f>_10sept_0_10[[#This Row],[H_mag]]-40</f>
        <v>-72.53</v>
      </c>
      <c r="G43">
        <f>_10sept_0_10[[#This Row],[V_mag]]-40</f>
        <v>-72.39</v>
      </c>
      <c r="H43">
        <f>(10^(_10sept_0_10[[#This Row],[H_mag_adj]]/20)*COS(RADIANS(_10sept_0_10[[#This Row],[H_phase]])))*0.15</f>
        <v>3.4770454566405249E-5</v>
      </c>
      <c r="I43">
        <f>(10^(_10sept_0_10[[#This Row],[H_mag_adj]]/20)*SIN(RADIANS(_10sept_0_10[[#This Row],[H_phase]])))*0.15</f>
        <v>6.8973493026971229E-6</v>
      </c>
      <c r="J43">
        <f>(10^(_10sept_0_10[[#This Row],[V_mag_adj]]/20)*COS(RADIANS(_10sept_0_10[[#This Row],[V_phase]])))*0.15</f>
        <v>3.5441168978317899E-5</v>
      </c>
      <c r="K43">
        <f>(10^(_10sept_0_10[[#This Row],[V_mag_adj]]/20)*SIN(RADIANS(_10sept_0_10[[#This Row],[V_phase]])))*0.15</f>
        <v>6.4535326824058108E-6</v>
      </c>
    </row>
    <row r="44" spans="1:11" x14ac:dyDescent="0.25">
      <c r="A44">
        <v>-139</v>
      </c>
      <c r="B44">
        <v>-31.08</v>
      </c>
      <c r="C44">
        <v>25.5</v>
      </c>
      <c r="D44">
        <v>-31.17</v>
      </c>
      <c r="E44">
        <v>25.55</v>
      </c>
      <c r="F44">
        <f>_10sept_0_10[[#This Row],[H_mag]]-40</f>
        <v>-71.08</v>
      </c>
      <c r="G44">
        <f>_10sept_0_10[[#This Row],[V_mag]]-40</f>
        <v>-71.17</v>
      </c>
      <c r="H44">
        <f>(10^(_10sept_0_10[[#This Row],[H_mag_adj]]/20)*COS(RADIANS(_10sept_0_10[[#This Row],[H_phase]])))*0.15</f>
        <v>3.7807634655039791E-5</v>
      </c>
      <c r="I44">
        <f>(10^(_10sept_0_10[[#This Row],[H_mag_adj]]/20)*SIN(RADIANS(_10sept_0_10[[#This Row],[H_phase]])))*0.15</f>
        <v>1.8033316679645023E-5</v>
      </c>
      <c r="J44">
        <f>(10^(_10sept_0_10[[#This Row],[V_mag_adj]]/20)*COS(RADIANS(_10sept_0_10[[#This Row],[V_phase]])))*0.15</f>
        <v>3.7402319346492452E-5</v>
      </c>
      <c r="K44">
        <f>(10^(_10sept_0_10[[#This Row],[V_mag_adj]]/20)*SIN(RADIANS(_10sept_0_10[[#This Row],[V_phase]])))*0.15</f>
        <v>1.7880073281527658E-5</v>
      </c>
    </row>
    <row r="45" spans="1:11" x14ac:dyDescent="0.25">
      <c r="A45">
        <v>-138</v>
      </c>
      <c r="B45">
        <v>-29.81</v>
      </c>
      <c r="C45">
        <v>44.48</v>
      </c>
      <c r="D45">
        <v>-29.66</v>
      </c>
      <c r="E45">
        <v>43.51</v>
      </c>
      <c r="F45">
        <f>_10sept_0_10[[#This Row],[H_mag]]-40</f>
        <v>-69.81</v>
      </c>
      <c r="G45">
        <f>_10sept_0_10[[#This Row],[V_mag]]-40</f>
        <v>-69.66</v>
      </c>
      <c r="H45">
        <f>(10^(_10sept_0_10[[#This Row],[H_mag_adj]]/20)*COS(RADIANS(_10sept_0_10[[#This Row],[H_phase]])))*0.15</f>
        <v>3.4592522747613388E-5</v>
      </c>
      <c r="I45">
        <f>(10^(_10sept_0_10[[#This Row],[H_mag_adj]]/20)*SIN(RADIANS(_10sept_0_10[[#This Row],[H_phase]])))*0.15</f>
        <v>3.3970249678250041E-5</v>
      </c>
      <c r="J45">
        <f>(10^(_10sept_0_10[[#This Row],[V_mag_adj]]/20)*COS(RADIANS(_10sept_0_10[[#This Row],[V_phase]])))*0.15</f>
        <v>3.5775154928745623E-5</v>
      </c>
      <c r="K45">
        <f>(10^(_10sept_0_10[[#This Row],[V_mag_adj]]/20)*SIN(RADIANS(_10sept_0_10[[#This Row],[V_phase]])))*0.15</f>
        <v>3.3961223185341901E-5</v>
      </c>
    </row>
    <row r="46" spans="1:11" x14ac:dyDescent="0.25">
      <c r="A46">
        <v>-137</v>
      </c>
      <c r="B46">
        <v>-28.64</v>
      </c>
      <c r="C46">
        <v>63.41</v>
      </c>
      <c r="D46">
        <v>-28.78</v>
      </c>
      <c r="E46">
        <v>63.75</v>
      </c>
      <c r="F46">
        <f>_10sept_0_10[[#This Row],[H_mag]]-40</f>
        <v>-68.64</v>
      </c>
      <c r="G46">
        <f>_10sept_0_10[[#This Row],[V_mag]]-40</f>
        <v>-68.78</v>
      </c>
      <c r="H46">
        <f>(10^(_10sept_0_10[[#This Row],[H_mag_adj]]/20)*COS(RADIANS(_10sept_0_10[[#This Row],[H_phase]])))*0.15</f>
        <v>2.4830431614991849E-5</v>
      </c>
      <c r="I46">
        <f>(10^(_10sept_0_10[[#This Row],[H_mag_adj]]/20)*SIN(RADIANS(_10sept_0_10[[#This Row],[H_phase]])))*0.15</f>
        <v>4.9606849561364711E-5</v>
      </c>
      <c r="J46">
        <f>(10^(_10sept_0_10[[#This Row],[V_mag_adj]]/20)*COS(RADIANS(_10sept_0_10[[#This Row],[V_phase]])))*0.15</f>
        <v>2.4143325701955419E-5</v>
      </c>
      <c r="K46">
        <f>(10^(_10sept_0_10[[#This Row],[V_mag_adj]]/20)*SIN(RADIANS(_10sept_0_10[[#This Row],[V_phase]])))*0.15</f>
        <v>4.8957821420456291E-5</v>
      </c>
    </row>
    <row r="47" spans="1:11" x14ac:dyDescent="0.25">
      <c r="A47">
        <v>-136</v>
      </c>
      <c r="B47">
        <v>-27.78</v>
      </c>
      <c r="C47">
        <v>82.53</v>
      </c>
      <c r="D47">
        <v>-27.82</v>
      </c>
      <c r="E47">
        <v>82.77</v>
      </c>
      <c r="F47">
        <f>_10sept_0_10[[#This Row],[H_mag]]-40</f>
        <v>-67.78</v>
      </c>
      <c r="G47">
        <f>_10sept_0_10[[#This Row],[V_mag]]-40</f>
        <v>-67.819999999999993</v>
      </c>
      <c r="H47">
        <f>(10^(_10sept_0_10[[#This Row],[H_mag_adj]]/20)*COS(RADIANS(_10sept_0_10[[#This Row],[H_phase]])))*0.15</f>
        <v>7.9626601396851348E-6</v>
      </c>
      <c r="I47">
        <f>(10^(_10sept_0_10[[#This Row],[H_mag_adj]]/20)*SIN(RADIANS(_10sept_0_10[[#This Row],[H_phase]])))*0.15</f>
        <v>6.0728101170214017E-5</v>
      </c>
      <c r="J47">
        <f>(10^(_10sept_0_10[[#This Row],[V_mag_adj]]/20)*COS(RADIANS(_10sept_0_10[[#This Row],[V_phase]])))*0.15</f>
        <v>7.6727977269044347E-6</v>
      </c>
      <c r="K47">
        <f>(10^(_10sept_0_10[[#This Row],[V_mag_adj]]/20)*SIN(RADIANS(_10sept_0_10[[#This Row],[V_phase]])))*0.15</f>
        <v>6.0481751140796981E-5</v>
      </c>
    </row>
    <row r="48" spans="1:11" x14ac:dyDescent="0.25">
      <c r="A48">
        <v>-135</v>
      </c>
      <c r="B48">
        <v>-26.85</v>
      </c>
      <c r="C48">
        <v>103.79</v>
      </c>
      <c r="D48">
        <v>-26.8</v>
      </c>
      <c r="E48">
        <v>103.12</v>
      </c>
      <c r="F48">
        <f>_10sept_0_10[[#This Row],[H_mag]]-40</f>
        <v>-66.849999999999994</v>
      </c>
      <c r="G48">
        <f>_10sept_0_10[[#This Row],[V_mag]]-40</f>
        <v>-66.8</v>
      </c>
      <c r="H48">
        <f>(10^(_10sept_0_10[[#This Row],[H_mag_adj]]/20)*COS(RADIANS(_10sept_0_10[[#This Row],[H_phase]])))*0.15</f>
        <v>-1.6249194949862924E-5</v>
      </c>
      <c r="I48">
        <f>(10^(_10sept_0_10[[#This Row],[H_mag_adj]]/20)*SIN(RADIANS(_10sept_0_10[[#This Row],[H_phase]])))*0.15</f>
        <v>6.6204750690981686E-5</v>
      </c>
      <c r="J48">
        <f>(10^(_10sept_0_10[[#This Row],[V_mag_adj]]/20)*COS(RADIANS(_10sept_0_10[[#This Row],[V_phase]])))*0.15</f>
        <v>-1.5563254667645008E-5</v>
      </c>
      <c r="K48">
        <f>(10^(_10sept_0_10[[#This Row],[V_mag_adj]]/20)*SIN(RADIANS(_10sept_0_10[[#This Row],[V_phase]])))*0.15</f>
        <v>6.677350820925626E-5</v>
      </c>
    </row>
    <row r="49" spans="1:11" x14ac:dyDescent="0.25">
      <c r="A49">
        <v>-134</v>
      </c>
      <c r="B49">
        <v>-25.8</v>
      </c>
      <c r="C49">
        <v>123.48</v>
      </c>
      <c r="D49">
        <v>-25.84</v>
      </c>
      <c r="E49">
        <v>122.65</v>
      </c>
      <c r="F49">
        <f>_10sept_0_10[[#This Row],[H_mag]]-40</f>
        <v>-65.8</v>
      </c>
      <c r="G49">
        <f>_10sept_0_10[[#This Row],[V_mag]]-40</f>
        <v>-65.84</v>
      </c>
      <c r="H49">
        <f>(10^(_10sept_0_10[[#This Row],[H_mag_adj]]/20)*COS(RADIANS(_10sept_0_10[[#This Row],[H_phase]])))*0.15</f>
        <v>-4.2437679702542697E-5</v>
      </c>
      <c r="I49">
        <f>(10^(_10sept_0_10[[#This Row],[H_mag_adj]]/20)*SIN(RADIANS(_10sept_0_10[[#This Row],[H_phase]])))*0.15</f>
        <v>6.4164992973030072E-5</v>
      </c>
      <c r="J49">
        <f>(10^(_10sept_0_10[[#This Row],[V_mag_adj]]/20)*COS(RADIANS(_10sept_0_10[[#This Row],[V_phase]])))*0.15</f>
        <v>-4.1313058059258169E-5</v>
      </c>
      <c r="K49">
        <f>(10^(_10sept_0_10[[#This Row],[V_mag_adj]]/20)*SIN(RADIANS(_10sept_0_10[[#This Row],[V_phase]])))*0.15</f>
        <v>6.447539624763748E-5</v>
      </c>
    </row>
    <row r="50" spans="1:11" x14ac:dyDescent="0.25">
      <c r="A50">
        <v>-133</v>
      </c>
      <c r="B50">
        <v>-25.04</v>
      </c>
      <c r="C50">
        <v>142.63</v>
      </c>
      <c r="D50">
        <v>-25.09</v>
      </c>
      <c r="E50">
        <v>141.47999999999999</v>
      </c>
      <c r="F50">
        <f>_10sept_0_10[[#This Row],[H_mag]]-40</f>
        <v>-65.039999999999992</v>
      </c>
      <c r="G50">
        <f>_10sept_0_10[[#This Row],[V_mag]]-40</f>
        <v>-65.09</v>
      </c>
      <c r="H50">
        <f>(10^(_10sept_0_10[[#This Row],[H_mag_adj]]/20)*COS(RADIANS(_10sept_0_10[[#This Row],[H_phase]])))*0.15</f>
        <v>-6.6728636464438297E-5</v>
      </c>
      <c r="I50">
        <f>(10^(_10sept_0_10[[#This Row],[H_mag_adj]]/20)*SIN(RADIANS(_10sept_0_10[[#This Row],[H_phase]])))*0.15</f>
        <v>5.0962554442520776E-5</v>
      </c>
      <c r="J50">
        <f>(10^(_10sept_0_10[[#This Row],[V_mag_adj]]/20)*COS(RADIANS(_10sept_0_10[[#This Row],[V_phase]])))*0.15</f>
        <v>-6.531531112790528E-5</v>
      </c>
      <c r="K50">
        <f>(10^(_10sept_0_10[[#This Row],[V_mag_adj]]/20)*SIN(RADIANS(_10sept_0_10[[#This Row],[V_phase]])))*0.15</f>
        <v>5.1991379626840249E-5</v>
      </c>
    </row>
    <row r="51" spans="1:11" x14ac:dyDescent="0.25">
      <c r="A51">
        <v>-132</v>
      </c>
      <c r="B51">
        <v>-24.36</v>
      </c>
      <c r="C51">
        <v>160.84</v>
      </c>
      <c r="D51">
        <v>-24.4</v>
      </c>
      <c r="E51">
        <v>160.33000000000001</v>
      </c>
      <c r="F51">
        <f>_10sept_0_10[[#This Row],[H_mag]]-40</f>
        <v>-64.36</v>
      </c>
      <c r="G51">
        <f>_10sept_0_10[[#This Row],[V_mag]]-40</f>
        <v>-64.400000000000006</v>
      </c>
      <c r="H51">
        <f>(10^(_10sept_0_10[[#This Row],[H_mag_adj]]/20)*COS(RADIANS(_10sept_0_10[[#This Row],[H_phase]])))*0.15</f>
        <v>-8.5771269044247793E-5</v>
      </c>
      <c r="I51">
        <f>(10^(_10sept_0_10[[#This Row],[H_mag_adj]]/20)*SIN(RADIANS(_10sept_0_10[[#This Row],[H_phase]])))*0.15</f>
        <v>2.9801591167511443E-5</v>
      </c>
      <c r="J51">
        <f>(10^(_10sept_0_10[[#This Row],[V_mag_adj]]/20)*COS(RADIANS(_10sept_0_10[[#This Row],[V_phase]])))*0.15</f>
        <v>-8.5109756608141862E-5</v>
      </c>
      <c r="K51">
        <f>(10^(_10sept_0_10[[#This Row],[V_mag_adj]]/20)*SIN(RADIANS(_10sept_0_10[[#This Row],[V_phase]])))*0.15</f>
        <v>3.0423437715519798E-5</v>
      </c>
    </row>
    <row r="52" spans="1:11" x14ac:dyDescent="0.25">
      <c r="A52">
        <v>-131</v>
      </c>
      <c r="B52">
        <v>-23.97</v>
      </c>
      <c r="C52">
        <v>179.44</v>
      </c>
      <c r="D52">
        <v>-24</v>
      </c>
      <c r="E52">
        <v>179.03</v>
      </c>
      <c r="F52">
        <f>_10sept_0_10[[#This Row],[H_mag]]-40</f>
        <v>-63.97</v>
      </c>
      <c r="G52">
        <f>_10sept_0_10[[#This Row],[V_mag]]-40</f>
        <v>-64</v>
      </c>
      <c r="H52">
        <f>(10^(_10sept_0_10[[#This Row],[H_mag_adj]]/20)*COS(RADIANS(_10sept_0_10[[#This Row],[H_phase]])))*0.15</f>
        <v>-9.4966518094212983E-5</v>
      </c>
      <c r="I52">
        <f>(10^(_10sept_0_10[[#This Row],[H_mag_adj]]/20)*SIN(RADIANS(_10sept_0_10[[#This Row],[H_phase]])))*0.15</f>
        <v>9.2821747225818467E-7</v>
      </c>
      <c r="J52">
        <f>(10^(_10sept_0_10[[#This Row],[V_mag_adj]]/20)*COS(RADIANS(_10sept_0_10[[#This Row],[V_phase]])))*0.15</f>
        <v>-9.4630038880256118E-5</v>
      </c>
      <c r="K52">
        <f>(10^(_10sept_0_10[[#This Row],[V_mag_adj]]/20)*SIN(RADIANS(_10sept_0_10[[#This Row],[V_phase]])))*0.15</f>
        <v>1.602210652467642E-6</v>
      </c>
    </row>
    <row r="53" spans="1:11" x14ac:dyDescent="0.25">
      <c r="A53">
        <v>-130</v>
      </c>
      <c r="B53">
        <v>-23.83</v>
      </c>
      <c r="C53">
        <v>-161.74</v>
      </c>
      <c r="D53">
        <v>-23.83</v>
      </c>
      <c r="E53">
        <v>-161.88</v>
      </c>
      <c r="F53">
        <f>_10sept_0_10[[#This Row],[H_mag]]-40</f>
        <v>-63.83</v>
      </c>
      <c r="G53">
        <f>_10sept_0_10[[#This Row],[V_mag]]-40</f>
        <v>-63.83</v>
      </c>
      <c r="H53">
        <f>(10^(_10sept_0_10[[#This Row],[H_mag_adj]]/20)*COS(RADIANS(_10sept_0_10[[#This Row],[H_phase]])))*0.15</f>
        <v>-9.1654184053209672E-5</v>
      </c>
      <c r="I53">
        <f>(10^(_10sept_0_10[[#This Row],[H_mag_adj]]/20)*SIN(RADIANS(_10sept_0_10[[#This Row],[H_phase]])))*0.15</f>
        <v>-3.0240754438080471E-5</v>
      </c>
      <c r="J53">
        <f>(10^(_10sept_0_10[[#This Row],[V_mag_adj]]/20)*COS(RADIANS(_10sept_0_10[[#This Row],[V_phase]])))*0.15</f>
        <v>-9.1727802471751034E-5</v>
      </c>
      <c r="K53">
        <f>(10^(_10sept_0_10[[#This Row],[V_mag_adj]]/20)*SIN(RADIANS(_10sept_0_10[[#This Row],[V_phase]])))*0.15</f>
        <v>-3.0016710964849891E-5</v>
      </c>
    </row>
    <row r="54" spans="1:11" x14ac:dyDescent="0.25">
      <c r="A54">
        <v>-129</v>
      </c>
      <c r="B54">
        <v>-23.96</v>
      </c>
      <c r="C54">
        <v>-141.56</v>
      </c>
      <c r="D54">
        <v>-23.94</v>
      </c>
      <c r="E54">
        <v>-142.77000000000001</v>
      </c>
      <c r="F54">
        <f>_10sept_0_10[[#This Row],[H_mag]]-40</f>
        <v>-63.96</v>
      </c>
      <c r="G54">
        <f>_10sept_0_10[[#This Row],[V_mag]]-40</f>
        <v>-63.94</v>
      </c>
      <c r="H54">
        <f>(10^(_10sept_0_10[[#This Row],[H_mag_adj]]/20)*COS(RADIANS(_10sept_0_10[[#This Row],[H_phase]])))*0.15</f>
        <v>-7.4472682700793468E-5</v>
      </c>
      <c r="I54">
        <f>(10^(_10sept_0_10[[#This Row],[H_mag_adj]]/20)*SIN(RADIANS(_10sept_0_10[[#This Row],[H_phase]])))*0.15</f>
        <v>-5.911102076134424E-5</v>
      </c>
      <c r="J54">
        <f>(10^(_10sept_0_10[[#This Row],[V_mag_adj]]/20)*COS(RADIANS(_10sept_0_10[[#This Row],[V_phase]])))*0.15</f>
        <v>-7.5878835100832976E-5</v>
      </c>
      <c r="K54">
        <f>(10^(_10sept_0_10[[#This Row],[V_mag_adj]]/20)*SIN(RADIANS(_10sept_0_10[[#This Row],[V_phase]])))*0.15</f>
        <v>-5.7657815823283583E-5</v>
      </c>
    </row>
    <row r="55" spans="1:11" x14ac:dyDescent="0.25">
      <c r="A55">
        <v>-128</v>
      </c>
      <c r="B55">
        <v>-24.24</v>
      </c>
      <c r="C55">
        <v>-118.3</v>
      </c>
      <c r="D55">
        <v>-24.23</v>
      </c>
      <c r="E55">
        <v>-120.32</v>
      </c>
      <c r="F55">
        <f>_10sept_0_10[[#This Row],[H_mag]]-40</f>
        <v>-64.239999999999995</v>
      </c>
      <c r="G55">
        <f>_10sept_0_10[[#This Row],[V_mag]]-40</f>
        <v>-64.23</v>
      </c>
      <c r="H55">
        <f>(10^(_10sept_0_10[[#This Row],[H_mag_adj]]/20)*COS(RADIANS(_10sept_0_10[[#This Row],[H_phase]])))*0.15</f>
        <v>-4.3646599471461615E-5</v>
      </c>
      <c r="I55">
        <f>(10^(_10sept_0_10[[#This Row],[H_mag_adj]]/20)*SIN(RADIANS(_10sept_0_10[[#This Row],[H_phase]])))*0.15</f>
        <v>-8.106053189879618E-5</v>
      </c>
      <c r="J55">
        <f>(10^(_10sept_0_10[[#This Row],[V_mag_adj]]/20)*COS(RADIANS(_10sept_0_10[[#This Row],[V_phase]])))*0.15</f>
        <v>-4.6530265714339539E-5</v>
      </c>
      <c r="K55">
        <f>(10^(_10sept_0_10[[#This Row],[V_mag_adj]]/20)*SIN(RADIANS(_10sept_0_10[[#This Row],[V_phase]])))*0.15</f>
        <v>-7.9563236914889329E-5</v>
      </c>
    </row>
    <row r="56" spans="1:11" x14ac:dyDescent="0.25">
      <c r="A56">
        <v>-127</v>
      </c>
      <c r="B56">
        <v>-24.64</v>
      </c>
      <c r="C56">
        <v>-94.41</v>
      </c>
      <c r="D56">
        <v>-24.56</v>
      </c>
      <c r="E56">
        <v>-95.37</v>
      </c>
      <c r="F56">
        <f>_10sept_0_10[[#This Row],[H_mag]]-40</f>
        <v>-64.64</v>
      </c>
      <c r="G56">
        <f>_10sept_0_10[[#This Row],[V_mag]]-40</f>
        <v>-64.56</v>
      </c>
      <c r="H56">
        <f>(10^(_10sept_0_10[[#This Row],[H_mag_adj]]/20)*COS(RADIANS(_10sept_0_10[[#This Row],[H_phase]])))*0.15</f>
        <v>-6.7604922821861004E-6</v>
      </c>
      <c r="I56">
        <f>(10^(_10sept_0_10[[#This Row],[H_mag_adj]]/20)*SIN(RADIANS(_10sept_0_10[[#This Row],[H_phase]])))*0.15</f>
        <v>-8.7660421923748866E-5</v>
      </c>
      <c r="J56">
        <f>(10^(_10sept_0_10[[#This Row],[V_mag_adj]]/20)*COS(RADIANS(_10sept_0_10[[#This Row],[V_phase]])))*0.15</f>
        <v>-8.3043740539483248E-6</v>
      </c>
      <c r="K56">
        <f>(10^(_10sept_0_10[[#This Row],[V_mag_adj]]/20)*SIN(RADIANS(_10sept_0_10[[#This Row],[V_phase]])))*0.15</f>
        <v>-8.8344799675533399E-5</v>
      </c>
    </row>
    <row r="57" spans="1:11" x14ac:dyDescent="0.25">
      <c r="A57">
        <v>-126</v>
      </c>
      <c r="B57">
        <v>-24.28</v>
      </c>
      <c r="C57">
        <v>-66.709999999999994</v>
      </c>
      <c r="D57">
        <v>-24.2</v>
      </c>
      <c r="E57">
        <v>-67.2</v>
      </c>
      <c r="F57">
        <f>_10sept_0_10[[#This Row],[H_mag]]-40</f>
        <v>-64.28</v>
      </c>
      <c r="G57">
        <f>_10sept_0_10[[#This Row],[V_mag]]-40</f>
        <v>-64.2</v>
      </c>
      <c r="H57">
        <f>(10^(_10sept_0_10[[#This Row],[H_mag_adj]]/20)*COS(RADIANS(_10sept_0_10[[#This Row],[H_phase]])))*0.15</f>
        <v>3.6233614968109283E-5</v>
      </c>
      <c r="I57">
        <f>(10^(_10sept_0_10[[#This Row],[H_mag_adj]]/20)*SIN(RADIANS(_10sept_0_10[[#This Row],[H_phase]])))*0.15</f>
        <v>-8.4173949038562467E-5</v>
      </c>
      <c r="J57">
        <f>(10^(_10sept_0_10[[#This Row],[V_mag_adj]]/20)*COS(RADIANS(_10sept_0_10[[#This Row],[V_phase]])))*0.15</f>
        <v>3.584102606246814E-5</v>
      </c>
      <c r="K57">
        <f>(10^(_10sept_0_10[[#This Row],[V_mag_adj]]/20)*SIN(RADIANS(_10sept_0_10[[#This Row],[V_phase]])))*0.15</f>
        <v>-8.5262431750461444E-5</v>
      </c>
    </row>
    <row r="58" spans="1:11" x14ac:dyDescent="0.25">
      <c r="A58">
        <v>-125</v>
      </c>
      <c r="B58">
        <v>-23.26</v>
      </c>
      <c r="C58">
        <v>-40.6</v>
      </c>
      <c r="D58">
        <v>-23.25</v>
      </c>
      <c r="E58">
        <v>-40.53</v>
      </c>
      <c r="F58">
        <f>_10sept_0_10[[#This Row],[H_mag]]-40</f>
        <v>-63.260000000000005</v>
      </c>
      <c r="G58">
        <f>_10sept_0_10[[#This Row],[V_mag]]-40</f>
        <v>-63.25</v>
      </c>
      <c r="H58">
        <f>(10^(_10sept_0_10[[#This Row],[H_mag_adj]]/20)*COS(RADIANS(_10sept_0_10[[#This Row],[H_phase]])))*0.15</f>
        <v>7.8250702901721384E-5</v>
      </c>
      <c r="I58">
        <f>(10^(_10sept_0_10[[#This Row],[H_mag_adj]]/20)*SIN(RADIANS(_10sept_0_10[[#This Row],[H_phase]])))*0.15</f>
        <v>-6.7068963938749597E-5</v>
      </c>
      <c r="J58">
        <f>(10^(_10sept_0_10[[#This Row],[V_mag_adj]]/20)*COS(RADIANS(_10sept_0_10[[#This Row],[V_phase]])))*0.15</f>
        <v>7.8422820333857134E-5</v>
      </c>
      <c r="K58">
        <f>(10^(_10sept_0_10[[#This Row],[V_mag_adj]]/20)*SIN(RADIANS(_10sept_0_10[[#This Row],[V_phase]])))*0.15</f>
        <v>-6.7050462917990782E-5</v>
      </c>
    </row>
    <row r="59" spans="1:11" x14ac:dyDescent="0.25">
      <c r="A59">
        <v>-124</v>
      </c>
      <c r="B59">
        <v>-21.89</v>
      </c>
      <c r="C59">
        <v>-18.079999999999998</v>
      </c>
      <c r="D59">
        <v>-21.97</v>
      </c>
      <c r="E59">
        <v>-18.739999999999998</v>
      </c>
      <c r="F59">
        <f>_10sept_0_10[[#This Row],[H_mag]]-40</f>
        <v>-61.89</v>
      </c>
      <c r="G59">
        <f>_10sept_0_10[[#This Row],[V_mag]]-40</f>
        <v>-61.97</v>
      </c>
      <c r="H59">
        <f>(10^(_10sept_0_10[[#This Row],[H_mag_adj]]/20)*COS(RADIANS(_10sept_0_10[[#This Row],[H_phase]])))*0.15</f>
        <v>1.1470968536251612E-4</v>
      </c>
      <c r="I59">
        <f>(10^(_10sept_0_10[[#This Row],[H_mag_adj]]/20)*SIN(RADIANS(_10sept_0_10[[#This Row],[H_phase]])))*0.15</f>
        <v>-3.7448590605997984E-5</v>
      </c>
      <c r="J59">
        <f>(10^(_10sept_0_10[[#This Row],[V_mag_adj]]/20)*COS(RADIANS(_10sept_0_10[[#This Row],[V_phase]])))*0.15</f>
        <v>1.1322306755371877E-4</v>
      </c>
      <c r="K59">
        <f>(10^(_10sept_0_10[[#This Row],[V_mag_adj]]/20)*SIN(RADIANS(_10sept_0_10[[#This Row],[V_phase]])))*0.15</f>
        <v>-3.841201557312839E-5</v>
      </c>
    </row>
    <row r="60" spans="1:11" x14ac:dyDescent="0.25">
      <c r="A60">
        <v>-123</v>
      </c>
      <c r="B60">
        <v>-20.73</v>
      </c>
      <c r="C60">
        <v>-0.59</v>
      </c>
      <c r="D60">
        <v>-20.86</v>
      </c>
      <c r="E60">
        <v>-1.05</v>
      </c>
      <c r="F60">
        <f>_10sept_0_10[[#This Row],[H_mag]]-40</f>
        <v>-60.730000000000004</v>
      </c>
      <c r="G60">
        <f>_10sept_0_10[[#This Row],[V_mag]]-40</f>
        <v>-60.86</v>
      </c>
      <c r="H60">
        <f>(10^(_10sept_0_10[[#This Row],[H_mag_adj]]/20)*COS(RADIANS(_10sept_0_10[[#This Row],[H_phase]])))*0.15</f>
        <v>1.3790125955729388E-4</v>
      </c>
      <c r="I60">
        <f>(10^(_10sept_0_10[[#This Row],[H_mag_adj]]/20)*SIN(RADIANS(_10sept_0_10[[#This Row],[H_phase]])))*0.15</f>
        <v>-1.420080497134035E-6</v>
      </c>
      <c r="J60">
        <f>(10^(_10sept_0_10[[#This Row],[V_mag_adj]]/20)*COS(RADIANS(_10sept_0_10[[#This Row],[V_phase]])))*0.15</f>
        <v>1.3583707713253848E-4</v>
      </c>
      <c r="K60">
        <f>(10^(_10sept_0_10[[#This Row],[V_mag_adj]]/20)*SIN(RADIANS(_10sept_0_10[[#This Row],[V_phase]])))*0.15</f>
        <v>-2.4896231662009889E-6</v>
      </c>
    </row>
    <row r="61" spans="1:11" x14ac:dyDescent="0.25">
      <c r="A61">
        <v>-122</v>
      </c>
      <c r="B61">
        <v>-19.73</v>
      </c>
      <c r="C61">
        <v>15.61</v>
      </c>
      <c r="D61">
        <v>-19.79</v>
      </c>
      <c r="E61">
        <v>15.33</v>
      </c>
      <c r="F61">
        <f>_10sept_0_10[[#This Row],[H_mag]]-40</f>
        <v>-59.730000000000004</v>
      </c>
      <c r="G61">
        <f>_10sept_0_10[[#This Row],[V_mag]]-40</f>
        <v>-59.79</v>
      </c>
      <c r="H61">
        <f>(10^(_10sept_0_10[[#This Row],[H_mag_adj]]/20)*COS(RADIANS(_10sept_0_10[[#This Row],[H_phase]])))*0.15</f>
        <v>1.4902862139640706E-4</v>
      </c>
      <c r="I61">
        <f>(10^(_10sept_0_10[[#This Row],[H_mag_adj]]/20)*SIN(RADIANS(_10sept_0_10[[#This Row],[H_phase]])))*0.15</f>
        <v>4.1637578156436783E-5</v>
      </c>
      <c r="J61">
        <f>(10^(_10sept_0_10[[#This Row],[V_mag_adj]]/20)*COS(RADIANS(_10sept_0_10[[#This Row],[V_phase]])))*0.15</f>
        <v>1.4820302633027088E-4</v>
      </c>
      <c r="K61">
        <f>(10^(_10sept_0_10[[#This Row],[V_mag_adj]]/20)*SIN(RADIANS(_10sept_0_10[[#This Row],[V_phase]])))*0.15</f>
        <v>4.0627178479759844E-5</v>
      </c>
    </row>
    <row r="62" spans="1:11" x14ac:dyDescent="0.25">
      <c r="A62">
        <v>-121</v>
      </c>
      <c r="B62">
        <v>-19.22</v>
      </c>
      <c r="C62">
        <v>30.97</v>
      </c>
      <c r="D62">
        <v>-19.25</v>
      </c>
      <c r="E62">
        <v>30.06</v>
      </c>
      <c r="F62">
        <f>_10sept_0_10[[#This Row],[H_mag]]-40</f>
        <v>-59.22</v>
      </c>
      <c r="G62">
        <f>_10sept_0_10[[#This Row],[V_mag]]-40</f>
        <v>-59.25</v>
      </c>
      <c r="H62">
        <f>(10^(_10sept_0_10[[#This Row],[H_mag_adj]]/20)*COS(RADIANS(_10sept_0_10[[#This Row],[H_phase]])))*0.15</f>
        <v>1.4069977617611171E-4</v>
      </c>
      <c r="I62">
        <f>(10^(_10sept_0_10[[#This Row],[H_mag_adj]]/20)*SIN(RADIANS(_10sept_0_10[[#This Row],[H_phase]])))*0.15</f>
        <v>8.444071848584097E-5</v>
      </c>
      <c r="J62">
        <f>(10^(_10sept_0_10[[#This Row],[V_mag_adj]]/20)*COS(RADIANS(_10sept_0_10[[#This Row],[V_phase]])))*0.15</f>
        <v>1.4153341925708101E-4</v>
      </c>
      <c r="K62">
        <f>(10^(_10sept_0_10[[#This Row],[V_mag_adj]]/20)*SIN(RADIANS(_10sept_0_10[[#This Row],[V_phase]])))*0.15</f>
        <v>8.1912095265181903E-5</v>
      </c>
    </row>
    <row r="63" spans="1:11" x14ac:dyDescent="0.25">
      <c r="A63">
        <v>-120</v>
      </c>
      <c r="B63">
        <v>-18.98</v>
      </c>
      <c r="C63">
        <v>44.85</v>
      </c>
      <c r="D63">
        <v>-19.03</v>
      </c>
      <c r="E63">
        <v>44.9</v>
      </c>
      <c r="F63">
        <f>_10sept_0_10[[#This Row],[H_mag]]-40</f>
        <v>-58.980000000000004</v>
      </c>
      <c r="G63">
        <f>_10sept_0_10[[#This Row],[V_mag]]-40</f>
        <v>-59.03</v>
      </c>
      <c r="H63">
        <f>(10^(_10sept_0_10[[#This Row],[H_mag_adj]]/20)*COS(RADIANS(_10sept_0_10[[#This Row],[H_phase]])))*0.15</f>
        <v>1.1959424187217948E-4</v>
      </c>
      <c r="I63">
        <f>(10^(_10sept_0_10[[#This Row],[H_mag_adj]]/20)*SIN(RADIANS(_10sept_0_10[[#This Row],[H_phase]])))*0.15</f>
        <v>1.1896968155424917E-4</v>
      </c>
      <c r="J63">
        <f>(10^(_10sept_0_10[[#This Row],[V_mag_adj]]/20)*COS(RADIANS(_10sept_0_10[[#This Row],[V_phase]])))*0.15</f>
        <v>1.1880450979465431E-4</v>
      </c>
      <c r="K63">
        <f>(10^(_10sept_0_10[[#This Row],[V_mag_adj]]/20)*SIN(RADIANS(_10sept_0_10[[#This Row],[V_phase]])))*0.15</f>
        <v>1.1839052594000303E-4</v>
      </c>
    </row>
    <row r="64" spans="1:11" x14ac:dyDescent="0.25">
      <c r="A64">
        <v>-119</v>
      </c>
      <c r="B64">
        <v>-19.13</v>
      </c>
      <c r="C64">
        <v>59.12</v>
      </c>
      <c r="D64">
        <v>-19.11</v>
      </c>
      <c r="E64">
        <v>58.54</v>
      </c>
      <c r="F64">
        <f>_10sept_0_10[[#This Row],[H_mag]]-40</f>
        <v>-59.129999999999995</v>
      </c>
      <c r="G64">
        <f>_10sept_0_10[[#This Row],[V_mag]]-40</f>
        <v>-59.11</v>
      </c>
      <c r="H64">
        <f>(10^(_10sept_0_10[[#This Row],[H_mag_adj]]/20)*COS(RADIANS(_10sept_0_10[[#This Row],[H_phase]])))*0.15</f>
        <v>8.5096793037523752E-5</v>
      </c>
      <c r="I64">
        <f>(10^(_10sept_0_10[[#This Row],[H_mag_adj]]/20)*SIN(RADIANS(_10sept_0_10[[#This Row],[H_phase]])))*0.15</f>
        <v>1.4229907999856653E-4</v>
      </c>
      <c r="J64">
        <f>(10^(_10sept_0_10[[#This Row],[V_mag_adj]]/20)*COS(RADIANS(_10sept_0_10[[#This Row],[V_phase]])))*0.15</f>
        <v>8.6732368041241522E-5</v>
      </c>
      <c r="K64">
        <f>(10^(_10sept_0_10[[#This Row],[V_mag_adj]]/20)*SIN(RADIANS(_10sept_0_10[[#This Row],[V_phase]])))*0.15</f>
        <v>1.4175640738613106E-4</v>
      </c>
    </row>
    <row r="65" spans="1:11" x14ac:dyDescent="0.25">
      <c r="A65">
        <v>-118</v>
      </c>
      <c r="B65">
        <v>-19.66</v>
      </c>
      <c r="C65">
        <v>74.569999999999993</v>
      </c>
      <c r="D65">
        <v>-19.61</v>
      </c>
      <c r="E65">
        <v>74.45</v>
      </c>
      <c r="F65">
        <f>_10sept_0_10[[#This Row],[H_mag]]-40</f>
        <v>-59.66</v>
      </c>
      <c r="G65">
        <f>_10sept_0_10[[#This Row],[V_mag]]-40</f>
        <v>-59.61</v>
      </c>
      <c r="H65">
        <f>(10^(_10sept_0_10[[#This Row],[H_mag_adj]]/20)*COS(RADIANS(_10sept_0_10[[#This Row],[H_phase]])))*0.15</f>
        <v>4.1502311204206966E-5</v>
      </c>
      <c r="I65">
        <f>(10^(_10sept_0_10[[#This Row],[H_mag_adj]]/20)*SIN(RADIANS(_10sept_0_10[[#This Row],[H_phase]])))*0.15</f>
        <v>1.5036562795038216E-4</v>
      </c>
      <c r="J65">
        <f>(10^(_10sept_0_10[[#This Row],[V_mag_adj]]/20)*COS(RADIANS(_10sept_0_10[[#This Row],[V_phase]])))*0.15</f>
        <v>4.2058557996543193E-5</v>
      </c>
      <c r="K65">
        <f>(10^(_10sept_0_10[[#This Row],[V_mag_adj]]/20)*SIN(RADIANS(_10sept_0_10[[#This Row],[V_phase]])))*0.15</f>
        <v>1.5114594252037817E-4</v>
      </c>
    </row>
    <row r="66" spans="1:11" x14ac:dyDescent="0.25">
      <c r="A66">
        <v>-117</v>
      </c>
      <c r="B66">
        <v>-20.47</v>
      </c>
      <c r="C66">
        <v>91.03</v>
      </c>
      <c r="D66">
        <v>-20.46</v>
      </c>
      <c r="E66">
        <v>90.8</v>
      </c>
      <c r="F66">
        <f>_10sept_0_10[[#This Row],[H_mag]]-40</f>
        <v>-60.47</v>
      </c>
      <c r="G66">
        <f>_10sept_0_10[[#This Row],[V_mag]]-40</f>
        <v>-60.46</v>
      </c>
      <c r="H66">
        <f>(10^(_10sept_0_10[[#This Row],[H_mag_adj]]/20)*COS(RADIANS(_10sept_0_10[[#This Row],[H_phase]])))*0.15</f>
        <v>-2.5543620857722438E-6</v>
      </c>
      <c r="I66">
        <f>(10^(_10sept_0_10[[#This Row],[H_mag_adj]]/20)*SIN(RADIANS(_10sept_0_10[[#This Row],[H_phase]])))*0.15</f>
        <v>1.4207611731252229E-4</v>
      </c>
      <c r="J66">
        <f>(10^(_10sept_0_10[[#This Row],[V_mag_adj]]/20)*COS(RADIANS(_10sept_0_10[[#This Row],[V_phase]])))*0.15</f>
        <v>-1.9862984432373161E-6</v>
      </c>
      <c r="K66">
        <f>(10^(_10sept_0_10[[#This Row],[V_mag_adj]]/20)*SIN(RADIANS(_10sept_0_10[[#This Row],[V_phase]])))*0.15</f>
        <v>1.422489022907388E-4</v>
      </c>
    </row>
    <row r="67" spans="1:11" x14ac:dyDescent="0.25">
      <c r="A67">
        <v>-116</v>
      </c>
      <c r="B67">
        <v>-21.37</v>
      </c>
      <c r="C67">
        <v>109.98</v>
      </c>
      <c r="D67">
        <v>-21.39</v>
      </c>
      <c r="E67">
        <v>109.55</v>
      </c>
      <c r="F67">
        <f>_10sept_0_10[[#This Row],[H_mag]]-40</f>
        <v>-61.370000000000005</v>
      </c>
      <c r="G67">
        <f>_10sept_0_10[[#This Row],[V_mag]]-40</f>
        <v>-61.39</v>
      </c>
      <c r="H67">
        <f>(10^(_10sept_0_10[[#This Row],[H_mag_adj]]/20)*COS(RADIANS(_10sept_0_10[[#This Row],[H_phase]])))*0.15</f>
        <v>-4.3775005267260308E-5</v>
      </c>
      <c r="I67">
        <f>(10^(_10sept_0_10[[#This Row],[H_mag_adj]]/20)*SIN(RADIANS(_10sept_0_10[[#This Row],[H_phase]])))*0.15</f>
        <v>1.2040159008326705E-4</v>
      </c>
      <c r="J67">
        <f>(10^(_10sept_0_10[[#This Row],[V_mag_adj]]/20)*COS(RADIANS(_10sept_0_10[[#This Row],[V_phase]])))*0.15</f>
        <v>-4.2771578503749063E-5</v>
      </c>
      <c r="K67">
        <f>(10^(_10sept_0_10[[#This Row],[V_mag_adj]]/20)*SIN(RADIANS(_10sept_0_10[[#This Row],[V_phase]])))*0.15</f>
        <v>1.2044906024784333E-4</v>
      </c>
    </row>
    <row r="68" spans="1:11" x14ac:dyDescent="0.25">
      <c r="A68">
        <v>-115</v>
      </c>
      <c r="B68">
        <v>-22.61</v>
      </c>
      <c r="C68">
        <v>130.5</v>
      </c>
      <c r="D68">
        <v>-22.56</v>
      </c>
      <c r="E68">
        <v>129.4</v>
      </c>
      <c r="F68">
        <f>_10sept_0_10[[#This Row],[H_mag]]-40</f>
        <v>-62.61</v>
      </c>
      <c r="G68">
        <f>_10sept_0_10[[#This Row],[V_mag]]-40</f>
        <v>-62.56</v>
      </c>
      <c r="H68">
        <f>(10^(_10sept_0_10[[#This Row],[H_mag_adj]]/20)*COS(RADIANS(_10sept_0_10[[#This Row],[H_phase]])))*0.15</f>
        <v>-7.213327908268312E-5</v>
      </c>
      <c r="I68">
        <f>(10^(_10sept_0_10[[#This Row],[H_mag_adj]]/20)*SIN(RADIANS(_10sept_0_10[[#This Row],[H_phase]])))*0.15</f>
        <v>8.4457218516234249E-5</v>
      </c>
      <c r="J68">
        <f>(10^(_10sept_0_10[[#This Row],[V_mag_adj]]/20)*COS(RADIANS(_10sept_0_10[[#This Row],[V_phase]])))*0.15</f>
        <v>-7.090561619932289E-5</v>
      </c>
      <c r="K68">
        <f>(10^(_10sept_0_10[[#This Row],[V_mag_adj]]/20)*SIN(RADIANS(_10sept_0_10[[#This Row],[V_phase]])))*0.15</f>
        <v>8.6321909924116553E-5</v>
      </c>
    </row>
    <row r="69" spans="1:11" x14ac:dyDescent="0.25">
      <c r="A69">
        <v>-114</v>
      </c>
      <c r="B69">
        <v>-23.92</v>
      </c>
      <c r="C69">
        <v>154.46</v>
      </c>
      <c r="D69">
        <v>-23.83</v>
      </c>
      <c r="E69">
        <v>154.5</v>
      </c>
      <c r="F69">
        <f>_10sept_0_10[[#This Row],[H_mag]]-40</f>
        <v>-63.92</v>
      </c>
      <c r="G69">
        <f>_10sept_0_10[[#This Row],[V_mag]]-40</f>
        <v>-63.83</v>
      </c>
      <c r="H69">
        <f>(10^(_10sept_0_10[[#This Row],[H_mag_adj]]/20)*COS(RADIANS(_10sept_0_10[[#This Row],[H_phase]])))*0.15</f>
        <v>-8.6185610276067693E-5</v>
      </c>
      <c r="I69">
        <f>(10^(_10sept_0_10[[#This Row],[H_mag_adj]]/20)*SIN(RADIANS(_10sept_0_10[[#This Row],[H_phase]])))*0.15</f>
        <v>4.1182309659978852E-5</v>
      </c>
      <c r="J69">
        <f>(10^(_10sept_0_10[[#This Row],[V_mag_adj]]/20)*COS(RADIANS(_10sept_0_10[[#This Row],[V_phase]])))*0.15</f>
        <v>-8.7112305449962756E-5</v>
      </c>
      <c r="K69">
        <f>(10^(_10sept_0_10[[#This Row],[V_mag_adj]]/20)*SIN(RADIANS(_10sept_0_10[[#This Row],[V_phase]])))*0.15</f>
        <v>4.1550438296560823E-5</v>
      </c>
    </row>
    <row r="70" spans="1:11" x14ac:dyDescent="0.25">
      <c r="A70">
        <v>-113</v>
      </c>
      <c r="B70">
        <v>-24.93</v>
      </c>
      <c r="C70">
        <v>-177.33</v>
      </c>
      <c r="D70">
        <v>-24.81</v>
      </c>
      <c r="E70">
        <v>-177.75</v>
      </c>
      <c r="F70">
        <f>_10sept_0_10[[#This Row],[H_mag]]-40</f>
        <v>-64.930000000000007</v>
      </c>
      <c r="G70">
        <f>_10sept_0_10[[#This Row],[V_mag]]-40</f>
        <v>-64.81</v>
      </c>
      <c r="H70">
        <f>(10^(_10sept_0_10[[#This Row],[H_mag_adj]]/20)*COS(RADIANS(_10sept_0_10[[#This Row],[H_phase]])))*0.15</f>
        <v>-8.4941423352852949E-5</v>
      </c>
      <c r="I70">
        <f>(10^(_10sept_0_10[[#This Row],[H_mag_adj]]/20)*SIN(RADIANS(_10sept_0_10[[#This Row],[H_phase]])))*0.15</f>
        <v>-3.9611628005050189E-6</v>
      </c>
      <c r="J70">
        <f>(10^(_10sept_0_10[[#This Row],[V_mag_adj]]/20)*COS(RADIANS(_10sept_0_10[[#This Row],[V_phase]])))*0.15</f>
        <v>-8.6150202896633204E-5</v>
      </c>
      <c r="K70">
        <f>(10^(_10sept_0_10[[#This Row],[V_mag_adj]]/20)*SIN(RADIANS(_10sept_0_10[[#This Row],[V_phase]])))*0.15</f>
        <v>-3.3848506905411609E-6</v>
      </c>
    </row>
    <row r="71" spans="1:11" x14ac:dyDescent="0.25">
      <c r="A71">
        <v>-112</v>
      </c>
      <c r="B71">
        <v>-25.04</v>
      </c>
      <c r="C71">
        <v>-147.26</v>
      </c>
      <c r="D71">
        <v>-25.09</v>
      </c>
      <c r="E71">
        <v>-148.16</v>
      </c>
      <c r="F71">
        <f>_10sept_0_10[[#This Row],[H_mag]]-40</f>
        <v>-65.039999999999992</v>
      </c>
      <c r="G71">
        <f>_10sept_0_10[[#This Row],[V_mag]]-40</f>
        <v>-65.09</v>
      </c>
      <c r="H71">
        <f>(10^(_10sept_0_10[[#This Row],[H_mag_adj]]/20)*COS(RADIANS(_10sept_0_10[[#This Row],[H_phase]])))*0.15</f>
        <v>-7.0624623690491742E-5</v>
      </c>
      <c r="I71">
        <f>(10^(_10sept_0_10[[#This Row],[H_mag_adj]]/20)*SIN(RADIANS(_10sept_0_10[[#This Row],[H_phase]])))*0.15</f>
        <v>-4.5409860253985483E-5</v>
      </c>
      <c r="J71">
        <f>(10^(_10sept_0_10[[#This Row],[V_mag_adj]]/20)*COS(RADIANS(_10sept_0_10[[#This Row],[V_phase]])))*0.15</f>
        <v>-7.0919753783368965E-5</v>
      </c>
      <c r="K71">
        <f>(10^(_10sept_0_10[[#This Row],[V_mag_adj]]/20)*SIN(RADIANS(_10sept_0_10[[#This Row],[V_phase]])))*0.15</f>
        <v>-4.4040685127999634E-5</v>
      </c>
    </row>
    <row r="72" spans="1:11" x14ac:dyDescent="0.25">
      <c r="A72">
        <v>-111</v>
      </c>
      <c r="B72">
        <v>-24.69</v>
      </c>
      <c r="C72">
        <v>-120.91</v>
      </c>
      <c r="D72">
        <v>-24.61</v>
      </c>
      <c r="E72">
        <v>-121.2</v>
      </c>
      <c r="F72">
        <f>_10sept_0_10[[#This Row],[H_mag]]-40</f>
        <v>-64.69</v>
      </c>
      <c r="G72">
        <f>_10sept_0_10[[#This Row],[V_mag]]-40</f>
        <v>-64.61</v>
      </c>
      <c r="H72">
        <f>(10^(_10sept_0_10[[#This Row],[H_mag_adj]]/20)*COS(RADIANS(_10sept_0_10[[#This Row],[H_phase]])))*0.15</f>
        <v>-4.4904846893136093E-5</v>
      </c>
      <c r="I72">
        <f>(10^(_10sept_0_10[[#This Row],[H_mag_adj]]/20)*SIN(RADIANS(_10sept_0_10[[#This Row],[H_phase]])))*0.15</f>
        <v>-7.5000822387412503E-5</v>
      </c>
      <c r="J72">
        <f>(10^(_10sept_0_10[[#This Row],[V_mag_adj]]/20)*COS(RADIANS(_10sept_0_10[[#This Row],[V_phase]])))*0.15</f>
        <v>-4.5702889968619942E-5</v>
      </c>
      <c r="K72">
        <f>(10^(_10sept_0_10[[#This Row],[V_mag_adj]]/20)*SIN(RADIANS(_10sept_0_10[[#This Row],[V_phase]])))*0.15</f>
        <v>-7.5464440961315945E-5</v>
      </c>
    </row>
    <row r="73" spans="1:11" x14ac:dyDescent="0.25">
      <c r="A73">
        <v>-110</v>
      </c>
      <c r="B73">
        <v>-23.86</v>
      </c>
      <c r="C73">
        <v>-98.37</v>
      </c>
      <c r="D73">
        <v>-24.01</v>
      </c>
      <c r="E73">
        <v>-98.91</v>
      </c>
      <c r="F73">
        <f>_10sept_0_10[[#This Row],[H_mag]]-40</f>
        <v>-63.86</v>
      </c>
      <c r="G73">
        <f>_10sept_0_10[[#This Row],[V_mag]]-40</f>
        <v>-64.010000000000005</v>
      </c>
      <c r="H73">
        <f>(10^(_10sept_0_10[[#This Row],[H_mag_adj]]/20)*COS(RADIANS(_10sept_0_10[[#This Row],[H_phase]])))*0.15</f>
        <v>-1.4000653377991439E-5</v>
      </c>
      <c r="I73">
        <f>(10^(_10sept_0_10[[#This Row],[H_mag_adj]]/20)*SIN(RADIANS(_10sept_0_10[[#This Row],[H_phase]])))*0.15</f>
        <v>-9.5156977830535735E-5</v>
      </c>
      <c r="J73">
        <f>(10^(_10sept_0_10[[#This Row],[V_mag_adj]]/20)*COS(RADIANS(_10sept_0_10[[#This Row],[V_phase]])))*0.15</f>
        <v>-1.4641800789446959E-5</v>
      </c>
      <c r="K73">
        <f>(10^(_10sept_0_10[[#This Row],[V_mag_adj]]/20)*SIN(RADIANS(_10sept_0_10[[#This Row],[V_phase]])))*0.15</f>
        <v>-9.3393937344479316E-5</v>
      </c>
    </row>
    <row r="74" spans="1:11" x14ac:dyDescent="0.25">
      <c r="A74">
        <v>-109</v>
      </c>
      <c r="B74">
        <v>-23.51</v>
      </c>
      <c r="C74">
        <v>-78.849999999999994</v>
      </c>
      <c r="D74">
        <v>-23.57</v>
      </c>
      <c r="E74">
        <v>-79.709999999999994</v>
      </c>
      <c r="F74">
        <f>_10sept_0_10[[#This Row],[H_mag]]-40</f>
        <v>-63.510000000000005</v>
      </c>
      <c r="G74">
        <f>_10sept_0_10[[#This Row],[V_mag]]-40</f>
        <v>-63.57</v>
      </c>
      <c r="H74">
        <f>(10^(_10sept_0_10[[#This Row],[H_mag_adj]]/20)*COS(RADIANS(_10sept_0_10[[#This Row],[H_phase]])))*0.15</f>
        <v>1.9364168162067577E-5</v>
      </c>
      <c r="I74">
        <f>(10^(_10sept_0_10[[#This Row],[H_mag_adj]]/20)*SIN(RADIANS(_10sept_0_10[[#This Row],[H_phase]])))*0.15</f>
        <v>-9.8246091934157614E-5</v>
      </c>
      <c r="J74">
        <f>(10^(_10sept_0_10[[#This Row],[V_mag_adj]]/20)*COS(RADIANS(_10sept_0_10[[#This Row],[V_phase]])))*0.15</f>
        <v>1.7764249065022043E-5</v>
      </c>
      <c r="K74">
        <f>(10^(_10sept_0_10[[#This Row],[V_mag_adj]]/20)*SIN(RADIANS(_10sept_0_10[[#This Row],[V_phase]])))*0.15</f>
        <v>-9.7847421031455414E-5</v>
      </c>
    </row>
    <row r="75" spans="1:11" x14ac:dyDescent="0.25">
      <c r="A75">
        <v>-108</v>
      </c>
      <c r="B75">
        <v>-23.56</v>
      </c>
      <c r="C75">
        <v>-62.81</v>
      </c>
      <c r="D75">
        <v>-23.54</v>
      </c>
      <c r="E75">
        <v>-63.6</v>
      </c>
      <c r="F75">
        <f>_10sept_0_10[[#This Row],[H_mag]]-40</f>
        <v>-63.56</v>
      </c>
      <c r="G75">
        <f>_10sept_0_10[[#This Row],[V_mag]]-40</f>
        <v>-63.54</v>
      </c>
      <c r="H75">
        <f>(10^(_10sept_0_10[[#This Row],[H_mag_adj]]/20)*COS(RADIANS(_10sept_0_10[[#This Row],[H_phase]])))*0.15</f>
        <v>4.5493881375387211E-5</v>
      </c>
      <c r="I75">
        <f>(10^(_10sept_0_10[[#This Row],[H_mag_adj]]/20)*SIN(RADIANS(_10sept_0_10[[#This Row],[H_phase]])))*0.15</f>
        <v>-8.855953470010806E-5</v>
      </c>
      <c r="J75">
        <f>(10^(_10sept_0_10[[#This Row],[V_mag_adj]]/20)*COS(RADIANS(_10sept_0_10[[#This Row],[V_phase]])))*0.15</f>
        <v>4.4370577352202509E-5</v>
      </c>
      <c r="K75">
        <f>(10^(_10sept_0_10[[#This Row],[V_mag_adj]]/20)*SIN(RADIANS(_10sept_0_10[[#This Row],[V_phase]])))*0.15</f>
        <v>-8.93839484672237E-5</v>
      </c>
    </row>
    <row r="76" spans="1:11" x14ac:dyDescent="0.25">
      <c r="A76">
        <v>-107</v>
      </c>
      <c r="B76">
        <v>-24.26</v>
      </c>
      <c r="C76">
        <v>-47.1</v>
      </c>
      <c r="D76">
        <v>-24.27</v>
      </c>
      <c r="E76">
        <v>-47.59</v>
      </c>
      <c r="F76">
        <f>_10sept_0_10[[#This Row],[H_mag]]-40</f>
        <v>-64.260000000000005</v>
      </c>
      <c r="G76">
        <f>_10sept_0_10[[#This Row],[V_mag]]-40</f>
        <v>-64.27</v>
      </c>
      <c r="H76">
        <f>(10^(_10sept_0_10[[#This Row],[H_mag_adj]]/20)*COS(RADIANS(_10sept_0_10[[#This Row],[H_phase]])))*0.15</f>
        <v>6.2525953614333171E-5</v>
      </c>
      <c r="I76">
        <f>(10^(_10sept_0_10[[#This Row],[H_mag_adj]]/20)*SIN(RADIANS(_10sept_0_10[[#This Row],[H_phase]])))*0.15</f>
        <v>-6.7285939654147816E-5</v>
      </c>
      <c r="J76">
        <f>(10^(_10sept_0_10[[#This Row],[V_mag_adj]]/20)*COS(RADIANS(_10sept_0_10[[#This Row],[V_phase]])))*0.15</f>
        <v>6.1876957625226067E-5</v>
      </c>
      <c r="K76">
        <f>(10^(_10sept_0_10[[#This Row],[V_mag_adj]]/20)*SIN(RADIANS(_10sept_0_10[[#This Row],[V_phase]])))*0.15</f>
        <v>-6.7740167929871382E-5</v>
      </c>
    </row>
    <row r="77" spans="1:11" x14ac:dyDescent="0.25">
      <c r="A77">
        <v>-106</v>
      </c>
      <c r="B77">
        <v>-25.63</v>
      </c>
      <c r="C77">
        <v>-28.46</v>
      </c>
      <c r="D77">
        <v>-25.63</v>
      </c>
      <c r="E77">
        <v>-28.5</v>
      </c>
      <c r="F77">
        <f>_10sept_0_10[[#This Row],[H_mag]]-40</f>
        <v>-65.63</v>
      </c>
      <c r="G77">
        <f>_10sept_0_10[[#This Row],[V_mag]]-40</f>
        <v>-65.63</v>
      </c>
      <c r="H77">
        <f>(10^(_10sept_0_10[[#This Row],[H_mag_adj]]/20)*COS(RADIANS(_10sept_0_10[[#This Row],[H_phase]])))*0.15</f>
        <v>6.896905071759932E-5</v>
      </c>
      <c r="I77">
        <f>(10^(_10sept_0_10[[#This Row],[H_mag_adj]]/20)*SIN(RADIANS(_10sept_0_10[[#This Row],[H_phase]])))*0.15</f>
        <v>-3.7384818807950695E-5</v>
      </c>
      <c r="J77">
        <f>(10^(_10sept_0_10[[#This Row],[V_mag_adj]]/20)*COS(RADIANS(_10sept_0_10[[#This Row],[V_phase]])))*0.15</f>
        <v>6.894293438524228E-5</v>
      </c>
      <c r="K77">
        <f>(10^(_10sept_0_10[[#This Row],[V_mag_adj]]/20)*SIN(RADIANS(_10sept_0_10[[#This Row],[V_phase]])))*0.15</f>
        <v>-3.7432959174266065E-5</v>
      </c>
    </row>
    <row r="78" spans="1:11" x14ac:dyDescent="0.25">
      <c r="A78">
        <v>-105</v>
      </c>
      <c r="B78">
        <v>-27.43</v>
      </c>
      <c r="C78">
        <v>-1.8</v>
      </c>
      <c r="D78">
        <v>-27.49</v>
      </c>
      <c r="E78">
        <v>-2.95</v>
      </c>
      <c r="F78">
        <f>_10sept_0_10[[#This Row],[H_mag]]-40</f>
        <v>-67.430000000000007</v>
      </c>
      <c r="G78">
        <f>_10sept_0_10[[#This Row],[V_mag]]-40</f>
        <v>-67.489999999999995</v>
      </c>
      <c r="H78">
        <f>(10^(_10sept_0_10[[#This Row],[H_mag_adj]]/20)*COS(RADIANS(_10sept_0_10[[#This Row],[H_phase]])))*0.15</f>
        <v>6.3734841197970801E-5</v>
      </c>
      <c r="I78">
        <f>(10^(_10sept_0_10[[#This Row],[H_mag_adj]]/20)*SIN(RADIANS(_10sept_0_10[[#This Row],[H_phase]])))*0.15</f>
        <v>-2.0029480757181674E-6</v>
      </c>
      <c r="J78">
        <f>(10^(_10sept_0_10[[#This Row],[V_mag_adj]]/20)*COS(RADIANS(_10sept_0_10[[#This Row],[V_phase]])))*0.15</f>
        <v>6.3243422125730642E-5</v>
      </c>
      <c r="K78">
        <f>(10^(_10sept_0_10[[#This Row],[V_mag_adj]]/20)*SIN(RADIANS(_10sept_0_10[[#This Row],[V_phase]])))*0.15</f>
        <v>-3.2591079431100351E-6</v>
      </c>
    </row>
    <row r="79" spans="1:11" x14ac:dyDescent="0.25">
      <c r="A79">
        <v>-104</v>
      </c>
      <c r="B79">
        <v>-28.64</v>
      </c>
      <c r="C79">
        <v>33.340000000000003</v>
      </c>
      <c r="D79">
        <v>-28.66</v>
      </c>
      <c r="E79">
        <v>32.24</v>
      </c>
      <c r="F79">
        <f>_10sept_0_10[[#This Row],[H_mag]]-40</f>
        <v>-68.64</v>
      </c>
      <c r="G79">
        <f>_10sept_0_10[[#This Row],[V_mag]]-40</f>
        <v>-68.66</v>
      </c>
      <c r="H79">
        <f>(10^(_10sept_0_10[[#This Row],[H_mag_adj]]/20)*COS(RADIANS(_10sept_0_10[[#This Row],[H_phase]])))*0.15</f>
        <v>4.6344493238518661E-5</v>
      </c>
      <c r="I79">
        <f>(10^(_10sept_0_10[[#This Row],[H_mag_adj]]/20)*SIN(RADIANS(_10sept_0_10[[#This Row],[H_phase]])))*0.15</f>
        <v>3.0488978402950062E-5</v>
      </c>
      <c r="J79">
        <f>(10^(_10sept_0_10[[#This Row],[V_mag_adj]]/20)*COS(RADIANS(_10sept_0_10[[#This Row],[V_phase]])))*0.15</f>
        <v>4.6813347006828214E-5</v>
      </c>
      <c r="K79">
        <f>(10^(_10sept_0_10[[#This Row],[V_mag_adj]]/20)*SIN(RADIANS(_10sept_0_10[[#This Row],[V_phase]])))*0.15</f>
        <v>2.9525600376057943E-5</v>
      </c>
    </row>
    <row r="80" spans="1:11" x14ac:dyDescent="0.25">
      <c r="A80">
        <v>-103</v>
      </c>
      <c r="B80">
        <v>-27.89</v>
      </c>
      <c r="C80">
        <v>70.91</v>
      </c>
      <c r="D80">
        <v>-27.94</v>
      </c>
      <c r="E80">
        <v>69.260000000000005</v>
      </c>
      <c r="F80">
        <f>_10sept_0_10[[#This Row],[H_mag]]-40</f>
        <v>-67.89</v>
      </c>
      <c r="G80">
        <f>_10sept_0_10[[#This Row],[V_mag]]-40</f>
        <v>-67.94</v>
      </c>
      <c r="H80">
        <f>(10^(_10sept_0_10[[#This Row],[H_mag_adj]]/20)*COS(RADIANS(_10sept_0_10[[#This Row],[H_phase]])))*0.15</f>
        <v>1.9779228854826618E-5</v>
      </c>
      <c r="I80">
        <f>(10^(_10sept_0_10[[#This Row],[H_mag_adj]]/20)*SIN(RADIANS(_10sept_0_10[[#This Row],[H_phase]])))*0.15</f>
        <v>5.7151262508775617E-5</v>
      </c>
      <c r="J80">
        <f>(10^(_10sept_0_10[[#This Row],[V_mag_adj]]/20)*COS(RADIANS(_10sept_0_10[[#This Row],[V_phase]])))*0.15</f>
        <v>2.1293708566807087E-5</v>
      </c>
      <c r="K80">
        <f>(10^(_10sept_0_10[[#This Row],[V_mag_adj]]/20)*SIN(RADIANS(_10sept_0_10[[#This Row],[V_phase]])))*0.15</f>
        <v>5.6233404616392022E-5</v>
      </c>
    </row>
    <row r="81" spans="1:11" x14ac:dyDescent="0.25">
      <c r="A81">
        <v>-102</v>
      </c>
      <c r="B81">
        <v>-25.77</v>
      </c>
      <c r="C81">
        <v>100.08</v>
      </c>
      <c r="D81">
        <v>-25.97</v>
      </c>
      <c r="E81">
        <v>98.02</v>
      </c>
      <c r="F81">
        <f>_10sept_0_10[[#This Row],[H_mag]]-40</f>
        <v>-65.77</v>
      </c>
      <c r="G81">
        <f>_10sept_0_10[[#This Row],[V_mag]]-40</f>
        <v>-65.97</v>
      </c>
      <c r="H81">
        <f>(10^(_10sept_0_10[[#This Row],[H_mag_adj]]/20)*COS(RADIANS(_10sept_0_10[[#This Row],[H_phase]])))*0.15</f>
        <v>-1.3510969980262834E-5</v>
      </c>
      <c r="I81">
        <f>(10^(_10sept_0_10[[#This Row],[H_mag_adj]]/20)*SIN(RADIANS(_10sept_0_10[[#This Row],[H_phase]])))*0.15</f>
        <v>7.6003809128605585E-5</v>
      </c>
      <c r="J81">
        <f>(10^(_10sept_0_10[[#This Row],[V_mag_adj]]/20)*COS(RADIANS(_10sept_0_10[[#This Row],[V_phase]])))*0.15</f>
        <v>-1.0525042801881402E-5</v>
      </c>
      <c r="K81">
        <f>(10^(_10sept_0_10[[#This Row],[V_mag_adj]]/20)*SIN(RADIANS(_10sept_0_10[[#This Row],[V_phase]])))*0.15</f>
        <v>7.4700361217482642E-5</v>
      </c>
    </row>
    <row r="82" spans="1:11" x14ac:dyDescent="0.25">
      <c r="A82">
        <v>-101</v>
      </c>
      <c r="B82">
        <v>-23.84</v>
      </c>
      <c r="C82">
        <v>121.11</v>
      </c>
      <c r="D82">
        <v>-24.03</v>
      </c>
      <c r="E82">
        <v>119.19</v>
      </c>
      <c r="F82">
        <f>_10sept_0_10[[#This Row],[H_mag]]-40</f>
        <v>-63.84</v>
      </c>
      <c r="G82">
        <f>_10sept_0_10[[#This Row],[V_mag]]-40</f>
        <v>-64.03</v>
      </c>
      <c r="H82">
        <f>(10^(_10sept_0_10[[#This Row],[H_mag_adj]]/20)*COS(RADIANS(_10sept_0_10[[#This Row],[H_phase]])))*0.15</f>
        <v>-4.9809850291937409E-5</v>
      </c>
      <c r="I82">
        <f>(10^(_10sept_0_10[[#This Row],[H_mag_adj]]/20)*SIN(RADIANS(_10sept_0_10[[#This Row],[H_phase]])))*0.15</f>
        <v>8.2538158500619532E-5</v>
      </c>
      <c r="J82">
        <f>(10^(_10sept_0_10[[#This Row],[V_mag_adj]]/20)*COS(RADIANS(_10sept_0_10[[#This Row],[V_phase]])))*0.15</f>
        <v>-4.5999224871666004E-5</v>
      </c>
      <c r="K82">
        <f>(10^(_10sept_0_10[[#This Row],[V_mag_adj]]/20)*SIN(RADIANS(_10sept_0_10[[#This Row],[V_phase]])))*0.15</f>
        <v>8.233966397028076E-5</v>
      </c>
    </row>
    <row r="83" spans="1:11" x14ac:dyDescent="0.25">
      <c r="A83">
        <v>-100</v>
      </c>
      <c r="B83">
        <v>-22.54</v>
      </c>
      <c r="C83">
        <v>138.41</v>
      </c>
      <c r="D83">
        <v>-22.6</v>
      </c>
      <c r="E83">
        <v>136.88</v>
      </c>
      <c r="F83">
        <f>_10sept_0_10[[#This Row],[H_mag]]-40</f>
        <v>-62.54</v>
      </c>
      <c r="G83">
        <f>_10sept_0_10[[#This Row],[V_mag]]-40</f>
        <v>-62.6</v>
      </c>
      <c r="H83">
        <f>(10^(_10sept_0_10[[#This Row],[H_mag_adj]]/20)*COS(RADIANS(_10sept_0_10[[#This Row],[H_phase]])))*0.15</f>
        <v>-8.3741916588403006E-5</v>
      </c>
      <c r="I83">
        <f>(10^(_10sept_0_10[[#This Row],[H_mag_adj]]/20)*SIN(RADIANS(_10sept_0_10[[#This Row],[H_phase]])))*0.15</f>
        <v>7.4323419976945202E-5</v>
      </c>
      <c r="J83">
        <f>(10^(_10sept_0_10[[#This Row],[V_mag_adj]]/20)*COS(RADIANS(_10sept_0_10[[#This Row],[V_phase]])))*0.15</f>
        <v>-8.1164989862251557E-5</v>
      </c>
      <c r="K83">
        <f>(10^(_10sept_0_10[[#This Row],[V_mag_adj]]/20)*SIN(RADIANS(_10sept_0_10[[#This Row],[V_phase]])))*0.15</f>
        <v>7.6006013462469831E-5</v>
      </c>
    </row>
    <row r="84" spans="1:11" x14ac:dyDescent="0.25">
      <c r="A84">
        <v>-99</v>
      </c>
      <c r="B84">
        <v>-21.78</v>
      </c>
      <c r="C84">
        <v>153.41</v>
      </c>
      <c r="D84">
        <v>-21.85</v>
      </c>
      <c r="E84">
        <v>152.19999999999999</v>
      </c>
      <c r="F84">
        <f>_10sept_0_10[[#This Row],[H_mag]]-40</f>
        <v>-61.78</v>
      </c>
      <c r="G84">
        <f>_10sept_0_10[[#This Row],[V_mag]]-40</f>
        <v>-61.85</v>
      </c>
      <c r="H84">
        <f>(10^(_10sept_0_10[[#This Row],[H_mag_adj]]/20)*COS(RADIANS(_10sept_0_10[[#This Row],[H_phase]])))*0.15</f>
        <v>-1.0928024164744202E-4</v>
      </c>
      <c r="I84">
        <f>(10^(_10sept_0_10[[#This Row],[H_mag_adj]]/20)*SIN(RADIANS(_10sept_0_10[[#This Row],[H_phase]])))*0.15</f>
        <v>5.4699614893704699E-5</v>
      </c>
      <c r="J84">
        <f>(10^(_10sept_0_10[[#This Row],[V_mag_adj]]/20)*COS(RADIANS(_10sept_0_10[[#This Row],[V_phase]])))*0.15</f>
        <v>-1.0723309816934945E-4</v>
      </c>
      <c r="K84">
        <f>(10^(_10sept_0_10[[#This Row],[V_mag_adj]]/20)*SIN(RADIANS(_10sept_0_10[[#This Row],[V_phase]])))*0.15</f>
        <v>5.6537598919398313E-5</v>
      </c>
    </row>
    <row r="85" spans="1:11" x14ac:dyDescent="0.25">
      <c r="A85">
        <v>-98</v>
      </c>
      <c r="B85">
        <v>-21.27</v>
      </c>
      <c r="C85">
        <v>168.89</v>
      </c>
      <c r="D85">
        <v>-21.25</v>
      </c>
      <c r="E85">
        <v>167.75</v>
      </c>
      <c r="F85">
        <f>_10sept_0_10[[#This Row],[H_mag]]-40</f>
        <v>-61.269999999999996</v>
      </c>
      <c r="G85">
        <f>_10sept_0_10[[#This Row],[V_mag]]-40</f>
        <v>-61.25</v>
      </c>
      <c r="H85">
        <f>(10^(_10sept_0_10[[#This Row],[H_mag_adj]]/20)*COS(RADIANS(_10sept_0_10[[#This Row],[H_phase]])))*0.15</f>
        <v>-1.271671485295144E-4</v>
      </c>
      <c r="I85">
        <f>(10^(_10sept_0_10[[#This Row],[H_mag_adj]]/20)*SIN(RADIANS(_10sept_0_10[[#This Row],[H_phase]])))*0.15</f>
        <v>2.497225258359558E-5</v>
      </c>
      <c r="J85">
        <f>(10^(_10sept_0_10[[#This Row],[V_mag_adj]]/20)*COS(RADIANS(_10sept_0_10[[#This Row],[V_phase]])))*0.15</f>
        <v>-1.2693709108115413E-4</v>
      </c>
      <c r="K85">
        <f>(10^(_10sept_0_10[[#This Row],[V_mag_adj]]/20)*SIN(RADIANS(_10sept_0_10[[#This Row],[V_phase]])))*0.15</f>
        <v>2.7560744145160606E-5</v>
      </c>
    </row>
    <row r="86" spans="1:11" x14ac:dyDescent="0.25">
      <c r="A86">
        <v>-97</v>
      </c>
      <c r="B86">
        <v>-21.01</v>
      </c>
      <c r="C86">
        <v>-176.07</v>
      </c>
      <c r="D86">
        <v>-21.02</v>
      </c>
      <c r="E86">
        <v>-176.16</v>
      </c>
      <c r="F86">
        <f>_10sept_0_10[[#This Row],[H_mag]]-40</f>
        <v>-61.010000000000005</v>
      </c>
      <c r="G86">
        <f>_10sept_0_10[[#This Row],[V_mag]]-40</f>
        <v>-61.019999999999996</v>
      </c>
      <c r="H86">
        <f>(10^(_10sept_0_10[[#This Row],[H_mag_adj]]/20)*COS(RADIANS(_10sept_0_10[[#This Row],[H_phase]])))*0.15</f>
        <v>-1.3321981485364977E-4</v>
      </c>
      <c r="I86">
        <f>(10^(_10sept_0_10[[#This Row],[H_mag_adj]]/20)*SIN(RADIANS(_10sept_0_10[[#This Row],[H_phase]])))*0.15</f>
        <v>-9.1520962718845037E-6</v>
      </c>
      <c r="J86">
        <f>(10^(_10sept_0_10[[#This Row],[V_mag_adj]]/20)*COS(RADIANS(_10sept_0_10[[#This Row],[V_phase]])))*0.15</f>
        <v>-1.3308072349716321E-4</v>
      </c>
      <c r="K86">
        <f>(10^(_10sept_0_10[[#This Row],[V_mag_adj]]/20)*SIN(RADIANS(_10sept_0_10[[#This Row],[V_phase]])))*0.15</f>
        <v>-8.9325339891686773E-6</v>
      </c>
    </row>
    <row r="87" spans="1:11" x14ac:dyDescent="0.25">
      <c r="A87">
        <v>-96</v>
      </c>
      <c r="B87">
        <v>-21.07</v>
      </c>
      <c r="C87">
        <v>-157.72999999999999</v>
      </c>
      <c r="D87">
        <v>-21.1</v>
      </c>
      <c r="E87">
        <v>-159.69999999999999</v>
      </c>
      <c r="F87">
        <f>_10sept_0_10[[#This Row],[H_mag]]-40</f>
        <v>-61.07</v>
      </c>
      <c r="G87">
        <f>_10sept_0_10[[#This Row],[V_mag]]-40</f>
        <v>-61.1</v>
      </c>
      <c r="H87">
        <f>(10^(_10sept_0_10[[#This Row],[H_mag_adj]]/20)*COS(RADIANS(_10sept_0_10[[#This Row],[H_phase]])))*0.15</f>
        <v>-1.2272262535367652E-4</v>
      </c>
      <c r="I87">
        <f>(10^(_10sept_0_10[[#This Row],[H_mag_adj]]/20)*SIN(RADIANS(_10sept_0_10[[#This Row],[H_phase]])))*0.15</f>
        <v>-5.0257166946999136E-5</v>
      </c>
      <c r="J87">
        <f>(10^(_10sept_0_10[[#This Row],[V_mag_adj]]/20)*COS(RADIANS(_10sept_0_10[[#This Row],[V_phase]])))*0.15</f>
        <v>-1.2394889832697476E-4</v>
      </c>
      <c r="K87">
        <f>(10^(_10sept_0_10[[#This Row],[V_mag_adj]]/20)*SIN(RADIANS(_10sept_0_10[[#This Row],[V_phase]])))*0.15</f>
        <v>-4.5850089723737706E-5</v>
      </c>
    </row>
    <row r="88" spans="1:11" x14ac:dyDescent="0.25">
      <c r="A88">
        <v>-95</v>
      </c>
      <c r="B88">
        <v>-21.23</v>
      </c>
      <c r="C88">
        <v>-140.94999999999999</v>
      </c>
      <c r="D88">
        <v>-21.25</v>
      </c>
      <c r="E88">
        <v>-140.66999999999999</v>
      </c>
      <c r="F88">
        <f>_10sept_0_10[[#This Row],[H_mag]]-40</f>
        <v>-61.230000000000004</v>
      </c>
      <c r="G88">
        <f>_10sept_0_10[[#This Row],[V_mag]]-40</f>
        <v>-61.25</v>
      </c>
      <c r="H88">
        <f>(10^(_10sept_0_10[[#This Row],[H_mag_adj]]/20)*COS(RADIANS(_10sept_0_10[[#This Row],[H_phase]])))*0.15</f>
        <v>-1.0110826936140659E-4</v>
      </c>
      <c r="I88">
        <f>(10^(_10sept_0_10[[#This Row],[H_mag_adj]]/20)*SIN(RADIANS(_10sept_0_10[[#This Row],[H_phase]])))*0.15</f>
        <v>-8.202205831817346E-5</v>
      </c>
      <c r="J88">
        <f>(10^(_10sept_0_10[[#This Row],[V_mag_adj]]/20)*COS(RADIANS(_10sept_0_10[[#This Row],[V_phase]])))*0.15</f>
        <v>-1.0047461033399295E-4</v>
      </c>
      <c r="K88">
        <f>(10^(_10sept_0_10[[#This Row],[V_mag_adj]]/20)*SIN(RADIANS(_10sept_0_10[[#This Row],[V_phase]])))*0.15</f>
        <v>-8.2325405484652794E-5</v>
      </c>
    </row>
    <row r="89" spans="1:11" x14ac:dyDescent="0.25">
      <c r="A89">
        <v>-94</v>
      </c>
      <c r="B89">
        <v>-21.27</v>
      </c>
      <c r="C89">
        <v>-119.42</v>
      </c>
      <c r="D89">
        <v>-21.31</v>
      </c>
      <c r="E89">
        <v>-120.8</v>
      </c>
      <c r="F89">
        <f>_10sept_0_10[[#This Row],[H_mag]]-40</f>
        <v>-61.269999999999996</v>
      </c>
      <c r="G89">
        <f>_10sept_0_10[[#This Row],[V_mag]]-40</f>
        <v>-61.31</v>
      </c>
      <c r="H89">
        <f>(10^(_10sept_0_10[[#This Row],[H_mag_adj]]/20)*COS(RADIANS(_10sept_0_10[[#This Row],[H_phase]])))*0.15</f>
        <v>-6.3658520983083462E-5</v>
      </c>
      <c r="I89">
        <f>(10^(_10sept_0_10[[#This Row],[H_mag_adj]]/20)*SIN(RADIANS(_10sept_0_10[[#This Row],[H_phase]])))*0.15</f>
        <v>-1.1288352302472136E-4</v>
      </c>
      <c r="J89">
        <f>(10^(_10sept_0_10[[#This Row],[V_mag_adj]]/20)*COS(RADIANS(_10sept_0_10[[#This Row],[V_phase]])))*0.15</f>
        <v>-6.6053765125087026E-5</v>
      </c>
      <c r="K89">
        <f>(10^(_10sept_0_10[[#This Row],[V_mag_adj]]/20)*SIN(RADIANS(_10sept_0_10[[#This Row],[V_phase]])))*0.15</f>
        <v>-1.1080622185423591E-4</v>
      </c>
    </row>
    <row r="90" spans="1:11" x14ac:dyDescent="0.25">
      <c r="A90">
        <v>-93</v>
      </c>
      <c r="B90">
        <v>-20.94</v>
      </c>
      <c r="C90">
        <v>-98.08</v>
      </c>
      <c r="D90">
        <v>-20.97</v>
      </c>
      <c r="E90">
        <v>-98.2</v>
      </c>
      <c r="F90">
        <f>_10sept_0_10[[#This Row],[H_mag]]-40</f>
        <v>-60.94</v>
      </c>
      <c r="G90">
        <f>_10sept_0_10[[#This Row],[V_mag]]-40</f>
        <v>-60.97</v>
      </c>
      <c r="H90">
        <f>(10^(_10sept_0_10[[#This Row],[H_mag_adj]]/20)*COS(RADIANS(_10sept_0_10[[#This Row],[H_phase]])))*0.15</f>
        <v>-1.8920801772762228E-5</v>
      </c>
      <c r="I90">
        <f>(10^(_10sept_0_10[[#This Row],[H_mag_adj]]/20)*SIN(RADIANS(_10sept_0_10[[#This Row],[H_phase]])))*0.15</f>
        <v>-1.332779733761541E-4</v>
      </c>
      <c r="J90">
        <f>(10^(_10sept_0_10[[#This Row],[V_mag_adj]]/20)*COS(RADIANS(_10sept_0_10[[#This Row],[V_phase]])))*0.15</f>
        <v>-1.9133697099833791E-5</v>
      </c>
      <c r="K90">
        <f>(10^(_10sept_0_10[[#This Row],[V_mag_adj]]/20)*SIN(RADIANS(_10sept_0_10[[#This Row],[V_phase]])))*0.15</f>
        <v>-1.3277865932803339E-4</v>
      </c>
    </row>
    <row r="91" spans="1:11" x14ac:dyDescent="0.25">
      <c r="A91">
        <v>-92</v>
      </c>
      <c r="B91">
        <v>-20.32</v>
      </c>
      <c r="C91">
        <v>-76.48</v>
      </c>
      <c r="D91">
        <v>-20.3</v>
      </c>
      <c r="E91">
        <v>-77.63</v>
      </c>
      <c r="F91">
        <f>_10sept_0_10[[#This Row],[H_mag]]-40</f>
        <v>-60.32</v>
      </c>
      <c r="G91">
        <f>_10sept_0_10[[#This Row],[V_mag]]-40</f>
        <v>-60.3</v>
      </c>
      <c r="H91">
        <f>(10^(_10sept_0_10[[#This Row],[H_mag_adj]]/20)*COS(RADIANS(_10sept_0_10[[#This Row],[H_phase]])))*0.15</f>
        <v>3.3799282100946416E-5</v>
      </c>
      <c r="I91">
        <f>(10^(_10sept_0_10[[#This Row],[H_mag_adj]]/20)*SIN(RADIANS(_10sept_0_10[[#This Row],[H_phase]])))*0.15</f>
        <v>-1.4056796303571164E-4</v>
      </c>
      <c r="J91">
        <f>(10^(_10sept_0_10[[#This Row],[V_mag_adj]]/20)*COS(RADIANS(_10sept_0_10[[#This Row],[V_phase]])))*0.15</f>
        <v>3.1042679968263666E-5</v>
      </c>
      <c r="K91">
        <f>(10^(_10sept_0_10[[#This Row],[V_mag_adj]]/20)*SIN(RADIANS(_10sept_0_10[[#This Row],[V_phase]])))*0.15</f>
        <v>-1.4154354025641816E-4</v>
      </c>
    </row>
    <row r="92" spans="1:11" x14ac:dyDescent="0.25">
      <c r="A92">
        <v>-91</v>
      </c>
      <c r="B92">
        <v>-19.46</v>
      </c>
      <c r="C92">
        <v>-58.07</v>
      </c>
      <c r="D92">
        <v>-19.45</v>
      </c>
      <c r="E92">
        <v>-59.14</v>
      </c>
      <c r="F92">
        <f>_10sept_0_10[[#This Row],[H_mag]]-40</f>
        <v>-59.46</v>
      </c>
      <c r="G92">
        <f>_10sept_0_10[[#This Row],[V_mag]]-40</f>
        <v>-59.45</v>
      </c>
      <c r="H92">
        <f>(10^(_10sept_0_10[[#This Row],[H_mag_adj]]/20)*COS(RADIANS(_10sept_0_10[[#This Row],[H_phase]])))*0.15</f>
        <v>8.4421038116511761E-5</v>
      </c>
      <c r="I92">
        <f>(10^(_10sept_0_10[[#This Row],[H_mag_adj]]/20)*SIN(RADIANS(_10sept_0_10[[#This Row],[H_phase]])))*0.15</f>
        <v>-1.3546990992884908E-4</v>
      </c>
      <c r="J92">
        <f>(10^(_10sept_0_10[[#This Row],[V_mag_adj]]/20)*COS(RADIANS(_10sept_0_10[[#This Row],[V_phase]])))*0.15</f>
        <v>8.1970878877293685E-5</v>
      </c>
      <c r="K92">
        <f>(10^(_10sept_0_10[[#This Row],[V_mag_adj]]/20)*SIN(RADIANS(_10sept_0_10[[#This Row],[V_phase]])))*0.15</f>
        <v>-1.3718060492909004E-4</v>
      </c>
    </row>
    <row r="93" spans="1:11" x14ac:dyDescent="0.25">
      <c r="A93">
        <v>-90</v>
      </c>
      <c r="B93">
        <v>-18.54</v>
      </c>
      <c r="C93">
        <v>-40.53</v>
      </c>
      <c r="D93">
        <v>-18.52</v>
      </c>
      <c r="E93">
        <v>-42.1</v>
      </c>
      <c r="F93">
        <f>_10sept_0_10[[#This Row],[H_mag]]-40</f>
        <v>-58.54</v>
      </c>
      <c r="G93">
        <f>_10sept_0_10[[#This Row],[V_mag]]-40</f>
        <v>-58.519999999999996</v>
      </c>
      <c r="H93">
        <f>(10^(_10sept_0_10[[#This Row],[H_mag_adj]]/20)*COS(RADIANS(_10sept_0_10[[#This Row],[H_phase]])))*0.15</f>
        <v>1.3487841595640179E-4</v>
      </c>
      <c r="I93">
        <f>(10^(_10sept_0_10[[#This Row],[H_mag_adj]]/20)*SIN(RADIANS(_10sept_0_10[[#This Row],[H_phase]])))*0.15</f>
        <v>-1.1531924239681642E-4</v>
      </c>
      <c r="J93">
        <f>(10^(_10sept_0_10[[#This Row],[V_mag_adj]]/20)*COS(RADIANS(_10sept_0_10[[#This Row],[V_phase]])))*0.15</f>
        <v>1.3197176461858984E-4</v>
      </c>
      <c r="K93">
        <f>(10^(_10sept_0_10[[#This Row],[V_mag_adj]]/20)*SIN(RADIANS(_10sept_0_10[[#This Row],[V_phase]])))*0.15</f>
        <v>-1.192456399051075E-4</v>
      </c>
    </row>
    <row r="94" spans="1:11" x14ac:dyDescent="0.25">
      <c r="A94">
        <v>-89</v>
      </c>
      <c r="B94">
        <v>-17.75</v>
      </c>
      <c r="C94">
        <v>-25.2</v>
      </c>
      <c r="D94">
        <v>-17.690000000000001</v>
      </c>
      <c r="E94">
        <v>-25.89</v>
      </c>
      <c r="F94">
        <f>_10sept_0_10[[#This Row],[H_mag]]-40</f>
        <v>-57.75</v>
      </c>
      <c r="G94">
        <f>_10sept_0_10[[#This Row],[V_mag]]-40</f>
        <v>-57.69</v>
      </c>
      <c r="H94">
        <f>(10^(_10sept_0_10[[#This Row],[H_mag_adj]]/20)*COS(RADIANS(_10sept_0_10[[#This Row],[H_phase]])))*0.15</f>
        <v>1.7585585631506323E-4</v>
      </c>
      <c r="I94">
        <f>(10^(_10sept_0_10[[#This Row],[H_mag_adj]]/20)*SIN(RADIANS(_10sept_0_10[[#This Row],[H_phase]])))*0.15</f>
        <v>-8.2751484623862695E-5</v>
      </c>
      <c r="J94">
        <f>(10^(_10sept_0_10[[#This Row],[V_mag_adj]]/20)*COS(RADIANS(_10sept_0_10[[#This Row],[V_phase]])))*0.15</f>
        <v>1.7605854979777324E-4</v>
      </c>
      <c r="K94">
        <f>(10^(_10sept_0_10[[#This Row],[V_mag_adj]]/20)*SIN(RADIANS(_10sept_0_10[[#This Row],[V_phase]])))*0.15</f>
        <v>-8.5451468577148185E-5</v>
      </c>
    </row>
    <row r="95" spans="1:11" x14ac:dyDescent="0.25">
      <c r="A95">
        <v>-88</v>
      </c>
      <c r="B95">
        <v>-17.04</v>
      </c>
      <c r="C95">
        <v>-11.23</v>
      </c>
      <c r="D95">
        <v>-17.079999999999998</v>
      </c>
      <c r="E95">
        <v>-12.77</v>
      </c>
      <c r="F95">
        <f>_10sept_0_10[[#This Row],[H_mag]]-40</f>
        <v>-57.04</v>
      </c>
      <c r="G95">
        <f>_10sept_0_10[[#This Row],[V_mag]]-40</f>
        <v>-57.08</v>
      </c>
      <c r="H95">
        <f>(10^(_10sept_0_10[[#This Row],[H_mag_adj]]/20)*COS(RADIANS(_10sept_0_10[[#This Row],[H_phase]])))*0.15</f>
        <v>2.0686895732191911E-4</v>
      </c>
      <c r="I95">
        <f>(10^(_10sept_0_10[[#This Row],[H_mag_adj]]/20)*SIN(RADIANS(_10sept_0_10[[#This Row],[H_phase]])))*0.15</f>
        <v>-4.1073731253185254E-5</v>
      </c>
      <c r="J95">
        <f>(10^(_10sept_0_10[[#This Row],[V_mag_adj]]/20)*COS(RADIANS(_10sept_0_10[[#This Row],[V_phase]])))*0.15</f>
        <v>2.0474532637021185E-4</v>
      </c>
      <c r="K95">
        <f>(10^(_10sept_0_10[[#This Row],[V_mag_adj]]/20)*SIN(RADIANS(_10sept_0_10[[#This Row],[V_phase]])))*0.15</f>
        <v>-4.6404272254181159E-5</v>
      </c>
    </row>
    <row r="96" spans="1:11" x14ac:dyDescent="0.25">
      <c r="A96">
        <v>-87</v>
      </c>
      <c r="B96">
        <v>-16.649999999999999</v>
      </c>
      <c r="C96">
        <v>2.5</v>
      </c>
      <c r="D96">
        <v>-16.61</v>
      </c>
      <c r="E96">
        <v>1.47</v>
      </c>
      <c r="F96">
        <f>_10sept_0_10[[#This Row],[H_mag]]-40</f>
        <v>-56.65</v>
      </c>
      <c r="G96">
        <f>_10sept_0_10[[#This Row],[V_mag]]-40</f>
        <v>-56.61</v>
      </c>
      <c r="H96">
        <f>(10^(_10sept_0_10[[#This Row],[H_mag_adj]]/20)*COS(RADIANS(_10sept_0_10[[#This Row],[H_phase]])))*0.15</f>
        <v>2.2038280688031829E-4</v>
      </c>
      <c r="I96">
        <f>(10^(_10sept_0_10[[#This Row],[H_mag_adj]]/20)*SIN(RADIANS(_10sept_0_10[[#This Row],[H_phase]])))*0.15</f>
        <v>9.6221211492192156E-6</v>
      </c>
      <c r="J96">
        <f>(10^(_10sept_0_10[[#This Row],[V_mag_adj]]/20)*COS(RADIANS(_10sept_0_10[[#This Row],[V_phase]])))*0.15</f>
        <v>2.2153803877374706E-4</v>
      </c>
      <c r="K96">
        <f>(10^(_10sept_0_10[[#This Row],[V_mag_adj]]/20)*SIN(RADIANS(_10sept_0_10[[#This Row],[V_phase]])))*0.15</f>
        <v>5.6851027034946107E-6</v>
      </c>
    </row>
    <row r="97" spans="1:11" x14ac:dyDescent="0.25">
      <c r="A97">
        <v>-86</v>
      </c>
      <c r="B97">
        <v>-16.399999999999999</v>
      </c>
      <c r="C97">
        <v>15.78</v>
      </c>
      <c r="D97">
        <v>-16.41</v>
      </c>
      <c r="E97">
        <v>15.05</v>
      </c>
      <c r="F97">
        <f>_10sept_0_10[[#This Row],[H_mag]]-40</f>
        <v>-56.4</v>
      </c>
      <c r="G97">
        <f>_10sept_0_10[[#This Row],[V_mag]]-40</f>
        <v>-56.41</v>
      </c>
      <c r="H97">
        <f>(10^(_10sept_0_10[[#This Row],[H_mag_adj]]/20)*COS(RADIANS(_10sept_0_10[[#This Row],[H_phase]])))*0.15</f>
        <v>2.1847794500088618E-4</v>
      </c>
      <c r="I97">
        <f>(10^(_10sept_0_10[[#This Row],[H_mag_adj]]/20)*SIN(RADIANS(_10sept_0_10[[#This Row],[H_phase]])))*0.15</f>
        <v>6.1740665168627564E-5</v>
      </c>
      <c r="J97">
        <f>(10^(_10sept_0_10[[#This Row],[V_mag_adj]]/20)*COS(RADIANS(_10sept_0_10[[#This Row],[V_phase]])))*0.15</f>
        <v>2.1899455100159691E-4</v>
      </c>
      <c r="K97">
        <f>(10^(_10sept_0_10[[#This Row],[V_mag_adj]]/20)*SIN(RADIANS(_10sept_0_10[[#This Row],[V_phase]])))*0.15</f>
        <v>5.8884290838525383E-5</v>
      </c>
    </row>
    <row r="98" spans="1:11" x14ac:dyDescent="0.25">
      <c r="A98">
        <v>-85</v>
      </c>
      <c r="B98">
        <v>-16.36</v>
      </c>
      <c r="C98">
        <v>30.66</v>
      </c>
      <c r="D98">
        <v>-16.32</v>
      </c>
      <c r="E98">
        <v>30.08</v>
      </c>
      <c r="F98">
        <f>_10sept_0_10[[#This Row],[H_mag]]-40</f>
        <v>-56.36</v>
      </c>
      <c r="G98">
        <f>_10sept_0_10[[#This Row],[V_mag]]-40</f>
        <v>-56.32</v>
      </c>
      <c r="H98">
        <f>(10^(_10sept_0_10[[#This Row],[H_mag_adj]]/20)*COS(RADIANS(_10sept_0_10[[#This Row],[H_phase]])))*0.15</f>
        <v>1.9619818377330538E-4</v>
      </c>
      <c r="I98">
        <f>(10^(_10sept_0_10[[#This Row],[H_mag_adj]]/20)*SIN(RADIANS(_10sept_0_10[[#This Row],[H_phase]])))*0.15</f>
        <v>1.1630877208107339E-4</v>
      </c>
      <c r="J98">
        <f>(10^(_10sept_0_10[[#This Row],[V_mag_adj]]/20)*COS(RADIANS(_10sept_0_10[[#This Row],[V_phase]])))*0.15</f>
        <v>1.9827649213618036E-4</v>
      </c>
      <c r="K98">
        <f>(10^(_10sept_0_10[[#This Row],[V_mag_adj]]/20)*SIN(RADIANS(_10sept_0_10[[#This Row],[V_phase]])))*0.15</f>
        <v>1.1484441243479686E-4</v>
      </c>
    </row>
    <row r="99" spans="1:11" x14ac:dyDescent="0.25">
      <c r="A99">
        <v>-84</v>
      </c>
      <c r="B99">
        <v>-16.27</v>
      </c>
      <c r="C99">
        <v>46.03</v>
      </c>
      <c r="D99">
        <v>-16.27</v>
      </c>
      <c r="E99">
        <v>45.66</v>
      </c>
      <c r="F99">
        <f>_10sept_0_10[[#This Row],[H_mag]]-40</f>
        <v>-56.269999999999996</v>
      </c>
      <c r="G99">
        <f>_10sept_0_10[[#This Row],[V_mag]]-40</f>
        <v>-56.269999999999996</v>
      </c>
      <c r="H99">
        <f>(10^(_10sept_0_10[[#This Row],[H_mag_adj]]/20)*COS(RADIANS(_10sept_0_10[[#This Row],[H_phase]])))*0.15</f>
        <v>1.6000256075064288E-4</v>
      </c>
      <c r="I99">
        <f>(10^(_10sept_0_10[[#This Row],[H_mag_adj]]/20)*SIN(RADIANS(_10sept_0_10[[#This Row],[H_phase]])))*0.15</f>
        <v>1.6586120944874288E-4</v>
      </c>
      <c r="J99">
        <f>(10^(_10sept_0_10[[#This Row],[V_mag_adj]]/20)*COS(RADIANS(_10sept_0_10[[#This Row],[V_phase]])))*0.15</f>
        <v>1.6107030205075832E-4</v>
      </c>
      <c r="K99">
        <f>(10^(_10sept_0_10[[#This Row],[V_mag_adj]]/20)*SIN(RADIANS(_10sept_0_10[[#This Row],[V_phase]])))*0.15</f>
        <v>1.6482450680599777E-4</v>
      </c>
    </row>
    <row r="100" spans="1:11" x14ac:dyDescent="0.25">
      <c r="A100">
        <v>-83</v>
      </c>
      <c r="B100">
        <v>-16</v>
      </c>
      <c r="C100">
        <v>63.03</v>
      </c>
      <c r="D100">
        <v>-16</v>
      </c>
      <c r="E100">
        <v>62.25</v>
      </c>
      <c r="F100">
        <f>_10sept_0_10[[#This Row],[H_mag]]-40</f>
        <v>-56</v>
      </c>
      <c r="G100">
        <f>_10sept_0_10[[#This Row],[V_mag]]-40</f>
        <v>-56</v>
      </c>
      <c r="H100">
        <f>(10^(_10sept_0_10[[#This Row],[H_mag_adj]]/20)*COS(RADIANS(_10sept_0_10[[#This Row],[H_phase]])))*0.15</f>
        <v>1.0781804306692328E-4</v>
      </c>
      <c r="I100">
        <f>(10^(_10sept_0_10[[#This Row],[H_mag_adj]]/20)*SIN(RADIANS(_10sept_0_10[[#This Row],[H_phase]])))*0.15</f>
        <v>2.1187900863036107E-4</v>
      </c>
      <c r="J100">
        <f>(10^(_10sept_0_10[[#This Row],[V_mag_adj]]/20)*COS(RADIANS(_10sept_0_10[[#This Row],[V_phase]])))*0.15</f>
        <v>1.1069239253614739E-4</v>
      </c>
      <c r="K100">
        <f>(10^(_10sept_0_10[[#This Row],[V_mag_adj]]/20)*SIN(RADIANS(_10sept_0_10[[#This Row],[V_phase]])))*0.15</f>
        <v>2.1039163230411278E-4</v>
      </c>
    </row>
    <row r="101" spans="1:11" x14ac:dyDescent="0.25">
      <c r="A101">
        <v>-82</v>
      </c>
      <c r="B101">
        <v>-15.52</v>
      </c>
      <c r="C101">
        <v>79.03</v>
      </c>
      <c r="D101">
        <v>-15.5</v>
      </c>
      <c r="E101">
        <v>78.760000000000005</v>
      </c>
      <c r="F101">
        <f>_10sept_0_10[[#This Row],[H_mag]]-40</f>
        <v>-55.519999999999996</v>
      </c>
      <c r="G101">
        <f>_10sept_0_10[[#This Row],[V_mag]]-40</f>
        <v>-55.5</v>
      </c>
      <c r="H101">
        <f>(10^(_10sept_0_10[[#This Row],[H_mag_adj]]/20)*COS(RADIANS(_10sept_0_10[[#This Row],[H_phase]])))*0.15</f>
        <v>4.780998579041529E-5</v>
      </c>
      <c r="I101">
        <f>(10^(_10sept_0_10[[#This Row],[H_mag_adj]]/20)*SIN(RADIANS(_10sept_0_10[[#This Row],[H_phase]])))*0.15</f>
        <v>2.4665048573362639E-4</v>
      </c>
      <c r="J101">
        <f>(10^(_10sept_0_10[[#This Row],[V_mag_adj]]/20)*COS(RADIANS(_10sept_0_10[[#This Row],[V_phase]])))*0.15</f>
        <v>4.9084655246047335E-5</v>
      </c>
      <c r="K101">
        <f>(10^(_10sept_0_10[[#This Row],[V_mag_adj]]/20)*SIN(RADIANS(_10sept_0_10[[#This Row],[V_phase]])))*0.15</f>
        <v>2.4699051109876037E-4</v>
      </c>
    </row>
    <row r="102" spans="1:11" x14ac:dyDescent="0.25">
      <c r="A102">
        <v>-81</v>
      </c>
      <c r="B102">
        <v>-14.91</v>
      </c>
      <c r="C102">
        <v>94.43</v>
      </c>
      <c r="D102">
        <v>-14.91</v>
      </c>
      <c r="E102">
        <v>94</v>
      </c>
      <c r="F102">
        <f>_10sept_0_10[[#This Row],[H_mag]]-40</f>
        <v>-54.91</v>
      </c>
      <c r="G102">
        <f>_10sept_0_10[[#This Row],[V_mag]]-40</f>
        <v>-54.91</v>
      </c>
      <c r="H102">
        <f>(10^(_10sept_0_10[[#This Row],[H_mag_adj]]/20)*COS(RADIANS(_10sept_0_10[[#This Row],[H_phase]])))*0.15</f>
        <v>-2.0818026560359316E-5</v>
      </c>
      <c r="I102">
        <f>(10^(_10sept_0_10[[#This Row],[H_mag_adj]]/20)*SIN(RADIANS(_10sept_0_10[[#This Row],[H_phase]])))*0.15</f>
        <v>2.6871495587083813E-4</v>
      </c>
      <c r="J102">
        <f>(10^(_10sept_0_10[[#This Row],[V_mag_adj]]/20)*COS(RADIANS(_10sept_0_10[[#This Row],[V_phase]])))*0.15</f>
        <v>-1.8800776105880757E-5</v>
      </c>
      <c r="K102">
        <f>(10^(_10sept_0_10[[#This Row],[V_mag_adj]]/20)*SIN(RADIANS(_10sept_0_10[[#This Row],[V_phase]])))*0.15</f>
        <v>2.6886362445736471E-4</v>
      </c>
    </row>
    <row r="103" spans="1:11" x14ac:dyDescent="0.25">
      <c r="A103">
        <v>-80</v>
      </c>
      <c r="B103">
        <v>-14.35</v>
      </c>
      <c r="C103">
        <v>108.56</v>
      </c>
      <c r="D103">
        <v>-14.4</v>
      </c>
      <c r="E103">
        <v>107.4</v>
      </c>
      <c r="F103">
        <f>_10sept_0_10[[#This Row],[H_mag]]-40</f>
        <v>-54.35</v>
      </c>
      <c r="G103">
        <f>_10sept_0_10[[#This Row],[V_mag]]-40</f>
        <v>-54.4</v>
      </c>
      <c r="H103">
        <f>(10^(_10sept_0_10[[#This Row],[H_mag_adj]]/20)*COS(RADIANS(_10sept_0_10[[#This Row],[H_phase]])))*0.15</f>
        <v>-9.1500733295171846E-5</v>
      </c>
      <c r="I103">
        <f>(10^(_10sept_0_10[[#This Row],[H_mag_adj]]/20)*SIN(RADIANS(_10sept_0_10[[#This Row],[H_phase]])))*0.15</f>
        <v>2.7251813410948385E-4</v>
      </c>
      <c r="J103">
        <f>(10^(_10sept_0_10[[#This Row],[V_mag_adj]]/20)*COS(RADIANS(_10sept_0_10[[#This Row],[V_phase]])))*0.15</f>
        <v>-8.5471572406887225E-5</v>
      </c>
      <c r="K103">
        <f>(10^(_10sept_0_10[[#This Row],[V_mag_adj]]/20)*SIN(RADIANS(_10sept_0_10[[#This Row],[V_phase]])))*0.15</f>
        <v>2.7274011922261647E-4</v>
      </c>
    </row>
    <row r="104" spans="1:11" x14ac:dyDescent="0.25">
      <c r="A104">
        <v>-79</v>
      </c>
      <c r="B104">
        <v>-13.97</v>
      </c>
      <c r="C104">
        <v>121</v>
      </c>
      <c r="D104">
        <v>-14</v>
      </c>
      <c r="E104">
        <v>119.97</v>
      </c>
      <c r="F104">
        <f>_10sept_0_10[[#This Row],[H_mag]]-40</f>
        <v>-53.97</v>
      </c>
      <c r="G104">
        <f>_10sept_0_10[[#This Row],[V_mag]]-40</f>
        <v>-54</v>
      </c>
      <c r="H104">
        <f>(10^(_10sept_0_10[[#This Row],[H_mag_adj]]/20)*COS(RADIANS(_10sept_0_10[[#This Row],[H_phase]])))*0.15</f>
        <v>-1.5467872910914662E-4</v>
      </c>
      <c r="I104">
        <f>(10^(_10sept_0_10[[#This Row],[H_mag_adj]]/20)*SIN(RADIANS(_10sept_0_10[[#This Row],[H_phase]])))*0.15</f>
        <v>2.5742863521240652E-4</v>
      </c>
      <c r="J104">
        <f>(10^(_10sept_0_10[[#This Row],[V_mag_adj]]/20)*COS(RADIANS(_10sept_0_10[[#This Row],[V_phase]])))*0.15</f>
        <v>-1.4950894040895998E-4</v>
      </c>
      <c r="K104">
        <f>(10^(_10sept_0_10[[#This Row],[V_mag_adj]]/20)*SIN(RADIANS(_10sept_0_10[[#This Row],[V_phase]])))*0.15</f>
        <v>2.5927049603132016E-4</v>
      </c>
    </row>
    <row r="105" spans="1:11" x14ac:dyDescent="0.25">
      <c r="A105">
        <v>-78</v>
      </c>
      <c r="B105">
        <v>-13.65</v>
      </c>
      <c r="C105">
        <v>133.29</v>
      </c>
      <c r="D105">
        <v>-13.62</v>
      </c>
      <c r="E105">
        <v>133.29</v>
      </c>
      <c r="F105">
        <f>_10sept_0_10[[#This Row],[H_mag]]-40</f>
        <v>-53.65</v>
      </c>
      <c r="G105">
        <f>_10sept_0_10[[#This Row],[V_mag]]-40</f>
        <v>-53.62</v>
      </c>
      <c r="H105">
        <f>(10^(_10sept_0_10[[#This Row],[H_mag_adj]]/20)*COS(RADIANS(_10sept_0_10[[#This Row],[H_phase]])))*0.15</f>
        <v>-2.136583707217662E-4</v>
      </c>
      <c r="I105">
        <f>(10^(_10sept_0_10[[#This Row],[H_mag_adj]]/20)*SIN(RADIANS(_10sept_0_10[[#This Row],[H_phase]])))*0.15</f>
        <v>2.2680805300246133E-4</v>
      </c>
      <c r="J105">
        <f>(10^(_10sept_0_10[[#This Row],[V_mag_adj]]/20)*COS(RADIANS(_10sept_0_10[[#This Row],[V_phase]])))*0.15</f>
        <v>-2.1439759645363663E-4</v>
      </c>
      <c r="K105">
        <f>(10^(_10sept_0_10[[#This Row],[V_mag_adj]]/20)*SIN(RADIANS(_10sept_0_10[[#This Row],[V_phase]])))*0.15</f>
        <v>2.2759277465136496E-4</v>
      </c>
    </row>
    <row r="106" spans="1:11" x14ac:dyDescent="0.25">
      <c r="A106">
        <v>-77</v>
      </c>
      <c r="B106">
        <v>-13.42</v>
      </c>
      <c r="C106">
        <v>144.74</v>
      </c>
      <c r="D106">
        <v>-13.4</v>
      </c>
      <c r="E106">
        <v>145.58000000000001</v>
      </c>
      <c r="F106">
        <f>_10sept_0_10[[#This Row],[H_mag]]-40</f>
        <v>-53.42</v>
      </c>
      <c r="G106">
        <f>_10sept_0_10[[#This Row],[V_mag]]-40</f>
        <v>-53.4</v>
      </c>
      <c r="H106">
        <f>(10^(_10sept_0_10[[#This Row],[H_mag_adj]]/20)*COS(RADIANS(_10sept_0_10[[#This Row],[H_phase]])))*0.15</f>
        <v>-2.6125773377541969E-4</v>
      </c>
      <c r="I106">
        <f>(10^(_10sept_0_10[[#This Row],[H_mag_adj]]/20)*SIN(RADIANS(_10sept_0_10[[#This Row],[H_phase]])))*0.15</f>
        <v>1.8470709265291528E-4</v>
      </c>
      <c r="J106">
        <f>(10^(_10sept_0_10[[#This Row],[V_mag_adj]]/20)*COS(RADIANS(_10sept_0_10[[#This Row],[V_phase]])))*0.15</f>
        <v>-2.6454594636267647E-4</v>
      </c>
      <c r="K106">
        <f>(10^(_10sept_0_10[[#This Row],[V_mag_adj]]/20)*SIN(RADIANS(_10sept_0_10[[#This Row],[V_phase]])))*0.15</f>
        <v>1.8127406026903777E-4</v>
      </c>
    </row>
    <row r="107" spans="1:11" x14ac:dyDescent="0.25">
      <c r="A107">
        <v>-76</v>
      </c>
      <c r="B107">
        <v>-13.16</v>
      </c>
      <c r="C107">
        <v>157.06</v>
      </c>
      <c r="D107">
        <v>-13.13</v>
      </c>
      <c r="E107">
        <v>158.44</v>
      </c>
      <c r="F107">
        <f>_10sept_0_10[[#This Row],[H_mag]]-40</f>
        <v>-53.16</v>
      </c>
      <c r="G107">
        <f>_10sept_0_10[[#This Row],[V_mag]]-40</f>
        <v>-53.13</v>
      </c>
      <c r="H107">
        <f>(10^(_10sept_0_10[[#This Row],[H_mag_adj]]/20)*COS(RADIANS(_10sept_0_10[[#This Row],[H_phase]])))*0.15</f>
        <v>-3.0360583122719632E-4</v>
      </c>
      <c r="I107">
        <f>(10^(_10sept_0_10[[#This Row],[H_mag_adj]]/20)*SIN(RADIANS(_10sept_0_10[[#This Row],[H_phase]])))*0.15</f>
        <v>1.2849797548518759E-4</v>
      </c>
      <c r="J107">
        <f>(10^(_10sept_0_10[[#This Row],[V_mag_adj]]/20)*COS(RADIANS(_10sept_0_10[[#This Row],[V_phase]])))*0.15</f>
        <v>-3.0767324965947051E-4</v>
      </c>
      <c r="K107">
        <f>(10^(_10sept_0_10[[#This Row],[V_mag_adj]]/20)*SIN(RADIANS(_10sept_0_10[[#This Row],[V_phase]])))*0.15</f>
        <v>1.2156805799452274E-4</v>
      </c>
    </row>
    <row r="108" spans="1:11" x14ac:dyDescent="0.25">
      <c r="A108">
        <v>-75</v>
      </c>
      <c r="B108">
        <v>-12.84</v>
      </c>
      <c r="C108">
        <v>169.5</v>
      </c>
      <c r="D108">
        <v>-12.82</v>
      </c>
      <c r="E108">
        <v>170.47</v>
      </c>
      <c r="F108">
        <f>_10sept_0_10[[#This Row],[H_mag]]-40</f>
        <v>-52.84</v>
      </c>
      <c r="G108">
        <f>_10sept_0_10[[#This Row],[V_mag]]-40</f>
        <v>-52.82</v>
      </c>
      <c r="H108">
        <f>(10^(_10sept_0_10[[#This Row],[H_mag_adj]]/20)*COS(RADIANS(_10sept_0_10[[#This Row],[H_phase]])))*0.15</f>
        <v>-3.3632362998284473E-4</v>
      </c>
      <c r="I108">
        <f>(10^(_10sept_0_10[[#This Row],[H_mag_adj]]/20)*SIN(RADIANS(_10sept_0_10[[#This Row],[H_phase]])))*0.15</f>
        <v>6.2333900368927297E-5</v>
      </c>
      <c r="J108">
        <f>(10^(_10sept_0_10[[#This Row],[V_mag_adj]]/20)*COS(RADIANS(_10sept_0_10[[#This Row],[V_phase]])))*0.15</f>
        <v>-3.3810830446917572E-4</v>
      </c>
      <c r="K108">
        <f>(10^(_10sept_0_10[[#This Row],[V_mag_adj]]/20)*SIN(RADIANS(_10sept_0_10[[#This Row],[V_phase]])))*0.15</f>
        <v>5.6761932435225075E-5</v>
      </c>
    </row>
    <row r="109" spans="1:11" x14ac:dyDescent="0.25">
      <c r="A109">
        <v>-74</v>
      </c>
      <c r="B109">
        <v>-12.51</v>
      </c>
      <c r="C109">
        <v>-178.54</v>
      </c>
      <c r="D109">
        <v>-12.47</v>
      </c>
      <c r="E109">
        <v>-177.84</v>
      </c>
      <c r="F109">
        <f>_10sept_0_10[[#This Row],[H_mag]]-40</f>
        <v>-52.51</v>
      </c>
      <c r="G109">
        <f>_10sept_0_10[[#This Row],[V_mag]]-40</f>
        <v>-52.47</v>
      </c>
      <c r="H109">
        <f>(10^(_10sept_0_10[[#This Row],[H_mag_adj]]/20)*COS(RADIANS(_10sept_0_10[[#This Row],[H_phase]])))*0.15</f>
        <v>-3.5518142491718172E-4</v>
      </c>
      <c r="I109">
        <f>(10^(_10sept_0_10[[#This Row],[H_mag_adj]]/20)*SIN(RADIANS(_10sept_0_10[[#This Row],[H_phase]])))*0.15</f>
        <v>-9.0526239901041117E-6</v>
      </c>
      <c r="J109">
        <f>(10^(_10sept_0_10[[#This Row],[V_mag_adj]]/20)*COS(RADIANS(_10sept_0_10[[#This Row],[V_phase]])))*0.15</f>
        <v>-3.5668313182045586E-4</v>
      </c>
      <c r="K109">
        <f>(10^(_10sept_0_10[[#This Row],[V_mag_adj]]/20)*SIN(RADIANS(_10sept_0_10[[#This Row],[V_phase]])))*0.15</f>
        <v>-1.345301112606885E-5</v>
      </c>
    </row>
    <row r="110" spans="1:11" x14ac:dyDescent="0.25">
      <c r="A110">
        <v>-73</v>
      </c>
      <c r="B110">
        <v>-12.09</v>
      </c>
      <c r="C110">
        <v>-166.6</v>
      </c>
      <c r="D110">
        <v>-12.1</v>
      </c>
      <c r="E110">
        <v>-166.77</v>
      </c>
      <c r="F110">
        <f>_10sept_0_10[[#This Row],[H_mag]]-40</f>
        <v>-52.09</v>
      </c>
      <c r="G110">
        <f>_10sept_0_10[[#This Row],[V_mag]]-40</f>
        <v>-52.1</v>
      </c>
      <c r="H110">
        <f>(10^(_10sept_0_10[[#This Row],[H_mag_adj]]/20)*COS(RADIANS(_10sept_0_10[[#This Row],[H_phase]])))*0.15</f>
        <v>-3.6274718589975253E-4</v>
      </c>
      <c r="I110">
        <f>(10^(_10sept_0_10[[#This Row],[H_mag_adj]]/20)*SIN(RADIANS(_10sept_0_10[[#This Row],[H_phase]])))*0.15</f>
        <v>-8.6418569491478835E-5</v>
      </c>
      <c r="J110">
        <f>(10^(_10sept_0_10[[#This Row],[V_mag_adj]]/20)*COS(RADIANS(_10sept_0_10[[#This Row],[V_phase]])))*0.15</f>
        <v>-3.6258431685801042E-4</v>
      </c>
      <c r="K110">
        <f>(10^(_10sept_0_10[[#This Row],[V_mag_adj]]/20)*SIN(RADIANS(_10sept_0_10[[#This Row],[V_phase]])))*0.15</f>
        <v>-8.5243701159927994E-5</v>
      </c>
    </row>
    <row r="111" spans="1:11" x14ac:dyDescent="0.25">
      <c r="A111">
        <v>-72</v>
      </c>
      <c r="B111">
        <v>-11.71</v>
      </c>
      <c r="C111">
        <v>-155.58000000000001</v>
      </c>
      <c r="D111">
        <v>-11.75</v>
      </c>
      <c r="E111">
        <v>-155.72999999999999</v>
      </c>
      <c r="F111">
        <f>_10sept_0_10[[#This Row],[H_mag]]-40</f>
        <v>-51.71</v>
      </c>
      <c r="G111">
        <f>_10sept_0_10[[#This Row],[V_mag]]-40</f>
        <v>-51.75</v>
      </c>
      <c r="H111">
        <f>(10^(_10sept_0_10[[#This Row],[H_mag_adj]]/20)*COS(RADIANS(_10sept_0_10[[#This Row],[H_phase]])))*0.15</f>
        <v>-3.5472353536575768E-4</v>
      </c>
      <c r="I111">
        <f>(10^(_10sept_0_10[[#This Row],[H_mag_adj]]/20)*SIN(RADIANS(_10sept_0_10[[#This Row],[H_phase]])))*0.15</f>
        <v>-1.6105905652787856E-4</v>
      </c>
      <c r="J111">
        <f>(10^(_10sept_0_10[[#This Row],[V_mag_adj]]/20)*COS(RADIANS(_10sept_0_10[[#This Row],[V_phase]])))*0.15</f>
        <v>-3.5351223256402435E-4</v>
      </c>
      <c r="K111">
        <f>(10^(_10sept_0_10[[#This Row],[V_mag_adj]]/20)*SIN(RADIANS(_10sept_0_10[[#This Row],[V_phase]])))*0.15</f>
        <v>-1.5939411181263051E-4</v>
      </c>
    </row>
    <row r="112" spans="1:11" x14ac:dyDescent="0.25">
      <c r="A112">
        <v>-71</v>
      </c>
      <c r="B112">
        <v>-11.43</v>
      </c>
      <c r="C112">
        <v>-145.61000000000001</v>
      </c>
      <c r="D112">
        <v>-11.39</v>
      </c>
      <c r="E112">
        <v>-145.16</v>
      </c>
      <c r="F112">
        <f>_10sept_0_10[[#This Row],[H_mag]]-40</f>
        <v>-51.43</v>
      </c>
      <c r="G112">
        <f>_10sept_0_10[[#This Row],[V_mag]]-40</f>
        <v>-51.39</v>
      </c>
      <c r="H112">
        <f>(10^(_10sept_0_10[[#This Row],[H_mag_adj]]/20)*COS(RADIANS(_10sept_0_10[[#This Row],[H_phase]])))*0.15</f>
        <v>-3.3201434002271392E-4</v>
      </c>
      <c r="I112">
        <f>(10^(_10sept_0_10[[#This Row],[H_mag_adj]]/20)*SIN(RADIANS(_10sept_0_10[[#This Row],[H_phase]])))*0.15</f>
        <v>-2.2724985824003037E-4</v>
      </c>
      <c r="J112">
        <f>(10^(_10sept_0_10[[#This Row],[V_mag_adj]]/20)*COS(RADIANS(_10sept_0_10[[#This Row],[V_phase]])))*0.15</f>
        <v>-3.3174352509907637E-4</v>
      </c>
      <c r="K112">
        <f>(10^(_10sept_0_10[[#This Row],[V_mag_adj]]/20)*SIN(RADIANS(_10sept_0_10[[#This Row],[V_phase]])))*0.15</f>
        <v>-2.3091139854443735E-4</v>
      </c>
    </row>
    <row r="113" spans="1:11" x14ac:dyDescent="0.25">
      <c r="A113">
        <v>-70</v>
      </c>
      <c r="B113">
        <v>-11.09</v>
      </c>
      <c r="C113">
        <v>-133.94999999999999</v>
      </c>
      <c r="D113">
        <v>-11.08</v>
      </c>
      <c r="E113">
        <v>-133.54</v>
      </c>
      <c r="F113">
        <f>_10sept_0_10[[#This Row],[H_mag]]-40</f>
        <v>-51.09</v>
      </c>
      <c r="G113">
        <f>_10sept_0_10[[#This Row],[V_mag]]-40</f>
        <v>-51.08</v>
      </c>
      <c r="H113">
        <f>(10^(_10sept_0_10[[#This Row],[H_mag_adj]]/20)*COS(RADIANS(_10sept_0_10[[#This Row],[H_phase]])))*0.15</f>
        <v>-2.903820254575002E-4</v>
      </c>
      <c r="I113">
        <f>(10^(_10sept_0_10[[#This Row],[H_mag_adj]]/20)*SIN(RADIANS(_10sept_0_10[[#This Row],[H_phase]])))*0.15</f>
        <v>-3.0122500439896347E-4</v>
      </c>
      <c r="J113">
        <f>(10^(_10sept_0_10[[#This Row],[V_mag_adj]]/20)*COS(RADIANS(_10sept_0_10[[#This Row],[V_phase]])))*0.15</f>
        <v>-2.885511038541975E-4</v>
      </c>
      <c r="K113">
        <f>(10^(_10sept_0_10[[#This Row],[V_mag_adj]]/20)*SIN(RADIANS(_10sept_0_10[[#This Row],[V_phase]])))*0.15</f>
        <v>-3.0364458719407038E-4</v>
      </c>
    </row>
    <row r="114" spans="1:11" x14ac:dyDescent="0.25">
      <c r="A114">
        <v>-69</v>
      </c>
      <c r="B114">
        <v>-10.84</v>
      </c>
      <c r="C114">
        <v>-123.08</v>
      </c>
      <c r="D114">
        <v>-10.85</v>
      </c>
      <c r="E114">
        <v>-122.89</v>
      </c>
      <c r="F114">
        <f>_10sept_0_10[[#This Row],[H_mag]]-40</f>
        <v>-50.84</v>
      </c>
      <c r="G114">
        <f>_10sept_0_10[[#This Row],[V_mag]]-40</f>
        <v>-50.85</v>
      </c>
      <c r="H114">
        <f>(10^(_10sept_0_10[[#This Row],[H_mag_adj]]/20)*COS(RADIANS(_10sept_0_10[[#This Row],[H_phase]])))*0.15</f>
        <v>-2.3503490088219267E-4</v>
      </c>
      <c r="I114">
        <f>(10^(_10sept_0_10[[#This Row],[H_mag_adj]]/20)*SIN(RADIANS(_10sept_0_10[[#This Row],[H_phase]])))*0.15</f>
        <v>-3.6081805836906642E-4</v>
      </c>
      <c r="J114">
        <f>(10^(_10sept_0_10[[#This Row],[V_mag_adj]]/20)*COS(RADIANS(_10sept_0_10[[#This Row],[V_phase]])))*0.15</f>
        <v>-2.3356803279193382E-4</v>
      </c>
      <c r="K114">
        <f>(10^(_10sept_0_10[[#This Row],[V_mag_adj]]/20)*SIN(RADIANS(_10sept_0_10[[#This Row],[V_phase]])))*0.15</f>
        <v>-3.6117941565902797E-4</v>
      </c>
    </row>
    <row r="115" spans="1:11" x14ac:dyDescent="0.25">
      <c r="A115">
        <v>-68</v>
      </c>
      <c r="B115">
        <v>-10.64</v>
      </c>
      <c r="C115">
        <v>-112.15</v>
      </c>
      <c r="D115">
        <v>-10.65</v>
      </c>
      <c r="E115">
        <v>-112</v>
      </c>
      <c r="F115">
        <f>_10sept_0_10[[#This Row],[H_mag]]-40</f>
        <v>-50.64</v>
      </c>
      <c r="G115">
        <f>_10sept_0_10[[#This Row],[V_mag]]-40</f>
        <v>-50.65</v>
      </c>
      <c r="H115">
        <f>(10^(_10sept_0_10[[#This Row],[H_mag_adj]]/20)*COS(RADIANS(_10sept_0_10[[#This Row],[H_phase]])))*0.15</f>
        <v>-1.6613848312821465E-4</v>
      </c>
      <c r="I115">
        <f>(10^(_10sept_0_10[[#This Row],[H_mag_adj]]/20)*SIN(RADIANS(_10sept_0_10[[#This Row],[H_phase]])))*0.15</f>
        <v>-4.0812764874659517E-4</v>
      </c>
      <c r="J115">
        <f>(10^(_10sept_0_10[[#This Row],[V_mag_adj]]/20)*COS(RADIANS(_10sept_0_10[[#This Row],[V_phase]])))*0.15</f>
        <v>-1.6487950545617157E-4</v>
      </c>
      <c r="K115">
        <f>(10^(_10sept_0_10[[#This Row],[V_mag_adj]]/20)*SIN(RADIANS(_10sept_0_10[[#This Row],[V_phase]])))*0.15</f>
        <v>-4.0809109635235065E-4</v>
      </c>
    </row>
    <row r="116" spans="1:11" x14ac:dyDescent="0.25">
      <c r="A116">
        <v>-67</v>
      </c>
      <c r="B116">
        <v>-10.38</v>
      </c>
      <c r="C116">
        <v>-100.63</v>
      </c>
      <c r="D116">
        <v>-10.38</v>
      </c>
      <c r="E116">
        <v>-100.72</v>
      </c>
      <c r="F116">
        <f>_10sept_0_10[[#This Row],[H_mag]]-40</f>
        <v>-50.38</v>
      </c>
      <c r="G116">
        <f>_10sept_0_10[[#This Row],[V_mag]]-40</f>
        <v>-50.38</v>
      </c>
      <c r="H116">
        <f>(10^(_10sept_0_10[[#This Row],[H_mag_adj]]/20)*COS(RADIANS(_10sept_0_10[[#This Row],[H_phase]])))*0.15</f>
        <v>-8.3754386923778876E-5</v>
      </c>
      <c r="I116">
        <f>(10^(_10sept_0_10[[#This Row],[H_mag_adj]]/20)*SIN(RADIANS(_10sept_0_10[[#This Row],[H_phase]])))*0.15</f>
        <v>-4.4624523857232526E-4</v>
      </c>
      <c r="J116">
        <f>(10^(_10sept_0_10[[#This Row],[V_mag_adj]]/20)*COS(RADIANS(_10sept_0_10[[#This Row],[V_phase]])))*0.15</f>
        <v>-8.4455243689307615E-5</v>
      </c>
      <c r="K116">
        <f>(10^(_10sept_0_10[[#This Row],[V_mag_adj]]/20)*SIN(RADIANS(_10sept_0_10[[#This Row],[V_phase]])))*0.15</f>
        <v>-4.4611312701021158E-4</v>
      </c>
    </row>
    <row r="117" spans="1:11" x14ac:dyDescent="0.25">
      <c r="A117">
        <v>-66</v>
      </c>
      <c r="B117">
        <v>-10.1</v>
      </c>
      <c r="C117">
        <v>-89.62</v>
      </c>
      <c r="D117">
        <v>-10.11</v>
      </c>
      <c r="E117">
        <v>-89.86</v>
      </c>
      <c r="F117">
        <f>_10sept_0_10[[#This Row],[H_mag]]-40</f>
        <v>-50.1</v>
      </c>
      <c r="G117">
        <f>_10sept_0_10[[#This Row],[V_mag]]-40</f>
        <v>-50.11</v>
      </c>
      <c r="H117">
        <f>(10^(_10sept_0_10[[#This Row],[H_mag_adj]]/20)*COS(RADIANS(_10sept_0_10[[#This Row],[H_phase]])))*0.15</f>
        <v>3.109918725870706E-6</v>
      </c>
      <c r="I117">
        <f>(10^(_10sept_0_10[[#This Row],[H_mag_adj]]/20)*SIN(RADIANS(_10sept_0_10[[#This Row],[H_phase]])))*0.15</f>
        <v>-4.6890159214975569E-4</v>
      </c>
      <c r="J117">
        <f>(10^(_10sept_0_10[[#This Row],[V_mag_adj]]/20)*COS(RADIANS(_10sept_0_10[[#This Row],[V_phase]])))*0.15</f>
        <v>1.1444484364854445E-6</v>
      </c>
      <c r="K117">
        <f>(10^(_10sept_0_10[[#This Row],[V_mag_adj]]/20)*SIN(RADIANS(_10sept_0_10[[#This Row],[V_phase]])))*0.15</f>
        <v>-4.6837096272526129E-4</v>
      </c>
    </row>
    <row r="118" spans="1:11" x14ac:dyDescent="0.25">
      <c r="A118">
        <v>-65</v>
      </c>
      <c r="B118">
        <v>-9.75</v>
      </c>
      <c r="C118">
        <v>-78.11</v>
      </c>
      <c r="D118">
        <v>-9.7799999999999994</v>
      </c>
      <c r="E118">
        <v>-78.53</v>
      </c>
      <c r="F118">
        <f>_10sept_0_10[[#This Row],[H_mag]]-40</f>
        <v>-49.75</v>
      </c>
      <c r="G118">
        <f>_10sept_0_10[[#This Row],[V_mag]]-40</f>
        <v>-49.78</v>
      </c>
      <c r="H118">
        <f>(10^(_10sept_0_10[[#This Row],[H_mag_adj]]/20)*COS(RADIANS(_10sept_0_10[[#This Row],[H_phase]])))*0.15</f>
        <v>1.0058399684429797E-4</v>
      </c>
      <c r="I118">
        <f>(10^(_10sept_0_10[[#This Row],[H_mag_adj]]/20)*SIN(RADIANS(_10sept_0_10[[#This Row],[H_phase]])))*0.15</f>
        <v>-4.777184816853082E-4</v>
      </c>
      <c r="J118">
        <f>(10^(_10sept_0_10[[#This Row],[V_mag_adj]]/20)*COS(RADIANS(_10sept_0_10[[#This Row],[V_phase]])))*0.15</f>
        <v>9.6744744211968656E-5</v>
      </c>
      <c r="K118">
        <f>(10^(_10sept_0_10[[#This Row],[V_mag_adj]]/20)*SIN(RADIANS(_10sept_0_10[[#This Row],[V_phase]])))*0.15</f>
        <v>-4.7679332637693843E-4</v>
      </c>
    </row>
    <row r="119" spans="1:11" x14ac:dyDescent="0.25">
      <c r="A119">
        <v>-64</v>
      </c>
      <c r="B119">
        <v>-9.44</v>
      </c>
      <c r="C119">
        <v>-68.03</v>
      </c>
      <c r="D119">
        <v>-9.43</v>
      </c>
      <c r="E119">
        <v>-68.25</v>
      </c>
      <c r="F119">
        <f>_10sept_0_10[[#This Row],[H_mag]]-40</f>
        <v>-49.44</v>
      </c>
      <c r="G119">
        <f>_10sept_0_10[[#This Row],[V_mag]]-40</f>
        <v>-49.43</v>
      </c>
      <c r="H119">
        <f>(10^(_10sept_0_10[[#This Row],[H_mag_adj]]/20)*COS(RADIANS(_10sept_0_10[[#This Row],[H_phase]])))*0.15</f>
        <v>1.892794330962859E-4</v>
      </c>
      <c r="I119">
        <f>(10^(_10sept_0_10[[#This Row],[H_mag_adj]]/20)*SIN(RADIANS(_10sept_0_10[[#This Row],[H_phase]])))*0.15</f>
        <v>-4.6919019119864402E-4</v>
      </c>
      <c r="J119">
        <f>(10^(_10sept_0_10[[#This Row],[V_mag_adj]]/20)*COS(RADIANS(_10sept_0_10[[#This Row],[V_phase]])))*0.15</f>
        <v>1.876924457726264E-4</v>
      </c>
      <c r="K119">
        <f>(10^(_10sept_0_10[[#This Row],[V_mag_adj]]/20)*SIN(RADIANS(_10sept_0_10[[#This Row],[V_phase]])))*0.15</f>
        <v>-4.7045483098928078E-4</v>
      </c>
    </row>
    <row r="120" spans="1:11" x14ac:dyDescent="0.25">
      <c r="A120">
        <v>-63</v>
      </c>
      <c r="B120">
        <v>-9.09</v>
      </c>
      <c r="C120">
        <v>-58.42</v>
      </c>
      <c r="D120">
        <v>-9.1</v>
      </c>
      <c r="E120">
        <v>-59.07</v>
      </c>
      <c r="F120">
        <f>_10sept_0_10[[#This Row],[H_mag]]-40</f>
        <v>-49.09</v>
      </c>
      <c r="G120">
        <f>_10sept_0_10[[#This Row],[V_mag]]-40</f>
        <v>-49.1</v>
      </c>
      <c r="H120">
        <f>(10^(_10sept_0_10[[#This Row],[H_mag_adj]]/20)*COS(RADIANS(_10sept_0_10[[#This Row],[H_phase]])))*0.15</f>
        <v>2.7584451344214912E-4</v>
      </c>
      <c r="I120">
        <f>(10^(_10sept_0_10[[#This Row],[H_mag_adj]]/20)*SIN(RADIANS(_10sept_0_10[[#This Row],[H_phase]])))*0.15</f>
        <v>-4.4872975372752812E-4</v>
      </c>
      <c r="J120">
        <f>(10^(_10sept_0_10[[#This Row],[V_mag_adj]]/20)*COS(RADIANS(_10sept_0_10[[#This Row],[V_phase]])))*0.15</f>
        <v>2.7042467733460443E-4</v>
      </c>
      <c r="K120">
        <f>(10^(_10sept_0_10[[#This Row],[V_mag_adj]]/20)*SIN(RADIANS(_10sept_0_10[[#This Row],[V_phase]])))*0.15</f>
        <v>-4.5131027832441469E-4</v>
      </c>
    </row>
    <row r="121" spans="1:11" x14ac:dyDescent="0.25">
      <c r="A121">
        <v>-62</v>
      </c>
      <c r="B121">
        <v>-8.77</v>
      </c>
      <c r="C121">
        <v>-49.5</v>
      </c>
      <c r="D121">
        <v>-8.77</v>
      </c>
      <c r="E121">
        <v>-49.98</v>
      </c>
      <c r="F121">
        <f>_10sept_0_10[[#This Row],[H_mag]]-40</f>
        <v>-48.769999999999996</v>
      </c>
      <c r="G121">
        <f>_10sept_0_10[[#This Row],[V_mag]]-40</f>
        <v>-48.769999999999996</v>
      </c>
      <c r="H121">
        <f>(10^(_10sept_0_10[[#This Row],[H_mag_adj]]/20)*COS(RADIANS(_10sept_0_10[[#This Row],[H_phase]])))*0.15</f>
        <v>3.5492425147023928E-4</v>
      </c>
      <c r="I121">
        <f>(10^(_10sept_0_10[[#This Row],[H_mag_adj]]/20)*SIN(RADIANS(_10sept_0_10[[#This Row],[H_phase]])))*0.15</f>
        <v>-4.1556290583674748E-4</v>
      </c>
      <c r="J121">
        <f>(10^(_10sept_0_10[[#This Row],[V_mag_adj]]/20)*COS(RADIANS(_10sept_0_10[[#This Row],[V_phase]])))*0.15</f>
        <v>3.5143042563136795E-4</v>
      </c>
      <c r="K121">
        <f>(10^(_10sept_0_10[[#This Row],[V_mag_adj]]/20)*SIN(RADIANS(_10sept_0_10[[#This Row],[V_phase]])))*0.15</f>
        <v>-4.1852169469424959E-4</v>
      </c>
    </row>
    <row r="122" spans="1:11" x14ac:dyDescent="0.25">
      <c r="A122">
        <v>-61</v>
      </c>
      <c r="B122">
        <v>-8.48</v>
      </c>
      <c r="C122">
        <v>-40.46</v>
      </c>
      <c r="D122">
        <v>-8.51</v>
      </c>
      <c r="E122">
        <v>-41.48</v>
      </c>
      <c r="F122">
        <f>_10sept_0_10[[#This Row],[H_mag]]-40</f>
        <v>-48.480000000000004</v>
      </c>
      <c r="G122">
        <f>_10sept_0_10[[#This Row],[V_mag]]-40</f>
        <v>-48.51</v>
      </c>
      <c r="H122">
        <f>(10^(_10sept_0_10[[#This Row],[H_mag_adj]]/20)*COS(RADIANS(_10sept_0_10[[#This Row],[H_phase]])))*0.15</f>
        <v>4.2992781569470864E-4</v>
      </c>
      <c r="I122">
        <f>(10^(_10sept_0_10[[#This Row],[H_mag_adj]]/20)*SIN(RADIANS(_10sept_0_10[[#This Row],[H_phase]])))*0.15</f>
        <v>-3.6667426371647871E-4</v>
      </c>
      <c r="J122">
        <f>(10^(_10sept_0_10[[#This Row],[V_mag_adj]]/20)*COS(RADIANS(_10sept_0_10[[#This Row],[V_phase]])))*0.15</f>
        <v>4.2187275233991666E-4</v>
      </c>
      <c r="K122">
        <f>(10^(_10sept_0_10[[#This Row],[V_mag_adj]]/20)*SIN(RADIANS(_10sept_0_10[[#This Row],[V_phase]])))*0.15</f>
        <v>-3.7297903490419537E-4</v>
      </c>
    </row>
    <row r="123" spans="1:11" x14ac:dyDescent="0.25">
      <c r="A123">
        <v>-60</v>
      </c>
      <c r="B123">
        <v>-8.26</v>
      </c>
      <c r="C123">
        <v>-32.25</v>
      </c>
      <c r="D123">
        <v>-8.3000000000000007</v>
      </c>
      <c r="E123">
        <v>-33.97</v>
      </c>
      <c r="F123">
        <f>_10sept_0_10[[#This Row],[H_mag]]-40</f>
        <v>-48.26</v>
      </c>
      <c r="G123">
        <f>_10sept_0_10[[#This Row],[V_mag]]-40</f>
        <v>-48.3</v>
      </c>
      <c r="H123">
        <f>(10^(_10sept_0_10[[#This Row],[H_mag_adj]]/20)*COS(RADIANS(_10sept_0_10[[#This Row],[H_phase]])))*0.15</f>
        <v>4.9014195282343022E-4</v>
      </c>
      <c r="I123">
        <f>(10^(_10sept_0_10[[#This Row],[H_mag_adj]]/20)*SIN(RADIANS(_10sept_0_10[[#This Row],[H_phase]])))*0.15</f>
        <v>-3.092565411397278E-4</v>
      </c>
      <c r="J123">
        <f>(10^(_10sept_0_10[[#This Row],[V_mag_adj]]/20)*COS(RADIANS(_10sept_0_10[[#This Row],[V_phase]])))*0.15</f>
        <v>4.7843039906115908E-4</v>
      </c>
      <c r="K123">
        <f>(10^(_10sept_0_10[[#This Row],[V_mag_adj]]/20)*SIN(RADIANS(_10sept_0_10[[#This Row],[V_phase]])))*0.15</f>
        <v>-3.2234103150549431E-4</v>
      </c>
    </row>
    <row r="124" spans="1:11" x14ac:dyDescent="0.25">
      <c r="A124">
        <v>-59</v>
      </c>
      <c r="B124">
        <v>-8.07</v>
      </c>
      <c r="C124">
        <v>-24.34</v>
      </c>
      <c r="D124">
        <v>-8.07</v>
      </c>
      <c r="E124">
        <v>-25.55</v>
      </c>
      <c r="F124">
        <f>_10sept_0_10[[#This Row],[H_mag]]-40</f>
        <v>-48.07</v>
      </c>
      <c r="G124">
        <f>_10sept_0_10[[#This Row],[V_mag]]-40</f>
        <v>-48.07</v>
      </c>
      <c r="H124">
        <f>(10^(_10sept_0_10[[#This Row],[H_mag_adj]]/20)*COS(RADIANS(_10sept_0_10[[#This Row],[H_phase]])))*0.15</f>
        <v>5.3971541160414364E-4</v>
      </c>
      <c r="I124">
        <f>(10^(_10sept_0_10[[#This Row],[H_mag_adj]]/20)*SIN(RADIANS(_10sept_0_10[[#This Row],[H_phase]])))*0.15</f>
        <v>-2.4414460389907003E-4</v>
      </c>
      <c r="J124">
        <f>(10^(_10sept_0_10[[#This Row],[V_mag_adj]]/20)*COS(RADIANS(_10sept_0_10[[#This Row],[V_phase]])))*0.15</f>
        <v>5.3443948148505988E-4</v>
      </c>
      <c r="K124">
        <f>(10^(_10sept_0_10[[#This Row],[V_mag_adj]]/20)*SIN(RADIANS(_10sept_0_10[[#This Row],[V_phase]])))*0.15</f>
        <v>-2.5548728689710648E-4</v>
      </c>
    </row>
    <row r="125" spans="1:11" x14ac:dyDescent="0.25">
      <c r="A125">
        <v>-58</v>
      </c>
      <c r="B125">
        <v>-7.8</v>
      </c>
      <c r="C125">
        <v>-15.36</v>
      </c>
      <c r="D125">
        <v>-7.82</v>
      </c>
      <c r="E125">
        <v>-16.57</v>
      </c>
      <c r="F125">
        <f>_10sept_0_10[[#This Row],[H_mag]]-40</f>
        <v>-47.8</v>
      </c>
      <c r="G125">
        <f>_10sept_0_10[[#This Row],[V_mag]]-40</f>
        <v>-47.82</v>
      </c>
      <c r="H125">
        <f>(10^(_10sept_0_10[[#This Row],[H_mag_adj]]/20)*COS(RADIANS(_10sept_0_10[[#This Row],[H_phase]])))*0.15</f>
        <v>5.892433250989246E-4</v>
      </c>
      <c r="I125">
        <f>(10^(_10sept_0_10[[#This Row],[H_mag_adj]]/20)*SIN(RADIANS(_10sept_0_10[[#This Row],[H_phase]])))*0.15</f>
        <v>-1.618621574050424E-4</v>
      </c>
      <c r="J125">
        <f>(10^(_10sept_0_10[[#This Row],[V_mag_adj]]/20)*COS(RADIANS(_10sept_0_10[[#This Row],[V_phase]])))*0.15</f>
        <v>5.8434684367314872E-4</v>
      </c>
      <c r="K125">
        <f>(10^(_10sept_0_10[[#This Row],[V_mag_adj]]/20)*SIN(RADIANS(_10sept_0_10[[#This Row],[V_phase]])))*0.15</f>
        <v>-1.738682572833704E-4</v>
      </c>
    </row>
    <row r="126" spans="1:11" x14ac:dyDescent="0.25">
      <c r="A126">
        <v>-57</v>
      </c>
      <c r="B126">
        <v>-7.54</v>
      </c>
      <c r="C126">
        <v>-7.06</v>
      </c>
      <c r="D126">
        <v>-7.54</v>
      </c>
      <c r="E126">
        <v>-7.68</v>
      </c>
      <c r="F126">
        <f>_10sept_0_10[[#This Row],[H_mag]]-40</f>
        <v>-47.54</v>
      </c>
      <c r="G126">
        <f>_10sept_0_10[[#This Row],[V_mag]]-40</f>
        <v>-47.54</v>
      </c>
      <c r="H126">
        <f>(10^(_10sept_0_10[[#This Row],[H_mag_adj]]/20)*COS(RADIANS(_10sept_0_10[[#This Row],[H_phase]])))*0.15</f>
        <v>6.2486454834889075E-4</v>
      </c>
      <c r="I126">
        <f>(10^(_10sept_0_10[[#This Row],[H_mag_adj]]/20)*SIN(RADIANS(_10sept_0_10[[#This Row],[H_phase]])))*0.15</f>
        <v>-7.7388026589087213E-5</v>
      </c>
      <c r="J126">
        <f>(10^(_10sept_0_10[[#This Row],[V_mag_adj]]/20)*COS(RADIANS(_10sept_0_10[[#This Row],[V_phase]])))*0.15</f>
        <v>6.2399056177482798E-4</v>
      </c>
      <c r="K126">
        <f>(10^(_10sept_0_10[[#This Row],[V_mag_adj]]/20)*SIN(RADIANS(_10sept_0_10[[#This Row],[V_phase]])))*0.15</f>
        <v>-8.4145048924765526E-5</v>
      </c>
    </row>
    <row r="127" spans="1:11" x14ac:dyDescent="0.25">
      <c r="A127">
        <v>-56</v>
      </c>
      <c r="B127">
        <v>-7.22</v>
      </c>
      <c r="C127">
        <v>1.24</v>
      </c>
      <c r="D127">
        <v>-7.23</v>
      </c>
      <c r="E127">
        <v>7.0000000000000007E-2</v>
      </c>
      <c r="F127">
        <f>_10sept_0_10[[#This Row],[H_mag]]-40</f>
        <v>-47.22</v>
      </c>
      <c r="G127">
        <f>_10sept_0_10[[#This Row],[V_mag]]-40</f>
        <v>-47.230000000000004</v>
      </c>
      <c r="H127">
        <f>(10^(_10sept_0_10[[#This Row],[H_mag_adj]]/20)*COS(RADIANS(_10sept_0_10[[#This Row],[H_phase]])))*0.15</f>
        <v>6.5311482779451403E-4</v>
      </c>
      <c r="I127">
        <f>(10^(_10sept_0_10[[#This Row],[H_mag_adj]]/20)*SIN(RADIANS(_10sept_0_10[[#This Row],[H_phase]])))*0.15</f>
        <v>1.4136972357966492E-5</v>
      </c>
      <c r="J127">
        <f>(10^(_10sept_0_10[[#This Row],[V_mag_adj]]/20)*COS(RADIANS(_10sept_0_10[[#This Row],[V_phase]])))*0.15</f>
        <v>6.5251565396503609E-4</v>
      </c>
      <c r="K127">
        <f>(10^(_10sept_0_10[[#This Row],[V_mag_adj]]/20)*SIN(RADIANS(_10sept_0_10[[#This Row],[V_phase]])))*0.15</f>
        <v>7.9719865741425413E-7</v>
      </c>
    </row>
    <row r="128" spans="1:11" x14ac:dyDescent="0.25">
      <c r="A128">
        <v>-55</v>
      </c>
      <c r="B128">
        <v>-6.86</v>
      </c>
      <c r="C128">
        <v>8.66</v>
      </c>
      <c r="D128">
        <v>-6.88</v>
      </c>
      <c r="E128">
        <v>7.97</v>
      </c>
      <c r="F128">
        <f>_10sept_0_10[[#This Row],[H_mag]]-40</f>
        <v>-46.86</v>
      </c>
      <c r="G128">
        <f>_10sept_0_10[[#This Row],[V_mag]]-40</f>
        <v>-46.88</v>
      </c>
      <c r="H128">
        <f>(10^(_10sept_0_10[[#This Row],[H_mag_adj]]/20)*COS(RADIANS(_10sept_0_10[[#This Row],[H_phase]])))*0.15</f>
        <v>6.731495098435316E-4</v>
      </c>
      <c r="I128">
        <f>(10^(_10sept_0_10[[#This Row],[H_mag_adj]]/20)*SIN(RADIANS(_10sept_0_10[[#This Row],[H_phase]])))*0.15</f>
        <v>1.0252544992909329E-4</v>
      </c>
      <c r="J128">
        <f>(10^(_10sept_0_10[[#This Row],[V_mag_adj]]/20)*COS(RADIANS(_10sept_0_10[[#This Row],[V_phase]])))*0.15</f>
        <v>6.727844300217934E-4</v>
      </c>
      <c r="K128">
        <f>(10^(_10sept_0_10[[#This Row],[V_mag_adj]]/20)*SIN(RADIANS(_10sept_0_10[[#This Row],[V_phase]])))*0.15</f>
        <v>9.4194484743014974E-5</v>
      </c>
    </row>
    <row r="129" spans="1:11" x14ac:dyDescent="0.25">
      <c r="A129">
        <v>-54</v>
      </c>
      <c r="B129">
        <v>-6.49</v>
      </c>
      <c r="C129">
        <v>16.66</v>
      </c>
      <c r="D129">
        <v>-6.49</v>
      </c>
      <c r="E129">
        <v>16.23</v>
      </c>
      <c r="F129">
        <f>_10sept_0_10[[#This Row],[H_mag]]-40</f>
        <v>-46.49</v>
      </c>
      <c r="G129">
        <f>_10sept_0_10[[#This Row],[V_mag]]-40</f>
        <v>-46.49</v>
      </c>
      <c r="H129">
        <f>(10^(_10sept_0_10[[#This Row],[H_mag_adj]]/20)*COS(RADIANS(_10sept_0_10[[#This Row],[H_phase]])))*0.15</f>
        <v>6.8071784990294778E-4</v>
      </c>
      <c r="I129">
        <f>(10^(_10sept_0_10[[#This Row],[H_mag_adj]]/20)*SIN(RADIANS(_10sept_0_10[[#This Row],[H_phase]])))*0.15</f>
        <v>2.0370724502243346E-4</v>
      </c>
      <c r="J129">
        <f>(10^(_10sept_0_10[[#This Row],[V_mag_adj]]/20)*COS(RADIANS(_10sept_0_10[[#This Row],[V_phase]])))*0.15</f>
        <v>6.8222747106530079E-4</v>
      </c>
      <c r="K129">
        <f>(10^(_10sept_0_10[[#This Row],[V_mag_adj]]/20)*SIN(RADIANS(_10sept_0_10[[#This Row],[V_phase]])))*0.15</f>
        <v>1.9859282609139262E-4</v>
      </c>
    </row>
    <row r="130" spans="1:11" x14ac:dyDescent="0.25">
      <c r="A130">
        <v>-53</v>
      </c>
      <c r="B130">
        <v>-6.12</v>
      </c>
      <c r="C130">
        <v>23.86</v>
      </c>
      <c r="D130">
        <v>-6.13</v>
      </c>
      <c r="E130">
        <v>23.7</v>
      </c>
      <c r="F130">
        <f>_10sept_0_10[[#This Row],[H_mag]]-40</f>
        <v>-46.12</v>
      </c>
      <c r="G130">
        <f>_10sept_0_10[[#This Row],[V_mag]]-40</f>
        <v>-46.13</v>
      </c>
      <c r="H130">
        <f>(10^(_10sept_0_10[[#This Row],[H_mag_adj]]/20)*COS(RADIANS(_10sept_0_10[[#This Row],[H_phase]])))*0.15</f>
        <v>6.7809780369633085E-4</v>
      </c>
      <c r="I130">
        <f>(10^(_10sept_0_10[[#This Row],[H_mag_adj]]/20)*SIN(RADIANS(_10sept_0_10[[#This Row],[H_phase]])))*0.15</f>
        <v>2.9992539568758593E-4</v>
      </c>
      <c r="J130">
        <f>(10^(_10sept_0_10[[#This Row],[V_mag_adj]]/20)*COS(RADIANS(_10sept_0_10[[#This Row],[V_phase]])))*0.15</f>
        <v>6.7815150795742882E-4</v>
      </c>
      <c r="K130">
        <f>(10^(_10sept_0_10[[#This Row],[V_mag_adj]]/20)*SIN(RADIANS(_10sept_0_10[[#This Row],[V_phase]])))*0.15</f>
        <v>2.9768769942346211E-4</v>
      </c>
    </row>
    <row r="131" spans="1:11" x14ac:dyDescent="0.25">
      <c r="A131">
        <v>-52</v>
      </c>
      <c r="B131">
        <v>-5.8</v>
      </c>
      <c r="C131">
        <v>30.94</v>
      </c>
      <c r="D131">
        <v>-5.79</v>
      </c>
      <c r="E131">
        <v>30.22</v>
      </c>
      <c r="F131">
        <f>_10sept_0_10[[#This Row],[H_mag]]-40</f>
        <v>-45.8</v>
      </c>
      <c r="G131">
        <f>_10sept_0_10[[#This Row],[V_mag]]-40</f>
        <v>-45.79</v>
      </c>
      <c r="H131">
        <f>(10^(_10sept_0_10[[#This Row],[H_mag_adj]]/20)*COS(RADIANS(_10sept_0_10[[#This Row],[H_phase]])))*0.15</f>
        <v>6.5982656566035923E-4</v>
      </c>
      <c r="I131">
        <f>(10^(_10sept_0_10[[#This Row],[H_mag_adj]]/20)*SIN(RADIANS(_10sept_0_10[[#This Row],[H_phase]])))*0.15</f>
        <v>3.9552395809270039E-4</v>
      </c>
      <c r="J131">
        <f>(10^(_10sept_0_10[[#This Row],[V_mag_adj]]/20)*COS(RADIANS(_10sept_0_10[[#This Row],[V_phase]])))*0.15</f>
        <v>6.6551039462836657E-4</v>
      </c>
      <c r="K131">
        <f>(10^(_10sept_0_10[[#This Row],[V_mag_adj]]/20)*SIN(RADIANS(_10sept_0_10[[#This Row],[V_phase]])))*0.15</f>
        <v>3.8764736095104051E-4</v>
      </c>
    </row>
    <row r="132" spans="1:11" x14ac:dyDescent="0.25">
      <c r="A132">
        <v>-51</v>
      </c>
      <c r="B132">
        <v>-5.52</v>
      </c>
      <c r="C132">
        <v>36.9</v>
      </c>
      <c r="D132">
        <v>-5.53</v>
      </c>
      <c r="E132">
        <v>36.43</v>
      </c>
      <c r="F132">
        <f>_10sept_0_10[[#This Row],[H_mag]]-40</f>
        <v>-45.519999999999996</v>
      </c>
      <c r="G132">
        <f>_10sept_0_10[[#This Row],[V_mag]]-40</f>
        <v>-45.53</v>
      </c>
      <c r="H132">
        <f>(10^(_10sept_0_10[[#This Row],[H_mag_adj]]/20)*COS(RADIANS(_10sept_0_10[[#This Row],[H_phase]])))*0.15</f>
        <v>6.3534559536239474E-4</v>
      </c>
      <c r="I132">
        <f>(10^(_10sept_0_10[[#This Row],[H_mag_adj]]/20)*SIN(RADIANS(_10sept_0_10[[#This Row],[H_phase]])))*0.15</f>
        <v>4.7703096649246921E-4</v>
      </c>
      <c r="J132">
        <f>(10^(_10sept_0_10[[#This Row],[V_mag_adj]]/20)*COS(RADIANS(_10sept_0_10[[#This Row],[V_phase]])))*0.15</f>
        <v>6.3850175743221014E-4</v>
      </c>
      <c r="K132">
        <f>(10^(_10sept_0_10[[#This Row],[V_mag_adj]]/20)*SIN(RADIANS(_10sept_0_10[[#This Row],[V_phase]])))*0.15</f>
        <v>4.71260334288501E-4</v>
      </c>
    </row>
    <row r="133" spans="1:11" x14ac:dyDescent="0.25">
      <c r="A133">
        <v>-50</v>
      </c>
      <c r="B133">
        <v>-5.26</v>
      </c>
      <c r="C133">
        <v>43.42</v>
      </c>
      <c r="D133">
        <v>-5.27</v>
      </c>
      <c r="E133">
        <v>42.81</v>
      </c>
      <c r="F133">
        <f>_10sept_0_10[[#This Row],[H_mag]]-40</f>
        <v>-45.26</v>
      </c>
      <c r="G133">
        <f>_10sept_0_10[[#This Row],[V_mag]]-40</f>
        <v>-45.269999999999996</v>
      </c>
      <c r="H133">
        <f>(10^(_10sept_0_10[[#This Row],[H_mag_adj]]/20)*COS(RADIANS(_10sept_0_10[[#This Row],[H_phase]])))*0.15</f>
        <v>5.9460438044048184E-4</v>
      </c>
      <c r="I133">
        <f>(10^(_10sept_0_10[[#This Row],[H_mag_adj]]/20)*SIN(RADIANS(_10sept_0_10[[#This Row],[H_phase]])))*0.15</f>
        <v>5.6268270577880585E-4</v>
      </c>
      <c r="J133">
        <f>(10^(_10sept_0_10[[#This Row],[V_mag_adj]]/20)*COS(RADIANS(_10sept_0_10[[#This Row],[V_phase]])))*0.15</f>
        <v>5.9987015136937327E-4</v>
      </c>
      <c r="K133">
        <f>(10^(_10sept_0_10[[#This Row],[V_mag_adj]]/20)*SIN(RADIANS(_10sept_0_10[[#This Row],[V_phase]])))*0.15</f>
        <v>5.5568035653344981E-4</v>
      </c>
    </row>
    <row r="134" spans="1:11" x14ac:dyDescent="0.25">
      <c r="A134">
        <v>-49</v>
      </c>
      <c r="B134">
        <v>-5</v>
      </c>
      <c r="C134">
        <v>49.78</v>
      </c>
      <c r="D134">
        <v>-5.01</v>
      </c>
      <c r="E134">
        <v>48.9</v>
      </c>
      <c r="F134">
        <f>_10sept_0_10[[#This Row],[H_mag]]-40</f>
        <v>-45</v>
      </c>
      <c r="G134">
        <f>_10sept_0_10[[#This Row],[V_mag]]-40</f>
        <v>-45.01</v>
      </c>
      <c r="H134">
        <f>(10^(_10sept_0_10[[#This Row],[H_mag_adj]]/20)*COS(RADIANS(_10sept_0_10[[#This Row],[H_phase]])))*0.15</f>
        <v>5.4467615707067495E-4</v>
      </c>
      <c r="I134">
        <f>(10^(_10sept_0_10[[#This Row],[H_mag_adj]]/20)*SIN(RADIANS(_10sept_0_10[[#This Row],[H_phase]])))*0.15</f>
        <v>6.4408101777385564E-4</v>
      </c>
      <c r="J134">
        <f>(10^(_10sept_0_10[[#This Row],[V_mag_adj]]/20)*COS(RADIANS(_10sept_0_10[[#This Row],[V_phase]])))*0.15</f>
        <v>5.5386587144276361E-4</v>
      </c>
      <c r="K134">
        <f>(10^(_10sept_0_10[[#This Row],[V_mag_adj]]/20)*SIN(RADIANS(_10sept_0_10[[#This Row],[V_phase]])))*0.15</f>
        <v>6.3490836875114399E-4</v>
      </c>
    </row>
    <row r="135" spans="1:11" x14ac:dyDescent="0.25">
      <c r="A135">
        <v>-48</v>
      </c>
      <c r="B135">
        <v>-4.78</v>
      </c>
      <c r="C135">
        <v>55.08</v>
      </c>
      <c r="D135">
        <v>-4.7699999999999996</v>
      </c>
      <c r="E135">
        <v>54.71</v>
      </c>
      <c r="F135">
        <f>_10sept_0_10[[#This Row],[H_mag]]-40</f>
        <v>-44.78</v>
      </c>
      <c r="G135">
        <f>_10sept_0_10[[#This Row],[V_mag]]-40</f>
        <v>-44.769999999999996</v>
      </c>
      <c r="H135">
        <f>(10^(_10sept_0_10[[#This Row],[H_mag_adj]]/20)*COS(RADIANS(_10sept_0_10[[#This Row],[H_phase]])))*0.15</f>
        <v>4.9523947891695142E-4</v>
      </c>
      <c r="I135">
        <f>(10^(_10sept_0_10[[#This Row],[H_mag_adj]]/20)*SIN(RADIANS(_10sept_0_10[[#This Row],[H_phase]])))*0.15</f>
        <v>7.0938131736998579E-4</v>
      </c>
      <c r="J135">
        <f>(10^(_10sept_0_10[[#This Row],[V_mag_adj]]/20)*COS(RADIANS(_10sept_0_10[[#This Row],[V_phase]])))*0.15</f>
        <v>5.0038586453013292E-4</v>
      </c>
      <c r="K135">
        <f>(10^(_10sept_0_10[[#This Row],[V_mag_adj]]/20)*SIN(RADIANS(_10sept_0_10[[#This Row],[V_phase]])))*0.15</f>
        <v>7.069819059181856E-4</v>
      </c>
    </row>
    <row r="136" spans="1:11" x14ac:dyDescent="0.25">
      <c r="A136">
        <v>-47</v>
      </c>
      <c r="B136">
        <v>-4.51</v>
      </c>
      <c r="C136">
        <v>60.54</v>
      </c>
      <c r="D136">
        <v>-4.51</v>
      </c>
      <c r="E136">
        <v>60.12</v>
      </c>
      <c r="F136">
        <f>_10sept_0_10[[#This Row],[H_mag]]-40</f>
        <v>-44.51</v>
      </c>
      <c r="G136">
        <f>_10sept_0_10[[#This Row],[V_mag]]-40</f>
        <v>-44.51</v>
      </c>
      <c r="H136">
        <f>(10^(_10sept_0_10[[#This Row],[H_mag_adj]]/20)*COS(RADIANS(_10sept_0_10[[#This Row],[H_phase]])))*0.15</f>
        <v>4.3892846980515929E-4</v>
      </c>
      <c r="I136">
        <f>(10^(_10sept_0_10[[#This Row],[H_mag_adj]]/20)*SIN(RADIANS(_10sept_0_10[[#This Row],[H_phase]])))*0.15</f>
        <v>7.7706873301673174E-4</v>
      </c>
      <c r="J136">
        <f>(10^(_10sept_0_10[[#This Row],[V_mag_adj]]/20)*COS(RADIANS(_10sept_0_10[[#This Row],[V_phase]])))*0.15</f>
        <v>4.4461283736078156E-4</v>
      </c>
      <c r="K136">
        <f>(10^(_10sept_0_10[[#This Row],[V_mag_adj]]/20)*SIN(RADIANS(_10sept_0_10[[#This Row],[V_phase]])))*0.15</f>
        <v>7.7383037048937451E-4</v>
      </c>
    </row>
    <row r="137" spans="1:11" x14ac:dyDescent="0.25">
      <c r="A137">
        <v>-46</v>
      </c>
      <c r="B137">
        <v>-4.22</v>
      </c>
      <c r="C137">
        <v>66</v>
      </c>
      <c r="D137">
        <v>-4.2300000000000004</v>
      </c>
      <c r="E137">
        <v>65.42</v>
      </c>
      <c r="F137">
        <f>_10sept_0_10[[#This Row],[H_mag]]-40</f>
        <v>-44.22</v>
      </c>
      <c r="G137">
        <f>_10sept_0_10[[#This Row],[V_mag]]-40</f>
        <v>-44.230000000000004</v>
      </c>
      <c r="H137">
        <f>(10^(_10sept_0_10[[#This Row],[H_mag_adj]]/20)*COS(RADIANS(_10sept_0_10[[#This Row],[H_phase]])))*0.15</f>
        <v>3.7532246415582091E-4</v>
      </c>
      <c r="I137">
        <f>(10^(_10sept_0_10[[#This Row],[H_mag_adj]]/20)*SIN(RADIANS(_10sept_0_10[[#This Row],[H_phase]])))*0.15</f>
        <v>8.4298805656632077E-4</v>
      </c>
      <c r="J137">
        <f>(10^(_10sept_0_10[[#This Row],[V_mag_adj]]/20)*COS(RADIANS(_10sept_0_10[[#This Row],[V_phase]])))*0.15</f>
        <v>3.8339492634622375E-4</v>
      </c>
      <c r="K137">
        <f>(10^(_10sept_0_10[[#This Row],[V_mag_adj]]/20)*SIN(RADIANS(_10sept_0_10[[#This Row],[V_phase]])))*0.15</f>
        <v>8.3818002841523208E-4</v>
      </c>
    </row>
    <row r="138" spans="1:11" x14ac:dyDescent="0.25">
      <c r="A138">
        <v>-45</v>
      </c>
      <c r="B138">
        <v>-3.95</v>
      </c>
      <c r="C138">
        <v>70.599999999999994</v>
      </c>
      <c r="D138">
        <v>-3.95</v>
      </c>
      <c r="E138">
        <v>70.62</v>
      </c>
      <c r="F138">
        <f>_10sept_0_10[[#This Row],[H_mag]]-40</f>
        <v>-43.95</v>
      </c>
      <c r="G138">
        <f>_10sept_0_10[[#This Row],[V_mag]]-40</f>
        <v>-43.95</v>
      </c>
      <c r="H138">
        <f>(10^(_10sept_0_10[[#This Row],[H_mag_adj]]/20)*COS(RADIANS(_10sept_0_10[[#This Row],[H_phase]])))*0.15</f>
        <v>3.1618413210484514E-4</v>
      </c>
      <c r="I138">
        <f>(10^(_10sept_0_10[[#This Row],[H_mag_adj]]/20)*SIN(RADIANS(_10sept_0_10[[#This Row],[H_phase]])))*0.15</f>
        <v>8.9785350800527966E-4</v>
      </c>
      <c r="J138">
        <f>(10^(_10sept_0_10[[#This Row],[V_mag_adj]]/20)*COS(RADIANS(_10sept_0_10[[#This Row],[V_phase]])))*0.15</f>
        <v>3.1587070284986544E-4</v>
      </c>
      <c r="K138">
        <f>(10^(_10sept_0_10[[#This Row],[V_mag_adj]]/20)*SIN(RADIANS(_10sept_0_10[[#This Row],[V_phase]])))*0.15</f>
        <v>8.9796382238563083E-4</v>
      </c>
    </row>
    <row r="139" spans="1:11" x14ac:dyDescent="0.25">
      <c r="A139">
        <v>-44</v>
      </c>
      <c r="B139">
        <v>-3.73</v>
      </c>
      <c r="C139">
        <v>74.69</v>
      </c>
      <c r="D139">
        <v>-3.75</v>
      </c>
      <c r="E139">
        <v>74.34</v>
      </c>
      <c r="F139">
        <f>_10sept_0_10[[#This Row],[H_mag]]-40</f>
        <v>-43.73</v>
      </c>
      <c r="G139">
        <f>_10sept_0_10[[#This Row],[V_mag]]-40</f>
        <v>-43.75</v>
      </c>
      <c r="H139">
        <f>(10^(_10sept_0_10[[#This Row],[H_mag_adj]]/20)*COS(RADIANS(_10sept_0_10[[#This Row],[H_phase]])))*0.15</f>
        <v>2.577883425942112E-4</v>
      </c>
      <c r="I139">
        <f>(10^(_10sept_0_10[[#This Row],[H_mag_adj]]/20)*SIN(RADIANS(_10sept_0_10[[#This Row],[H_phase]])))*0.15</f>
        <v>9.4166971069159782E-4</v>
      </c>
      <c r="J139">
        <f>(10^(_10sept_0_10[[#This Row],[V_mag_adj]]/20)*COS(RADIANS(_10sept_0_10[[#This Row],[V_phase]])))*0.15</f>
        <v>2.6292971439801147E-4</v>
      </c>
      <c r="K139">
        <f>(10^(_10sept_0_10[[#This Row],[V_mag_adj]]/20)*SIN(RADIANS(_10sept_0_10[[#This Row],[V_phase]])))*0.15</f>
        <v>9.3791529361712052E-4</v>
      </c>
    </row>
    <row r="140" spans="1:11" x14ac:dyDescent="0.25">
      <c r="A140">
        <v>-43</v>
      </c>
      <c r="B140">
        <v>-3.53</v>
      </c>
      <c r="C140">
        <v>78.73</v>
      </c>
      <c r="D140">
        <v>-3.56</v>
      </c>
      <c r="E140">
        <v>78.069999999999993</v>
      </c>
      <c r="F140">
        <f>_10sept_0_10[[#This Row],[H_mag]]-40</f>
        <v>-43.53</v>
      </c>
      <c r="G140">
        <f>_10sept_0_10[[#This Row],[V_mag]]-40</f>
        <v>-43.56</v>
      </c>
      <c r="H140">
        <f>(10^(_10sept_0_10[[#This Row],[H_mag_adj]]/20)*COS(RADIANS(_10sept_0_10[[#This Row],[H_phase]])))*0.15</f>
        <v>1.952488217320211E-4</v>
      </c>
      <c r="I140">
        <f>(10^(_10sept_0_10[[#This Row],[H_mag_adj]]/20)*SIN(RADIANS(_10sept_0_10[[#This Row],[H_phase]])))*0.15</f>
        <v>9.7979454298234439E-4</v>
      </c>
      <c r="J140">
        <f>(10^(_10sept_0_10[[#This Row],[V_mag_adj]]/20)*COS(RADIANS(_10sept_0_10[[#This Row],[V_phase]])))*0.15</f>
        <v>2.0580996981871808E-4</v>
      </c>
      <c r="K140">
        <f>(10^(_10sept_0_10[[#This Row],[V_mag_adj]]/20)*SIN(RADIANS(_10sept_0_10[[#This Row],[V_phase]])))*0.15</f>
        <v>9.7411020896660523E-4</v>
      </c>
    </row>
    <row r="141" spans="1:11" x14ac:dyDescent="0.25">
      <c r="A141">
        <v>-42</v>
      </c>
      <c r="B141">
        <v>-3.39</v>
      </c>
      <c r="C141">
        <v>82.32</v>
      </c>
      <c r="D141">
        <v>-3.41</v>
      </c>
      <c r="E141">
        <v>82.67</v>
      </c>
      <c r="F141">
        <f>_10sept_0_10[[#This Row],[H_mag]]-40</f>
        <v>-43.39</v>
      </c>
      <c r="G141">
        <f>_10sept_0_10[[#This Row],[V_mag]]-40</f>
        <v>-43.41</v>
      </c>
      <c r="H141">
        <f>(10^(_10sept_0_10[[#This Row],[H_mag_adj]]/20)*COS(RADIANS(_10sept_0_10[[#This Row],[H_phase]])))*0.15</f>
        <v>1.3568397783656898E-4</v>
      </c>
      <c r="I141">
        <f>(10^(_10sept_0_10[[#This Row],[H_mag_adj]]/20)*SIN(RADIANS(_10sept_0_10[[#This Row],[H_phase]])))*0.15</f>
        <v>1.0061854219109633E-3</v>
      </c>
      <c r="J141">
        <f>(10^(_10sept_0_10[[#This Row],[V_mag_adj]]/20)*COS(RADIANS(_10sept_0_10[[#This Row],[V_phase]])))*0.15</f>
        <v>1.2923712518758137E-4</v>
      </c>
      <c r="K141">
        <f>(10^(_10sept_0_10[[#This Row],[V_mag_adj]]/20)*SIN(RADIANS(_10sept_0_10[[#This Row],[V_phase]])))*0.15</f>
        <v>1.0046794644878862E-3</v>
      </c>
    </row>
    <row r="142" spans="1:11" x14ac:dyDescent="0.25">
      <c r="A142">
        <v>-41</v>
      </c>
      <c r="B142">
        <v>-3.27</v>
      </c>
      <c r="C142">
        <v>86.61</v>
      </c>
      <c r="D142">
        <v>-3.3</v>
      </c>
      <c r="E142">
        <v>86.58</v>
      </c>
      <c r="F142">
        <f>_10sept_0_10[[#This Row],[H_mag]]-40</f>
        <v>-43.27</v>
      </c>
      <c r="G142">
        <f>_10sept_0_10[[#This Row],[V_mag]]-40</f>
        <v>-43.3</v>
      </c>
      <c r="H142">
        <f>(10^(_10sept_0_10[[#This Row],[H_mag_adj]]/20)*COS(RADIANS(_10sept_0_10[[#This Row],[H_phase]])))*0.15</f>
        <v>6.0871626538668942E-5</v>
      </c>
      <c r="I142">
        <f>(10^(_10sept_0_10[[#This Row],[H_mag_adj]]/20)*SIN(RADIANS(_10sept_0_10[[#This Row],[H_phase]])))*0.15</f>
        <v>1.0276155066344997E-3</v>
      </c>
      <c r="J142">
        <f>(10^(_10sept_0_10[[#This Row],[V_mag_adj]]/20)*COS(RADIANS(_10sept_0_10[[#This Row],[V_phase]])))*0.15</f>
        <v>6.1197940747846719E-5</v>
      </c>
      <c r="K142">
        <f>(10^(_10sept_0_10[[#This Row],[V_mag_adj]]/20)*SIN(RADIANS(_10sept_0_10[[#This Row],[V_phase]])))*0.15</f>
        <v>1.0240404679232251E-3</v>
      </c>
    </row>
    <row r="143" spans="1:11" x14ac:dyDescent="0.25">
      <c r="A143">
        <v>-40</v>
      </c>
      <c r="B143">
        <v>-3.17</v>
      </c>
      <c r="C143">
        <v>90.33</v>
      </c>
      <c r="D143">
        <v>-3.2</v>
      </c>
      <c r="E143">
        <v>90.63</v>
      </c>
      <c r="F143">
        <f>_10sept_0_10[[#This Row],[H_mag]]-40</f>
        <v>-43.17</v>
      </c>
      <c r="G143">
        <f>_10sept_0_10[[#This Row],[V_mag]]-40</f>
        <v>-43.2</v>
      </c>
      <c r="H143">
        <f>(10^(_10sept_0_10[[#This Row],[H_mag_adj]]/20)*COS(RADIANS(_10sept_0_10[[#This Row],[H_phase]])))*0.15</f>
        <v>-5.9976368389876684E-6</v>
      </c>
      <c r="I143">
        <f>(10^(_10sept_0_10[[#This Row],[H_mag_adj]]/20)*SIN(RADIANS(_10sept_0_10[[#This Row],[H_phase]])))*0.15</f>
        <v>1.0413196305692517E-3</v>
      </c>
      <c r="J143">
        <f>(10^(_10sept_0_10[[#This Row],[V_mag_adj]]/20)*COS(RADIANS(_10sept_0_10[[#This Row],[V_phase]])))*0.15</f>
        <v>-1.141038832515026E-5</v>
      </c>
      <c r="K143">
        <f>(10^(_10sept_0_10[[#This Row],[V_mag_adj]]/20)*SIN(RADIANS(_10sept_0_10[[#This Row],[V_phase]])))*0.15</f>
        <v>1.0376837238601192E-3</v>
      </c>
    </row>
    <row r="144" spans="1:11" x14ac:dyDescent="0.25">
      <c r="A144">
        <v>-39</v>
      </c>
      <c r="B144">
        <v>-3.06</v>
      </c>
      <c r="C144">
        <v>94.28</v>
      </c>
      <c r="D144">
        <v>-3.07</v>
      </c>
      <c r="E144">
        <v>94.43</v>
      </c>
      <c r="F144">
        <f>_10sept_0_10[[#This Row],[H_mag]]-40</f>
        <v>-43.06</v>
      </c>
      <c r="G144">
        <f>_10sept_0_10[[#This Row],[V_mag]]-40</f>
        <v>-43.07</v>
      </c>
      <c r="H144">
        <f>(10^(_10sept_0_10[[#This Row],[H_mag_adj]]/20)*COS(RADIANS(_10sept_0_10[[#This Row],[H_phase]])))*0.15</f>
        <v>-7.8706104732394484E-5</v>
      </c>
      <c r="I144">
        <f>(10^(_10sept_0_10[[#This Row],[H_mag_adj]]/20)*SIN(RADIANS(_10sept_0_10[[#This Row],[H_phase]])))*0.15</f>
        <v>1.0516674354558253E-3</v>
      </c>
      <c r="J144">
        <f>(10^(_10sept_0_10[[#This Row],[V_mag_adj]]/20)*COS(RADIANS(_10sept_0_10[[#This Row],[V_phase]])))*0.15</f>
        <v>-8.1365361494808484E-5</v>
      </c>
      <c r="K144">
        <f>(10^(_10sept_0_10[[#This Row],[V_mag_adj]]/20)*SIN(RADIANS(_10sept_0_10[[#This Row],[V_phase]])))*0.15</f>
        <v>1.0502479406537407E-3</v>
      </c>
    </row>
    <row r="145" spans="1:11" x14ac:dyDescent="0.25">
      <c r="A145">
        <v>-38</v>
      </c>
      <c r="B145">
        <v>-2.92</v>
      </c>
      <c r="C145">
        <v>98.24</v>
      </c>
      <c r="D145">
        <v>-2.92</v>
      </c>
      <c r="E145">
        <v>98.57</v>
      </c>
      <c r="F145">
        <f>_10sept_0_10[[#This Row],[H_mag]]-40</f>
        <v>-42.92</v>
      </c>
      <c r="G145">
        <f>_10sept_0_10[[#This Row],[V_mag]]-40</f>
        <v>-42.92</v>
      </c>
      <c r="H145">
        <f>(10^(_10sept_0_10[[#This Row],[H_mag_adj]]/20)*COS(RADIANS(_10sept_0_10[[#This Row],[H_phase]])))*0.15</f>
        <v>-1.536023055620735E-4</v>
      </c>
      <c r="I145">
        <f>(10^(_10sept_0_10[[#This Row],[H_mag_adj]]/20)*SIN(RADIANS(_10sept_0_10[[#This Row],[H_phase]])))*0.15</f>
        <v>1.0606802447819409E-3</v>
      </c>
      <c r="J145">
        <f>(10^(_10sept_0_10[[#This Row],[V_mag_adj]]/20)*COS(RADIANS(_10sept_0_10[[#This Row],[V_phase]])))*0.15</f>
        <v>-1.5970880373329191E-4</v>
      </c>
      <c r="K145">
        <f>(10^(_10sept_0_10[[#This Row],[V_mag_adj]]/20)*SIN(RADIANS(_10sept_0_10[[#This Row],[V_phase]])))*0.15</f>
        <v>1.0597779710650448E-3</v>
      </c>
    </row>
    <row r="146" spans="1:11" x14ac:dyDescent="0.25">
      <c r="A146">
        <v>-37</v>
      </c>
      <c r="B146">
        <v>-2.76</v>
      </c>
      <c r="C146">
        <v>101.96</v>
      </c>
      <c r="D146">
        <v>-2.75</v>
      </c>
      <c r="E146">
        <v>101.88</v>
      </c>
      <c r="F146">
        <f>_10sept_0_10[[#This Row],[H_mag]]-40</f>
        <v>-42.76</v>
      </c>
      <c r="G146">
        <f>_10sept_0_10[[#This Row],[V_mag]]-40</f>
        <v>-42.75</v>
      </c>
      <c r="H146">
        <f>(10^(_10sept_0_10[[#This Row],[H_mag_adj]]/20)*COS(RADIANS(_10sept_0_10[[#This Row],[H_phase]])))*0.15</f>
        <v>-2.2622536442861739E-4</v>
      </c>
      <c r="I146">
        <f>(10^(_10sept_0_10[[#This Row],[H_mag_adj]]/20)*SIN(RADIANS(_10sept_0_10[[#This Row],[H_phase]])))*0.15</f>
        <v>1.0679722998492838E-3</v>
      </c>
      <c r="J146">
        <f>(10^(_10sept_0_10[[#This Row],[V_mag_adj]]/20)*COS(RADIANS(_10sept_0_10[[#This Row],[V_phase]])))*0.15</f>
        <v>-2.2499285730366228E-4</v>
      </c>
      <c r="K146">
        <f>(10^(_10sept_0_10[[#This Row],[V_mag_adj]]/20)*SIN(RADIANS(_10sept_0_10[[#This Row],[V_phase]])))*0.15</f>
        <v>1.0695177481846927E-3</v>
      </c>
    </row>
    <row r="147" spans="1:11" x14ac:dyDescent="0.25">
      <c r="A147">
        <v>-36</v>
      </c>
      <c r="B147">
        <v>-2.58</v>
      </c>
      <c r="C147">
        <v>104.81</v>
      </c>
      <c r="D147">
        <v>-2.59</v>
      </c>
      <c r="E147">
        <v>104.5</v>
      </c>
      <c r="F147">
        <f>_10sept_0_10[[#This Row],[H_mag]]-40</f>
        <v>-42.58</v>
      </c>
      <c r="G147">
        <f>_10sept_0_10[[#This Row],[V_mag]]-40</f>
        <v>-42.59</v>
      </c>
      <c r="H147">
        <f>(10^(_10sept_0_10[[#This Row],[H_mag_adj]]/20)*COS(RADIANS(_10sept_0_10[[#This Row],[H_phase]])))*0.15</f>
        <v>-2.8488969430012361E-4</v>
      </c>
      <c r="I147">
        <f>(10^(_10sept_0_10[[#This Row],[H_mag_adj]]/20)*SIN(RADIANS(_10sept_0_10[[#This Row],[H_phase]])))*0.15</f>
        <v>1.0775027148287309E-3</v>
      </c>
      <c r="J147">
        <f>(10^(_10sept_0_10[[#This Row],[V_mag_adj]]/20)*COS(RADIANS(_10sept_0_10[[#This Row],[V_phase]])))*0.15</f>
        <v>-2.7873461225838488E-4</v>
      </c>
      <c r="K147">
        <f>(10^(_10sept_0_10[[#This Row],[V_mag_adj]]/20)*SIN(RADIANS(_10sept_0_10[[#This Row],[V_phase]])))*0.15</f>
        <v>1.0777867752210194E-3</v>
      </c>
    </row>
    <row r="148" spans="1:11" x14ac:dyDescent="0.25">
      <c r="A148">
        <v>-35</v>
      </c>
      <c r="B148">
        <v>-2.44</v>
      </c>
      <c r="C148">
        <v>107.32</v>
      </c>
      <c r="D148">
        <v>-2.4500000000000002</v>
      </c>
      <c r="E148">
        <v>106.79</v>
      </c>
      <c r="F148">
        <f>_10sept_0_10[[#This Row],[H_mag]]-40</f>
        <v>-42.44</v>
      </c>
      <c r="G148">
        <f>_10sept_0_10[[#This Row],[V_mag]]-40</f>
        <v>-42.45</v>
      </c>
      <c r="H148">
        <f>(10^(_10sept_0_10[[#This Row],[H_mag_adj]]/20)*COS(RADIANS(_10sept_0_10[[#This Row],[H_phase]])))*0.15</f>
        <v>-3.3719564300369514E-4</v>
      </c>
      <c r="I148">
        <f>(10^(_10sept_0_10[[#This Row],[H_mag_adj]]/20)*SIN(RADIANS(_10sept_0_10[[#This Row],[H_phase]])))*0.15</f>
        <v>1.0812810508702198E-3</v>
      </c>
      <c r="J148">
        <f>(10^(_10sept_0_10[[#This Row],[V_mag_adj]]/20)*COS(RADIANS(_10sept_0_10[[#This Row],[V_phase]])))*0.15</f>
        <v>-3.2680278238451552E-4</v>
      </c>
      <c r="K148">
        <f>(10^(_10sept_0_10[[#This Row],[V_mag_adj]]/20)*SIN(RADIANS(_10sept_0_10[[#This Row],[V_phase]])))*0.15</f>
        <v>1.0831061978515226E-3</v>
      </c>
    </row>
    <row r="149" spans="1:11" x14ac:dyDescent="0.25">
      <c r="A149">
        <v>-34</v>
      </c>
      <c r="B149">
        <v>-2.33</v>
      </c>
      <c r="C149">
        <v>108.86</v>
      </c>
      <c r="D149">
        <v>-2.34</v>
      </c>
      <c r="E149">
        <v>108.4</v>
      </c>
      <c r="F149">
        <f>_10sept_0_10[[#This Row],[H_mag]]-40</f>
        <v>-42.33</v>
      </c>
      <c r="G149">
        <f>_10sept_0_10[[#This Row],[V_mag]]-40</f>
        <v>-42.34</v>
      </c>
      <c r="H149">
        <f>(10^(_10sept_0_10[[#This Row],[H_mag_adj]]/20)*COS(RADIANS(_10sept_0_10[[#This Row],[H_phase]])))*0.15</f>
        <v>-3.7079937359846645E-4</v>
      </c>
      <c r="I149">
        <f>(10^(_10sept_0_10[[#This Row],[H_mag_adj]]/20)*SIN(RADIANS(_10sept_0_10[[#This Row],[H_phase]])))*0.15</f>
        <v>1.0854886060498586E-3</v>
      </c>
      <c r="J149">
        <f>(10^(_10sept_0_10[[#This Row],[V_mag_adj]]/20)*COS(RADIANS(_10sept_0_10[[#This Row],[V_phase]])))*0.15</f>
        <v>-3.6165604420805006E-4</v>
      </c>
      <c r="K149">
        <f>(10^(_10sept_0_10[[#This Row],[V_mag_adj]]/20)*SIN(RADIANS(_10sept_0_10[[#This Row],[V_phase]])))*0.15</f>
        <v>1.0871781778088211E-3</v>
      </c>
    </row>
    <row r="150" spans="1:11" x14ac:dyDescent="0.25">
      <c r="A150">
        <v>-33</v>
      </c>
      <c r="B150">
        <v>-2.23</v>
      </c>
      <c r="C150">
        <v>110.25</v>
      </c>
      <c r="D150">
        <v>-2.2400000000000002</v>
      </c>
      <c r="E150">
        <v>109.96</v>
      </c>
      <c r="F150">
        <f>_10sept_0_10[[#This Row],[H_mag]]-40</f>
        <v>-42.23</v>
      </c>
      <c r="G150">
        <f>_10sept_0_10[[#This Row],[V_mag]]-40</f>
        <v>-42.24</v>
      </c>
      <c r="H150">
        <f>(10^(_10sept_0_10[[#This Row],[H_mag_adj]]/20)*COS(RADIANS(_10sept_0_10[[#This Row],[H_phase]])))*0.15</f>
        <v>-4.0161901016853055E-4</v>
      </c>
      <c r="I150">
        <f>(10^(_10sept_0_10[[#This Row],[H_mag_adj]]/20)*SIN(RADIANS(_10sept_0_10[[#This Row],[H_phase]])))*0.15</f>
        <v>1.0886359628254837E-3</v>
      </c>
      <c r="J150">
        <f>(10^(_10sept_0_10[[#This Row],[V_mag_adj]]/20)*COS(RADIANS(_10sept_0_10[[#This Row],[V_phase]])))*0.15</f>
        <v>-3.95648038600589E-4</v>
      </c>
      <c r="K150">
        <f>(10^(_10sept_0_10[[#This Row],[V_mag_adj]]/20)*SIN(RADIANS(_10sept_0_10[[#This Row],[V_phase]])))*0.15</f>
        <v>1.0893998459542472E-3</v>
      </c>
    </row>
    <row r="151" spans="1:11" x14ac:dyDescent="0.25">
      <c r="A151">
        <v>-32</v>
      </c>
      <c r="B151">
        <v>-2.19</v>
      </c>
      <c r="C151">
        <v>110.71</v>
      </c>
      <c r="D151">
        <v>-2.19</v>
      </c>
      <c r="E151">
        <v>111.12</v>
      </c>
      <c r="F151">
        <f>_10sept_0_10[[#This Row],[H_mag]]-40</f>
        <v>-42.19</v>
      </c>
      <c r="G151">
        <f>_10sept_0_10[[#This Row],[V_mag]]-40</f>
        <v>-42.19</v>
      </c>
      <c r="H151">
        <f>(10^(_10sept_0_10[[#This Row],[H_mag_adj]]/20)*COS(RADIANS(_10sept_0_10[[#This Row],[H_phase]])))*0.15</f>
        <v>-4.1224017398460116E-4</v>
      </c>
      <c r="I151">
        <f>(10^(_10sept_0_10[[#This Row],[H_mag_adj]]/20)*SIN(RADIANS(_10sept_0_10[[#This Row],[H_phase]])))*0.15</f>
        <v>1.0903863787896475E-3</v>
      </c>
      <c r="J151">
        <f>(10^(_10sept_0_10[[#This Row],[V_mag_adj]]/20)*COS(RADIANS(_10sept_0_10[[#This Row],[V_phase]])))*0.15</f>
        <v>-4.2003219411104254E-4</v>
      </c>
      <c r="K151">
        <f>(10^(_10sept_0_10[[#This Row],[V_mag_adj]]/20)*SIN(RADIANS(_10sept_0_10[[#This Row],[V_phase]])))*0.15</f>
        <v>1.0874085579979213E-3</v>
      </c>
    </row>
    <row r="152" spans="1:11" x14ac:dyDescent="0.25">
      <c r="A152">
        <v>-31</v>
      </c>
      <c r="B152">
        <v>-2.12</v>
      </c>
      <c r="C152">
        <v>111.56</v>
      </c>
      <c r="D152">
        <v>-2.14</v>
      </c>
      <c r="E152">
        <v>111.83</v>
      </c>
      <c r="F152">
        <f>_10sept_0_10[[#This Row],[H_mag]]-40</f>
        <v>-42.12</v>
      </c>
      <c r="G152">
        <f>_10sept_0_10[[#This Row],[V_mag]]-40</f>
        <v>-42.14</v>
      </c>
      <c r="H152">
        <f>(10^(_10sept_0_10[[#This Row],[H_mag_adj]]/20)*COS(RADIANS(_10sept_0_10[[#This Row],[H_phase]])))*0.15</f>
        <v>-4.3183663100595891E-4</v>
      </c>
      <c r="I152">
        <f>(10^(_10sept_0_10[[#This Row],[H_mag_adj]]/20)*SIN(RADIANS(_10sept_0_10[[#This Row],[H_phase]])))*0.15</f>
        <v>1.0929234354437687E-3</v>
      </c>
      <c r="J152">
        <f>(10^(_10sept_0_10[[#This Row],[V_mag_adj]]/20)*COS(RADIANS(_10sept_0_10[[#This Row],[V_phase]])))*0.15</f>
        <v>-4.3597706655800731E-4</v>
      </c>
      <c r="K152">
        <f>(10^(_10sept_0_10[[#This Row],[V_mag_adj]]/20)*SIN(RADIANS(_10sept_0_10[[#This Row],[V_phase]])))*0.15</f>
        <v>1.0883673798276982E-3</v>
      </c>
    </row>
    <row r="153" spans="1:11" x14ac:dyDescent="0.25">
      <c r="A153">
        <v>-30</v>
      </c>
      <c r="B153">
        <v>-2.09</v>
      </c>
      <c r="C153">
        <v>112.06</v>
      </c>
      <c r="D153">
        <v>-2.1</v>
      </c>
      <c r="E153">
        <v>112.39</v>
      </c>
      <c r="F153">
        <f>_10sept_0_10[[#This Row],[H_mag]]-40</f>
        <v>-42.09</v>
      </c>
      <c r="G153">
        <f>_10sept_0_10[[#This Row],[V_mag]]-40</f>
        <v>-42.1</v>
      </c>
      <c r="H153">
        <f>(10^(_10sept_0_10[[#This Row],[H_mag_adj]]/20)*COS(RADIANS(_10sept_0_10[[#This Row],[H_phase]])))*0.15</f>
        <v>-4.4288465394301242E-4</v>
      </c>
      <c r="I153">
        <f>(10^(_10sept_0_10[[#This Row],[H_mag_adj]]/20)*SIN(RADIANS(_10sept_0_10[[#This Row],[H_phase]])))*0.15</f>
        <v>1.0928815505868931E-3</v>
      </c>
      <c r="J153">
        <f>(10^(_10sept_0_10[[#This Row],[V_mag_adj]]/20)*COS(RADIANS(_10sept_0_10[[#This Row],[V_phase]])))*0.15</f>
        <v>-4.4865498855241646E-4</v>
      </c>
      <c r="K153">
        <f>(10^(_10sept_0_10[[#This Row],[V_mag_adj]]/20)*SIN(RADIANS(_10sept_0_10[[#This Row],[V_phase]])))*0.15</f>
        <v>1.0890580587991465E-3</v>
      </c>
    </row>
    <row r="154" spans="1:11" x14ac:dyDescent="0.25">
      <c r="A154">
        <v>-29</v>
      </c>
      <c r="B154">
        <v>-2.06</v>
      </c>
      <c r="C154">
        <v>112.48</v>
      </c>
      <c r="D154">
        <v>-2.0699999999999998</v>
      </c>
      <c r="E154">
        <v>112.57</v>
      </c>
      <c r="F154">
        <f>_10sept_0_10[[#This Row],[H_mag]]-40</f>
        <v>-42.06</v>
      </c>
      <c r="G154">
        <f>_10sept_0_10[[#This Row],[V_mag]]-40</f>
        <v>-42.07</v>
      </c>
      <c r="H154">
        <f>(10^(_10sept_0_10[[#This Row],[H_mag_adj]]/20)*COS(RADIANS(_10sept_0_10[[#This Row],[H_phase]])))*0.15</f>
        <v>-4.5244391369683831E-4</v>
      </c>
      <c r="I154">
        <f>(10^(_10sept_0_10[[#This Row],[H_mag_adj]]/20)*SIN(RADIANS(_10sept_0_10[[#This Row],[H_phase]])))*0.15</f>
        <v>1.0933755743518761E-3</v>
      </c>
      <c r="J154">
        <f>(10^(_10sept_0_10[[#This Row],[V_mag_adj]]/20)*COS(RADIANS(_10sept_0_10[[#This Row],[V_phase]])))*0.15</f>
        <v>-4.5363825404729088E-4</v>
      </c>
      <c r="K154">
        <f>(10^(_10sept_0_10[[#This Row],[V_mag_adj]]/20)*SIN(RADIANS(_10sept_0_10[[#This Row],[V_phase]])))*0.15</f>
        <v>1.0914062770034669E-3</v>
      </c>
    </row>
    <row r="155" spans="1:11" x14ac:dyDescent="0.25">
      <c r="A155">
        <v>-28</v>
      </c>
      <c r="B155">
        <v>-2.02</v>
      </c>
      <c r="C155">
        <v>112.71</v>
      </c>
      <c r="D155">
        <v>-2.0299999999999998</v>
      </c>
      <c r="E155">
        <v>112.59</v>
      </c>
      <c r="F155">
        <f>_10sept_0_10[[#This Row],[H_mag]]-40</f>
        <v>-42.02</v>
      </c>
      <c r="G155">
        <f>_10sept_0_10[[#This Row],[V_mag]]-40</f>
        <v>-42.03</v>
      </c>
      <c r="H155">
        <f>(10^(_10sept_0_10[[#This Row],[H_mag_adj]]/20)*COS(RADIANS(_10sept_0_10[[#This Row],[H_phase]])))*0.15</f>
        <v>-4.5893797583329934E-4</v>
      </c>
      <c r="I155">
        <f>(10^(_10sept_0_10[[#This Row],[H_mag_adj]]/20)*SIN(RADIANS(_10sept_0_10[[#This Row],[H_phase]])))*0.15</f>
        <v>1.0965889118844849E-3</v>
      </c>
      <c r="J155">
        <f>(10^(_10sept_0_10[[#This Row],[V_mag_adj]]/20)*COS(RADIANS(_10sept_0_10[[#This Row],[V_phase]])))*0.15</f>
        <v>-4.5611485646778203E-4</v>
      </c>
      <c r="K155">
        <f>(10^(_10sept_0_10[[#This Row],[V_mag_adj]]/20)*SIN(RADIANS(_10sept_0_10[[#This Row],[V_phase]])))*0.15</f>
        <v>1.0962848321591097E-3</v>
      </c>
    </row>
    <row r="156" spans="1:11" x14ac:dyDescent="0.25">
      <c r="A156">
        <v>-27</v>
      </c>
      <c r="B156">
        <v>-1.97</v>
      </c>
      <c r="C156">
        <v>112.66</v>
      </c>
      <c r="D156">
        <v>-1.99</v>
      </c>
      <c r="E156">
        <v>112.2</v>
      </c>
      <c r="F156">
        <f>_10sept_0_10[[#This Row],[H_mag]]-40</f>
        <v>-41.97</v>
      </c>
      <c r="G156">
        <f>_10sept_0_10[[#This Row],[V_mag]]-40</f>
        <v>-41.99</v>
      </c>
      <c r="H156">
        <f>(10^(_10sept_0_10[[#This Row],[H_mag_adj]]/20)*COS(RADIANS(_10sept_0_10[[#This Row],[H_phase]])))*0.15</f>
        <v>-4.60624799133944E-4</v>
      </c>
      <c r="I156">
        <f>(10^(_10sept_0_10[[#This Row],[H_mag_adj]]/20)*SIN(RADIANS(_10sept_0_10[[#This Row],[H_phase]])))*0.15</f>
        <v>1.1033219797906848E-3</v>
      </c>
      <c r="J156">
        <f>(10^(_10sept_0_10[[#This Row],[V_mag_adj]]/20)*COS(RADIANS(_10sept_0_10[[#This Row],[V_phase]])))*0.15</f>
        <v>-4.507130117418384E-4</v>
      </c>
      <c r="K156">
        <f>(10^(_10sept_0_10[[#This Row],[V_mag_adj]]/20)*SIN(RADIANS(_10sept_0_10[[#This Row],[V_phase]])))*0.15</f>
        <v>1.1044385209884231E-3</v>
      </c>
    </row>
    <row r="157" spans="1:11" x14ac:dyDescent="0.25">
      <c r="A157">
        <v>-26</v>
      </c>
      <c r="B157">
        <v>-1.93</v>
      </c>
      <c r="C157">
        <v>112.16</v>
      </c>
      <c r="D157">
        <v>-1.95</v>
      </c>
      <c r="E157">
        <v>112.19</v>
      </c>
      <c r="F157">
        <f>_10sept_0_10[[#This Row],[H_mag]]-40</f>
        <v>-41.93</v>
      </c>
      <c r="G157">
        <f>_10sept_0_10[[#This Row],[V_mag]]-40</f>
        <v>-41.95</v>
      </c>
      <c r="H157">
        <f>(10^(_10sept_0_10[[#This Row],[H_mag_adj]]/20)*COS(RADIANS(_10sept_0_10[[#This Row],[H_phase]])))*0.15</f>
        <v>-4.5306070639053366E-4</v>
      </c>
      <c r="I157">
        <f>(10^(_10sept_0_10[[#This Row],[H_mag_adj]]/20)*SIN(RADIANS(_10sept_0_10[[#This Row],[H_phase]])))*0.15</f>
        <v>1.1124106901866438E-3</v>
      </c>
      <c r="J157">
        <f>(10^(_10sept_0_10[[#This Row],[V_mag_adj]]/20)*COS(RADIANS(_10sept_0_10[[#This Row],[V_phase]])))*0.15</f>
        <v>-4.5259975095473387E-4</v>
      </c>
      <c r="K157">
        <f>(10^(_10sept_0_10[[#This Row],[V_mag_adj]]/20)*SIN(RADIANS(_10sept_0_10[[#This Row],[V_phase]])))*0.15</f>
        <v>1.1096153880351723E-3</v>
      </c>
    </row>
    <row r="158" spans="1:11" x14ac:dyDescent="0.25">
      <c r="A158">
        <v>-25</v>
      </c>
      <c r="B158">
        <v>-1.9</v>
      </c>
      <c r="C158">
        <v>111.77</v>
      </c>
      <c r="D158">
        <v>-1.91</v>
      </c>
      <c r="E158">
        <v>111.57</v>
      </c>
      <c r="F158">
        <f>_10sept_0_10[[#This Row],[H_mag]]-40</f>
        <v>-41.9</v>
      </c>
      <c r="G158">
        <f>_10sept_0_10[[#This Row],[V_mag]]-40</f>
        <v>-41.91</v>
      </c>
      <c r="H158">
        <f>(10^(_10sept_0_10[[#This Row],[H_mag_adj]]/20)*COS(RADIANS(_10sept_0_10[[#This Row],[H_phase]])))*0.15</f>
        <v>-4.4701961766781278E-4</v>
      </c>
      <c r="I158">
        <f>(10^(_10sept_0_10[[#This Row],[H_mag_adj]]/20)*SIN(RADIANS(_10sept_0_10[[#This Row],[H_phase]])))*0.15</f>
        <v>1.1193281363157536E-3</v>
      </c>
      <c r="J158">
        <f>(10^(_10sept_0_10[[#This Row],[V_mag_adj]]/20)*COS(RADIANS(_10sept_0_10[[#This Row],[V_phase]])))*0.15</f>
        <v>-4.4259985457452725E-4</v>
      </c>
      <c r="K158">
        <f>(10^(_10sept_0_10[[#This Row],[V_mag_adj]]/20)*SIN(RADIANS(_10sept_0_10[[#This Row],[V_phase]])))*0.15</f>
        <v>1.1195919864574579E-3</v>
      </c>
    </row>
    <row r="159" spans="1:11" x14ac:dyDescent="0.25">
      <c r="A159">
        <v>-24</v>
      </c>
      <c r="B159">
        <v>-1.86</v>
      </c>
      <c r="C159">
        <v>110.48</v>
      </c>
      <c r="D159">
        <v>-1.87</v>
      </c>
      <c r="E159">
        <v>110.47</v>
      </c>
      <c r="F159">
        <f>_10sept_0_10[[#This Row],[H_mag]]-40</f>
        <v>-41.86</v>
      </c>
      <c r="G159">
        <f>_10sept_0_10[[#This Row],[V_mag]]-40</f>
        <v>-41.87</v>
      </c>
      <c r="H159">
        <f>(10^(_10sept_0_10[[#This Row],[H_mag_adj]]/20)*COS(RADIANS(_10sept_0_10[[#This Row],[H_phase]])))*0.15</f>
        <v>-4.2365357249964211E-4</v>
      </c>
      <c r="I159">
        <f>(10^(_10sept_0_10[[#This Row],[H_mag_adj]]/20)*SIN(RADIANS(_10sept_0_10[[#This Row],[H_phase]])))*0.15</f>
        <v>1.1343198566300353E-3</v>
      </c>
      <c r="J159">
        <f>(10^(_10sept_0_10[[#This Row],[V_mag_adj]]/20)*COS(RADIANS(_10sept_0_10[[#This Row],[V_phase]])))*0.15</f>
        <v>-4.2296834915306824E-4</v>
      </c>
      <c r="K159">
        <f>(10^(_10sept_0_10[[#This Row],[V_mag_adj]]/20)*SIN(RADIANS(_10sept_0_10[[#This Row],[V_phase]])))*0.15</f>
        <v>1.1330885132621741E-3</v>
      </c>
    </row>
    <row r="160" spans="1:11" x14ac:dyDescent="0.25">
      <c r="A160">
        <v>-23</v>
      </c>
      <c r="B160">
        <v>-1.81</v>
      </c>
      <c r="C160">
        <v>109.19</v>
      </c>
      <c r="D160">
        <v>-1.82</v>
      </c>
      <c r="E160">
        <v>109.14</v>
      </c>
      <c r="F160">
        <f>_10sept_0_10[[#This Row],[H_mag]]-40</f>
        <v>-41.81</v>
      </c>
      <c r="G160">
        <f>_10sept_0_10[[#This Row],[V_mag]]-40</f>
        <v>-41.82</v>
      </c>
      <c r="H160">
        <f>(10^(_10sept_0_10[[#This Row],[H_mag_adj]]/20)*COS(RADIANS(_10sept_0_10[[#This Row],[H_phase]])))*0.15</f>
        <v>-4.0030716525965267E-4</v>
      </c>
      <c r="I160">
        <f>(10^(_10sept_0_10[[#This Row],[H_mag_adj]]/20)*SIN(RADIANS(_10sept_0_10[[#This Row],[H_phase]])))*0.15</f>
        <v>1.1501719166026885E-3</v>
      </c>
      <c r="J160">
        <f>(10^(_10sept_0_10[[#This Row],[V_mag_adj]]/20)*COS(RADIANS(_10sept_0_10[[#This Row],[V_phase]])))*0.15</f>
        <v>-3.988438482361132E-4</v>
      </c>
      <c r="K160">
        <f>(10^(_10sept_0_10[[#This Row],[V_mag_adj]]/20)*SIN(RADIANS(_10sept_0_10[[#This Row],[V_phase]])))*0.15</f>
        <v>1.1491969886724823E-3</v>
      </c>
    </row>
    <row r="161" spans="1:11" x14ac:dyDescent="0.25">
      <c r="A161">
        <v>-22</v>
      </c>
      <c r="B161">
        <v>-1.74</v>
      </c>
      <c r="C161">
        <v>107.51</v>
      </c>
      <c r="D161">
        <v>-1.74</v>
      </c>
      <c r="E161">
        <v>107.53</v>
      </c>
      <c r="F161">
        <f>_10sept_0_10[[#This Row],[H_mag]]-40</f>
        <v>-41.74</v>
      </c>
      <c r="G161">
        <f>_10sept_0_10[[#This Row],[V_mag]]-40</f>
        <v>-41.74</v>
      </c>
      <c r="H161">
        <f>(10^(_10sept_0_10[[#This Row],[H_mag_adj]]/20)*COS(RADIANS(_10sept_0_10[[#This Row],[H_phase]])))*0.15</f>
        <v>-3.6938001344513719E-4</v>
      </c>
      <c r="I161">
        <f>(10^(_10sept_0_10[[#This Row],[H_mag_adj]]/20)*SIN(RADIANS(_10sept_0_10[[#This Row],[H_phase]])))*0.15</f>
        <v>1.1708111619106011E-3</v>
      </c>
      <c r="J161">
        <f>(10^(_10sept_0_10[[#This Row],[V_mag_adj]]/20)*COS(RADIANS(_10sept_0_10[[#This Row],[V_phase]])))*0.15</f>
        <v>-3.6978868112680921E-4</v>
      </c>
      <c r="K161">
        <f>(10^(_10sept_0_10[[#This Row],[V_mag_adj]]/20)*SIN(RADIANS(_10sept_0_10[[#This Row],[V_phase]])))*0.15</f>
        <v>1.1706821526348116E-3</v>
      </c>
    </row>
    <row r="162" spans="1:11" x14ac:dyDescent="0.25">
      <c r="A162">
        <v>-21</v>
      </c>
      <c r="B162">
        <v>-1.63</v>
      </c>
      <c r="C162">
        <v>105.85</v>
      </c>
      <c r="D162">
        <v>-1.64</v>
      </c>
      <c r="E162">
        <v>105.86</v>
      </c>
      <c r="F162">
        <f>_10sept_0_10[[#This Row],[H_mag]]-40</f>
        <v>-41.63</v>
      </c>
      <c r="G162">
        <f>_10sept_0_10[[#This Row],[V_mag]]-40</f>
        <v>-41.64</v>
      </c>
      <c r="H162">
        <f>(10^(_10sept_0_10[[#This Row],[H_mag_adj]]/20)*COS(RADIANS(_10sept_0_10[[#This Row],[H_phase]])))*0.15</f>
        <v>-3.3958187614315432E-4</v>
      </c>
      <c r="I162">
        <f>(10^(_10sept_0_10[[#This Row],[H_mag_adj]]/20)*SIN(RADIANS(_10sept_0_10[[#This Row],[H_phase]])))*0.15</f>
        <v>1.1960719624784771E-3</v>
      </c>
      <c r="J162">
        <f>(10^(_10sept_0_10[[#This Row],[V_mag_adj]]/20)*COS(RADIANS(_10sept_0_10[[#This Row],[V_phase]])))*0.15</f>
        <v>-3.3939965160001444E-4</v>
      </c>
      <c r="K162">
        <f>(10^(_10sept_0_10[[#This Row],[V_mag_adj]]/20)*SIN(RADIANS(_10sept_0_10[[#This Row],[V_phase]])))*0.15</f>
        <v>1.1946365079019965E-3</v>
      </c>
    </row>
    <row r="163" spans="1:11" x14ac:dyDescent="0.25">
      <c r="A163">
        <v>-20</v>
      </c>
      <c r="B163">
        <v>-1.51</v>
      </c>
      <c r="C163">
        <v>103.38</v>
      </c>
      <c r="D163">
        <v>-1.53</v>
      </c>
      <c r="E163">
        <v>103.49</v>
      </c>
      <c r="F163">
        <f>_10sept_0_10[[#This Row],[H_mag]]-40</f>
        <v>-41.51</v>
      </c>
      <c r="G163">
        <f>_10sept_0_10[[#This Row],[V_mag]]-40</f>
        <v>-41.53</v>
      </c>
      <c r="H163">
        <f>(10^(_10sept_0_10[[#This Row],[H_mag_adj]]/20)*COS(RADIANS(_10sept_0_10[[#This Row],[H_phase]])))*0.15</f>
        <v>-2.9172271094179432E-4</v>
      </c>
      <c r="I163">
        <f>(10^(_10sept_0_10[[#This Row],[H_mag_adj]]/20)*SIN(RADIANS(_10sept_0_10[[#This Row],[H_phase]])))*0.15</f>
        <v>1.2264225850058513E-3</v>
      </c>
      <c r="J163">
        <f>(10^(_10sept_0_10[[#This Row],[V_mag_adj]]/20)*COS(RADIANS(_10sept_0_10[[#This Row],[V_phase]])))*0.15</f>
        <v>-2.9340037648368497E-4</v>
      </c>
      <c r="K163">
        <f>(10^(_10sept_0_10[[#This Row],[V_mag_adj]]/20)*SIN(RADIANS(_10sept_0_10[[#This Row],[V_phase]])))*0.15</f>
        <v>1.2230408573787937E-3</v>
      </c>
    </row>
    <row r="164" spans="1:11" x14ac:dyDescent="0.25">
      <c r="A164">
        <v>-19</v>
      </c>
      <c r="B164">
        <v>-1.38</v>
      </c>
      <c r="C164">
        <v>100.62</v>
      </c>
      <c r="D164">
        <v>-1.4</v>
      </c>
      <c r="E164">
        <v>100.59</v>
      </c>
      <c r="F164">
        <f>_10sept_0_10[[#This Row],[H_mag]]-40</f>
        <v>-41.38</v>
      </c>
      <c r="G164">
        <f>_10sept_0_10[[#This Row],[V_mag]]-40</f>
        <v>-41.4</v>
      </c>
      <c r="H164">
        <f>(10^(_10sept_0_10[[#This Row],[H_mag_adj]]/20)*COS(RADIANS(_10sept_0_10[[#This Row],[H_phase]])))*0.15</f>
        <v>-2.3583242262200288E-4</v>
      </c>
      <c r="I164">
        <f>(10^(_10sept_0_10[[#This Row],[H_mag_adj]]/20)*SIN(RADIANS(_10sept_0_10[[#This Row],[H_phase]])))*0.15</f>
        <v>1.2577311432289853E-3</v>
      </c>
      <c r="J164">
        <f>(10^(_10sept_0_10[[#This Row],[V_mag_adj]]/20)*COS(RADIANS(_10sept_0_10[[#This Row],[V_phase]])))*0.15</f>
        <v>-2.3463295900663672E-4</v>
      </c>
      <c r="K164">
        <f>(10^(_10sept_0_10[[#This Row],[V_mag_adj]]/20)*SIN(RADIANS(_10sept_0_10[[#This Row],[V_phase]])))*0.15</f>
        <v>1.2549614674230117E-3</v>
      </c>
    </row>
    <row r="165" spans="1:11" x14ac:dyDescent="0.25">
      <c r="A165">
        <v>-18</v>
      </c>
      <c r="B165">
        <v>-1.23</v>
      </c>
      <c r="C165">
        <v>98.11</v>
      </c>
      <c r="D165">
        <v>-1.24</v>
      </c>
      <c r="E165">
        <v>98.09</v>
      </c>
      <c r="F165">
        <f>_10sept_0_10[[#This Row],[H_mag]]-40</f>
        <v>-41.23</v>
      </c>
      <c r="G165">
        <f>_10sept_0_10[[#This Row],[V_mag]]-40</f>
        <v>-41.24</v>
      </c>
      <c r="H165">
        <f>(10^(_10sept_0_10[[#This Row],[H_mag_adj]]/20)*COS(RADIANS(_10sept_0_10[[#This Row],[H_phase]])))*0.15</f>
        <v>-1.8367003373352759E-4</v>
      </c>
      <c r="I165">
        <f>(10^(_10sept_0_10[[#This Row],[H_mag_adj]]/20)*SIN(RADIANS(_10sept_0_10[[#This Row],[H_phase]])))*0.15</f>
        <v>1.2889202213904431E-3</v>
      </c>
      <c r="J165">
        <f>(10^(_10sept_0_10[[#This Row],[V_mag_adj]]/20)*COS(RADIANS(_10sept_0_10[[#This Row],[V_phase]])))*0.15</f>
        <v>-1.8300928595917307E-4</v>
      </c>
      <c r="K165">
        <f>(10^(_10sept_0_10[[#This Row],[V_mag_adj]]/20)*SIN(RADIANS(_10sept_0_10[[#This Row],[V_phase]])))*0.15</f>
        <v>1.2875011117640526E-3</v>
      </c>
    </row>
    <row r="166" spans="1:11" x14ac:dyDescent="0.25">
      <c r="A166">
        <v>-17</v>
      </c>
      <c r="B166">
        <v>-1.07</v>
      </c>
      <c r="C166">
        <v>95.2</v>
      </c>
      <c r="D166">
        <v>-1.08</v>
      </c>
      <c r="E166">
        <v>95.04</v>
      </c>
      <c r="F166">
        <f>_10sept_0_10[[#This Row],[H_mag]]-40</f>
        <v>-41.07</v>
      </c>
      <c r="G166">
        <f>_10sept_0_10[[#This Row],[V_mag]]-40</f>
        <v>-41.08</v>
      </c>
      <c r="H166">
        <f>(10^(_10sept_0_10[[#This Row],[H_mag_adj]]/20)*COS(RADIANS(_10sept_0_10[[#This Row],[H_phase]])))*0.15</f>
        <v>-1.2019201138529148E-4</v>
      </c>
      <c r="I166">
        <f>(10^(_10sept_0_10[[#This Row],[H_mag_adj]]/20)*SIN(RADIANS(_10sept_0_10[[#This Row],[H_phase]])))*0.15</f>
        <v>1.320687866500975E-3</v>
      </c>
      <c r="J166">
        <f>(10^(_10sept_0_10[[#This Row],[V_mag_adj]]/20)*COS(RADIANS(_10sept_0_10[[#This Row],[V_phase]])))*0.15</f>
        <v>-1.163694388525228E-4</v>
      </c>
      <c r="K166">
        <f>(10^(_10sept_0_10[[#This Row],[V_mag_adj]]/20)*SIN(RADIANS(_10sept_0_10[[#This Row],[V_phase]])))*0.15</f>
        <v>1.3194983525486044E-3</v>
      </c>
    </row>
    <row r="167" spans="1:11" x14ac:dyDescent="0.25">
      <c r="A167">
        <v>-16</v>
      </c>
      <c r="B167">
        <v>-0.93</v>
      </c>
      <c r="C167">
        <v>92.03</v>
      </c>
      <c r="D167">
        <v>-0.94</v>
      </c>
      <c r="E167">
        <v>91.87</v>
      </c>
      <c r="F167">
        <f>_10sept_0_10[[#This Row],[H_mag]]-40</f>
        <v>-40.93</v>
      </c>
      <c r="G167">
        <f>_10sept_0_10[[#This Row],[V_mag]]-40</f>
        <v>-40.94</v>
      </c>
      <c r="H167">
        <f>(10^(_10sept_0_10[[#This Row],[H_mag_adj]]/20)*COS(RADIANS(_10sept_0_10[[#This Row],[H_phase]])))*0.15</f>
        <v>-4.7739052957233764E-5</v>
      </c>
      <c r="I167">
        <f>(10^(_10sept_0_10[[#This Row],[H_mag_adj]]/20)*SIN(RADIANS(_10sept_0_10[[#This Row],[H_phase]])))*0.15</f>
        <v>1.3468480986668955E-3</v>
      </c>
      <c r="J167">
        <f>(10^(_10sept_0_10[[#This Row],[V_mag_adj]]/20)*COS(RADIANS(_10sept_0_10[[#This Row],[V_phase]])))*0.15</f>
        <v>-4.3927160155416281E-5</v>
      </c>
      <c r="K167">
        <f>(10^(_10sept_0_10[[#This Row],[V_mag_adj]]/20)*SIN(RADIANS(_10sept_0_10[[#This Row],[V_phase]])))*0.15</f>
        <v>1.3454262883185321E-3</v>
      </c>
    </row>
    <row r="168" spans="1:11" x14ac:dyDescent="0.25">
      <c r="A168">
        <v>-15</v>
      </c>
      <c r="B168">
        <v>-0.78</v>
      </c>
      <c r="C168">
        <v>88.45</v>
      </c>
      <c r="D168">
        <v>-0.8</v>
      </c>
      <c r="E168">
        <v>88.33</v>
      </c>
      <c r="F168">
        <f>_10sept_0_10[[#This Row],[H_mag]]-40</f>
        <v>-40.78</v>
      </c>
      <c r="G168">
        <f>_10sept_0_10[[#This Row],[V_mag]]-40</f>
        <v>-40.799999999999997</v>
      </c>
      <c r="H168">
        <f>(10^(_10sept_0_10[[#This Row],[H_mag_adj]]/20)*COS(RADIANS(_10sept_0_10[[#This Row],[H_phase]])))*0.15</f>
        <v>3.7089190185219675E-5</v>
      </c>
      <c r="I168">
        <f>(10^(_10sept_0_10[[#This Row],[H_mag_adj]]/20)*SIN(RADIANS(_10sept_0_10[[#This Row],[H_phase]])))*0.15</f>
        <v>1.3706681520308653E-3</v>
      </c>
      <c r="J168">
        <f>(10^(_10sept_0_10[[#This Row],[V_mag_adj]]/20)*COS(RADIANS(_10sept_0_10[[#This Row],[V_phase]])))*0.15</f>
        <v>3.9867922352747235E-5</v>
      </c>
      <c r="K168">
        <f>(10^(_10sept_0_10[[#This Row],[V_mag_adj]]/20)*SIN(RADIANS(_10sept_0_10[[#This Row],[V_phase]])))*0.15</f>
        <v>1.3674352027603653E-3</v>
      </c>
    </row>
    <row r="169" spans="1:11" x14ac:dyDescent="0.25">
      <c r="A169">
        <v>-14</v>
      </c>
      <c r="B169">
        <v>-0.65</v>
      </c>
      <c r="C169">
        <v>84.93</v>
      </c>
      <c r="D169">
        <v>-0.66</v>
      </c>
      <c r="E169">
        <v>84.7</v>
      </c>
      <c r="F169">
        <f>_10sept_0_10[[#This Row],[H_mag]]-40</f>
        <v>-40.65</v>
      </c>
      <c r="G169">
        <f>_10sept_0_10[[#This Row],[V_mag]]-40</f>
        <v>-40.659999999999997</v>
      </c>
      <c r="H169">
        <f>(10^(_10sept_0_10[[#This Row],[H_mag_adj]]/20)*COS(RADIANS(_10sept_0_10[[#This Row],[H_phase]])))*0.15</f>
        <v>1.2300129166059248E-4</v>
      </c>
      <c r="I169">
        <f>(10^(_10sept_0_10[[#This Row],[H_mag_adj]]/20)*SIN(RADIANS(_10sept_0_10[[#This Row],[H_phase]])))*0.15</f>
        <v>1.3864006003551702E-3</v>
      </c>
      <c r="J169">
        <f>(10^(_10sept_0_10[[#This Row],[V_mag_adj]]/20)*COS(RADIANS(_10sept_0_10[[#This Row],[V_phase]])))*0.15</f>
        <v>1.2841772287281513E-4</v>
      </c>
      <c r="K169">
        <f>(10^(_10sept_0_10[[#This Row],[V_mag_adj]]/20)*SIN(RADIANS(_10sept_0_10[[#This Row],[V_phase]])))*0.15</f>
        <v>1.3843010192293073E-3</v>
      </c>
    </row>
    <row r="170" spans="1:11" x14ac:dyDescent="0.25">
      <c r="A170">
        <v>-13</v>
      </c>
      <c r="B170">
        <v>-0.51</v>
      </c>
      <c r="C170">
        <v>81.41</v>
      </c>
      <c r="D170">
        <v>-0.52</v>
      </c>
      <c r="E170">
        <v>80.73</v>
      </c>
      <c r="F170">
        <f>_10sept_0_10[[#This Row],[H_mag]]-40</f>
        <v>-40.51</v>
      </c>
      <c r="G170">
        <f>_10sept_0_10[[#This Row],[V_mag]]-40</f>
        <v>-40.520000000000003</v>
      </c>
      <c r="H170">
        <f>(10^(_10sept_0_10[[#This Row],[H_mag_adj]]/20)*COS(RADIANS(_10sept_0_10[[#This Row],[H_phase]])))*0.15</f>
        <v>2.1126795089295778E-4</v>
      </c>
      <c r="I170">
        <f>(10^(_10sept_0_10[[#This Row],[H_mag_adj]]/20)*SIN(RADIANS(_10sept_0_10[[#This Row],[H_phase]])))*0.15</f>
        <v>1.3985951408845491E-3</v>
      </c>
      <c r="J170">
        <f>(10^(_10sept_0_10[[#This Row],[V_mag_adj]]/20)*COS(RADIANS(_10sept_0_10[[#This Row],[V_phase]])))*0.15</f>
        <v>2.2758937075364604E-4</v>
      </c>
      <c r="K170">
        <f>(10^(_10sept_0_10[[#This Row],[V_mag_adj]]/20)*SIN(RADIANS(_10sept_0_10[[#This Row],[V_phase]])))*0.15</f>
        <v>1.3943830554784317E-3</v>
      </c>
    </row>
    <row r="171" spans="1:11" x14ac:dyDescent="0.25">
      <c r="A171">
        <v>-12</v>
      </c>
      <c r="B171">
        <v>-0.39</v>
      </c>
      <c r="C171">
        <v>76.72</v>
      </c>
      <c r="D171">
        <v>-0.4</v>
      </c>
      <c r="E171">
        <v>76.28</v>
      </c>
      <c r="F171">
        <f>_10sept_0_10[[#This Row],[H_mag]]-40</f>
        <v>-40.39</v>
      </c>
      <c r="G171">
        <f>_10sept_0_10[[#This Row],[V_mag]]-40</f>
        <v>-40.4</v>
      </c>
      <c r="H171">
        <f>(10^(_10sept_0_10[[#This Row],[H_mag_adj]]/20)*COS(RADIANS(_10sept_0_10[[#This Row],[H_phase]])))*0.15</f>
        <v>3.2943610766723245E-4</v>
      </c>
      <c r="I171">
        <f>(10^(_10sept_0_10[[#This Row],[H_mag_adj]]/20)*SIN(RADIANS(_10sept_0_10[[#This Row],[H_phase]])))*0.15</f>
        <v>1.395788896743747E-3</v>
      </c>
      <c r="J171">
        <f>(10^(_10sept_0_10[[#This Row],[V_mag_adj]]/20)*COS(RADIANS(_10sept_0_10[[#This Row],[V_phase]])))*0.15</f>
        <v>3.3975379626166119E-4</v>
      </c>
      <c r="K171">
        <f>(10^(_10sept_0_10[[#This Row],[V_mag_adj]]/20)*SIN(RADIANS(_10sept_0_10[[#This Row],[V_phase]])))*0.15</f>
        <v>1.3916147981667144E-3</v>
      </c>
    </row>
    <row r="172" spans="1:11" x14ac:dyDescent="0.25">
      <c r="A172">
        <v>-11</v>
      </c>
      <c r="B172">
        <v>-0.27</v>
      </c>
      <c r="C172">
        <v>72.05</v>
      </c>
      <c r="D172">
        <v>-0.27</v>
      </c>
      <c r="E172">
        <v>71.72</v>
      </c>
      <c r="F172">
        <f>_10sept_0_10[[#This Row],[H_mag]]-40</f>
        <v>-40.270000000000003</v>
      </c>
      <c r="G172">
        <f>_10sept_0_10[[#This Row],[V_mag]]-40</f>
        <v>-40.270000000000003</v>
      </c>
      <c r="H172">
        <f>(10^(_10sept_0_10[[#This Row],[H_mag_adj]]/20)*COS(RADIANS(_10sept_0_10[[#This Row],[H_phase]])))*0.15</f>
        <v>4.4813149389818293E-4</v>
      </c>
      <c r="I172">
        <f>(10^(_10sept_0_10[[#This Row],[H_mag_adj]]/20)*SIN(RADIANS(_10sept_0_10[[#This Row],[H_phase]])))*0.15</f>
        <v>1.3833132736105057E-3</v>
      </c>
      <c r="J172">
        <f>(10^(_10sept_0_10[[#This Row],[V_mag_adj]]/20)*COS(RADIANS(_10sept_0_10[[#This Row],[V_phase]])))*0.15</f>
        <v>4.5609132947221735E-4</v>
      </c>
      <c r="K172">
        <f>(10^(_10sept_0_10[[#This Row],[V_mag_adj]]/20)*SIN(RADIANS(_10sept_0_10[[#This Row],[V_phase]])))*0.15</f>
        <v>1.3807092916145295E-3</v>
      </c>
    </row>
    <row r="173" spans="1:11" x14ac:dyDescent="0.25">
      <c r="A173">
        <v>-10</v>
      </c>
      <c r="B173">
        <v>-0.17</v>
      </c>
      <c r="C173">
        <v>67.25</v>
      </c>
      <c r="D173">
        <v>-0.16</v>
      </c>
      <c r="E173">
        <v>66.98</v>
      </c>
      <c r="F173">
        <f>_10sept_0_10[[#This Row],[H_mag]]-40</f>
        <v>-40.17</v>
      </c>
      <c r="G173">
        <f>_10sept_0_10[[#This Row],[V_mag]]-40</f>
        <v>-40.159999999999997</v>
      </c>
      <c r="H173">
        <f>(10^(_10sept_0_10[[#This Row],[H_mag_adj]]/20)*COS(RADIANS(_10sept_0_10[[#This Row],[H_phase]])))*0.15</f>
        <v>5.6882377699519072E-4</v>
      </c>
      <c r="I173">
        <f>(10^(_10sept_0_10[[#This Row],[H_mag_adj]]/20)*SIN(RADIANS(_10sept_0_10[[#This Row],[H_phase]])))*0.15</f>
        <v>1.3564907434583421E-3</v>
      </c>
      <c r="J173">
        <f>(10^(_10sept_0_10[[#This Row],[V_mag_adj]]/20)*COS(RADIANS(_10sept_0_10[[#This Row],[V_phase]])))*0.15</f>
        <v>5.7587236561252534E-4</v>
      </c>
      <c r="K173">
        <f>(10^(_10sept_0_10[[#This Row],[V_mag_adj]]/20)*SIN(RADIANS(_10sept_0_10[[#This Row],[V_phase]])))*0.15</f>
        <v>1.3553546848252545E-3</v>
      </c>
    </row>
    <row r="174" spans="1:11" x14ac:dyDescent="0.25">
      <c r="A174">
        <v>-9</v>
      </c>
      <c r="B174">
        <v>-0.08</v>
      </c>
      <c r="C174">
        <v>62.3</v>
      </c>
      <c r="D174">
        <v>-0.08</v>
      </c>
      <c r="E174">
        <v>61.86</v>
      </c>
      <c r="F174">
        <f>_10sept_0_10[[#This Row],[H_mag]]-40</f>
        <v>-40.08</v>
      </c>
      <c r="G174">
        <f>_10sept_0_10[[#This Row],[V_mag]]-40</f>
        <v>-40.08</v>
      </c>
      <c r="H174">
        <f>(10^(_10sept_0_10[[#This Row],[H_mag_adj]]/20)*COS(RADIANS(_10sept_0_10[[#This Row],[H_phase]])))*0.15</f>
        <v>6.9087052234988622E-4</v>
      </c>
      <c r="I174">
        <f>(10^(_10sept_0_10[[#This Row],[H_mag_adj]]/20)*SIN(RADIANS(_10sept_0_10[[#This Row],[H_phase]])))*0.15</f>
        <v>1.3159144323028598E-3</v>
      </c>
      <c r="J174">
        <f>(10^(_10sept_0_10[[#This Row],[V_mag_adj]]/20)*COS(RADIANS(_10sept_0_10[[#This Row],[V_phase]])))*0.15</f>
        <v>7.0095554883571642E-4</v>
      </c>
      <c r="K174">
        <f>(10^(_10sept_0_10[[#This Row],[V_mag_adj]]/20)*SIN(RADIANS(_10sept_0_10[[#This Row],[V_phase]])))*0.15</f>
        <v>1.3105701775759212E-3</v>
      </c>
    </row>
    <row r="175" spans="1:11" x14ac:dyDescent="0.25">
      <c r="A175">
        <v>-8</v>
      </c>
      <c r="B175">
        <v>-0.03</v>
      </c>
      <c r="C175">
        <v>56.63</v>
      </c>
      <c r="D175">
        <v>-0.03</v>
      </c>
      <c r="E175">
        <v>56.33</v>
      </c>
      <c r="F175">
        <f>_10sept_0_10[[#This Row],[H_mag]]-40</f>
        <v>-40.03</v>
      </c>
      <c r="G175">
        <f>_10sept_0_10[[#This Row],[V_mag]]-40</f>
        <v>-40.03</v>
      </c>
      <c r="H175">
        <f>(10^(_10sept_0_10[[#This Row],[H_mag_adj]]/20)*COS(RADIANS(_10sept_0_10[[#This Row],[H_phase]])))*0.15</f>
        <v>8.2222054992188377E-4</v>
      </c>
      <c r="I175">
        <f>(10^(_10sept_0_10[[#This Row],[H_mag_adj]]/20)*SIN(RADIANS(_10sept_0_10[[#This Row],[H_phase]])))*0.15</f>
        <v>1.2483847468762396E-3</v>
      </c>
      <c r="J175">
        <f>(10^(_10sept_0_10[[#This Row],[V_mag_adj]]/20)*COS(RADIANS(_10sept_0_10[[#This Row],[V_phase]])))*0.15</f>
        <v>8.2874577650836475E-4</v>
      </c>
      <c r="K175">
        <f>(10^(_10sept_0_10[[#This Row],[V_mag_adj]]/20)*SIN(RADIANS(_10sept_0_10[[#This Row],[V_phase]])))*0.15</f>
        <v>1.2440625172661724E-3</v>
      </c>
    </row>
    <row r="176" spans="1:11" x14ac:dyDescent="0.25">
      <c r="A176">
        <v>-7</v>
      </c>
      <c r="B176">
        <v>0</v>
      </c>
      <c r="C176">
        <v>51.21</v>
      </c>
      <c r="D176">
        <v>0</v>
      </c>
      <c r="E176">
        <v>50.61</v>
      </c>
      <c r="F176">
        <f>_10sept_0_10[[#This Row],[H_mag]]-40</f>
        <v>-40</v>
      </c>
      <c r="G176">
        <f>_10sept_0_10[[#This Row],[V_mag]]-40</f>
        <v>-40</v>
      </c>
      <c r="H176">
        <f>(10^(_10sept_0_10[[#This Row],[H_mag_adj]]/20)*COS(RADIANS(_10sept_0_10[[#This Row],[H_phase]])))*0.15</f>
        <v>9.3970167253003614E-4</v>
      </c>
      <c r="I176">
        <f>(10^(_10sept_0_10[[#This Row],[H_mag_adj]]/20)*SIN(RADIANS(_10sept_0_10[[#This Row],[H_phase]])))*0.15</f>
        <v>1.1691709740855923E-3</v>
      </c>
      <c r="J176">
        <f>(10^(_10sept_0_10[[#This Row],[V_mag_adj]]/20)*COS(RADIANS(_10sept_0_10[[#This Row],[V_phase]])))*0.15</f>
        <v>9.5189345412670726E-4</v>
      </c>
      <c r="K176">
        <f>(10^(_10sept_0_10[[#This Row],[V_mag_adj]]/20)*SIN(RADIANS(_10sept_0_10[[#This Row],[V_phase]])))*0.15</f>
        <v>1.1592665146508486E-3</v>
      </c>
    </row>
    <row r="177" spans="1:11" x14ac:dyDescent="0.25">
      <c r="A177">
        <v>-6</v>
      </c>
      <c r="B177">
        <v>-0.01</v>
      </c>
      <c r="C177">
        <v>44.76</v>
      </c>
      <c r="D177">
        <v>0</v>
      </c>
      <c r="E177">
        <v>44.17</v>
      </c>
      <c r="F177">
        <f>_10sept_0_10[[#This Row],[H_mag]]-40</f>
        <v>-40.01</v>
      </c>
      <c r="G177">
        <f>_10sept_0_10[[#This Row],[V_mag]]-40</f>
        <v>-40</v>
      </c>
      <c r="H177">
        <f>(10^(_10sept_0_10[[#This Row],[H_mag_adj]]/20)*COS(RADIANS(_10sept_0_10[[#This Row],[H_phase]])))*0.15</f>
        <v>1.0638682077131303E-3</v>
      </c>
      <c r="I177">
        <f>(10^(_10sept_0_10[[#This Row],[H_mag_adj]]/20)*SIN(RADIANS(_10sept_0_10[[#This Row],[H_phase]])))*0.15</f>
        <v>1.0549926920211331E-3</v>
      </c>
      <c r="J177">
        <f>(10^(_10sept_0_10[[#This Row],[V_mag_adj]]/20)*COS(RADIANS(_10sept_0_10[[#This Row],[V_phase]])))*0.15</f>
        <v>1.0759133162332401E-3</v>
      </c>
      <c r="K177">
        <f>(10^(_10sept_0_10[[#This Row],[V_mag_adj]]/20)*SIN(RADIANS(_10sept_0_10[[#This Row],[V_phase]])))*0.15</f>
        <v>1.0451844506841803E-3</v>
      </c>
    </row>
    <row r="178" spans="1:11" x14ac:dyDescent="0.25">
      <c r="A178">
        <v>-5</v>
      </c>
      <c r="B178">
        <v>-0.02</v>
      </c>
      <c r="C178">
        <v>38.17</v>
      </c>
      <c r="D178">
        <v>-0.02</v>
      </c>
      <c r="E178">
        <v>37.58</v>
      </c>
      <c r="F178">
        <f>_10sept_0_10[[#This Row],[H_mag]]-40</f>
        <v>-40.020000000000003</v>
      </c>
      <c r="G178">
        <f>_10sept_0_10[[#This Row],[V_mag]]-40</f>
        <v>-40.020000000000003</v>
      </c>
      <c r="H178">
        <f>(10^(_10sept_0_10[[#This Row],[H_mag_adj]]/20)*COS(RADIANS(_10sept_0_10[[#This Row],[H_phase]])))*0.15</f>
        <v>1.1765586272251482E-3</v>
      </c>
      <c r="I178">
        <f>(10^(_10sept_0_10[[#This Row],[H_mag_adj]]/20)*SIN(RADIANS(_10sept_0_10[[#This Row],[H_phase]])))*0.15</f>
        <v>9.2486322542471421E-4</v>
      </c>
      <c r="J178">
        <f>(10^(_10sept_0_10[[#This Row],[V_mag_adj]]/20)*COS(RADIANS(_10sept_0_10[[#This Row],[V_phase]])))*0.15</f>
        <v>1.1860198058658605E-3</v>
      </c>
      <c r="K178">
        <f>(10^(_10sept_0_10[[#This Row],[V_mag_adj]]/20)*SIN(RADIANS(_10sept_0_10[[#This Row],[V_phase]])))*0.15</f>
        <v>9.1269886004905106E-4</v>
      </c>
    </row>
    <row r="179" spans="1:11" x14ac:dyDescent="0.25">
      <c r="A179">
        <v>-4</v>
      </c>
      <c r="B179">
        <v>-0.04</v>
      </c>
      <c r="C179">
        <v>31.19</v>
      </c>
      <c r="D179">
        <v>-0.03</v>
      </c>
      <c r="E179">
        <v>30.84</v>
      </c>
      <c r="F179">
        <f>_10sept_0_10[[#This Row],[H_mag]]-40</f>
        <v>-40.04</v>
      </c>
      <c r="G179">
        <f>_10sept_0_10[[#This Row],[V_mag]]-40</f>
        <v>-40.03</v>
      </c>
      <c r="H179">
        <f>(10^(_10sept_0_10[[#This Row],[H_mag_adj]]/20)*COS(RADIANS(_10sept_0_10[[#This Row],[H_phase]])))*0.15</f>
        <v>1.2772863041466669E-3</v>
      </c>
      <c r="I179">
        <f>(10^(_10sept_0_10[[#This Row],[H_mag_adj]]/20)*SIN(RADIANS(_10sept_0_10[[#This Row],[H_phase]])))*0.15</f>
        <v>7.7324742046001947E-4</v>
      </c>
      <c r="J179">
        <f>(10^(_10sept_0_10[[#This Row],[V_mag_adj]]/20)*COS(RADIANS(_10sept_0_10[[#This Row],[V_phase]])))*0.15</f>
        <v>1.2834627339739651E-3</v>
      </c>
      <c r="K179">
        <f>(10^(_10sept_0_10[[#This Row],[V_mag_adj]]/20)*SIN(RADIANS(_10sept_0_10[[#This Row],[V_phase]])))*0.15</f>
        <v>7.6631228585164466E-4</v>
      </c>
    </row>
    <row r="180" spans="1:11" x14ac:dyDescent="0.25">
      <c r="A180">
        <v>-3</v>
      </c>
      <c r="B180">
        <v>-0.06</v>
      </c>
      <c r="C180">
        <v>23.8</v>
      </c>
      <c r="D180">
        <v>-0.06</v>
      </c>
      <c r="E180">
        <v>23.7</v>
      </c>
      <c r="F180">
        <f>_10sept_0_10[[#This Row],[H_mag]]-40</f>
        <v>-40.06</v>
      </c>
      <c r="G180">
        <f>_10sept_0_10[[#This Row],[V_mag]]-40</f>
        <v>-40.06</v>
      </c>
      <c r="H180">
        <f>(10^(_10sept_0_10[[#This Row],[H_mag_adj]]/20)*COS(RADIANS(_10sept_0_10[[#This Row],[H_phase]])))*0.15</f>
        <v>1.3629916946993209E-3</v>
      </c>
      <c r="I180">
        <f>(10^(_10sept_0_10[[#This Row],[H_mag_adj]]/20)*SIN(RADIANS(_10sept_0_10[[#This Row],[H_phase]])))*0.15</f>
        <v>6.0115096510850998E-4</v>
      </c>
      <c r="J180">
        <f>(10^(_10sept_0_10[[#This Row],[V_mag_adj]]/20)*COS(RADIANS(_10sept_0_10[[#This Row],[V_phase]])))*0.15</f>
        <v>1.364038824576373E-3</v>
      </c>
      <c r="K180">
        <f>(10^(_10sept_0_10[[#This Row],[V_mag_adj]]/20)*SIN(RADIANS(_10sept_0_10[[#This Row],[V_phase]])))*0.15</f>
        <v>5.9877118143622022E-4</v>
      </c>
    </row>
    <row r="181" spans="1:11" x14ac:dyDescent="0.25">
      <c r="A181">
        <v>-2</v>
      </c>
      <c r="B181">
        <v>-0.08</v>
      </c>
      <c r="C181">
        <v>16.16</v>
      </c>
      <c r="D181">
        <v>-0.08</v>
      </c>
      <c r="E181">
        <v>16.190000000000001</v>
      </c>
      <c r="F181">
        <f>_10sept_0_10[[#This Row],[H_mag]]-40</f>
        <v>-40.08</v>
      </c>
      <c r="G181">
        <f>_10sept_0_10[[#This Row],[V_mag]]-40</f>
        <v>-40.08</v>
      </c>
      <c r="H181">
        <f>(10^(_10sept_0_10[[#This Row],[H_mag_adj]]/20)*COS(RADIANS(_10sept_0_10[[#This Row],[H_phase]])))*0.15</f>
        <v>1.4275236228144458E-3</v>
      </c>
      <c r="I181">
        <f>(10^(_10sept_0_10[[#This Row],[H_mag_adj]]/20)*SIN(RADIANS(_10sept_0_10[[#This Row],[H_phase]])))*0.15</f>
        <v>4.1365345169801481E-4</v>
      </c>
      <c r="J181">
        <f>(10^(_10sept_0_10[[#This Row],[V_mag_adj]]/20)*COS(RADIANS(_10sept_0_10[[#This Row],[V_phase]])))*0.15</f>
        <v>1.4273068387016625E-3</v>
      </c>
      <c r="K181">
        <f>(10^(_10sept_0_10[[#This Row],[V_mag_adj]]/20)*SIN(RADIANS(_10sept_0_10[[#This Row],[V_phase]])))*0.15</f>
        <v>4.1440084458218537E-4</v>
      </c>
    </row>
    <row r="182" spans="1:11" x14ac:dyDescent="0.25">
      <c r="A182">
        <v>-1</v>
      </c>
      <c r="B182">
        <v>-0.09</v>
      </c>
      <c r="C182">
        <v>8.0500000000000007</v>
      </c>
      <c r="D182">
        <v>-0.09</v>
      </c>
      <c r="E182">
        <v>8.02</v>
      </c>
      <c r="F182">
        <f>_10sept_0_10[[#This Row],[H_mag]]-40</f>
        <v>-40.090000000000003</v>
      </c>
      <c r="G182">
        <f>_10sept_0_10[[#This Row],[V_mag]]-40</f>
        <v>-40.090000000000003</v>
      </c>
      <c r="H182">
        <f>(10^(_10sept_0_10[[#This Row],[H_mag_adj]]/20)*COS(RADIANS(_10sept_0_10[[#This Row],[H_phase]])))*0.15</f>
        <v>1.4699095170221997E-3</v>
      </c>
      <c r="I182">
        <f>(10^(_10sept_0_10[[#This Row],[H_mag_adj]]/20)*SIN(RADIANS(_10sept_0_10[[#This Row],[H_phase]])))*0.15</f>
        <v>2.0789054556937347E-4</v>
      </c>
      <c r="J182">
        <f>(10^(_10sept_0_10[[#This Row],[V_mag_adj]]/20)*COS(RADIANS(_10sept_0_10[[#This Row],[V_phase]])))*0.15</f>
        <v>1.4700181667603293E-3</v>
      </c>
      <c r="K182">
        <f>(10^(_10sept_0_10[[#This Row],[V_mag_adj]]/20)*SIN(RADIANS(_10sept_0_10[[#This Row],[V_phase]])))*0.15</f>
        <v>2.071208742840013E-4</v>
      </c>
    </row>
    <row r="183" spans="1:11" x14ac:dyDescent="0.25">
      <c r="A183">
        <v>0</v>
      </c>
      <c r="B183">
        <v>-0.1</v>
      </c>
      <c r="C183">
        <v>0.08</v>
      </c>
      <c r="D183">
        <v>-0.11</v>
      </c>
      <c r="E183">
        <v>0.04</v>
      </c>
      <c r="F183">
        <f>_10sept_0_10[[#This Row],[H_mag]]-40</f>
        <v>-40.1</v>
      </c>
      <c r="G183">
        <f>_10sept_0_10[[#This Row],[V_mag]]-40</f>
        <v>-40.11</v>
      </c>
      <c r="H183">
        <f>(10^(_10sept_0_10[[#This Row],[H_mag_adj]]/20)*COS(RADIANS(_10sept_0_10[[#This Row],[H_phase]])))*0.15</f>
        <v>1.4828281965592759E-3</v>
      </c>
      <c r="I183">
        <f>(10^(_10sept_0_10[[#This Row],[H_mag_adj]]/20)*SIN(RADIANS(_10sept_0_10[[#This Row],[H_phase]])))*0.15</f>
        <v>2.0704200871732159E-6</v>
      </c>
      <c r="J183">
        <f>(10^(_10sept_0_10[[#This Row],[V_mag_adj]]/20)*COS(RADIANS(_10sept_0_10[[#This Row],[V_phase]])))*0.15</f>
        <v>1.4811230926795079E-3</v>
      </c>
      <c r="K183">
        <f>(10^(_10sept_0_10[[#This Row],[V_mag_adj]]/20)*SIN(RADIANS(_10sept_0_10[[#This Row],[V_phase]])))*0.15</f>
        <v>1.0340191517726114E-6</v>
      </c>
    </row>
    <row r="184" spans="1:11" x14ac:dyDescent="0.25">
      <c r="A184">
        <v>1</v>
      </c>
      <c r="B184">
        <v>-0.14000000000000001</v>
      </c>
      <c r="C184">
        <v>-8.1199999999999992</v>
      </c>
      <c r="D184">
        <v>-0.14000000000000001</v>
      </c>
      <c r="E184">
        <v>-8.3800000000000008</v>
      </c>
      <c r="F184">
        <f>_10sept_0_10[[#This Row],[H_mag]]-40</f>
        <v>-40.14</v>
      </c>
      <c r="G184">
        <f>_10sept_0_10[[#This Row],[V_mag]]-40</f>
        <v>-40.14</v>
      </c>
      <c r="H184">
        <f>(10^(_10sept_0_10[[#This Row],[H_mag_adj]]/20)*COS(RADIANS(_10sept_0_10[[#This Row],[H_phase]])))*0.15</f>
        <v>1.46121872609308E-3</v>
      </c>
      <c r="I184">
        <f>(10^(_10sept_0_10[[#This Row],[H_mag_adj]]/20)*SIN(RADIANS(_10sept_0_10[[#This Row],[H_phase]])))*0.15</f>
        <v>-2.0848263981138263E-4</v>
      </c>
      <c r="J184">
        <f>(10^(_10sept_0_10[[#This Row],[V_mag_adj]]/20)*COS(RADIANS(_10sept_0_10[[#This Row],[V_phase]])))*0.15</f>
        <v>1.4602576203478193E-3</v>
      </c>
      <c r="K184">
        <f>(10^(_10sept_0_10[[#This Row],[V_mag_adj]]/20)*SIN(RADIANS(_10sept_0_10[[#This Row],[V_phase]])))*0.15</f>
        <v>-2.151112707505819E-4</v>
      </c>
    </row>
    <row r="185" spans="1:11" x14ac:dyDescent="0.25">
      <c r="A185">
        <v>2</v>
      </c>
      <c r="B185">
        <v>-0.19</v>
      </c>
      <c r="C185">
        <v>-17.11</v>
      </c>
      <c r="D185">
        <v>-0.19</v>
      </c>
      <c r="E185">
        <v>-16.809999999999999</v>
      </c>
      <c r="F185">
        <f>_10sept_0_10[[#This Row],[H_mag]]-40</f>
        <v>-40.19</v>
      </c>
      <c r="G185">
        <f>_10sept_0_10[[#This Row],[V_mag]]-40</f>
        <v>-40.19</v>
      </c>
      <c r="H185">
        <f>(10^(_10sept_0_10[[#This Row],[H_mag_adj]]/20)*COS(RADIANS(_10sept_0_10[[#This Row],[H_phase]])))*0.15</f>
        <v>1.402593381850828E-3</v>
      </c>
      <c r="I185">
        <f>(10^(_10sept_0_10[[#This Row],[H_mag_adj]]/20)*SIN(RADIANS(_10sept_0_10[[#This Row],[H_phase]])))*0.15</f>
        <v>-4.3176204743081912E-4</v>
      </c>
      <c r="J185">
        <f>(10^(_10sept_0_10[[#This Row],[V_mag_adj]]/20)*COS(RADIANS(_10sept_0_10[[#This Row],[V_phase]])))*0.15</f>
        <v>1.4048348459119162E-3</v>
      </c>
      <c r="K185">
        <f>(10^(_10sept_0_10[[#This Row],[V_mag_adj]]/20)*SIN(RADIANS(_10sept_0_10[[#This Row],[V_phase]])))*0.15</f>
        <v>-4.2441220072594291E-4</v>
      </c>
    </row>
    <row r="186" spans="1:11" x14ac:dyDescent="0.25">
      <c r="A186">
        <v>3</v>
      </c>
      <c r="B186">
        <v>-0.24</v>
      </c>
      <c r="C186">
        <v>-25.75</v>
      </c>
      <c r="D186">
        <v>-0.24</v>
      </c>
      <c r="E186">
        <v>-25.6</v>
      </c>
      <c r="F186">
        <f>_10sept_0_10[[#This Row],[H_mag]]-40</f>
        <v>-40.24</v>
      </c>
      <c r="G186">
        <f>_10sept_0_10[[#This Row],[V_mag]]-40</f>
        <v>-40.24</v>
      </c>
      <c r="H186">
        <f>(10^(_10sept_0_10[[#This Row],[H_mag_adj]]/20)*COS(RADIANS(_10sept_0_10[[#This Row],[H_phase]])))*0.15</f>
        <v>1.3142275676427707E-3</v>
      </c>
      <c r="I186">
        <f>(10^(_10sept_0_10[[#This Row],[H_mag_adj]]/20)*SIN(RADIANS(_10sept_0_10[[#This Row],[H_phase]])))*0.15</f>
        <v>-6.3390812703482307E-4</v>
      </c>
      <c r="J186">
        <f>(10^(_10sept_0_10[[#This Row],[V_mag_adj]]/20)*COS(RADIANS(_10sept_0_10[[#This Row],[V_phase]])))*0.15</f>
        <v>1.3158826295585106E-3</v>
      </c>
      <c r="K186">
        <f>(10^(_10sept_0_10[[#This Row],[V_mag_adj]]/20)*SIN(RADIANS(_10sept_0_10[[#This Row],[V_phase]])))*0.15</f>
        <v>-6.304653188710785E-4</v>
      </c>
    </row>
    <row r="187" spans="1:11" x14ac:dyDescent="0.25">
      <c r="A187">
        <v>4</v>
      </c>
      <c r="B187">
        <v>-0.31</v>
      </c>
      <c r="C187">
        <v>-35.14</v>
      </c>
      <c r="D187">
        <v>-0.32</v>
      </c>
      <c r="E187">
        <v>-35.11</v>
      </c>
      <c r="F187">
        <f>_10sept_0_10[[#This Row],[H_mag]]-40</f>
        <v>-40.31</v>
      </c>
      <c r="G187">
        <f>_10sept_0_10[[#This Row],[V_mag]]-40</f>
        <v>-40.32</v>
      </c>
      <c r="H187">
        <f>(10^(_10sept_0_10[[#This Row],[H_mag_adj]]/20)*COS(RADIANS(_10sept_0_10[[#This Row],[H_phase]])))*0.15</f>
        <v>1.1836159168889606E-3</v>
      </c>
      <c r="I187">
        <f>(10^(_10sept_0_10[[#This Row],[H_mag_adj]]/20)*SIN(RADIANS(_10sept_0_10[[#This Row],[H_phase]])))*0.15</f>
        <v>-8.3309428103289535E-4</v>
      </c>
      <c r="J187">
        <f>(10^(_10sept_0_10[[#This Row],[V_mag_adj]]/20)*COS(RADIANS(_10sept_0_10[[#This Row],[V_phase]])))*0.15</f>
        <v>1.1826895559830801E-3</v>
      </c>
      <c r="K187">
        <f>(10^(_10sept_0_10[[#This Row],[V_mag_adj]]/20)*SIN(RADIANS(_10sept_0_10[[#This Row],[V_phase]])))*0.15</f>
        <v>-8.3151655691477409E-4</v>
      </c>
    </row>
    <row r="188" spans="1:11" x14ac:dyDescent="0.25">
      <c r="A188">
        <v>5</v>
      </c>
      <c r="B188">
        <v>-0.38</v>
      </c>
      <c r="C188">
        <v>-44.66</v>
      </c>
      <c r="D188">
        <v>-0.39</v>
      </c>
      <c r="E188">
        <v>-44.26</v>
      </c>
      <c r="F188">
        <f>_10sept_0_10[[#This Row],[H_mag]]-40</f>
        <v>-40.380000000000003</v>
      </c>
      <c r="G188">
        <f>_10sept_0_10[[#This Row],[V_mag]]-40</f>
        <v>-40.39</v>
      </c>
      <c r="H188">
        <f>(10^(_10sept_0_10[[#This Row],[H_mag_adj]]/20)*COS(RADIANS(_10sept_0_10[[#This Row],[H_phase]])))*0.15</f>
        <v>1.0212643772985071E-3</v>
      </c>
      <c r="I188">
        <f>(10^(_10sept_0_10[[#This Row],[H_mag_adj]]/20)*SIN(RADIANS(_10sept_0_10[[#This Row],[H_phase]])))*0.15</f>
        <v>-1.0092151279264445E-3</v>
      </c>
      <c r="J188">
        <f>(10^(_10sept_0_10[[#This Row],[V_mag_adj]]/20)*COS(RADIANS(_10sept_0_10[[#This Row],[V_phase]])))*0.15</f>
        <v>1.0271019075800217E-3</v>
      </c>
      <c r="K188">
        <f>(10^(_10sept_0_10[[#This Row],[V_mag_adj]]/20)*SIN(RADIANS(_10sept_0_10[[#This Row],[V_phase]])))*0.15</f>
        <v>-1.0009078203079161E-3</v>
      </c>
    </row>
    <row r="189" spans="1:11" x14ac:dyDescent="0.25">
      <c r="A189">
        <v>6</v>
      </c>
      <c r="B189">
        <v>-0.44</v>
      </c>
      <c r="C189">
        <v>-53.94</v>
      </c>
      <c r="D189">
        <v>-0.45</v>
      </c>
      <c r="E189">
        <v>-53.83</v>
      </c>
      <c r="F189">
        <f>_10sept_0_10[[#This Row],[H_mag]]-40</f>
        <v>-40.44</v>
      </c>
      <c r="G189">
        <f>_10sept_0_10[[#This Row],[V_mag]]-40</f>
        <v>-40.450000000000003</v>
      </c>
      <c r="H189">
        <f>(10^(_10sept_0_10[[#This Row],[H_mag_adj]]/20)*COS(RADIANS(_10sept_0_10[[#This Row],[H_phase]])))*0.15</f>
        <v>8.3933478737837827E-4</v>
      </c>
      <c r="I189">
        <f>(10^(_10sept_0_10[[#This Row],[H_mag_adj]]/20)*SIN(RADIANS(_10sept_0_10[[#This Row],[H_phase]])))*0.15</f>
        <v>-1.1527048323710935E-3</v>
      </c>
      <c r="J189">
        <f>(10^(_10sept_0_10[[#This Row],[V_mag_adj]]/20)*COS(RADIANS(_10sept_0_10[[#This Row],[V_phase]])))*0.15</f>
        <v>8.4057796514650136E-4</v>
      </c>
      <c r="K189">
        <f>(10^(_10sept_0_10[[#This Row],[V_mag_adj]]/20)*SIN(RADIANS(_10sept_0_10[[#This Row],[V_phase]])))*0.15</f>
        <v>-1.1497668216310512E-3</v>
      </c>
    </row>
    <row r="190" spans="1:11" x14ac:dyDescent="0.25">
      <c r="A190">
        <v>7</v>
      </c>
      <c r="B190">
        <v>-0.49</v>
      </c>
      <c r="C190">
        <v>-64.040000000000006</v>
      </c>
      <c r="D190">
        <v>-0.5</v>
      </c>
      <c r="E190">
        <v>-64.08</v>
      </c>
      <c r="F190">
        <f>_10sept_0_10[[#This Row],[H_mag]]-40</f>
        <v>-40.49</v>
      </c>
      <c r="G190">
        <f>_10sept_0_10[[#This Row],[V_mag]]-40</f>
        <v>-40.5</v>
      </c>
      <c r="H190">
        <f>(10^(_10sept_0_10[[#This Row],[H_mag_adj]]/20)*COS(RADIANS(_10sept_0_10[[#This Row],[H_phase]])))*0.15</f>
        <v>6.2059893786673228E-4</v>
      </c>
      <c r="I190">
        <f>(10^(_10sept_0_10[[#This Row],[H_mag_adj]]/20)*SIN(RADIANS(_10sept_0_10[[#This Row],[H_phase]])))*0.15</f>
        <v>-1.2746741923796037E-3</v>
      </c>
      <c r="J190">
        <f>(10^(_10sept_0_10[[#This Row],[V_mag_adj]]/20)*COS(RADIANS(_10sept_0_10[[#This Row],[V_phase]])))*0.15</f>
        <v>6.1899584055430932E-4</v>
      </c>
      <c r="K190">
        <f>(10^(_10sept_0_10[[#This Row],[V_mag_adj]]/20)*SIN(RADIANS(_10sept_0_10[[#This Row],[V_phase]])))*0.15</f>
        <v>-1.2736399648948641E-3</v>
      </c>
    </row>
    <row r="191" spans="1:11" x14ac:dyDescent="0.25">
      <c r="A191">
        <v>8</v>
      </c>
      <c r="B191">
        <v>-0.53</v>
      </c>
      <c r="C191">
        <v>-74.489999999999995</v>
      </c>
      <c r="D191">
        <v>-0.53</v>
      </c>
      <c r="E191">
        <v>-74.58</v>
      </c>
      <c r="F191">
        <f>_10sept_0_10[[#This Row],[H_mag]]-40</f>
        <v>-40.53</v>
      </c>
      <c r="G191">
        <f>_10sept_0_10[[#This Row],[V_mag]]-40</f>
        <v>-40.53</v>
      </c>
      <c r="H191">
        <f>(10^(_10sept_0_10[[#This Row],[H_mag_adj]]/20)*COS(RADIANS(_10sept_0_10[[#This Row],[H_phase]])))*0.15</f>
        <v>3.7736647207472292E-4</v>
      </c>
      <c r="I191">
        <f>(10^(_10sept_0_10[[#This Row],[H_mag_adj]]/20)*SIN(RADIANS(_10sept_0_10[[#This Row],[H_phase]])))*0.15</f>
        <v>-1.3598178804065109E-3</v>
      </c>
      <c r="J191">
        <f>(10^(_10sept_0_10[[#This Row],[V_mag_adj]]/20)*COS(RADIANS(_10sept_0_10[[#This Row],[V_phase]])))*0.15</f>
        <v>3.7523001046433512E-4</v>
      </c>
      <c r="K191">
        <f>(10^(_10sept_0_10[[#This Row],[V_mag_adj]]/20)*SIN(RADIANS(_10sept_0_10[[#This Row],[V_phase]])))*0.15</f>
        <v>-1.3604089684232142E-3</v>
      </c>
    </row>
    <row r="192" spans="1:11" x14ac:dyDescent="0.25">
      <c r="A192">
        <v>9</v>
      </c>
      <c r="B192">
        <v>-0.54</v>
      </c>
      <c r="C192">
        <v>-84.52</v>
      </c>
      <c r="D192">
        <v>-0.54</v>
      </c>
      <c r="E192">
        <v>-84.77</v>
      </c>
      <c r="F192">
        <f>_10sept_0_10[[#This Row],[H_mag]]-40</f>
        <v>-40.54</v>
      </c>
      <c r="G192">
        <f>_10sept_0_10[[#This Row],[V_mag]]-40</f>
        <v>-40.54</v>
      </c>
      <c r="H192">
        <f>(10^(_10sept_0_10[[#This Row],[H_mag_adj]]/20)*COS(RADIANS(_10sept_0_10[[#This Row],[H_phase]])))*0.15</f>
        <v>1.3461295084223206E-4</v>
      </c>
      <c r="I192">
        <f>(10^(_10sept_0_10[[#This Row],[H_mag_adj]]/20)*SIN(RADIANS(_10sept_0_10[[#This Row],[H_phase]])))*0.15</f>
        <v>-1.4031425905471297E-3</v>
      </c>
      <c r="J192">
        <f>(10^(_10sept_0_10[[#This Row],[V_mag_adj]]/20)*COS(RADIANS(_10sept_0_10[[#This Row],[V_phase]])))*0.15</f>
        <v>1.2848932433080266E-4</v>
      </c>
      <c r="K192">
        <f>(10^(_10sept_0_10[[#This Row],[V_mag_adj]]/20)*SIN(RADIANS(_10sept_0_10[[#This Row],[V_phase]])))*0.15</f>
        <v>-1.4037165915792179E-3</v>
      </c>
    </row>
    <row r="193" spans="1:11" x14ac:dyDescent="0.25">
      <c r="A193">
        <v>10</v>
      </c>
      <c r="B193">
        <v>-0.52</v>
      </c>
      <c r="C193">
        <v>-95.5</v>
      </c>
      <c r="D193">
        <v>-0.54</v>
      </c>
      <c r="E193">
        <v>-95.84</v>
      </c>
      <c r="F193">
        <f>_10sept_0_10[[#This Row],[H_mag]]-40</f>
        <v>-40.520000000000003</v>
      </c>
      <c r="G193">
        <f>_10sept_0_10[[#This Row],[V_mag]]-40</f>
        <v>-40.54</v>
      </c>
      <c r="H193">
        <f>(10^(_10sept_0_10[[#This Row],[H_mag_adj]]/20)*COS(RADIANS(_10sept_0_10[[#This Row],[H_phase]])))*0.15</f>
        <v>-1.3541417575455264E-4</v>
      </c>
      <c r="I193">
        <f>(10^(_10sept_0_10[[#This Row],[H_mag_adj]]/20)*SIN(RADIANS(_10sept_0_10[[#This Row],[H_phase]])))*0.15</f>
        <v>-1.4063299854906468E-3</v>
      </c>
      <c r="J193">
        <f>(10^(_10sept_0_10[[#This Row],[V_mag_adj]]/20)*COS(RADIANS(_10sept_0_10[[#This Row],[V_phase]])))*0.15</f>
        <v>-1.4342644059844444E-4</v>
      </c>
      <c r="K193">
        <f>(10^(_10sept_0_10[[#This Row],[V_mag_adj]]/20)*SIN(RADIANS(_10sept_0_10[[#This Row],[V_phase]])))*0.15</f>
        <v>-1.4022691011639041E-3</v>
      </c>
    </row>
    <row r="194" spans="1:11" x14ac:dyDescent="0.25">
      <c r="A194">
        <v>11</v>
      </c>
      <c r="B194">
        <v>-0.5</v>
      </c>
      <c r="C194">
        <v>-106.31</v>
      </c>
      <c r="D194">
        <v>-0.5</v>
      </c>
      <c r="E194">
        <v>-106.49</v>
      </c>
      <c r="F194">
        <f>_10sept_0_10[[#This Row],[H_mag]]-40</f>
        <v>-40.5</v>
      </c>
      <c r="G194">
        <f>_10sept_0_10[[#This Row],[V_mag]]-40</f>
        <v>-40.5</v>
      </c>
      <c r="H194">
        <f>(10^(_10sept_0_10[[#This Row],[H_mag_adj]]/20)*COS(RADIANS(_10sept_0_10[[#This Row],[H_phase]])))*0.15</f>
        <v>-3.9768690295146069E-4</v>
      </c>
      <c r="I194">
        <f>(10^(_10sept_0_10[[#This Row],[H_mag_adj]]/20)*SIN(RADIANS(_10sept_0_10[[#This Row],[H_phase]])))*0.15</f>
        <v>-1.3591025487511245E-3</v>
      </c>
      <c r="J194">
        <f>(10^(_10sept_0_10[[#This Row],[V_mag_adj]]/20)*COS(RADIANS(_10sept_0_10[[#This Row],[V_phase]])))*0.15</f>
        <v>-4.0195468000605423E-4</v>
      </c>
      <c r="K194">
        <f>(10^(_10sept_0_10[[#This Row],[V_mag_adj]]/20)*SIN(RADIANS(_10sept_0_10[[#This Row],[V_phase]])))*0.15</f>
        <v>-1.3578464736567816E-3</v>
      </c>
    </row>
    <row r="195" spans="1:11" x14ac:dyDescent="0.25">
      <c r="A195">
        <v>12</v>
      </c>
      <c r="B195">
        <v>-0.46</v>
      </c>
      <c r="C195">
        <v>-117.54</v>
      </c>
      <c r="D195">
        <v>-0.47</v>
      </c>
      <c r="E195">
        <v>-117.99</v>
      </c>
      <c r="F195">
        <f>_10sept_0_10[[#This Row],[H_mag]]-40</f>
        <v>-40.46</v>
      </c>
      <c r="G195">
        <f>_10sept_0_10[[#This Row],[V_mag]]-40</f>
        <v>-40.47</v>
      </c>
      <c r="H195">
        <f>(10^(_10sept_0_10[[#This Row],[H_mag_adj]]/20)*COS(RADIANS(_10sept_0_10[[#This Row],[H_phase]])))*0.15</f>
        <v>-6.5777716788328368E-4</v>
      </c>
      <c r="I195">
        <f>(10^(_10sept_0_10[[#This Row],[H_mag_adj]]/20)*SIN(RADIANS(_10sept_0_10[[#This Row],[H_phase]])))*0.15</f>
        <v>-1.2614272693477113E-3</v>
      </c>
      <c r="J195">
        <f>(10^(_10sept_0_10[[#This Row],[V_mag_adj]]/20)*COS(RADIANS(_10sept_0_10[[#This Row],[V_phase]])))*0.15</f>
        <v>-6.6689577096125689E-4</v>
      </c>
      <c r="K195">
        <f>(10^(_10sept_0_10[[#This Row],[V_mag_adj]]/20)*SIN(RADIANS(_10sept_0_10[[#This Row],[V_phase]])))*0.15</f>
        <v>-1.2547768001922393E-3</v>
      </c>
    </row>
    <row r="196" spans="1:11" x14ac:dyDescent="0.25">
      <c r="A196">
        <v>13</v>
      </c>
      <c r="B196">
        <v>-0.33</v>
      </c>
      <c r="C196">
        <v>-131.5</v>
      </c>
      <c r="D196">
        <v>-0.36</v>
      </c>
      <c r="E196">
        <v>-131.32</v>
      </c>
      <c r="F196">
        <f>_10sept_0_10[[#This Row],[H_mag]]-40</f>
        <v>-40.33</v>
      </c>
      <c r="G196">
        <f>_10sept_0_10[[#This Row],[V_mag]]-40</f>
        <v>-40.36</v>
      </c>
      <c r="H196">
        <f>(10^(_10sept_0_10[[#This Row],[H_mag_adj]]/20)*COS(RADIANS(_10sept_0_10[[#This Row],[H_phase]])))*0.15</f>
        <v>-9.5687637212195549E-4</v>
      </c>
      <c r="I196">
        <f>(10^(_10sept_0_10[[#This Row],[H_mag_adj]]/20)*SIN(RADIANS(_10sept_0_10[[#This Row],[H_phase]])))*0.15</f>
        <v>-1.0815519918516458E-3</v>
      </c>
      <c r="J196">
        <f>(10^(_10sept_0_10[[#This Row],[V_mag_adj]]/20)*COS(RADIANS(_10sept_0_10[[#This Row],[V_phase]])))*0.15</f>
        <v>-9.501863584646603E-4</v>
      </c>
      <c r="K196">
        <f>(10^(_10sept_0_10[[#This Row],[V_mag_adj]]/20)*SIN(RADIANS(_10sept_0_10[[#This Row],[V_phase]])))*0.15</f>
        <v>-1.0808133144222013E-3</v>
      </c>
    </row>
    <row r="197" spans="1:11" x14ac:dyDescent="0.25">
      <c r="A197">
        <v>14</v>
      </c>
      <c r="B197">
        <v>-0.22</v>
      </c>
      <c r="C197">
        <v>-143.30000000000001</v>
      </c>
      <c r="D197">
        <v>-0.24</v>
      </c>
      <c r="E197">
        <v>-143.33000000000001</v>
      </c>
      <c r="F197">
        <f>_10sept_0_10[[#This Row],[H_mag]]-40</f>
        <v>-40.22</v>
      </c>
      <c r="G197">
        <f>_10sept_0_10[[#This Row],[V_mag]]-40</f>
        <v>-40.24</v>
      </c>
      <c r="H197">
        <f>(10^(_10sept_0_10[[#This Row],[H_mag_adj]]/20)*COS(RADIANS(_10sept_0_10[[#This Row],[H_phase]])))*0.15</f>
        <v>-1.172584417367762E-3</v>
      </c>
      <c r="I197">
        <f>(10^(_10sept_0_10[[#This Row],[H_mag_adj]]/20)*SIN(RADIANS(_10sept_0_10[[#This Row],[H_phase]])))*0.15</f>
        <v>-8.7401748831069401E-4</v>
      </c>
      <c r="J197">
        <f>(10^(_10sept_0_10[[#This Row],[V_mag_adj]]/20)*COS(RADIANS(_10sept_0_10[[#This Row],[V_phase]])))*0.15</f>
        <v>-1.1703439696152515E-3</v>
      </c>
      <c r="K197">
        <f>(10^(_10sept_0_10[[#This Row],[V_mag_adj]]/20)*SIN(RADIANS(_10sept_0_10[[#This Row],[V_phase]])))*0.15</f>
        <v>-8.7139463267697835E-4</v>
      </c>
    </row>
    <row r="198" spans="1:11" x14ac:dyDescent="0.25">
      <c r="A198">
        <v>15</v>
      </c>
      <c r="B198">
        <v>-0.15</v>
      </c>
      <c r="C198">
        <v>-154.63999999999999</v>
      </c>
      <c r="D198">
        <v>-0.24</v>
      </c>
      <c r="E198">
        <v>-153.58000000000001</v>
      </c>
      <c r="F198">
        <f>_10sept_0_10[[#This Row],[H_mag]]-40</f>
        <v>-40.15</v>
      </c>
      <c r="G198">
        <f>_10sept_0_10[[#This Row],[V_mag]]-40</f>
        <v>-40.24</v>
      </c>
      <c r="H198">
        <f>(10^(_10sept_0_10[[#This Row],[H_mag_adj]]/20)*COS(RADIANS(_10sept_0_10[[#This Row],[H_phase]])))*0.15</f>
        <v>-1.3322449266541573E-3</v>
      </c>
      <c r="I198">
        <f>(10^(_10sept_0_10[[#This Row],[H_mag_adj]]/20)*SIN(RADIANS(_10sept_0_10[[#This Row],[H_phase]])))*0.15</f>
        <v>-6.314569923053648E-4</v>
      </c>
      <c r="J198">
        <f>(10^(_10sept_0_10[[#This Row],[V_mag_adj]]/20)*COS(RADIANS(_10sept_0_10[[#This Row],[V_phase]])))*0.15</f>
        <v>-1.3067251467917393E-3</v>
      </c>
      <c r="K198">
        <f>(10^(_10sept_0_10[[#This Row],[V_mag_adj]]/20)*SIN(RADIANS(_10sept_0_10[[#This Row],[V_phase]])))*0.15</f>
        <v>-6.4923262688741917E-4</v>
      </c>
    </row>
    <row r="199" spans="1:11" x14ac:dyDescent="0.25">
      <c r="A199">
        <v>16</v>
      </c>
      <c r="B199">
        <v>-0.15</v>
      </c>
      <c r="C199">
        <v>-164.9</v>
      </c>
      <c r="D199">
        <v>-0.17</v>
      </c>
      <c r="E199">
        <v>-164.85</v>
      </c>
      <c r="F199">
        <f>_10sept_0_10[[#This Row],[H_mag]]-40</f>
        <v>-40.15</v>
      </c>
      <c r="G199">
        <f>_10sept_0_10[[#This Row],[V_mag]]-40</f>
        <v>-40.17</v>
      </c>
      <c r="H199">
        <f>(10^(_10sept_0_10[[#This Row],[H_mag_adj]]/20)*COS(RADIANS(_10sept_0_10[[#This Row],[H_phase]])))*0.15</f>
        <v>-1.4234139770264225E-3</v>
      </c>
      <c r="I199">
        <f>(10^(_10sept_0_10[[#This Row],[H_mag_adj]]/20)*SIN(RADIANS(_10sept_0_10[[#This Row],[H_phase]])))*0.15</f>
        <v>-3.8406656679917012E-4</v>
      </c>
      <c r="J199">
        <f>(10^(_10sept_0_10[[#This Row],[V_mag_adj]]/20)*COS(RADIANS(_10sept_0_10[[#This Row],[V_phase]])))*0.15</f>
        <v>-1.4198052845610825E-3</v>
      </c>
      <c r="K199">
        <f>(10^(_10sept_0_10[[#This Row],[V_mag_adj]]/20)*SIN(RADIANS(_10sept_0_10[[#This Row],[V_phase]])))*0.15</f>
        <v>-3.8442239827520994E-4</v>
      </c>
    </row>
    <row r="200" spans="1:11" x14ac:dyDescent="0.25">
      <c r="A200">
        <v>17</v>
      </c>
      <c r="B200">
        <v>-0.1</v>
      </c>
      <c r="C200">
        <v>-176.32</v>
      </c>
      <c r="D200">
        <v>-0.14000000000000001</v>
      </c>
      <c r="E200">
        <v>-175.21</v>
      </c>
      <c r="F200">
        <f>_10sept_0_10[[#This Row],[H_mag]]-40</f>
        <v>-40.1</v>
      </c>
      <c r="G200">
        <f>_10sept_0_10[[#This Row],[V_mag]]-40</f>
        <v>-40.14</v>
      </c>
      <c r="H200">
        <f>(10^(_10sept_0_10[[#This Row],[H_mag_adj]]/20)*COS(RADIANS(_10sept_0_10[[#This Row],[H_phase]])))*0.15</f>
        <v>-1.4797721710803305E-3</v>
      </c>
      <c r="I200">
        <f>(10^(_10sept_0_10[[#This Row],[H_mag_adj]]/20)*SIN(RADIANS(_10sept_0_10[[#This Row],[H_phase]])))*0.15</f>
        <v>-9.5173887420745603E-5</v>
      </c>
      <c r="J200">
        <f>(10^(_10sept_0_10[[#This Row],[V_mag_adj]]/20)*COS(RADIANS(_10sept_0_10[[#This Row],[V_phase]])))*0.15</f>
        <v>-1.4708615946099999E-3</v>
      </c>
      <c r="K200">
        <f>(10^(_10sept_0_10[[#This Row],[V_mag_adj]]/20)*SIN(RADIANS(_10sept_0_10[[#This Row],[V_phase]])))*0.15</f>
        <v>-1.2325317881959339E-4</v>
      </c>
    </row>
    <row r="201" spans="1:11" x14ac:dyDescent="0.25">
      <c r="A201">
        <v>18</v>
      </c>
      <c r="B201">
        <v>-7.0000000000000007E-2</v>
      </c>
      <c r="C201">
        <v>172.94</v>
      </c>
      <c r="D201">
        <v>-0.08</v>
      </c>
      <c r="E201">
        <v>173.01</v>
      </c>
      <c r="F201">
        <f>_10sept_0_10[[#This Row],[H_mag]]-40</f>
        <v>-40.07</v>
      </c>
      <c r="G201">
        <f>_10sept_0_10[[#This Row],[V_mag]]-40</f>
        <v>-40.08</v>
      </c>
      <c r="H201">
        <f>(10^(_10sept_0_10[[#This Row],[H_mag_adj]]/20)*COS(RADIANS(_10sept_0_10[[#This Row],[H_phase]])))*0.15</f>
        <v>-1.4766782754816472E-3</v>
      </c>
      <c r="I201">
        <f>(10^(_10sept_0_10[[#This Row],[H_mag_adj]]/20)*SIN(RADIANS(_10sept_0_10[[#This Row],[H_phase]])))*0.15</f>
        <v>1.8288318316099272E-4</v>
      </c>
      <c r="J201">
        <f>(10^(_10sept_0_10[[#This Row],[V_mag_adj]]/20)*COS(RADIANS(_10sept_0_10[[#This Row],[V_phase]])))*0.15</f>
        <v>-1.4752012410813918E-3</v>
      </c>
      <c r="K201">
        <f>(10^(_10sept_0_10[[#This Row],[V_mag_adj]]/20)*SIN(RADIANS(_10sept_0_10[[#This Row],[V_phase]])))*0.15</f>
        <v>1.8087058939165028E-4</v>
      </c>
    </row>
    <row r="202" spans="1:11" x14ac:dyDescent="0.25">
      <c r="A202">
        <v>19</v>
      </c>
      <c r="B202">
        <v>-0.03</v>
      </c>
      <c r="C202">
        <v>161.35</v>
      </c>
      <c r="D202">
        <v>-0.04</v>
      </c>
      <c r="E202">
        <v>160.99</v>
      </c>
      <c r="F202">
        <f>_10sept_0_10[[#This Row],[H_mag]]-40</f>
        <v>-40.03</v>
      </c>
      <c r="G202">
        <f>_10sept_0_10[[#This Row],[V_mag]]-40</f>
        <v>-40.04</v>
      </c>
      <c r="H202">
        <f>(10^(_10sept_0_10[[#This Row],[H_mag_adj]]/20)*COS(RADIANS(_10sept_0_10[[#This Row],[H_phase]])))*0.15</f>
        <v>-1.4163342541205057E-3</v>
      </c>
      <c r="I202">
        <f>(10^(_10sept_0_10[[#This Row],[H_mag_adj]]/20)*SIN(RADIANS(_10sept_0_10[[#This Row],[H_phase]])))*0.15</f>
        <v>4.7802551140290481E-4</v>
      </c>
      <c r="J202">
        <f>(10^(_10sept_0_10[[#This Row],[V_mag_adj]]/20)*COS(RADIANS(_10sept_0_10[[#This Row],[V_phase]])))*0.15</f>
        <v>-1.4116766051041993E-3</v>
      </c>
      <c r="K202">
        <f>(10^(_10sept_0_10[[#This Row],[V_mag_adj]]/20)*SIN(RADIANS(_10sept_0_10[[#This Row],[V_phase]])))*0.15</f>
        <v>4.8635484844936988E-4</v>
      </c>
    </row>
    <row r="203" spans="1:11" x14ac:dyDescent="0.25">
      <c r="A203">
        <v>20</v>
      </c>
      <c r="B203">
        <v>-0.02</v>
      </c>
      <c r="C203">
        <v>149.11000000000001</v>
      </c>
      <c r="D203">
        <v>-0.03</v>
      </c>
      <c r="E203">
        <v>149.11000000000001</v>
      </c>
      <c r="F203">
        <f>_10sept_0_10[[#This Row],[H_mag]]-40</f>
        <v>-40.020000000000003</v>
      </c>
      <c r="G203">
        <f>_10sept_0_10[[#This Row],[V_mag]]-40</f>
        <v>-40.03</v>
      </c>
      <c r="H203">
        <f>(10^(_10sept_0_10[[#This Row],[H_mag_adj]]/20)*COS(RADIANS(_10sept_0_10[[#This Row],[H_phase]])))*0.15</f>
        <v>-1.2842712328183237E-3</v>
      </c>
      <c r="I203">
        <f>(10^(_10sept_0_10[[#This Row],[H_mag_adj]]/20)*SIN(RADIANS(_10sept_0_10[[#This Row],[H_phase]])))*0.15</f>
        <v>7.6831607401917198E-4</v>
      </c>
      <c r="J203">
        <f>(10^(_10sept_0_10[[#This Row],[V_mag_adj]]/20)*COS(RADIANS(_10sept_0_10[[#This Row],[V_phase]])))*0.15</f>
        <v>-1.2827935117281618E-3</v>
      </c>
      <c r="K203">
        <f>(10^(_10sept_0_10[[#This Row],[V_mag_adj]]/20)*SIN(RADIANS(_10sept_0_10[[#This Row],[V_phase]])))*0.15</f>
        <v>7.6743202644613962E-4</v>
      </c>
    </row>
    <row r="204" spans="1:11" x14ac:dyDescent="0.25">
      <c r="A204">
        <v>21</v>
      </c>
      <c r="B204">
        <v>-0.03</v>
      </c>
      <c r="C204">
        <v>136.53</v>
      </c>
      <c r="D204">
        <v>-0.05</v>
      </c>
      <c r="E204">
        <v>136.54</v>
      </c>
      <c r="F204">
        <f>_10sept_0_10[[#This Row],[H_mag]]-40</f>
        <v>-40.03</v>
      </c>
      <c r="G204">
        <f>_10sept_0_10[[#This Row],[V_mag]]-40</f>
        <v>-40.049999999999997</v>
      </c>
      <c r="H204">
        <f>(10^(_10sept_0_10[[#This Row],[H_mag_adj]]/20)*COS(RADIANS(_10sept_0_10[[#This Row],[H_phase]])))*0.15</f>
        <v>-1.0848486271658861E-3</v>
      </c>
      <c r="I204">
        <f>(10^(_10sept_0_10[[#This Row],[H_mag_adj]]/20)*SIN(RADIANS(_10sept_0_10[[#This Row],[H_phase]])))*0.15</f>
        <v>1.0284038920012847E-3</v>
      </c>
      <c r="J204">
        <f>(10^(_10sept_0_10[[#This Row],[V_mag_adj]]/20)*COS(RADIANS(_10sept_0_10[[#This Row],[V_phase]])))*0.15</f>
        <v>-1.0825326055983501E-3</v>
      </c>
      <c r="K204">
        <f>(10^(_10sept_0_10[[#This Row],[V_mag_adj]]/20)*SIN(RADIANS(_10sept_0_10[[#This Row],[V_phase]])))*0.15</f>
        <v>1.025849706728309E-3</v>
      </c>
    </row>
    <row r="205" spans="1:11" x14ac:dyDescent="0.25">
      <c r="A205">
        <v>22</v>
      </c>
      <c r="B205">
        <v>-0.06</v>
      </c>
      <c r="C205">
        <v>123.81</v>
      </c>
      <c r="D205">
        <v>-7.0000000000000007E-2</v>
      </c>
      <c r="E205">
        <v>123.5</v>
      </c>
      <c r="F205">
        <f>_10sept_0_10[[#This Row],[H_mag]]-40</f>
        <v>-40.06</v>
      </c>
      <c r="G205">
        <f>_10sept_0_10[[#This Row],[V_mag]]-40</f>
        <v>-40.07</v>
      </c>
      <c r="H205">
        <f>(10^(_10sept_0_10[[#This Row],[H_mag_adj]]/20)*COS(RADIANS(_10sept_0_10[[#This Row],[H_phase]])))*0.15</f>
        <v>-8.289151961196489E-4</v>
      </c>
      <c r="I205">
        <f>(10^(_10sept_0_10[[#This Row],[H_mag_adj]]/20)*SIN(RADIANS(_10sept_0_10[[#This Row],[H_phase]])))*0.15</f>
        <v>1.2377513644961753E-3</v>
      </c>
      <c r="J205">
        <f>(10^(_10sept_0_10[[#This Row],[V_mag_adj]]/20)*COS(RADIANS(_10sept_0_10[[#This Row],[V_phase]])))*0.15</f>
        <v>-8.2126016155433087E-4</v>
      </c>
      <c r="K205">
        <f>(10^(_10sept_0_10[[#This Row],[V_mag_adj]]/20)*SIN(RADIANS(_10sept_0_10[[#This Row],[V_phase]])))*0.15</f>
        <v>1.2407887551901425E-3</v>
      </c>
    </row>
    <row r="206" spans="1:11" x14ac:dyDescent="0.25">
      <c r="A206">
        <v>23</v>
      </c>
      <c r="B206">
        <v>-0.1</v>
      </c>
      <c r="C206">
        <v>110.89</v>
      </c>
      <c r="D206">
        <v>-0.11</v>
      </c>
      <c r="E206">
        <v>110.76</v>
      </c>
      <c r="F206">
        <f>_10sept_0_10[[#This Row],[H_mag]]-40</f>
        <v>-40.1</v>
      </c>
      <c r="G206">
        <f>_10sept_0_10[[#This Row],[V_mag]]-40</f>
        <v>-40.11</v>
      </c>
      <c r="H206">
        <f>(10^(_10sept_0_10[[#This Row],[H_mag_adj]]/20)*COS(RADIANS(_10sept_0_10[[#This Row],[H_phase]])))*0.15</f>
        <v>-5.2873989721588218E-4</v>
      </c>
      <c r="I206">
        <f>(10^(_10sept_0_10[[#This Row],[H_mag_adj]]/20)*SIN(RADIANS(_10sept_0_10[[#This Row],[H_phase]])))*0.15</f>
        <v>1.3853583898192953E-3</v>
      </c>
      <c r="J206">
        <f>(10^(_10sept_0_10[[#This Row],[V_mag_adj]]/20)*COS(RADIANS(_10sept_0_10[[#This Row],[V_phase]])))*0.15</f>
        <v>-5.2499049474100351E-4</v>
      </c>
      <c r="K206">
        <f>(10^(_10sept_0_10[[#This Row],[V_mag_adj]]/20)*SIN(RADIANS(_10sept_0_10[[#This Row],[V_phase]])))*0.15</f>
        <v>1.3849590843399357E-3</v>
      </c>
    </row>
    <row r="207" spans="1:11" x14ac:dyDescent="0.25">
      <c r="A207">
        <v>24</v>
      </c>
      <c r="B207">
        <v>-0.16</v>
      </c>
      <c r="C207">
        <v>97.61</v>
      </c>
      <c r="D207">
        <v>-0.17</v>
      </c>
      <c r="E207">
        <v>97.6</v>
      </c>
      <c r="F207">
        <f>_10sept_0_10[[#This Row],[H_mag]]-40</f>
        <v>-40.159999999999997</v>
      </c>
      <c r="G207">
        <f>_10sept_0_10[[#This Row],[V_mag]]-40</f>
        <v>-40.17</v>
      </c>
      <c r="H207">
        <f>(10^(_10sept_0_10[[#This Row],[H_mag_adj]]/20)*COS(RADIANS(_10sept_0_10[[#This Row],[H_phase]])))*0.15</f>
        <v>-1.9501841888128839E-4</v>
      </c>
      <c r="I207">
        <f>(10^(_10sept_0_10[[#This Row],[H_mag_adj]]/20)*SIN(RADIANS(_10sept_0_10[[#This Row],[H_phase]])))*0.15</f>
        <v>1.4596517116939143E-3</v>
      </c>
      <c r="J207">
        <f>(10^(_10sept_0_10[[#This Row],[V_mag_adj]]/20)*COS(RADIANS(_10sept_0_10[[#This Row],[V_phase]])))*0.15</f>
        <v>-1.9453955770837195E-4</v>
      </c>
      <c r="K207">
        <f>(10^(_10sept_0_10[[#This Row],[V_mag_adj]]/20)*SIN(RADIANS(_10sept_0_10[[#This Row],[V_phase]])))*0.15</f>
        <v>1.4580061683168118E-3</v>
      </c>
    </row>
    <row r="208" spans="1:11" x14ac:dyDescent="0.25">
      <c r="A208">
        <v>25</v>
      </c>
      <c r="B208">
        <v>-0.23</v>
      </c>
      <c r="C208">
        <v>84.03</v>
      </c>
      <c r="D208">
        <v>-0.24</v>
      </c>
      <c r="E208">
        <v>83.97</v>
      </c>
      <c r="F208">
        <f>_10sept_0_10[[#This Row],[H_mag]]-40</f>
        <v>-40.229999999999997</v>
      </c>
      <c r="G208">
        <f>_10sept_0_10[[#This Row],[V_mag]]-40</f>
        <v>-40.24</v>
      </c>
      <c r="H208">
        <f>(10^(_10sept_0_10[[#This Row],[H_mag_adj]]/20)*COS(RADIANS(_10sept_0_10[[#This Row],[H_phase]])))*0.15</f>
        <v>1.5193464973267014E-4</v>
      </c>
      <c r="I208">
        <f>(10^(_10sept_0_10[[#This Row],[H_mag_adj]]/20)*SIN(RADIANS(_10sept_0_10[[#This Row],[H_phase]])))*0.15</f>
        <v>1.452879005505148E-3</v>
      </c>
      <c r="J208">
        <f>(10^(_10sept_0_10[[#This Row],[V_mag_adj]]/20)*COS(RADIANS(_10sept_0_10[[#This Row],[V_phase]])))*0.15</f>
        <v>1.5327944637671633E-4</v>
      </c>
      <c r="K208">
        <f>(10^(_10sept_0_10[[#This Row],[V_mag_adj]]/20)*SIN(RADIANS(_10sept_0_10[[#This Row],[V_phase]])))*0.15</f>
        <v>1.4510475610370179E-3</v>
      </c>
    </row>
    <row r="209" spans="1:11" x14ac:dyDescent="0.25">
      <c r="A209">
        <v>26</v>
      </c>
      <c r="B209">
        <v>-0.31</v>
      </c>
      <c r="C209">
        <v>69.52</v>
      </c>
      <c r="D209">
        <v>-0.33</v>
      </c>
      <c r="E209">
        <v>69.55</v>
      </c>
      <c r="F209">
        <f>_10sept_0_10[[#This Row],[H_mag]]-40</f>
        <v>-40.31</v>
      </c>
      <c r="G209">
        <f>_10sept_0_10[[#This Row],[V_mag]]-40</f>
        <v>-40.33</v>
      </c>
      <c r="H209">
        <f>(10^(_10sept_0_10[[#This Row],[H_mag_adj]]/20)*COS(RADIANS(_10sept_0_10[[#This Row],[H_phase]])))*0.15</f>
        <v>5.0642002808743802E-4</v>
      </c>
      <c r="I209">
        <f>(10^(_10sept_0_10[[#This Row],[H_mag_adj]]/20)*SIN(RADIANS(_10sept_0_10[[#This Row],[H_phase]])))*0.15</f>
        <v>1.3559245830629852E-3</v>
      </c>
      <c r="J209">
        <f>(10^(_10sept_0_10[[#This Row],[V_mag_adj]]/20)*COS(RADIANS(_10sept_0_10[[#This Row],[V_phase]])))*0.15</f>
        <v>5.0454689752915183E-4</v>
      </c>
      <c r="K209">
        <f>(10^(_10sept_0_10[[#This Row],[V_mag_adj]]/20)*SIN(RADIANS(_10sept_0_10[[#This Row],[V_phase]])))*0.15</f>
        <v>1.3530704086621821E-3</v>
      </c>
    </row>
    <row r="210" spans="1:11" x14ac:dyDescent="0.25">
      <c r="A210">
        <v>27</v>
      </c>
      <c r="B210">
        <v>-0.4</v>
      </c>
      <c r="C210">
        <v>55.22</v>
      </c>
      <c r="D210">
        <v>-0.41</v>
      </c>
      <c r="E210">
        <v>55.15</v>
      </c>
      <c r="F210">
        <f>_10sept_0_10[[#This Row],[H_mag]]-40</f>
        <v>-40.4</v>
      </c>
      <c r="G210">
        <f>_10sept_0_10[[#This Row],[V_mag]]-40</f>
        <v>-40.409999999999997</v>
      </c>
      <c r="H210">
        <f>(10^(_10sept_0_10[[#This Row],[H_mag_adj]]/20)*COS(RADIANS(_10sept_0_10[[#This Row],[H_phase]])))*0.15</f>
        <v>8.1713018736121162E-4</v>
      </c>
      <c r="I210">
        <f>(10^(_10sept_0_10[[#This Row],[H_mag_adj]]/20)*SIN(RADIANS(_10sept_0_10[[#This Row],[H_phase]])))*0.15</f>
        <v>1.1765724140289145E-3</v>
      </c>
      <c r="J210">
        <f>(10^(_10sept_0_10[[#This Row],[V_mag_adj]]/20)*COS(RADIANS(_10sept_0_10[[#This Row],[V_phase]])))*0.15</f>
        <v>8.1762516370949712E-4</v>
      </c>
      <c r="K210">
        <f>(10^(_10sept_0_10[[#This Row],[V_mag_adj]]/20)*SIN(RADIANS(_10sept_0_10[[#This Row],[V_phase]])))*0.15</f>
        <v>1.1742205734407761E-3</v>
      </c>
    </row>
    <row r="211" spans="1:11" x14ac:dyDescent="0.25">
      <c r="A211">
        <v>28</v>
      </c>
      <c r="B211">
        <v>-0.5</v>
      </c>
      <c r="C211">
        <v>40.46</v>
      </c>
      <c r="D211">
        <v>-0.51</v>
      </c>
      <c r="E211">
        <v>40.36</v>
      </c>
      <c r="F211">
        <f>_10sept_0_10[[#This Row],[H_mag]]-40</f>
        <v>-40.5</v>
      </c>
      <c r="G211">
        <f>_10sept_0_10[[#This Row],[V_mag]]-40</f>
        <v>-40.51</v>
      </c>
      <c r="H211">
        <f>(10^(_10sept_0_10[[#This Row],[H_mag_adj]]/20)*COS(RADIANS(_10sept_0_10[[#This Row],[H_phase]])))*0.15</f>
        <v>1.0774460770483951E-3</v>
      </c>
      <c r="I211">
        <f>(10^(_10sept_0_10[[#This Row],[H_mag_adj]]/20)*SIN(RADIANS(_10sept_0_10[[#This Row],[H_phase]])))*0.15</f>
        <v>9.1892576514860541E-4</v>
      </c>
      <c r="J211">
        <f>(10^(_10sept_0_10[[#This Row],[V_mag_adj]]/20)*COS(RADIANS(_10sept_0_10[[#This Row],[V_phase]])))*0.15</f>
        <v>1.0778066778370505E-3</v>
      </c>
      <c r="K211">
        <f>(10^(_10sept_0_10[[#This Row],[V_mag_adj]]/20)*SIN(RADIANS(_10sept_0_10[[#This Row],[V_phase]])))*0.15</f>
        <v>9.1598869009952403E-4</v>
      </c>
    </row>
    <row r="212" spans="1:11" x14ac:dyDescent="0.25">
      <c r="A212">
        <v>29</v>
      </c>
      <c r="B212">
        <v>-0.59</v>
      </c>
      <c r="C212">
        <v>25.88</v>
      </c>
      <c r="D212">
        <v>-0.6</v>
      </c>
      <c r="E212">
        <v>25.84</v>
      </c>
      <c r="F212">
        <f>_10sept_0_10[[#This Row],[H_mag]]-40</f>
        <v>-40.590000000000003</v>
      </c>
      <c r="G212">
        <f>_10sept_0_10[[#This Row],[V_mag]]-40</f>
        <v>-40.6</v>
      </c>
      <c r="H212">
        <f>(10^(_10sept_0_10[[#This Row],[H_mag_adj]]/20)*COS(RADIANS(_10sept_0_10[[#This Row],[H_phase]])))*0.15</f>
        <v>1.2609384895959587E-3</v>
      </c>
      <c r="I212">
        <f>(10^(_10sept_0_10[[#This Row],[H_mag_adj]]/20)*SIN(RADIANS(_10sept_0_10[[#This Row],[H_phase]])))*0.15</f>
        <v>6.1173499518068369E-4</v>
      </c>
      <c r="J212">
        <f>(10^(_10sept_0_10[[#This Row],[V_mag_adj]]/20)*COS(RADIANS(_10sept_0_10[[#This Row],[V_phase]])))*0.15</f>
        <v>1.2599138890886871E-3</v>
      </c>
      <c r="K212">
        <f>(10^(_10sept_0_10[[#This Row],[V_mag_adj]]/20)*SIN(RADIANS(_10sept_0_10[[#This Row],[V_phase]])))*0.15</f>
        <v>6.1015167743979617E-4</v>
      </c>
    </row>
    <row r="213" spans="1:11" x14ac:dyDescent="0.25">
      <c r="A213">
        <v>30</v>
      </c>
      <c r="B213">
        <v>-0.67</v>
      </c>
      <c r="C213">
        <v>10.59</v>
      </c>
      <c r="D213">
        <v>-0.68</v>
      </c>
      <c r="E213">
        <v>10.5</v>
      </c>
      <c r="F213">
        <f>_10sept_0_10[[#This Row],[H_mag]]-40</f>
        <v>-40.67</v>
      </c>
      <c r="G213">
        <f>_10sept_0_10[[#This Row],[V_mag]]-40</f>
        <v>-40.68</v>
      </c>
      <c r="H213">
        <f>(10^(_10sept_0_10[[#This Row],[H_mag_adj]]/20)*COS(RADIANS(_10sept_0_10[[#This Row],[H_phase]])))*0.15</f>
        <v>1.3649928967238588E-3</v>
      </c>
      <c r="I213">
        <f>(10^(_10sept_0_10[[#This Row],[H_mag_adj]]/20)*SIN(RADIANS(_10sept_0_10[[#This Row],[H_phase]])))*0.15</f>
        <v>2.5520490524623E-4</v>
      </c>
      <c r="J213">
        <f>(10^(_10sept_0_10[[#This Row],[V_mag_adj]]/20)*COS(RADIANS(_10sept_0_10[[#This Row],[V_phase]])))*0.15</f>
        <v>1.3638210263102765E-3</v>
      </c>
      <c r="K213">
        <f>(10^(_10sept_0_10[[#This Row],[V_mag_adj]]/20)*SIN(RADIANS(_10sept_0_10[[#This Row],[V_phase]])))*0.15</f>
        <v>2.5276928647389172E-4</v>
      </c>
    </row>
    <row r="214" spans="1:11" x14ac:dyDescent="0.25">
      <c r="A214">
        <v>31</v>
      </c>
      <c r="B214">
        <v>-0.75</v>
      </c>
      <c r="C214">
        <v>-4.72</v>
      </c>
      <c r="D214">
        <v>-0.76</v>
      </c>
      <c r="E214">
        <v>-5.35</v>
      </c>
      <c r="F214">
        <f>_10sept_0_10[[#This Row],[H_mag]]-40</f>
        <v>-40.75</v>
      </c>
      <c r="G214">
        <f>_10sept_0_10[[#This Row],[V_mag]]-40</f>
        <v>-40.76</v>
      </c>
      <c r="H214">
        <f>(10^(_10sept_0_10[[#This Row],[H_mag_adj]]/20)*COS(RADIANS(_10sept_0_10[[#This Row],[H_phase]])))*0.15</f>
        <v>1.3712477995138225E-3</v>
      </c>
      <c r="I214">
        <f>(10^(_10sept_0_10[[#This Row],[H_mag_adj]]/20)*SIN(RADIANS(_10sept_0_10[[#This Row],[H_phase]])))*0.15</f>
        <v>-1.1321899588931637E-4</v>
      </c>
      <c r="J214">
        <f>(10^(_10sept_0_10[[#This Row],[V_mag_adj]]/20)*COS(RADIANS(_10sept_0_10[[#This Row],[V_phase]])))*0.15</f>
        <v>1.36834375264118E-3</v>
      </c>
      <c r="K214">
        <f>(10^(_10sept_0_10[[#This Row],[V_mag_adj]]/20)*SIN(RADIANS(_10sept_0_10[[#This Row],[V_phase]])))*0.15</f>
        <v>-1.2814189118510433E-4</v>
      </c>
    </row>
    <row r="215" spans="1:11" x14ac:dyDescent="0.25">
      <c r="A215">
        <v>32</v>
      </c>
      <c r="B215">
        <v>-0.82</v>
      </c>
      <c r="C215">
        <v>-20.13</v>
      </c>
      <c r="D215">
        <v>-0.83</v>
      </c>
      <c r="E215">
        <v>-20.63</v>
      </c>
      <c r="F215">
        <f>_10sept_0_10[[#This Row],[H_mag]]-40</f>
        <v>-40.82</v>
      </c>
      <c r="G215">
        <f>_10sept_0_10[[#This Row],[V_mag]]-40</f>
        <v>-40.83</v>
      </c>
      <c r="H215">
        <f>(10^(_10sept_0_10[[#This Row],[H_mag_adj]]/20)*COS(RADIANS(_10sept_0_10[[#This Row],[H_phase]])))*0.15</f>
        <v>1.2814957162512856E-3</v>
      </c>
      <c r="I215">
        <f>(10^(_10sept_0_10[[#This Row],[H_mag_adj]]/20)*SIN(RADIANS(_10sept_0_10[[#This Row],[H_phase]])))*0.15</f>
        <v>-4.6972183000405316E-4</v>
      </c>
      <c r="J215">
        <f>(10^(_10sept_0_10[[#This Row],[V_mag_adj]]/20)*COS(RADIANS(_10sept_0_10[[#This Row],[V_phase]])))*0.15</f>
        <v>1.2758781217288872E-3</v>
      </c>
      <c r="K215">
        <f>(10^(_10sept_0_10[[#This Row],[V_mag_adj]]/20)*SIN(RADIANS(_10sept_0_10[[#This Row],[V_phase]])))*0.15</f>
        <v>-4.8033363929899639E-4</v>
      </c>
    </row>
    <row r="216" spans="1:11" x14ac:dyDescent="0.25">
      <c r="A216">
        <v>33</v>
      </c>
      <c r="B216">
        <v>-0.89</v>
      </c>
      <c r="C216">
        <v>-35.57</v>
      </c>
      <c r="D216">
        <v>-0.89</v>
      </c>
      <c r="E216">
        <v>-36.270000000000003</v>
      </c>
      <c r="F216">
        <f>_10sept_0_10[[#This Row],[H_mag]]-40</f>
        <v>-40.89</v>
      </c>
      <c r="G216">
        <f>_10sept_0_10[[#This Row],[V_mag]]-40</f>
        <v>-40.89</v>
      </c>
      <c r="H216">
        <f>(10^(_10sept_0_10[[#This Row],[H_mag_adj]]/20)*COS(RADIANS(_10sept_0_10[[#This Row],[H_phase]])))*0.15</f>
        <v>1.1012814808203555E-3</v>
      </c>
      <c r="I216">
        <f>(10^(_10sept_0_10[[#This Row],[H_mag_adj]]/20)*SIN(RADIANS(_10sept_0_10[[#This Row],[H_phase]])))*0.15</f>
        <v>-7.8756824405826046E-4</v>
      </c>
      <c r="J216">
        <f>(10^(_10sept_0_10[[#This Row],[V_mag_adj]]/20)*COS(RADIANS(_10sept_0_10[[#This Row],[V_phase]])))*0.15</f>
        <v>1.0915775699140301E-3</v>
      </c>
      <c r="K216">
        <f>(10^(_10sept_0_10[[#This Row],[V_mag_adj]]/20)*SIN(RADIANS(_10sept_0_10[[#This Row],[V_phase]])))*0.15</f>
        <v>-8.0096382434381372E-4</v>
      </c>
    </row>
    <row r="217" spans="1:11" x14ac:dyDescent="0.25">
      <c r="A217">
        <v>34</v>
      </c>
      <c r="B217">
        <v>-0.94</v>
      </c>
      <c r="C217">
        <v>-51.34</v>
      </c>
      <c r="D217">
        <v>-0.94</v>
      </c>
      <c r="E217">
        <v>-52.08</v>
      </c>
      <c r="F217">
        <f>_10sept_0_10[[#This Row],[H_mag]]-40</f>
        <v>-40.94</v>
      </c>
      <c r="G217">
        <f>_10sept_0_10[[#This Row],[V_mag]]-40</f>
        <v>-40.94</v>
      </c>
      <c r="H217">
        <f>(10^(_10sept_0_10[[#This Row],[H_mag_adj]]/20)*COS(RADIANS(_10sept_0_10[[#This Row],[H_phase]])))*0.15</f>
        <v>8.4093250299482555E-4</v>
      </c>
      <c r="I217">
        <f>(10^(_10sept_0_10[[#This Row],[H_mag_adj]]/20)*SIN(RADIANS(_10sept_0_10[[#This Row],[H_phase]])))*0.15</f>
        <v>-1.0511584172258523E-3</v>
      </c>
      <c r="J217">
        <f>(10^(_10sept_0_10[[#This Row],[V_mag_adj]]/20)*COS(RADIANS(_10sept_0_10[[#This Row],[V_phase]])))*0.15</f>
        <v>8.2728657430698065E-4</v>
      </c>
      <c r="K217">
        <f>(10^(_10sept_0_10[[#This Row],[V_mag_adj]]/20)*SIN(RADIANS(_10sept_0_10[[#This Row],[V_phase]])))*0.15</f>
        <v>-1.0619314557302284E-3</v>
      </c>
    </row>
    <row r="218" spans="1:11" x14ac:dyDescent="0.25">
      <c r="A218">
        <v>35</v>
      </c>
      <c r="B218">
        <v>-0.98</v>
      </c>
      <c r="C218">
        <v>-67.099999999999994</v>
      </c>
      <c r="D218">
        <v>-0.99</v>
      </c>
      <c r="E218">
        <v>-67.97</v>
      </c>
      <c r="F218">
        <f>_10sept_0_10[[#This Row],[H_mag]]-40</f>
        <v>-40.98</v>
      </c>
      <c r="G218">
        <f>_10sept_0_10[[#This Row],[V_mag]]-40</f>
        <v>-40.99</v>
      </c>
      <c r="H218">
        <f>(10^(_10sept_0_10[[#This Row],[H_mag_adj]]/20)*COS(RADIANS(_10sept_0_10[[#This Row],[H_phase]])))*0.15</f>
        <v>5.2140983776831145E-4</v>
      </c>
      <c r="I218">
        <f>(10^(_10sept_0_10[[#This Row],[H_mag_adj]]/20)*SIN(RADIANS(_10sept_0_10[[#This Row],[H_phase]])))*0.15</f>
        <v>-1.2343499614904073E-3</v>
      </c>
      <c r="J218">
        <f>(10^(_10sept_0_10[[#This Row],[V_mag_adj]]/20)*COS(RADIANS(_10sept_0_10[[#This Row],[V_phase]])))*0.15</f>
        <v>5.0202931456868791E-4</v>
      </c>
      <c r="K218">
        <f>(10^(_10sept_0_10[[#This Row],[V_mag_adj]]/20)*SIN(RADIANS(_10sept_0_10[[#This Row],[V_phase]])))*0.15</f>
        <v>-1.2406954121591078E-3</v>
      </c>
    </row>
    <row r="219" spans="1:11" x14ac:dyDescent="0.25">
      <c r="A219">
        <v>36</v>
      </c>
      <c r="B219">
        <v>-1.04</v>
      </c>
      <c r="C219">
        <v>-83.59</v>
      </c>
      <c r="D219">
        <v>-1.04</v>
      </c>
      <c r="E219">
        <v>-83.83</v>
      </c>
      <c r="F219">
        <f>_10sept_0_10[[#This Row],[H_mag]]-40</f>
        <v>-41.04</v>
      </c>
      <c r="G219">
        <f>_10sept_0_10[[#This Row],[V_mag]]-40</f>
        <v>-41.04</v>
      </c>
      <c r="H219">
        <f>(10^(_10sept_0_10[[#This Row],[H_mag_adj]]/20)*COS(RADIANS(_10sept_0_10[[#This Row],[H_phase]])))*0.15</f>
        <v>1.4856630724004191E-4</v>
      </c>
      <c r="I219">
        <f>(10^(_10sept_0_10[[#This Row],[H_mag_adj]]/20)*SIN(RADIANS(_10sept_0_10[[#This Row],[H_phase]])))*0.15</f>
        <v>-1.3224148665101384E-3</v>
      </c>
      <c r="J219">
        <f>(10^(_10sept_0_10[[#This Row],[V_mag_adj]]/20)*COS(RADIANS(_10sept_0_10[[#This Row],[V_phase]])))*0.15</f>
        <v>1.4302570163171848E-4</v>
      </c>
      <c r="K219">
        <f>(10^(_10sept_0_10[[#This Row],[V_mag_adj]]/20)*SIN(RADIANS(_10sept_0_10[[#This Row],[V_phase]])))*0.15</f>
        <v>-1.3230255762783742E-3</v>
      </c>
    </row>
    <row r="220" spans="1:11" x14ac:dyDescent="0.25">
      <c r="A220">
        <v>37</v>
      </c>
      <c r="B220">
        <v>-1.06</v>
      </c>
      <c r="C220">
        <v>-99</v>
      </c>
      <c r="D220">
        <v>-1.07</v>
      </c>
      <c r="E220">
        <v>-99.6</v>
      </c>
      <c r="F220">
        <f>_10sept_0_10[[#This Row],[H_mag]]-40</f>
        <v>-41.06</v>
      </c>
      <c r="G220">
        <f>_10sept_0_10[[#This Row],[V_mag]]-40</f>
        <v>-41.07</v>
      </c>
      <c r="H220">
        <f>(10^(_10sept_0_10[[#This Row],[H_mag_adj]]/20)*COS(RADIANS(_10sept_0_10[[#This Row],[H_phase]])))*0.15</f>
        <v>-2.0769388038396655E-4</v>
      </c>
      <c r="I220">
        <f>(10^(_10sept_0_10[[#This Row],[H_mag_adj]]/20)*SIN(RADIANS(_10sept_0_10[[#This Row],[H_phase]])))*0.15</f>
        <v>-1.3113275518630064E-3</v>
      </c>
      <c r="J220">
        <f>(10^(_10sept_0_10[[#This Row],[V_mag_adj]]/20)*COS(RADIANS(_10sept_0_10[[#This Row],[V_phase]])))*0.15</f>
        <v>-2.2115966532423048E-4</v>
      </c>
      <c r="K220">
        <f>(10^(_10sept_0_10[[#This Row],[V_mag_adj]]/20)*SIN(RADIANS(_10sept_0_10[[#This Row],[V_phase]])))*0.15</f>
        <v>-1.3075744578254095E-3</v>
      </c>
    </row>
    <row r="221" spans="1:11" x14ac:dyDescent="0.25">
      <c r="A221">
        <v>38</v>
      </c>
      <c r="B221">
        <v>-1.06</v>
      </c>
      <c r="C221">
        <v>-114.85</v>
      </c>
      <c r="D221">
        <v>-1.07</v>
      </c>
      <c r="E221">
        <v>-115.7</v>
      </c>
      <c r="F221">
        <f>_10sept_0_10[[#This Row],[H_mag]]-40</f>
        <v>-41.06</v>
      </c>
      <c r="G221">
        <f>_10sept_0_10[[#This Row],[V_mag]]-40</f>
        <v>-41.07</v>
      </c>
      <c r="H221">
        <f>(10^(_10sept_0_10[[#This Row],[H_mag_adj]]/20)*COS(RADIANS(_10sept_0_10[[#This Row],[H_phase]])))*0.15</f>
        <v>-5.5794692979434202E-4</v>
      </c>
      <c r="I221">
        <f>(10^(_10sept_0_10[[#This Row],[H_mag_adj]]/20)*SIN(RADIANS(_10sept_0_10[[#This Row],[H_phase]])))*0.15</f>
        <v>-1.2047455829995986E-3</v>
      </c>
      <c r="J221">
        <f>(10^(_10sept_0_10[[#This Row],[V_mag_adj]]/20)*COS(RADIANS(_10sept_0_10[[#This Row],[V_phase]])))*0.15</f>
        <v>-5.750951536228889E-4</v>
      </c>
      <c r="K221">
        <f>(10^(_10sept_0_10[[#This Row],[V_mag_adj]]/20)*SIN(RADIANS(_10sept_0_10[[#This Row],[V_phase]])))*0.15</f>
        <v>-1.1949594656737127E-3</v>
      </c>
    </row>
    <row r="222" spans="1:11" x14ac:dyDescent="0.25">
      <c r="A222">
        <v>39</v>
      </c>
      <c r="B222">
        <v>-1.0900000000000001</v>
      </c>
      <c r="C222">
        <v>-131.5</v>
      </c>
      <c r="D222">
        <v>-1.0900000000000001</v>
      </c>
      <c r="E222">
        <v>-131.99</v>
      </c>
      <c r="F222">
        <f>_10sept_0_10[[#This Row],[H_mag]]-40</f>
        <v>-41.09</v>
      </c>
      <c r="G222">
        <f>_10sept_0_10[[#This Row],[V_mag]]-40</f>
        <v>-41.09</v>
      </c>
      <c r="H222">
        <f>(10^(_10sept_0_10[[#This Row],[H_mag_adj]]/20)*COS(RADIANS(_10sept_0_10[[#This Row],[H_phase]])))*0.15</f>
        <v>-8.7670973865173823E-4</v>
      </c>
      <c r="I222">
        <f>(10^(_10sept_0_10[[#This Row],[H_mag_adj]]/20)*SIN(RADIANS(_10sept_0_10[[#This Row],[H_phase]])))*0.15</f>
        <v>-9.9094009606673903E-4</v>
      </c>
      <c r="J222">
        <f>(10^(_10sept_0_10[[#This Row],[V_mag_adj]]/20)*COS(RADIANS(_10sept_0_10[[#This Row],[V_phase]])))*0.15</f>
        <v>-8.8515220687313597E-4</v>
      </c>
      <c r="K222">
        <f>(10^(_10sept_0_10[[#This Row],[V_mag_adj]]/20)*SIN(RADIANS(_10sept_0_10[[#This Row],[V_phase]])))*0.15</f>
        <v>-9.834062286294379E-4</v>
      </c>
    </row>
    <row r="223" spans="1:11" x14ac:dyDescent="0.25">
      <c r="A223">
        <v>40</v>
      </c>
      <c r="B223">
        <v>-1.0900000000000001</v>
      </c>
      <c r="C223">
        <v>-146.72999999999999</v>
      </c>
      <c r="D223">
        <v>-1.1000000000000001</v>
      </c>
      <c r="E223">
        <v>-147.22</v>
      </c>
      <c r="F223">
        <f>_10sept_0_10[[#This Row],[H_mag]]-40</f>
        <v>-41.09</v>
      </c>
      <c r="G223">
        <f>_10sept_0_10[[#This Row],[V_mag]]-40</f>
        <v>-41.1</v>
      </c>
      <c r="H223">
        <f>(10^(_10sept_0_10[[#This Row],[H_mag_adj]]/20)*COS(RADIANS(_10sept_0_10[[#This Row],[H_phase]])))*0.15</f>
        <v>-1.1062333241741141E-3</v>
      </c>
      <c r="I223">
        <f>(10^(_10sept_0_10[[#This Row],[H_mag_adj]]/20)*SIN(RADIANS(_10sept_0_10[[#This Row],[H_phase]])))*0.15</f>
        <v>-7.2583060856252579E-4</v>
      </c>
      <c r="J223">
        <f>(10^(_10sept_0_10[[#This Row],[V_mag_adj]]/20)*COS(RADIANS(_10sept_0_10[[#This Row],[V_phase]])))*0.15</f>
        <v>-1.111120219088846E-3</v>
      </c>
      <c r="K223">
        <f>(10^(_10sept_0_10[[#This Row],[V_mag_adj]]/20)*SIN(RADIANS(_10sept_0_10[[#This Row],[V_phase]])))*0.15</f>
        <v>-7.1551930172882689E-4</v>
      </c>
    </row>
    <row r="224" spans="1:11" x14ac:dyDescent="0.25">
      <c r="A224">
        <v>41</v>
      </c>
      <c r="B224">
        <v>-1.1200000000000001</v>
      </c>
      <c r="C224">
        <v>-162.97999999999999</v>
      </c>
      <c r="D224">
        <v>-1.1299999999999999</v>
      </c>
      <c r="E224">
        <v>-163.28</v>
      </c>
      <c r="F224">
        <f>_10sept_0_10[[#This Row],[H_mag]]-40</f>
        <v>-41.12</v>
      </c>
      <c r="G224">
        <f>_10sept_0_10[[#This Row],[V_mag]]-40</f>
        <v>-41.13</v>
      </c>
      <c r="H224">
        <f>(10^(_10sept_0_10[[#This Row],[H_mag_adj]]/20)*COS(RADIANS(_10sept_0_10[[#This Row],[H_phase]])))*0.15</f>
        <v>-1.2607854777768922E-3</v>
      </c>
      <c r="I224">
        <f>(10^(_10sept_0_10[[#This Row],[H_mag_adj]]/20)*SIN(RADIANS(_10sept_0_10[[#This Row],[H_phase]])))*0.15</f>
        <v>-3.8594208826224415E-4</v>
      </c>
      <c r="J224">
        <f>(10^(_10sept_0_10[[#This Row],[V_mag_adj]]/20)*COS(RADIANS(_10sept_0_10[[#This Row],[V_phase]])))*0.15</f>
        <v>-1.2613359710992788E-3</v>
      </c>
      <c r="K224">
        <f>(10^(_10sept_0_10[[#This Row],[V_mag_adj]]/20)*SIN(RADIANS(_10sept_0_10[[#This Row],[V_phase]])))*0.15</f>
        <v>-3.7889889602109393E-4</v>
      </c>
    </row>
    <row r="225" spans="1:11" x14ac:dyDescent="0.25">
      <c r="A225">
        <v>42</v>
      </c>
      <c r="B225">
        <v>-1.1599999999999999</v>
      </c>
      <c r="C225">
        <v>-178.8</v>
      </c>
      <c r="D225">
        <v>-1.18</v>
      </c>
      <c r="E225">
        <v>-179.44</v>
      </c>
      <c r="F225">
        <f>_10sept_0_10[[#This Row],[H_mag]]-40</f>
        <v>-41.16</v>
      </c>
      <c r="G225">
        <f>_10sept_0_10[[#This Row],[V_mag]]-40</f>
        <v>-41.18</v>
      </c>
      <c r="H225">
        <f>(10^(_10sept_0_10[[#This Row],[H_mag_adj]]/20)*COS(RADIANS(_10sept_0_10[[#This Row],[H_phase]])))*0.15</f>
        <v>-1.3121878152394298E-3</v>
      </c>
      <c r="I225">
        <f>(10^(_10sept_0_10[[#This Row],[H_mag_adj]]/20)*SIN(RADIANS(_10sept_0_10[[#This Row],[H_phase]])))*0.15</f>
        <v>-2.7486416417906299E-5</v>
      </c>
      <c r="J225">
        <f>(10^(_10sept_0_10[[#This Row],[V_mag_adj]]/20)*COS(RADIANS(_10sept_0_10[[#This Row],[V_phase]])))*0.15</f>
        <v>-1.3093945081584471E-3</v>
      </c>
      <c r="K225">
        <f>(10^(_10sept_0_10[[#This Row],[V_mag_adj]]/20)*SIN(RADIANS(_10sept_0_10[[#This Row],[V_phase]])))*0.15</f>
        <v>-1.2798224942245684E-5</v>
      </c>
    </row>
    <row r="226" spans="1:11" x14ac:dyDescent="0.25">
      <c r="A226">
        <v>43</v>
      </c>
      <c r="B226">
        <v>-1.23</v>
      </c>
      <c r="C226">
        <v>165.36</v>
      </c>
      <c r="D226">
        <v>-1.25</v>
      </c>
      <c r="E226">
        <v>164.83</v>
      </c>
      <c r="F226">
        <f>_10sept_0_10[[#This Row],[H_mag]]-40</f>
        <v>-41.23</v>
      </c>
      <c r="G226">
        <f>_10sept_0_10[[#This Row],[V_mag]]-40</f>
        <v>-41.25</v>
      </c>
      <c r="H226">
        <f>(10^(_10sept_0_10[[#This Row],[H_mag_adj]]/20)*COS(RADIANS(_10sept_0_10[[#This Row],[H_phase]])))*0.15</f>
        <v>-1.2596706959409202E-3</v>
      </c>
      <c r="I226">
        <f>(10^(_10sept_0_10[[#This Row],[H_mag_adj]]/20)*SIN(RADIANS(_10sept_0_10[[#This Row],[H_phase]])))*0.15</f>
        <v>3.2905889471123784E-4</v>
      </c>
      <c r="J226">
        <f>(10^(_10sept_0_10[[#This Row],[V_mag_adj]]/20)*COS(RADIANS(_10sept_0_10[[#This Row],[V_phase]])))*0.15</f>
        <v>-1.2536829335488694E-3</v>
      </c>
      <c r="K226">
        <f>(10^(_10sept_0_10[[#This Row],[V_mag_adj]]/20)*SIN(RADIANS(_10sept_0_10[[#This Row],[V_phase]])))*0.15</f>
        <v>3.3991333178668397E-4</v>
      </c>
    </row>
    <row r="227" spans="1:11" x14ac:dyDescent="0.25">
      <c r="A227">
        <v>44</v>
      </c>
      <c r="B227">
        <v>-1.33</v>
      </c>
      <c r="C227">
        <v>149.57</v>
      </c>
      <c r="D227">
        <v>-1.33</v>
      </c>
      <c r="E227">
        <v>149.58000000000001</v>
      </c>
      <c r="F227">
        <f>_10sept_0_10[[#This Row],[H_mag]]-40</f>
        <v>-41.33</v>
      </c>
      <c r="G227">
        <f>_10sept_0_10[[#This Row],[V_mag]]-40</f>
        <v>-41.33</v>
      </c>
      <c r="H227">
        <f>(10^(_10sept_0_10[[#This Row],[H_mag_adj]]/20)*COS(RADIANS(_10sept_0_10[[#This Row],[H_phase]])))*0.15</f>
        <v>-1.1097464210281618E-3</v>
      </c>
      <c r="I227">
        <f>(10^(_10sept_0_10[[#This Row],[H_mag_adj]]/20)*SIN(RADIANS(_10sept_0_10[[#This Row],[H_phase]])))*0.15</f>
        <v>6.5186566896741798E-4</v>
      </c>
      <c r="J227">
        <f>(10^(_10sept_0_10[[#This Row],[V_mag_adj]]/20)*COS(RADIANS(_10sept_0_10[[#This Row],[V_phase]])))*0.15</f>
        <v>-1.1098601761472219E-3</v>
      </c>
      <c r="K227">
        <f>(10^(_10sept_0_10[[#This Row],[V_mag_adj]]/20)*SIN(RADIANS(_10sept_0_10[[#This Row],[V_phase]])))*0.15</f>
        <v>6.5167197175082742E-4</v>
      </c>
    </row>
    <row r="228" spans="1:11" x14ac:dyDescent="0.25">
      <c r="A228">
        <v>45</v>
      </c>
      <c r="B228">
        <v>-1.42</v>
      </c>
      <c r="C228">
        <v>134.41</v>
      </c>
      <c r="D228">
        <v>-1.44</v>
      </c>
      <c r="E228">
        <v>133.97999999999999</v>
      </c>
      <c r="F228">
        <f>_10sept_0_10[[#This Row],[H_mag]]-40</f>
        <v>-41.42</v>
      </c>
      <c r="G228">
        <f>_10sept_0_10[[#This Row],[V_mag]]-40</f>
        <v>-41.44</v>
      </c>
      <c r="H228">
        <f>(10^(_10sept_0_10[[#This Row],[H_mag_adj]]/20)*COS(RADIANS(_10sept_0_10[[#This Row],[H_phase]])))*0.15</f>
        <v>-8.9136949616191389E-4</v>
      </c>
      <c r="I228">
        <f>(10^(_10sept_0_10[[#This Row],[H_mag_adj]]/20)*SIN(RADIANS(_10sept_0_10[[#This Row],[H_phase]])))*0.15</f>
        <v>9.0991881477062468E-4</v>
      </c>
      <c r="J228">
        <f>(10^(_10sept_0_10[[#This Row],[V_mag_adj]]/20)*COS(RADIANS(_10sept_0_10[[#This Row],[V_phase]])))*0.15</f>
        <v>-8.8248126425477329E-4</v>
      </c>
      <c r="K228">
        <f>(10^(_10sept_0_10[[#This Row],[V_mag_adj]]/20)*SIN(RADIANS(_10sept_0_10[[#This Row],[V_phase]])))*0.15</f>
        <v>9.1447469817368897E-4</v>
      </c>
    </row>
    <row r="229" spans="1:11" x14ac:dyDescent="0.25">
      <c r="A229">
        <v>46</v>
      </c>
      <c r="B229">
        <v>-1.58</v>
      </c>
      <c r="C229">
        <v>118.07</v>
      </c>
      <c r="D229">
        <v>-1.59</v>
      </c>
      <c r="E229">
        <v>118.1</v>
      </c>
      <c r="F229">
        <f>_10sept_0_10[[#This Row],[H_mag]]-40</f>
        <v>-41.58</v>
      </c>
      <c r="G229">
        <f>_10sept_0_10[[#This Row],[V_mag]]-40</f>
        <v>-41.59</v>
      </c>
      <c r="H229">
        <f>(10^(_10sept_0_10[[#This Row],[H_mag_adj]]/20)*COS(RADIANS(_10sept_0_10[[#This Row],[H_phase]])))*0.15</f>
        <v>-5.8843294226114623E-4</v>
      </c>
      <c r="I229">
        <f>(10^(_10sept_0_10[[#This Row],[H_mag_adj]]/20)*SIN(RADIANS(_10sept_0_10[[#This Row],[H_phase]])))*0.15</f>
        <v>1.103427109979034E-3</v>
      </c>
      <c r="J229">
        <f>(10^(_10sept_0_10[[#This Row],[V_mag_adj]]/20)*COS(RADIANS(_10sept_0_10[[#This Row],[V_phase]])))*0.15</f>
        <v>-5.8833288133643732E-4</v>
      </c>
      <c r="K229">
        <f>(10^(_10sept_0_10[[#This Row],[V_mag_adj]]/20)*SIN(RADIANS(_10sept_0_10[[#This Row],[V_phase]])))*0.15</f>
        <v>1.1018495742503341E-3</v>
      </c>
    </row>
    <row r="230" spans="1:11" x14ac:dyDescent="0.25">
      <c r="A230">
        <v>47</v>
      </c>
      <c r="B230">
        <v>-1.75</v>
      </c>
      <c r="C230">
        <v>102.15</v>
      </c>
      <c r="D230">
        <v>-1.75</v>
      </c>
      <c r="E230">
        <v>102.26</v>
      </c>
      <c r="F230">
        <f>_10sept_0_10[[#This Row],[H_mag]]-40</f>
        <v>-41.75</v>
      </c>
      <c r="G230">
        <f>_10sept_0_10[[#This Row],[V_mag]]-40</f>
        <v>-41.75</v>
      </c>
      <c r="H230">
        <f>(10^(_10sept_0_10[[#This Row],[H_mag_adj]]/20)*COS(RADIANS(_10sept_0_10[[#This Row],[H_phase]])))*0.15</f>
        <v>-2.5809826873569001E-4</v>
      </c>
      <c r="I230">
        <f>(10^(_10sept_0_10[[#This Row],[H_mag_adj]]/20)*SIN(RADIANS(_10sept_0_10[[#This Row],[H_phase]])))*0.15</f>
        <v>1.1988157065224918E-3</v>
      </c>
      <c r="J230">
        <f>(10^(_10sept_0_10[[#This Row],[V_mag_adj]]/20)*COS(RADIANS(_10sept_0_10[[#This Row],[V_phase]])))*0.15</f>
        <v>-2.6039935259590535E-4</v>
      </c>
      <c r="K230">
        <f>(10^(_10sept_0_10[[#This Row],[V_mag_adj]]/20)*SIN(RADIANS(_10sept_0_10[[#This Row],[V_phase]])))*0.15</f>
        <v>1.1983179843835336E-3</v>
      </c>
    </row>
    <row r="231" spans="1:11" x14ac:dyDescent="0.25">
      <c r="A231">
        <v>48</v>
      </c>
      <c r="B231">
        <v>-1.93</v>
      </c>
      <c r="C231">
        <v>86.53</v>
      </c>
      <c r="D231">
        <v>-1.93</v>
      </c>
      <c r="E231">
        <v>86.76</v>
      </c>
      <c r="F231">
        <f>_10sept_0_10[[#This Row],[H_mag]]-40</f>
        <v>-41.93</v>
      </c>
      <c r="G231">
        <f>_10sept_0_10[[#This Row],[V_mag]]-40</f>
        <v>-41.93</v>
      </c>
      <c r="H231">
        <f>(10^(_10sept_0_10[[#This Row],[H_mag_adj]]/20)*COS(RADIANS(_10sept_0_10[[#This Row],[H_phase]])))*0.15</f>
        <v>7.269969349178726E-5</v>
      </c>
      <c r="I231">
        <f>(10^(_10sept_0_10[[#This Row],[H_mag_adj]]/20)*SIN(RADIANS(_10sept_0_10[[#This Row],[H_phase]])))*0.15</f>
        <v>1.1989313165827369E-3</v>
      </c>
      <c r="J231">
        <f>(10^(_10sept_0_10[[#This Row],[V_mag_adj]]/20)*COS(RADIANS(_10sept_0_10[[#This Row],[V_phase]])))*0.15</f>
        <v>6.7886301902146668E-5</v>
      </c>
      <c r="K231">
        <f>(10^(_10sept_0_10[[#This Row],[V_mag_adj]]/20)*SIN(RADIANS(_10sept_0_10[[#This Row],[V_phase]])))*0.15</f>
        <v>1.1992134911393657E-3</v>
      </c>
    </row>
    <row r="232" spans="1:11" x14ac:dyDescent="0.25">
      <c r="A232">
        <v>49</v>
      </c>
      <c r="B232">
        <v>-2.12</v>
      </c>
      <c r="C232">
        <v>71.2</v>
      </c>
      <c r="D232">
        <v>-2.11</v>
      </c>
      <c r="E232">
        <v>71.400000000000006</v>
      </c>
      <c r="F232">
        <f>_10sept_0_10[[#This Row],[H_mag]]-40</f>
        <v>-42.12</v>
      </c>
      <c r="G232">
        <f>_10sept_0_10[[#This Row],[V_mag]]-40</f>
        <v>-42.11</v>
      </c>
      <c r="H232">
        <f>(10^(_10sept_0_10[[#This Row],[H_mag_adj]]/20)*COS(RADIANS(_10sept_0_10[[#This Row],[H_phase]])))*0.15</f>
        <v>3.7870874773536625E-4</v>
      </c>
      <c r="I232">
        <f>(10^(_10sept_0_10[[#This Row],[H_mag_adj]]/20)*SIN(RADIANS(_10sept_0_10[[#This Row],[H_phase]])))*0.15</f>
        <v>1.1124496375160078E-3</v>
      </c>
      <c r="J232">
        <f>(10^(_10sept_0_10[[#This Row],[V_mag_adj]]/20)*COS(RADIANS(_10sept_0_10[[#This Row],[V_phase]])))*0.15</f>
        <v>3.7525504634832303E-4</v>
      </c>
      <c r="K232">
        <f>(10^(_10sept_0_10[[#This Row],[V_mag_adj]]/20)*SIN(RADIANS(_10sept_0_10[[#This Row],[V_phase]])))*0.15</f>
        <v>1.115047807848309E-3</v>
      </c>
    </row>
    <row r="233" spans="1:11" x14ac:dyDescent="0.25">
      <c r="A233">
        <v>50</v>
      </c>
      <c r="B233">
        <v>-2.33</v>
      </c>
      <c r="C233">
        <v>54.93</v>
      </c>
      <c r="D233">
        <v>-2.33</v>
      </c>
      <c r="E233">
        <v>55.18</v>
      </c>
      <c r="F233">
        <f>_10sept_0_10[[#This Row],[H_mag]]-40</f>
        <v>-42.33</v>
      </c>
      <c r="G233">
        <f>_10sept_0_10[[#This Row],[V_mag]]-40</f>
        <v>-42.33</v>
      </c>
      <c r="H233">
        <f>(10^(_10sept_0_10[[#This Row],[H_mag_adj]]/20)*COS(RADIANS(_10sept_0_10[[#This Row],[H_phase]])))*0.15</f>
        <v>6.5908182949554804E-4</v>
      </c>
      <c r="I233">
        <f>(10^(_10sept_0_10[[#This Row],[H_mag_adj]]/20)*SIN(RADIANS(_10sept_0_10[[#This Row],[H_phase]])))*0.15</f>
        <v>9.3882310972508642E-4</v>
      </c>
      <c r="J233">
        <f>(10^(_10sept_0_10[[#This Row],[V_mag_adj]]/20)*COS(RADIANS(_10sept_0_10[[#This Row],[V_phase]])))*0.15</f>
        <v>6.5497917992015612E-4</v>
      </c>
      <c r="K233">
        <f>(10^(_10sept_0_10[[#This Row],[V_mag_adj]]/20)*SIN(RADIANS(_10sept_0_10[[#This Row],[V_phase]])))*0.15</f>
        <v>9.4168995067176982E-4</v>
      </c>
    </row>
    <row r="234" spans="1:11" x14ac:dyDescent="0.25">
      <c r="A234">
        <v>51</v>
      </c>
      <c r="B234">
        <v>-2.54</v>
      </c>
      <c r="C234">
        <v>39.1</v>
      </c>
      <c r="D234">
        <v>-2.5499999999999998</v>
      </c>
      <c r="E234">
        <v>39.049999999999997</v>
      </c>
      <c r="F234">
        <f>_10sept_0_10[[#This Row],[H_mag]]-40</f>
        <v>-42.54</v>
      </c>
      <c r="G234">
        <f>_10sept_0_10[[#This Row],[V_mag]]-40</f>
        <v>-42.55</v>
      </c>
      <c r="H234">
        <f>(10^(_10sept_0_10[[#This Row],[H_mag_adj]]/20)*COS(RADIANS(_10sept_0_10[[#This Row],[H_phase]])))*0.15</f>
        <v>8.689183155351246E-4</v>
      </c>
      <c r="I234">
        <f>(10^(_10sept_0_10[[#This Row],[H_mag_adj]]/20)*SIN(RADIANS(_10sept_0_10[[#This Row],[H_phase]])))*0.15</f>
        <v>7.0615076012452485E-4</v>
      </c>
      <c r="J234">
        <f>(10^(_10sept_0_10[[#This Row],[V_mag_adj]]/20)*COS(RADIANS(_10sept_0_10[[#This Row],[V_phase]])))*0.15</f>
        <v>8.6853370517458116E-4</v>
      </c>
      <c r="K234">
        <f>(10^(_10sept_0_10[[#This Row],[V_mag_adj]]/20)*SIN(RADIANS(_10sept_0_10[[#This Row],[V_phase]])))*0.15</f>
        <v>7.0458057157015168E-4</v>
      </c>
    </row>
    <row r="235" spans="1:11" x14ac:dyDescent="0.25">
      <c r="A235">
        <v>52</v>
      </c>
      <c r="B235">
        <v>-2.75</v>
      </c>
      <c r="C235">
        <v>23.75</v>
      </c>
      <c r="D235">
        <v>-2.76</v>
      </c>
      <c r="E235">
        <v>23.66</v>
      </c>
      <c r="F235">
        <f>_10sept_0_10[[#This Row],[H_mag]]-40</f>
        <v>-42.75</v>
      </c>
      <c r="G235">
        <f>_10sept_0_10[[#This Row],[V_mag]]-40</f>
        <v>-42.76</v>
      </c>
      <c r="H235">
        <f>(10^(_10sept_0_10[[#This Row],[H_mag_adj]]/20)*COS(RADIANS(_10sept_0_10[[#This Row],[H_phase]])))*0.15</f>
        <v>1.0003688685405201E-3</v>
      </c>
      <c r="I235">
        <f>(10^(_10sept_0_10[[#This Row],[H_mag_adj]]/20)*SIN(RADIANS(_10sept_0_10[[#This Row],[H_phase]])))*0.15</f>
        <v>4.4017283693417692E-4</v>
      </c>
      <c r="J235">
        <f>(10^(_10sept_0_10[[#This Row],[V_mag_adj]]/20)*COS(RADIANS(_10sept_0_10[[#This Row],[V_phase]])))*0.15</f>
        <v>9.9990720733108629E-4</v>
      </c>
      <c r="K235">
        <f>(10^(_10sept_0_10[[#This Row],[V_mag_adj]]/20)*SIN(RADIANS(_10sept_0_10[[#This Row],[V_phase]])))*0.15</f>
        <v>4.3809625139183483E-4</v>
      </c>
    </row>
    <row r="236" spans="1:11" x14ac:dyDescent="0.25">
      <c r="A236">
        <v>53</v>
      </c>
      <c r="B236">
        <v>-2.95</v>
      </c>
      <c r="C236">
        <v>9.2200000000000006</v>
      </c>
      <c r="D236">
        <v>-2.96</v>
      </c>
      <c r="E236">
        <v>8.93</v>
      </c>
      <c r="F236">
        <f>_10sept_0_10[[#This Row],[H_mag]]-40</f>
        <v>-42.95</v>
      </c>
      <c r="G236">
        <f>_10sept_0_10[[#This Row],[V_mag]]-40</f>
        <v>-42.96</v>
      </c>
      <c r="H236">
        <f>(10^(_10sept_0_10[[#This Row],[H_mag_adj]]/20)*COS(RADIANS(_10sept_0_10[[#This Row],[H_phase]])))*0.15</f>
        <v>1.0542504271451609E-3</v>
      </c>
      <c r="I236">
        <f>(10^(_10sept_0_10[[#This Row],[H_mag_adj]]/20)*SIN(RADIANS(_10sept_0_10[[#This Row],[H_phase]])))*0.15</f>
        <v>1.7112898784930818E-4</v>
      </c>
      <c r="J236">
        <f>(10^(_10sept_0_10[[#This Row],[V_mag_adj]]/20)*COS(RADIANS(_10sept_0_10[[#This Row],[V_phase]])))*0.15</f>
        <v>1.0538890477277782E-3</v>
      </c>
      <c r="K236">
        <f>(10^(_10sept_0_10[[#This Row],[V_mag_adj]]/20)*SIN(RADIANS(_10sept_0_10[[#This Row],[V_phase]])))*0.15</f>
        <v>1.6560001384794697E-4</v>
      </c>
    </row>
    <row r="237" spans="1:11" x14ac:dyDescent="0.25">
      <c r="A237">
        <v>54</v>
      </c>
      <c r="B237">
        <v>-3.22</v>
      </c>
      <c r="C237">
        <v>-6.36</v>
      </c>
      <c r="D237">
        <v>-3.22</v>
      </c>
      <c r="E237">
        <v>-6.71</v>
      </c>
      <c r="F237">
        <f>_10sept_0_10[[#This Row],[H_mag]]-40</f>
        <v>-43.22</v>
      </c>
      <c r="G237">
        <f>_10sept_0_10[[#This Row],[V_mag]]-40</f>
        <v>-43.22</v>
      </c>
      <c r="H237">
        <f>(10^(_10sept_0_10[[#This Row],[H_mag_adj]]/20)*COS(RADIANS(_10sept_0_10[[#This Row],[H_phase]])))*0.15</f>
        <v>1.0289875813185687E-3</v>
      </c>
      <c r="I237">
        <f>(10^(_10sept_0_10[[#This Row],[H_mag_adj]]/20)*SIN(RADIANS(_10sept_0_10[[#This Row],[H_phase]])))*0.15</f>
        <v>-1.1469210000843942E-4</v>
      </c>
      <c r="J237">
        <f>(10^(_10sept_0_10[[#This Row],[V_mag_adj]]/20)*COS(RADIANS(_10sept_0_10[[#This Row],[V_phase]])))*0.15</f>
        <v>1.0282677729037124E-3</v>
      </c>
      <c r="K237">
        <f>(10^(_10sept_0_10[[#This Row],[V_mag_adj]]/20)*SIN(RADIANS(_10sept_0_10[[#This Row],[V_phase]])))*0.15</f>
        <v>-1.209756484579567E-4</v>
      </c>
    </row>
    <row r="238" spans="1:11" x14ac:dyDescent="0.25">
      <c r="A238">
        <v>55</v>
      </c>
      <c r="B238">
        <v>-3.52</v>
      </c>
      <c r="C238">
        <v>-21.74</v>
      </c>
      <c r="D238">
        <v>-3.52</v>
      </c>
      <c r="E238">
        <v>-22.08</v>
      </c>
      <c r="F238">
        <f>_10sept_0_10[[#This Row],[H_mag]]-40</f>
        <v>-43.52</v>
      </c>
      <c r="G238">
        <f>_10sept_0_10[[#This Row],[V_mag]]-40</f>
        <v>-43.52</v>
      </c>
      <c r="H238">
        <f>(10^(_10sept_0_10[[#This Row],[H_mag_adj]]/20)*COS(RADIANS(_10sept_0_10[[#This Row],[H_phase]])))*0.15</f>
        <v>9.2906941966314487E-4</v>
      </c>
      <c r="I238">
        <f>(10^(_10sept_0_10[[#This Row],[H_mag_adj]]/20)*SIN(RADIANS(_10sept_0_10[[#This Row],[H_phase]])))*0.15</f>
        <v>-3.7047316401094346E-4</v>
      </c>
      <c r="J238">
        <f>(10^(_10sept_0_10[[#This Row],[V_mag_adj]]/20)*COS(RADIANS(_10sept_0_10[[#This Row],[V_phase]])))*0.15</f>
        <v>9.2685464258270608E-4</v>
      </c>
      <c r="K238">
        <f>(10^(_10sept_0_10[[#This Row],[V_mag_adj]]/20)*SIN(RADIANS(_10sept_0_10[[#This Row],[V_phase]])))*0.15</f>
        <v>-3.7597981771416469E-4</v>
      </c>
    </row>
    <row r="239" spans="1:11" x14ac:dyDescent="0.25">
      <c r="A239">
        <v>56</v>
      </c>
      <c r="B239">
        <v>-3.83</v>
      </c>
      <c r="C239">
        <v>-36.89</v>
      </c>
      <c r="D239">
        <v>-3.82</v>
      </c>
      <c r="E239">
        <v>-37.21</v>
      </c>
      <c r="F239">
        <f>_10sept_0_10[[#This Row],[H_mag]]-40</f>
        <v>-43.83</v>
      </c>
      <c r="G239">
        <f>_10sept_0_10[[#This Row],[V_mag]]-40</f>
        <v>-43.82</v>
      </c>
      <c r="H239">
        <f>(10^(_10sept_0_10[[#This Row],[H_mag_adj]]/20)*COS(RADIANS(_10sept_0_10[[#This Row],[H_phase]])))*0.15</f>
        <v>7.7191045709639004E-4</v>
      </c>
      <c r="I239">
        <f>(10^(_10sept_0_10[[#This Row],[H_mag_adj]]/20)*SIN(RADIANS(_10sept_0_10[[#This Row],[H_phase]])))*0.15</f>
        <v>-5.7935612068022086E-4</v>
      </c>
      <c r="J239">
        <f>(10^(_10sept_0_10[[#This Row],[V_mag_adj]]/20)*COS(RADIANS(_10sept_0_10[[#This Row],[V_phase]])))*0.15</f>
        <v>7.6954816517915464E-4</v>
      </c>
      <c r="K239">
        <f>(10^(_10sept_0_10[[#This Row],[V_mag_adj]]/20)*SIN(RADIANS(_10sept_0_10[[#This Row],[V_phase]])))*0.15</f>
        <v>-5.843305720195656E-4</v>
      </c>
    </row>
    <row r="240" spans="1:11" x14ac:dyDescent="0.25">
      <c r="A240">
        <v>57</v>
      </c>
      <c r="B240">
        <v>-4.1500000000000004</v>
      </c>
      <c r="C240">
        <v>-52.09</v>
      </c>
      <c r="D240">
        <v>-4.1500000000000004</v>
      </c>
      <c r="E240">
        <v>-52.49</v>
      </c>
      <c r="F240">
        <f>_10sept_0_10[[#This Row],[H_mag]]-40</f>
        <v>-44.15</v>
      </c>
      <c r="G240">
        <f>_10sept_0_10[[#This Row],[V_mag]]-40</f>
        <v>-44.15</v>
      </c>
      <c r="H240">
        <f>(10^(_10sept_0_10[[#This Row],[H_mag_adj]]/20)*COS(RADIANS(_10sept_0_10[[#This Row],[H_phase]])))*0.15</f>
        <v>5.7155583296909828E-4</v>
      </c>
      <c r="I240">
        <f>(10^(_10sept_0_10[[#This Row],[H_mag_adj]]/20)*SIN(RADIANS(_10sept_0_10[[#This Row],[H_phase]])))*0.15</f>
        <v>-7.3393149503277579E-4</v>
      </c>
      <c r="J240">
        <f>(10^(_10sept_0_10[[#This Row],[V_mag_adj]]/20)*COS(RADIANS(_10sept_0_10[[#This Row],[V_phase]])))*0.15</f>
        <v>5.664181377489255E-4</v>
      </c>
      <c r="K240">
        <f>(10^(_10sept_0_10[[#This Row],[V_mag_adj]]/20)*SIN(RADIANS(_10sept_0_10[[#This Row],[V_phase]])))*0.15</f>
        <v>-7.3790378968472878E-4</v>
      </c>
    </row>
    <row r="241" spans="1:11" x14ac:dyDescent="0.25">
      <c r="A241">
        <v>58</v>
      </c>
      <c r="B241">
        <v>-4.4800000000000004</v>
      </c>
      <c r="C241">
        <v>-67.430000000000007</v>
      </c>
      <c r="D241">
        <v>-4.4800000000000004</v>
      </c>
      <c r="E241">
        <v>-67.739999999999995</v>
      </c>
      <c r="F241">
        <f>_10sept_0_10[[#This Row],[H_mag]]-40</f>
        <v>-44.480000000000004</v>
      </c>
      <c r="G241">
        <f>_10sept_0_10[[#This Row],[V_mag]]-40</f>
        <v>-44.480000000000004</v>
      </c>
      <c r="H241">
        <f>(10^(_10sept_0_10[[#This Row],[H_mag_adj]]/20)*COS(RADIANS(_10sept_0_10[[#This Row],[H_phase]])))*0.15</f>
        <v>3.4372385210063836E-4</v>
      </c>
      <c r="I241">
        <f>(10^(_10sept_0_10[[#This Row],[H_mag_adj]]/20)*SIN(RADIANS(_10sept_0_10[[#This Row],[H_phase]])))*0.15</f>
        <v>-8.269637015650361E-4</v>
      </c>
      <c r="J241">
        <f>(10^(_10sept_0_10[[#This Row],[V_mag_adj]]/20)*COS(RADIANS(_10sept_0_10[[#This Row],[V_phase]])))*0.15</f>
        <v>3.3924453869259167E-4</v>
      </c>
      <c r="K241">
        <f>(10^(_10sept_0_10[[#This Row],[V_mag_adj]]/20)*SIN(RADIANS(_10sept_0_10[[#This Row],[V_phase]])))*0.15</f>
        <v>-8.2881131337373662E-4</v>
      </c>
    </row>
    <row r="242" spans="1:11" x14ac:dyDescent="0.25">
      <c r="A242">
        <v>59</v>
      </c>
      <c r="B242">
        <v>-4.84</v>
      </c>
      <c r="C242">
        <v>-83.16</v>
      </c>
      <c r="D242">
        <v>-4.84</v>
      </c>
      <c r="E242">
        <v>-83.62</v>
      </c>
      <c r="F242">
        <f>_10sept_0_10[[#This Row],[H_mag]]-40</f>
        <v>-44.84</v>
      </c>
      <c r="G242">
        <f>_10sept_0_10[[#This Row],[V_mag]]-40</f>
        <v>-44.84</v>
      </c>
      <c r="H242">
        <f>(10^(_10sept_0_10[[#This Row],[H_mag_adj]]/20)*COS(RADIANS(_10sept_0_10[[#This Row],[H_phase]])))*0.15</f>
        <v>1.02327570906038E-4</v>
      </c>
      <c r="I242">
        <f>(10^(_10sept_0_10[[#This Row],[H_mag_adj]]/20)*SIN(RADIANS(_10sept_0_10[[#This Row],[H_phase]])))*0.15</f>
        <v>-8.5307882269869233E-4</v>
      </c>
      <c r="J242">
        <f>(10^(_10sept_0_10[[#This Row],[V_mag_adj]]/20)*COS(RADIANS(_10sept_0_10[[#This Row],[V_phase]])))*0.15</f>
        <v>9.5475390886124334E-5</v>
      </c>
      <c r="K242">
        <f>(10^(_10sept_0_10[[#This Row],[V_mag_adj]]/20)*SIN(RADIANS(_10sept_0_10[[#This Row],[V_phase]])))*0.15</f>
        <v>-8.5387285894309762E-4</v>
      </c>
    </row>
    <row r="243" spans="1:11" x14ac:dyDescent="0.25">
      <c r="A243">
        <v>60</v>
      </c>
      <c r="B243">
        <v>-5.18</v>
      </c>
      <c r="C243">
        <v>-98.54</v>
      </c>
      <c r="D243">
        <v>-5.18</v>
      </c>
      <c r="E243">
        <v>-98.74</v>
      </c>
      <c r="F243">
        <f>_10sept_0_10[[#This Row],[H_mag]]-40</f>
        <v>-45.18</v>
      </c>
      <c r="G243">
        <f>_10sept_0_10[[#This Row],[V_mag]]-40</f>
        <v>-45.18</v>
      </c>
      <c r="H243">
        <f>(10^(_10sept_0_10[[#This Row],[H_mag_adj]]/20)*COS(RADIANS(_10sept_0_10[[#This Row],[H_phase]])))*0.15</f>
        <v>-1.2269228084205367E-4</v>
      </c>
      <c r="I243">
        <f>(10^(_10sept_0_10[[#This Row],[H_mag_adj]]/20)*SIN(RADIANS(_10sept_0_10[[#This Row],[H_phase]])))*0.15</f>
        <v>-8.1705086785676057E-4</v>
      </c>
      <c r="J243">
        <f>(10^(_10sept_0_10[[#This Row],[V_mag_adj]]/20)*COS(RADIANS(_10sept_0_10[[#This Row],[V_phase]])))*0.15</f>
        <v>-1.2554357312688611E-4</v>
      </c>
      <c r="K243">
        <f>(10^(_10sept_0_10[[#This Row],[V_mag_adj]]/20)*SIN(RADIANS(_10sept_0_10[[#This Row],[V_phase]])))*0.15</f>
        <v>-8.1661761411951268E-4</v>
      </c>
    </row>
    <row r="244" spans="1:11" x14ac:dyDescent="0.25">
      <c r="A244">
        <v>61</v>
      </c>
      <c r="B244">
        <v>-5.52</v>
      </c>
      <c r="C244">
        <v>-113.5</v>
      </c>
      <c r="D244">
        <v>-5.52</v>
      </c>
      <c r="E244">
        <v>-113.72</v>
      </c>
      <c r="F244">
        <f>_10sept_0_10[[#This Row],[H_mag]]-40</f>
        <v>-45.519999999999996</v>
      </c>
      <c r="G244">
        <f>_10sept_0_10[[#This Row],[V_mag]]-40</f>
        <v>-45.519999999999996</v>
      </c>
      <c r="H244">
        <f>(10^(_10sept_0_10[[#This Row],[H_mag_adj]]/20)*COS(RADIANS(_10sept_0_10[[#This Row],[H_phase]])))*0.15</f>
        <v>-3.1680420764330675E-4</v>
      </c>
      <c r="I244">
        <f>(10^(_10sept_0_10[[#This Row],[H_mag_adj]]/20)*SIN(RADIANS(_10sept_0_10[[#This Row],[H_phase]])))*0.15</f>
        <v>-7.2859979588154689E-4</v>
      </c>
      <c r="J244">
        <f>(10^(_10sept_0_10[[#This Row],[V_mag_adj]]/20)*COS(RADIANS(_10sept_0_10[[#This Row],[V_phase]])))*0.15</f>
        <v>-3.1959948775383607E-4</v>
      </c>
      <c r="K244">
        <f>(10^(_10sept_0_10[[#This Row],[V_mag_adj]]/20)*SIN(RADIANS(_10sept_0_10[[#This Row],[V_phase]])))*0.15</f>
        <v>-7.2737798699618397E-4</v>
      </c>
    </row>
    <row r="245" spans="1:11" x14ac:dyDescent="0.25">
      <c r="A245">
        <v>62</v>
      </c>
      <c r="B245">
        <v>-5.9</v>
      </c>
      <c r="C245">
        <v>-129.54</v>
      </c>
      <c r="D245">
        <v>-5.9</v>
      </c>
      <c r="E245">
        <v>-129.80000000000001</v>
      </c>
      <c r="F245">
        <f>_10sept_0_10[[#This Row],[H_mag]]-40</f>
        <v>-45.9</v>
      </c>
      <c r="G245">
        <f>_10sept_0_10[[#This Row],[V_mag]]-40</f>
        <v>-45.9</v>
      </c>
      <c r="H245">
        <f>(10^(_10sept_0_10[[#This Row],[H_mag_adj]]/20)*COS(RADIANS(_10sept_0_10[[#This Row],[H_phase]])))*0.15</f>
        <v>-4.8413817369268562E-4</v>
      </c>
      <c r="I245">
        <f>(10^(_10sept_0_10[[#This Row],[H_mag_adj]]/20)*SIN(RADIANS(_10sept_0_10[[#This Row],[H_phase]])))*0.15</f>
        <v>-5.8647189182134288E-4</v>
      </c>
      <c r="J245">
        <f>(10^(_10sept_0_10[[#This Row],[V_mag_adj]]/20)*COS(RADIANS(_10sept_0_10[[#This Row],[V_phase]])))*0.15</f>
        <v>-4.8679450487307854E-4</v>
      </c>
      <c r="K245">
        <f>(10^(_10sept_0_10[[#This Row],[V_mag_adj]]/20)*SIN(RADIANS(_10sept_0_10[[#This Row],[V_phase]])))*0.15</f>
        <v>-5.8426891167369865E-4</v>
      </c>
    </row>
    <row r="246" spans="1:11" x14ac:dyDescent="0.25">
      <c r="A246">
        <v>63</v>
      </c>
      <c r="B246">
        <v>-6.29</v>
      </c>
      <c r="C246">
        <v>-145.44999999999999</v>
      </c>
      <c r="D246">
        <v>-6.28</v>
      </c>
      <c r="E246">
        <v>-145.41</v>
      </c>
      <c r="F246">
        <f>_10sept_0_10[[#This Row],[H_mag]]-40</f>
        <v>-46.29</v>
      </c>
      <c r="G246">
        <f>_10sept_0_10[[#This Row],[V_mag]]-40</f>
        <v>-46.28</v>
      </c>
      <c r="H246">
        <f>(10^(_10sept_0_10[[#This Row],[H_mag_adj]]/20)*COS(RADIANS(_10sept_0_10[[#This Row],[H_phase]])))*0.15</f>
        <v>-5.9885855166768242E-4</v>
      </c>
      <c r="I246">
        <f>(10^(_10sept_0_10[[#This Row],[H_mag_adj]]/20)*SIN(RADIANS(_10sept_0_10[[#This Row],[H_phase]])))*0.15</f>
        <v>-4.1235399814401602E-4</v>
      </c>
      <c r="J246">
        <f>(10^(_10sept_0_10[[#This Row],[V_mag_adj]]/20)*COS(RADIANS(_10sept_0_10[[#This Row],[V_phase]])))*0.15</f>
        <v>-5.9926005498994316E-4</v>
      </c>
      <c r="K246">
        <f>(10^(_10sept_0_10[[#This Row],[V_mag_adj]]/20)*SIN(RADIANS(_10sept_0_10[[#This Row],[V_phase]])))*0.15</f>
        <v>-4.1324747472918949E-4</v>
      </c>
    </row>
    <row r="247" spans="1:11" x14ac:dyDescent="0.25">
      <c r="A247">
        <v>64</v>
      </c>
      <c r="B247">
        <v>-6.68</v>
      </c>
      <c r="C247">
        <v>-160.99</v>
      </c>
      <c r="D247">
        <v>-6.69</v>
      </c>
      <c r="E247">
        <v>-161.24</v>
      </c>
      <c r="F247">
        <f>_10sept_0_10[[#This Row],[H_mag]]-40</f>
        <v>-46.68</v>
      </c>
      <c r="G247">
        <f>_10sept_0_10[[#This Row],[V_mag]]-40</f>
        <v>-46.69</v>
      </c>
      <c r="H247">
        <f>(10^(_10sept_0_10[[#This Row],[H_mag_adj]]/20)*COS(RADIANS(_10sept_0_10[[#This Row],[H_phase]])))*0.15</f>
        <v>-6.5725699588821635E-4</v>
      </c>
      <c r="I247">
        <f>(10^(_10sept_0_10[[#This Row],[H_mag_adj]]/20)*SIN(RADIANS(_10sept_0_10[[#This Row],[H_phase]])))*0.15</f>
        <v>-2.2644005395549267E-4</v>
      </c>
      <c r="J247">
        <f>(10^(_10sept_0_10[[#This Row],[V_mag_adj]]/20)*COS(RADIANS(_10sept_0_10[[#This Row],[V_phase]])))*0.15</f>
        <v>-6.5748137795061299E-4</v>
      </c>
      <c r="K247">
        <f>(10^(_10sept_0_10[[#This Row],[V_mag_adj]]/20)*SIN(RADIANS(_10sept_0_10[[#This Row],[V_phase]])))*0.15</f>
        <v>-2.2331283639812546E-4</v>
      </c>
    </row>
    <row r="248" spans="1:11" x14ac:dyDescent="0.25">
      <c r="A248">
        <v>65</v>
      </c>
      <c r="B248">
        <v>-7.09</v>
      </c>
      <c r="C248">
        <v>-177.14</v>
      </c>
      <c r="D248">
        <v>-7.08</v>
      </c>
      <c r="E248">
        <v>-177.32</v>
      </c>
      <c r="F248">
        <f>_10sept_0_10[[#This Row],[H_mag]]-40</f>
        <v>-47.09</v>
      </c>
      <c r="G248">
        <f>_10sept_0_10[[#This Row],[V_mag]]-40</f>
        <v>-47.08</v>
      </c>
      <c r="H248">
        <f>(10^(_10sept_0_10[[#This Row],[H_mag_adj]]/20)*COS(RADIANS(_10sept_0_10[[#This Row],[H_phase]])))*0.15</f>
        <v>-6.6229271745951203E-4</v>
      </c>
      <c r="I248">
        <f>(10^(_10sept_0_10[[#This Row],[H_mag_adj]]/20)*SIN(RADIANS(_10sept_0_10[[#This Row],[H_phase]])))*0.15</f>
        <v>-3.3086763963219063E-5</v>
      </c>
      <c r="J248">
        <f>(10^(_10sept_0_10[[#This Row],[V_mag_adj]]/20)*COS(RADIANS(_10sept_0_10[[#This Row],[V_phase]])))*0.15</f>
        <v>-6.631564418810846E-4</v>
      </c>
      <c r="K248">
        <f>(10^(_10sept_0_10[[#This Row],[V_mag_adj]]/20)*SIN(RADIANS(_10sept_0_10[[#This Row],[V_phase]])))*0.15</f>
        <v>-3.1041667649576531E-5</v>
      </c>
    </row>
    <row r="249" spans="1:11" x14ac:dyDescent="0.25">
      <c r="A249">
        <v>66</v>
      </c>
      <c r="B249">
        <v>-7.49</v>
      </c>
      <c r="C249">
        <v>166.17</v>
      </c>
      <c r="D249">
        <v>-7.48</v>
      </c>
      <c r="E249">
        <v>166.43</v>
      </c>
      <c r="F249">
        <f>_10sept_0_10[[#This Row],[H_mag]]-40</f>
        <v>-47.49</v>
      </c>
      <c r="G249">
        <f>_10sept_0_10[[#This Row],[V_mag]]-40</f>
        <v>-47.480000000000004</v>
      </c>
      <c r="H249">
        <f>(10^(_10sept_0_10[[#This Row],[H_mag_adj]]/20)*COS(RADIANS(_10sept_0_10[[#This Row],[H_phase]])))*0.15</f>
        <v>-6.1491434783012445E-4</v>
      </c>
      <c r="I249">
        <f>(10^(_10sept_0_10[[#This Row],[H_mag_adj]]/20)*SIN(RADIANS(_10sept_0_10[[#This Row],[H_phase]])))*0.15</f>
        <v>1.5137888726130845E-4</v>
      </c>
      <c r="J249">
        <f>(10^(_10sept_0_10[[#This Row],[V_mag_adj]]/20)*COS(RADIANS(_10sept_0_10[[#This Row],[V_phase]])))*0.15</f>
        <v>-6.1630408789496108E-4</v>
      </c>
      <c r="K249">
        <f>(10^(_10sept_0_10[[#This Row],[V_mag_adj]]/20)*SIN(RADIANS(_10sept_0_10[[#This Row],[V_phase]])))*0.15</f>
        <v>1.4875811099120275E-4</v>
      </c>
    </row>
    <row r="250" spans="1:11" x14ac:dyDescent="0.25">
      <c r="A250">
        <v>67</v>
      </c>
      <c r="B250">
        <v>-7.85</v>
      </c>
      <c r="C250">
        <v>150.13999999999999</v>
      </c>
      <c r="D250">
        <v>-7.85</v>
      </c>
      <c r="E250">
        <v>150.09</v>
      </c>
      <c r="F250">
        <f>_10sept_0_10[[#This Row],[H_mag]]-40</f>
        <v>-47.85</v>
      </c>
      <c r="G250">
        <f>_10sept_0_10[[#This Row],[V_mag]]-40</f>
        <v>-47.85</v>
      </c>
      <c r="H250">
        <f>(10^(_10sept_0_10[[#This Row],[H_mag_adj]]/20)*COS(RADIANS(_10sept_0_10[[#This Row],[H_phase]])))*0.15</f>
        <v>-5.269056277905327E-4</v>
      </c>
      <c r="I250">
        <f>(10^(_10sept_0_10[[#This Row],[H_mag_adj]]/20)*SIN(RADIANS(_10sept_0_10[[#This Row],[H_phase]])))*0.15</f>
        <v>3.0249488982883669E-4</v>
      </c>
      <c r="J250">
        <f>(10^(_10sept_0_10[[#This Row],[V_mag_adj]]/20)*COS(RADIANS(_10sept_0_10[[#This Row],[V_phase]])))*0.15</f>
        <v>-5.2664145060336083E-4</v>
      </c>
      <c r="K250">
        <f>(10^(_10sept_0_10[[#This Row],[V_mag_adj]]/20)*SIN(RADIANS(_10sept_0_10[[#This Row],[V_phase]])))*0.15</f>
        <v>3.0295458649157842E-4</v>
      </c>
    </row>
    <row r="251" spans="1:11" x14ac:dyDescent="0.25">
      <c r="A251">
        <v>68</v>
      </c>
      <c r="B251">
        <v>-8.2100000000000009</v>
      </c>
      <c r="C251">
        <v>133.82</v>
      </c>
      <c r="D251">
        <v>-8.2200000000000006</v>
      </c>
      <c r="E251">
        <v>133.91999999999999</v>
      </c>
      <c r="F251">
        <f>_10sept_0_10[[#This Row],[H_mag]]-40</f>
        <v>-48.21</v>
      </c>
      <c r="G251">
        <f>_10sept_0_10[[#This Row],[V_mag]]-40</f>
        <v>-48.22</v>
      </c>
      <c r="H251">
        <f>(10^(_10sept_0_10[[#This Row],[H_mag_adj]]/20)*COS(RADIANS(_10sept_0_10[[#This Row],[H_phase]])))*0.15</f>
        <v>-4.0359448976349063E-4</v>
      </c>
      <c r="I251">
        <f>(10^(_10sept_0_10[[#This Row],[H_mag_adj]]/20)*SIN(RADIANS(_10sept_0_10[[#This Row],[H_phase]])))*0.15</f>
        <v>4.2057047271471724E-4</v>
      </c>
      <c r="J251">
        <f>(10^(_10sept_0_10[[#This Row],[V_mag_adj]]/20)*COS(RADIANS(_10sept_0_10[[#This Row],[V_phase]])))*0.15</f>
        <v>-4.0386267678279458E-4</v>
      </c>
      <c r="K251">
        <f>(10^(_10sept_0_10[[#This Row],[V_mag_adj]]/20)*SIN(RADIANS(_10sept_0_10[[#This Row],[V_phase]])))*0.15</f>
        <v>4.1938231745491185E-4</v>
      </c>
    </row>
    <row r="252" spans="1:11" x14ac:dyDescent="0.25">
      <c r="A252">
        <v>69</v>
      </c>
      <c r="B252">
        <v>-8.56</v>
      </c>
      <c r="C252">
        <v>117.87</v>
      </c>
      <c r="D252">
        <v>-8.6</v>
      </c>
      <c r="E252">
        <v>117.85</v>
      </c>
      <c r="F252">
        <f>_10sept_0_10[[#This Row],[H_mag]]-40</f>
        <v>-48.56</v>
      </c>
      <c r="G252">
        <f>_10sept_0_10[[#This Row],[V_mag]]-40</f>
        <v>-48.6</v>
      </c>
      <c r="H252">
        <f>(10^(_10sept_0_10[[#This Row],[H_mag_adj]]/20)*COS(RADIANS(_10sept_0_10[[#This Row],[H_phase]])))*0.15</f>
        <v>-2.6172320373076376E-4</v>
      </c>
      <c r="I252">
        <f>(10^(_10sept_0_10[[#This Row],[H_mag_adj]]/20)*SIN(RADIANS(_10sept_0_10[[#This Row],[H_phase]])))*0.15</f>
        <v>4.9493559711501667E-4</v>
      </c>
      <c r="J252">
        <f>(10^(_10sept_0_10[[#This Row],[V_mag_adj]]/20)*COS(RADIANS(_10sept_0_10[[#This Row],[V_phase]])))*0.15</f>
        <v>-2.6034870764036409E-4</v>
      </c>
      <c r="K252">
        <f>(10^(_10sept_0_10[[#This Row],[V_mag_adj]]/20)*SIN(RADIANS(_10sept_0_10[[#This Row],[V_phase]])))*0.15</f>
        <v>4.9275248346978499E-4</v>
      </c>
    </row>
    <row r="253" spans="1:11" x14ac:dyDescent="0.25">
      <c r="A253">
        <v>70</v>
      </c>
      <c r="B253">
        <v>-8.9499999999999993</v>
      </c>
      <c r="C253">
        <v>101.37</v>
      </c>
      <c r="D253">
        <v>-8.98</v>
      </c>
      <c r="E253">
        <v>101.54</v>
      </c>
      <c r="F253">
        <f>_10sept_0_10[[#This Row],[H_mag]]-40</f>
        <v>-48.95</v>
      </c>
      <c r="G253">
        <f>_10sept_0_10[[#This Row],[V_mag]]-40</f>
        <v>-48.980000000000004</v>
      </c>
      <c r="H253">
        <f>(10^(_10sept_0_10[[#This Row],[H_mag_adj]]/20)*COS(RADIANS(_10sept_0_10[[#This Row],[H_phase]])))*0.15</f>
        <v>-1.0552975288306515E-4</v>
      </c>
      <c r="I253">
        <f>(10^(_10sept_0_10[[#This Row],[H_mag_adj]]/20)*SIN(RADIANS(_10sept_0_10[[#This Row],[H_phase]])))*0.15</f>
        <v>5.2478725640509526E-4</v>
      </c>
      <c r="J253">
        <f>(10^(_10sept_0_10[[#This Row],[V_mag_adj]]/20)*COS(RADIANS(_10sept_0_10[[#This Row],[V_phase]])))*0.15</f>
        <v>-1.0671713602850223E-4</v>
      </c>
      <c r="K253">
        <f>(10^(_10sept_0_10[[#This Row],[V_mag_adj]]/20)*SIN(RADIANS(_10sept_0_10[[#This Row],[V_phase]])))*0.15</f>
        <v>5.2266349696423488E-4</v>
      </c>
    </row>
    <row r="254" spans="1:11" x14ac:dyDescent="0.25">
      <c r="A254">
        <v>71</v>
      </c>
      <c r="B254">
        <v>-9.3699999999999992</v>
      </c>
      <c r="C254">
        <v>84.93</v>
      </c>
      <c r="D254">
        <v>-9.3699999999999992</v>
      </c>
      <c r="E254">
        <v>85.61</v>
      </c>
      <c r="F254">
        <f>_10sept_0_10[[#This Row],[H_mag]]-40</f>
        <v>-49.37</v>
      </c>
      <c r="G254">
        <f>_10sept_0_10[[#This Row],[V_mag]]-40</f>
        <v>-49.37</v>
      </c>
      <c r="H254">
        <f>(10^(_10sept_0_10[[#This Row],[H_mag_adj]]/20)*COS(RADIANS(_10sept_0_10[[#This Row],[H_phase]])))*0.15</f>
        <v>4.5072294994658263E-5</v>
      </c>
      <c r="I254">
        <f>(10^(_10sept_0_10[[#This Row],[H_mag_adj]]/20)*SIN(RADIANS(_10sept_0_10[[#This Row],[H_phase]])))*0.15</f>
        <v>5.0802927348444853E-4</v>
      </c>
      <c r="J254">
        <f>(10^(_10sept_0_10[[#This Row],[V_mag_adj]]/20)*COS(RADIANS(_10sept_0_10[[#This Row],[V_phase]])))*0.15</f>
        <v>3.9039849452515405E-5</v>
      </c>
      <c r="K254">
        <f>(10^(_10sept_0_10[[#This Row],[V_mag_adj]]/20)*SIN(RADIANS(_10sept_0_10[[#This Row],[V_phase]])))*0.15</f>
        <v>5.0852841085621456E-4</v>
      </c>
    </row>
    <row r="255" spans="1:11" x14ac:dyDescent="0.25">
      <c r="A255">
        <v>72</v>
      </c>
      <c r="B255">
        <v>-9.74</v>
      </c>
      <c r="C255">
        <v>68.989999999999995</v>
      </c>
      <c r="D255">
        <v>-9.74</v>
      </c>
      <c r="E255">
        <v>69.510000000000005</v>
      </c>
      <c r="F255">
        <f>_10sept_0_10[[#This Row],[H_mag]]-40</f>
        <v>-49.74</v>
      </c>
      <c r="G255">
        <f>_10sept_0_10[[#This Row],[V_mag]]-40</f>
        <v>-49.74</v>
      </c>
      <c r="H255">
        <f>(10^(_10sept_0_10[[#This Row],[H_mag_adj]]/20)*COS(RADIANS(_10sept_0_10[[#This Row],[H_phase]])))*0.15</f>
        <v>1.7523378097247428E-4</v>
      </c>
      <c r="I255">
        <f>(10^(_10sept_0_10[[#This Row],[H_mag_adj]]/20)*SIN(RADIANS(_10sept_0_10[[#This Row],[H_phase]])))*0.15</f>
        <v>4.5626157231987402E-4</v>
      </c>
      <c r="J255">
        <f>(10^(_10sept_0_10[[#This Row],[V_mag_adj]]/20)*COS(RADIANS(_10sept_0_10[[#This Row],[V_phase]])))*0.15</f>
        <v>1.7108572231476154E-4</v>
      </c>
      <c r="K255">
        <f>(10^(_10sept_0_10[[#This Row],[V_mag_adj]]/20)*SIN(RADIANS(_10sept_0_10[[#This Row],[V_phase]])))*0.15</f>
        <v>4.5783313116216147E-4</v>
      </c>
    </row>
    <row r="256" spans="1:11" x14ac:dyDescent="0.25">
      <c r="A256">
        <v>73</v>
      </c>
      <c r="B256">
        <v>-10.11</v>
      </c>
      <c r="C256">
        <v>52.82</v>
      </c>
      <c r="D256">
        <v>-10.11</v>
      </c>
      <c r="E256">
        <v>53.1</v>
      </c>
      <c r="F256">
        <f>_10sept_0_10[[#This Row],[H_mag]]-40</f>
        <v>-50.11</v>
      </c>
      <c r="G256">
        <f>_10sept_0_10[[#This Row],[V_mag]]-40</f>
        <v>-50.11</v>
      </c>
      <c r="H256">
        <f>(10^(_10sept_0_10[[#This Row],[H_mag_adj]]/20)*COS(RADIANS(_10sept_0_10[[#This Row],[H_phase]])))*0.15</f>
        <v>2.8304727069310126E-4</v>
      </c>
      <c r="I256">
        <f>(10^(_10sept_0_10[[#This Row],[H_mag_adj]]/20)*SIN(RADIANS(_10sept_0_10[[#This Row],[H_phase]])))*0.15</f>
        <v>3.731714231282965E-4</v>
      </c>
      <c r="J256">
        <f>(10^(_10sept_0_10[[#This Row],[V_mag_adj]]/20)*COS(RADIANS(_10sept_0_10[[#This Row],[V_phase]])))*0.15</f>
        <v>2.8122023848810258E-4</v>
      </c>
      <c r="K256">
        <f>(10^(_10sept_0_10[[#This Row],[V_mag_adj]]/20)*SIN(RADIANS(_10sept_0_10[[#This Row],[V_phase]])))*0.15</f>
        <v>3.7455019149789059E-4</v>
      </c>
    </row>
    <row r="257" spans="1:11" x14ac:dyDescent="0.25">
      <c r="A257">
        <v>74</v>
      </c>
      <c r="B257">
        <v>-10.52</v>
      </c>
      <c r="C257">
        <v>36.18</v>
      </c>
      <c r="D257">
        <v>-10.5</v>
      </c>
      <c r="E257">
        <v>36.119999999999997</v>
      </c>
      <c r="F257">
        <f>_10sept_0_10[[#This Row],[H_mag]]-40</f>
        <v>-50.519999999999996</v>
      </c>
      <c r="G257">
        <f>_10sept_0_10[[#This Row],[V_mag]]-40</f>
        <v>-50.5</v>
      </c>
      <c r="H257">
        <f>(10^(_10sept_0_10[[#This Row],[H_mag_adj]]/20)*COS(RADIANS(_10sept_0_10[[#This Row],[H_phase]])))*0.15</f>
        <v>3.6062376793844983E-4</v>
      </c>
      <c r="I257">
        <f>(10^(_10sept_0_10[[#This Row],[H_mag_adj]]/20)*SIN(RADIANS(_10sept_0_10[[#This Row],[H_phase]])))*0.15</f>
        <v>2.637434372764873E-4</v>
      </c>
      <c r="J257">
        <f>(10^(_10sept_0_10[[#This Row],[V_mag_adj]]/20)*COS(RADIANS(_10sept_0_10[[#This Row],[V_phase]])))*0.15</f>
        <v>3.6173172150836809E-4</v>
      </c>
      <c r="K257">
        <f>(10^(_10sept_0_10[[#This Row],[V_mag_adj]]/20)*SIN(RADIANS(_10sept_0_10[[#This Row],[V_phase]])))*0.15</f>
        <v>2.6397276892642705E-4</v>
      </c>
    </row>
    <row r="258" spans="1:11" x14ac:dyDescent="0.25">
      <c r="A258">
        <v>75</v>
      </c>
      <c r="B258">
        <v>-10.84</v>
      </c>
      <c r="C258">
        <v>19.71</v>
      </c>
      <c r="D258">
        <v>-10.83</v>
      </c>
      <c r="E258">
        <v>19.53</v>
      </c>
      <c r="F258">
        <f>_10sept_0_10[[#This Row],[H_mag]]-40</f>
        <v>-50.84</v>
      </c>
      <c r="G258">
        <f>_10sept_0_10[[#This Row],[V_mag]]-40</f>
        <v>-50.83</v>
      </c>
      <c r="H258">
        <f>(10^(_10sept_0_10[[#This Row],[H_mag_adj]]/20)*COS(RADIANS(_10sept_0_10[[#This Row],[H_phase]])))*0.15</f>
        <v>4.0538796259341497E-4</v>
      </c>
      <c r="I258">
        <f>(10^(_10sept_0_10[[#This Row],[H_mag_adj]]/20)*SIN(RADIANS(_10sept_0_10[[#This Row],[H_phase]])))*0.15</f>
        <v>1.4522973408460493E-4</v>
      </c>
      <c r="J258">
        <f>(10^(_10sept_0_10[[#This Row],[V_mag_adj]]/20)*COS(RADIANS(_10sept_0_10[[#This Row],[V_phase]])))*0.15</f>
        <v>4.0630972618686942E-4</v>
      </c>
      <c r="K258">
        <f>(10^(_10sept_0_10[[#This Row],[V_mag_adj]]/20)*SIN(RADIANS(_10sept_0_10[[#This Row],[V_phase]])))*0.15</f>
        <v>1.441212859393647E-4</v>
      </c>
    </row>
    <row r="259" spans="1:11" x14ac:dyDescent="0.25">
      <c r="A259">
        <v>76</v>
      </c>
      <c r="B259">
        <v>-11.2</v>
      </c>
      <c r="C259">
        <v>3.59</v>
      </c>
      <c r="D259">
        <v>-11.19</v>
      </c>
      <c r="E259">
        <v>3.36</v>
      </c>
      <c r="F259">
        <f>_10sept_0_10[[#This Row],[H_mag]]-40</f>
        <v>-51.2</v>
      </c>
      <c r="G259">
        <f>_10sept_0_10[[#This Row],[V_mag]]-40</f>
        <v>-51.19</v>
      </c>
      <c r="H259">
        <f>(10^(_10sept_0_10[[#This Row],[H_mag_adj]]/20)*COS(RADIANS(_10sept_0_10[[#This Row],[H_phase]])))*0.15</f>
        <v>4.1232360058461739E-4</v>
      </c>
      <c r="I259">
        <f>(10^(_10sept_0_10[[#This Row],[H_mag_adj]]/20)*SIN(RADIANS(_10sept_0_10[[#This Row],[H_phase]])))*0.15</f>
        <v>2.586895402800584E-5</v>
      </c>
      <c r="J259">
        <f>(10^(_10sept_0_10[[#This Row],[V_mag_adj]]/20)*COS(RADIANS(_10sept_0_10[[#This Row],[V_phase]])))*0.15</f>
        <v>4.1289921705437821E-4</v>
      </c>
      <c r="K259">
        <f>(10^(_10sept_0_10[[#This Row],[V_mag_adj]]/20)*SIN(RADIANS(_10sept_0_10[[#This Row],[V_phase]])))*0.15</f>
        <v>2.4241469993017202E-5</v>
      </c>
    </row>
    <row r="260" spans="1:11" x14ac:dyDescent="0.25">
      <c r="A260">
        <v>77</v>
      </c>
      <c r="B260">
        <v>-11.52</v>
      </c>
      <c r="C260">
        <v>-12</v>
      </c>
      <c r="D260">
        <v>-11.5</v>
      </c>
      <c r="E260">
        <v>-12.7</v>
      </c>
      <c r="F260">
        <f>_10sept_0_10[[#This Row],[H_mag]]-40</f>
        <v>-51.519999999999996</v>
      </c>
      <c r="G260">
        <f>_10sept_0_10[[#This Row],[V_mag]]-40</f>
        <v>-51.5</v>
      </c>
      <c r="H260">
        <f>(10^(_10sept_0_10[[#This Row],[H_mag_adj]]/20)*COS(RADIANS(_10sept_0_10[[#This Row],[H_phase]])))*0.15</f>
        <v>3.8948940920114841E-4</v>
      </c>
      <c r="I260">
        <f>(10^(_10sept_0_10[[#This Row],[H_mag_adj]]/20)*SIN(RADIANS(_10sept_0_10[[#This Row],[H_phase]])))*0.15</f>
        <v>-8.2788529626684381E-5</v>
      </c>
      <c r="J260">
        <f>(10^(_10sept_0_10[[#This Row],[V_mag_adj]]/20)*COS(RADIANS(_10sept_0_10[[#This Row],[V_phase]])))*0.15</f>
        <v>3.8934438116642109E-4</v>
      </c>
      <c r="K260">
        <f>(10^(_10sept_0_10[[#This Row],[V_mag_adj]]/20)*SIN(RADIANS(_10sept_0_10[[#This Row],[V_phase]])))*0.15</f>
        <v>-8.774254578348663E-5</v>
      </c>
    </row>
    <row r="261" spans="1:11" x14ac:dyDescent="0.25">
      <c r="A261">
        <v>78</v>
      </c>
      <c r="B261">
        <v>-11.84</v>
      </c>
      <c r="C261">
        <v>-29.16</v>
      </c>
      <c r="D261">
        <v>-11.87</v>
      </c>
      <c r="E261">
        <v>-29.58</v>
      </c>
      <c r="F261">
        <f>_10sept_0_10[[#This Row],[H_mag]]-40</f>
        <v>-51.84</v>
      </c>
      <c r="G261">
        <f>_10sept_0_10[[#This Row],[V_mag]]-40</f>
        <v>-51.87</v>
      </c>
      <c r="H261">
        <f>(10^(_10sept_0_10[[#This Row],[H_mag_adj]]/20)*COS(RADIANS(_10sept_0_10[[#This Row],[H_phase]])))*0.15</f>
        <v>3.3514754886618589E-4</v>
      </c>
      <c r="I261">
        <f>(10^(_10sept_0_10[[#This Row],[H_mag_adj]]/20)*SIN(RADIANS(_10sept_0_10[[#This Row],[H_phase]])))*0.15</f>
        <v>-1.8700069426107535E-4</v>
      </c>
      <c r="J261">
        <f>(10^(_10sept_0_10[[#This Row],[V_mag_adj]]/20)*COS(RADIANS(_10sept_0_10[[#This Row],[V_phase]])))*0.15</f>
        <v>3.3261696547947739E-4</v>
      </c>
      <c r="K261">
        <f>(10^(_10sept_0_10[[#This Row],[V_mag_adj]]/20)*SIN(RADIANS(_10sept_0_10[[#This Row],[V_phase]])))*0.15</f>
        <v>-1.8879919121230252E-4</v>
      </c>
    </row>
    <row r="262" spans="1:11" x14ac:dyDescent="0.25">
      <c r="A262">
        <v>79</v>
      </c>
      <c r="B262">
        <v>-12.17</v>
      </c>
      <c r="C262">
        <v>-45.99</v>
      </c>
      <c r="D262">
        <v>-12.17</v>
      </c>
      <c r="E262">
        <v>-46.69</v>
      </c>
      <c r="F262">
        <f>_10sept_0_10[[#This Row],[H_mag]]-40</f>
        <v>-52.17</v>
      </c>
      <c r="G262">
        <f>_10sept_0_10[[#This Row],[V_mag]]-40</f>
        <v>-52.17</v>
      </c>
      <c r="H262">
        <f>(10^(_10sept_0_10[[#This Row],[H_mag_adj]]/20)*COS(RADIANS(_10sept_0_10[[#This Row],[H_phase]])))*0.15</f>
        <v>2.5670895003642369E-4</v>
      </c>
      <c r="I262">
        <f>(10^(_10sept_0_10[[#This Row],[H_mag_adj]]/20)*SIN(RADIANS(_10sept_0_10[[#This Row],[H_phase]])))*0.15</f>
        <v>-2.6573706766014072E-4</v>
      </c>
      <c r="J262">
        <f>(10^(_10sept_0_10[[#This Row],[V_mag_adj]]/20)*COS(RADIANS(_10sept_0_10[[#This Row],[V_phase]])))*0.15</f>
        <v>2.5344328178275745E-4</v>
      </c>
      <c r="K262">
        <f>(10^(_10sept_0_10[[#This Row],[V_mag_adj]]/20)*SIN(RADIANS(_10sept_0_10[[#This Row],[V_phase]])))*0.15</f>
        <v>-2.688534490695611E-4</v>
      </c>
    </row>
    <row r="263" spans="1:11" x14ac:dyDescent="0.25">
      <c r="A263">
        <v>80</v>
      </c>
      <c r="B263">
        <v>-12.47</v>
      </c>
      <c r="C263">
        <v>-62.61</v>
      </c>
      <c r="D263">
        <v>-12.44</v>
      </c>
      <c r="E263">
        <v>-62.94</v>
      </c>
      <c r="F263">
        <f>_10sept_0_10[[#This Row],[H_mag]]-40</f>
        <v>-52.47</v>
      </c>
      <c r="G263">
        <f>_10sept_0_10[[#This Row],[V_mag]]-40</f>
        <v>-52.44</v>
      </c>
      <c r="H263">
        <f>(10^(_10sept_0_10[[#This Row],[H_mag_adj]]/20)*COS(RADIANS(_10sept_0_10[[#This Row],[H_phase]])))*0.15</f>
        <v>1.642069023696384E-4</v>
      </c>
      <c r="I263">
        <f>(10^(_10sept_0_10[[#This Row],[H_mag_adj]]/20)*SIN(RADIANS(_10sept_0_10[[#This Row],[H_phase]])))*0.15</f>
        <v>-3.1692259819674401E-4</v>
      </c>
      <c r="J263">
        <f>(10^(_10sept_0_10[[#This Row],[V_mag_adj]]/20)*COS(RADIANS(_10sept_0_10[[#This Row],[V_phase]])))*0.15</f>
        <v>1.6294065204763578E-4</v>
      </c>
      <c r="K263">
        <f>(10^(_10sept_0_10[[#This Row],[V_mag_adj]]/20)*SIN(RADIANS(_10sept_0_10[[#This Row],[V_phase]])))*0.15</f>
        <v>-3.1896285861124867E-4</v>
      </c>
    </row>
    <row r="264" spans="1:11" x14ac:dyDescent="0.25">
      <c r="A264">
        <v>81</v>
      </c>
      <c r="B264">
        <v>-12.74</v>
      </c>
      <c r="C264">
        <v>-78.69</v>
      </c>
      <c r="D264">
        <v>-12.71</v>
      </c>
      <c r="E264">
        <v>-79.66</v>
      </c>
      <c r="F264">
        <f>_10sept_0_10[[#This Row],[H_mag]]-40</f>
        <v>-52.74</v>
      </c>
      <c r="G264">
        <f>_10sept_0_10[[#This Row],[V_mag]]-40</f>
        <v>-52.71</v>
      </c>
      <c r="H264">
        <f>(10^(_10sept_0_10[[#This Row],[H_mag_adj]]/20)*COS(RADIANS(_10sept_0_10[[#This Row],[H_phase]])))*0.15</f>
        <v>6.7858951382559945E-5</v>
      </c>
      <c r="I264">
        <f>(10^(_10sept_0_10[[#This Row],[H_mag_adj]]/20)*SIN(RADIANS(_10sept_0_10[[#This Row],[H_phase]])))*0.15</f>
        <v>-3.392926775695108E-4</v>
      </c>
      <c r="J264">
        <f>(10^(_10sept_0_10[[#This Row],[V_mag_adj]]/20)*COS(RADIANS(_10sept_0_10[[#This Row],[V_phase]])))*0.15</f>
        <v>6.2320255447399629E-5</v>
      </c>
      <c r="K264">
        <f>(10^(_10sept_0_10[[#This Row],[V_mag_adj]]/20)*SIN(RADIANS(_10sept_0_10[[#This Row],[V_phase]])))*0.15</f>
        <v>-3.4157053986178708E-4</v>
      </c>
    </row>
    <row r="265" spans="1:11" x14ac:dyDescent="0.25">
      <c r="A265">
        <v>82</v>
      </c>
      <c r="B265">
        <v>-13.02</v>
      </c>
      <c r="C265">
        <v>-95.35</v>
      </c>
      <c r="D265">
        <v>-12.99</v>
      </c>
      <c r="E265">
        <v>-97.09</v>
      </c>
      <c r="F265">
        <f>_10sept_0_10[[#This Row],[H_mag]]-40</f>
        <v>-53.019999999999996</v>
      </c>
      <c r="G265">
        <f>_10sept_0_10[[#This Row],[V_mag]]-40</f>
        <v>-52.99</v>
      </c>
      <c r="H265">
        <f>(10^(_10sept_0_10[[#This Row],[H_mag_adj]]/20)*COS(RADIANS(_10sept_0_10[[#This Row],[H_phase]])))*0.15</f>
        <v>-3.1238568861727859E-5</v>
      </c>
      <c r="I265">
        <f>(10^(_10sept_0_10[[#This Row],[H_mag_adj]]/20)*SIN(RADIANS(_10sept_0_10[[#This Row],[H_phase]])))*0.15</f>
        <v>-3.3357632034359657E-4</v>
      </c>
      <c r="J265">
        <f>(10^(_10sept_0_10[[#This Row],[V_mag_adj]]/20)*COS(RADIANS(_10sept_0_10[[#This Row],[V_phase]])))*0.15</f>
        <v>-4.1495971530619458E-5</v>
      </c>
      <c r="K265">
        <f>(10^(_10sept_0_10[[#This Row],[V_mag_adj]]/20)*SIN(RADIANS(_10sept_0_10[[#This Row],[V_phase]])))*0.15</f>
        <v>-3.3362429016674868E-4</v>
      </c>
    </row>
    <row r="266" spans="1:11" x14ac:dyDescent="0.25">
      <c r="A266">
        <v>83</v>
      </c>
      <c r="B266">
        <v>-13.27</v>
      </c>
      <c r="C266">
        <v>-112.19</v>
      </c>
      <c r="D266">
        <v>-13.24</v>
      </c>
      <c r="E266">
        <v>-113.58</v>
      </c>
      <c r="F266">
        <f>_10sept_0_10[[#This Row],[H_mag]]-40</f>
        <v>-53.269999999999996</v>
      </c>
      <c r="G266">
        <f>_10sept_0_10[[#This Row],[V_mag]]-40</f>
        <v>-53.24</v>
      </c>
      <c r="H266">
        <f>(10^(_10sept_0_10[[#This Row],[H_mag_adj]]/20)*COS(RADIANS(_10sept_0_10[[#This Row],[H_phase]])))*0.15</f>
        <v>-1.2294597365602281E-4</v>
      </c>
      <c r="I266">
        <f>(10^(_10sept_0_10[[#This Row],[H_mag_adj]]/20)*SIN(RADIANS(_10sept_0_10[[#This Row],[H_phase]])))*0.15</f>
        <v>-3.0142028133668593E-4</v>
      </c>
      <c r="J266">
        <f>(10^(_10sept_0_10[[#This Row],[V_mag_adj]]/20)*COS(RADIANS(_10sept_0_10[[#This Row],[V_phase]])))*0.15</f>
        <v>-1.3067210420813911E-4</v>
      </c>
      <c r="K266">
        <f>(10^(_10sept_0_10[[#This Row],[V_mag_adj]]/20)*SIN(RADIANS(_10sept_0_10[[#This Row],[V_phase]])))*0.15</f>
        <v>-2.993814420857984E-4</v>
      </c>
    </row>
    <row r="267" spans="1:11" x14ac:dyDescent="0.25">
      <c r="A267">
        <v>84</v>
      </c>
      <c r="B267">
        <v>-13.57</v>
      </c>
      <c r="C267">
        <v>-128.72</v>
      </c>
      <c r="D267">
        <v>-13.52</v>
      </c>
      <c r="E267">
        <v>-129.55000000000001</v>
      </c>
      <c r="F267">
        <f>_10sept_0_10[[#This Row],[H_mag]]-40</f>
        <v>-53.57</v>
      </c>
      <c r="G267">
        <f>_10sept_0_10[[#This Row],[V_mag]]-40</f>
        <v>-53.519999999999996</v>
      </c>
      <c r="H267">
        <f>(10^(_10sept_0_10[[#This Row],[H_mag_adj]]/20)*COS(RADIANS(_10sept_0_10[[#This Row],[H_phase]])))*0.15</f>
        <v>-1.9671116722111805E-4</v>
      </c>
      <c r="I267">
        <f>(10^(_10sept_0_10[[#This Row],[H_mag_adj]]/20)*SIN(RADIANS(_10sept_0_10[[#This Row],[H_phase]])))*0.15</f>
        <v>-2.4536010304044068E-4</v>
      </c>
      <c r="J267">
        <f>(10^(_10sept_0_10[[#This Row],[V_mag_adj]]/20)*COS(RADIANS(_10sept_0_10[[#This Row],[V_phase]])))*0.15</f>
        <v>-2.0140077236752743E-4</v>
      </c>
      <c r="K267">
        <f>(10^(_10sept_0_10[[#This Row],[V_mag_adj]]/20)*SIN(RADIANS(_10sept_0_10[[#This Row],[V_phase]])))*0.15</f>
        <v>-2.4388473521381543E-4</v>
      </c>
    </row>
    <row r="268" spans="1:11" x14ac:dyDescent="0.25">
      <c r="A268">
        <v>85</v>
      </c>
      <c r="B268">
        <v>-13.89</v>
      </c>
      <c r="C268">
        <v>-144.86000000000001</v>
      </c>
      <c r="D268">
        <v>-13.86</v>
      </c>
      <c r="E268">
        <v>-145.59</v>
      </c>
      <c r="F268">
        <f>_10sept_0_10[[#This Row],[H_mag]]-40</f>
        <v>-53.89</v>
      </c>
      <c r="G268">
        <f>_10sept_0_10[[#This Row],[V_mag]]-40</f>
        <v>-53.86</v>
      </c>
      <c r="H268">
        <f>(10^(_10sept_0_10[[#This Row],[H_mag_adj]]/20)*COS(RADIANS(_10sept_0_10[[#This Row],[H_phase]])))*0.15</f>
        <v>-2.4786248345005501E-4</v>
      </c>
      <c r="I268">
        <f>(10^(_10sept_0_10[[#This Row],[H_mag_adj]]/20)*SIN(RADIANS(_10sept_0_10[[#This Row],[H_phase]])))*0.15</f>
        <v>-1.7445931108091308E-4</v>
      </c>
      <c r="J268">
        <f>(10^(_10sept_0_10[[#This Row],[V_mag_adj]]/20)*COS(RADIANS(_10sept_0_10[[#This Row],[V_phase]])))*0.15</f>
        <v>-2.509302624404709E-4</v>
      </c>
      <c r="K268">
        <f>(10^(_10sept_0_10[[#This Row],[V_mag_adj]]/20)*SIN(RADIANS(_10sept_0_10[[#This Row],[V_phase]])))*0.15</f>
        <v>-1.7187987270205271E-4</v>
      </c>
    </row>
    <row r="269" spans="1:11" x14ac:dyDescent="0.25">
      <c r="A269">
        <v>86</v>
      </c>
      <c r="B269">
        <v>-14.25</v>
      </c>
      <c r="C269">
        <v>-160.85</v>
      </c>
      <c r="D269">
        <v>-14.27</v>
      </c>
      <c r="E269">
        <v>-162.11000000000001</v>
      </c>
      <c r="F269">
        <f>_10sept_0_10[[#This Row],[H_mag]]-40</f>
        <v>-54.25</v>
      </c>
      <c r="G269">
        <f>_10sept_0_10[[#This Row],[V_mag]]-40</f>
        <v>-54.269999999999996</v>
      </c>
      <c r="H269">
        <f>(10^(_10sept_0_10[[#This Row],[H_mag_adj]]/20)*COS(RADIANS(_10sept_0_10[[#This Row],[H_phase]])))*0.15</f>
        <v>-2.7470601251675694E-4</v>
      </c>
      <c r="I269">
        <f>(10^(_10sept_0_10[[#This Row],[H_mag_adj]]/20)*SIN(RADIANS(_10sept_0_10[[#This Row],[H_phase]])))*0.15</f>
        <v>-9.5394038870587713E-5</v>
      </c>
      <c r="J269">
        <f>(10^(_10sept_0_10[[#This Row],[V_mag_adj]]/20)*COS(RADIANS(_10sept_0_10[[#This Row],[V_phase]])))*0.15</f>
        <v>-2.7610076721757776E-4</v>
      </c>
      <c r="K269">
        <f>(10^(_10sept_0_10[[#This Row],[V_mag_adj]]/20)*SIN(RADIANS(_10sept_0_10[[#This Row],[V_phase]])))*0.15</f>
        <v>-8.912490506629911E-5</v>
      </c>
    </row>
    <row r="270" spans="1:11" x14ac:dyDescent="0.25">
      <c r="A270">
        <v>87</v>
      </c>
      <c r="B270">
        <v>-14.73</v>
      </c>
      <c r="C270">
        <v>-177.88</v>
      </c>
      <c r="D270">
        <v>-14.73</v>
      </c>
      <c r="E270">
        <v>-178.92</v>
      </c>
      <c r="F270">
        <f>_10sept_0_10[[#This Row],[H_mag]]-40</f>
        <v>-54.730000000000004</v>
      </c>
      <c r="G270">
        <f>_10sept_0_10[[#This Row],[V_mag]]-40</f>
        <v>-54.730000000000004</v>
      </c>
      <c r="H270">
        <f>(10^(_10sept_0_10[[#This Row],[H_mag_adj]]/20)*COS(RADIANS(_10sept_0_10[[#This Row],[H_phase]])))*0.15</f>
        <v>-2.7497543697345281E-4</v>
      </c>
      <c r="I270">
        <f>(10^(_10sept_0_10[[#This Row],[H_mag_adj]]/20)*SIN(RADIANS(_10sept_0_10[[#This Row],[H_phase]])))*0.15</f>
        <v>-1.0179006373112902E-5</v>
      </c>
      <c r="J270">
        <f>(10^(_10sept_0_10[[#This Row],[V_mag_adj]]/20)*COS(RADIANS(_10sept_0_10[[#This Row],[V_phase]])))*0.15</f>
        <v>-2.751148928781305E-4</v>
      </c>
      <c r="K270">
        <f>(10^(_10sept_0_10[[#This Row],[V_mag_adj]]/20)*SIN(RADIANS(_10sept_0_10[[#This Row],[V_phase]])))*0.15</f>
        <v>-5.1864078262269822E-6</v>
      </c>
    </row>
    <row r="271" spans="1:11" x14ac:dyDescent="0.25">
      <c r="A271">
        <v>88</v>
      </c>
      <c r="B271">
        <v>-15.22</v>
      </c>
      <c r="C271">
        <v>164.76</v>
      </c>
      <c r="D271">
        <v>-15.19</v>
      </c>
      <c r="E271">
        <v>164.38</v>
      </c>
      <c r="F271">
        <f>_10sept_0_10[[#This Row],[H_mag]]-40</f>
        <v>-55.22</v>
      </c>
      <c r="G271">
        <f>_10sept_0_10[[#This Row],[V_mag]]-40</f>
        <v>-55.19</v>
      </c>
      <c r="H271">
        <f>(10^(_10sept_0_10[[#This Row],[H_mag_adj]]/20)*COS(RADIANS(_10sept_0_10[[#This Row],[H_phase]])))*0.15</f>
        <v>-2.5092475325280911E-4</v>
      </c>
      <c r="I271">
        <f>(10^(_10sept_0_10[[#This Row],[H_mag_adj]]/20)*SIN(RADIANS(_10sept_0_10[[#This Row],[H_phase]])))*0.15</f>
        <v>6.8362892084462907E-5</v>
      </c>
      <c r="J271">
        <f>(10^(_10sept_0_10[[#This Row],[V_mag_adj]]/20)*COS(RADIANS(_10sept_0_10[[#This Row],[V_phase]])))*0.15</f>
        <v>-2.5133241206024421E-4</v>
      </c>
      <c r="K271">
        <f>(10^(_10sept_0_10[[#This Row],[V_mag_adj]]/20)*SIN(RADIANS(_10sept_0_10[[#This Row],[V_phase]])))*0.15</f>
        <v>7.0267850260690871E-5</v>
      </c>
    </row>
    <row r="272" spans="1:11" x14ac:dyDescent="0.25">
      <c r="A272">
        <v>89</v>
      </c>
      <c r="B272">
        <v>-15.63</v>
      </c>
      <c r="C272">
        <v>147.88999999999999</v>
      </c>
      <c r="D272">
        <v>-15.66</v>
      </c>
      <c r="E272">
        <v>147.16999999999999</v>
      </c>
      <c r="F272">
        <f>_10sept_0_10[[#This Row],[H_mag]]-40</f>
        <v>-55.63</v>
      </c>
      <c r="G272">
        <f>_10sept_0_10[[#This Row],[V_mag]]-40</f>
        <v>-55.66</v>
      </c>
      <c r="H272">
        <f>(10^(_10sept_0_10[[#This Row],[H_mag_adj]]/20)*COS(RADIANS(_10sept_0_10[[#This Row],[H_phase]])))*0.15</f>
        <v>-2.1013075538897451E-4</v>
      </c>
      <c r="I272">
        <f>(10^(_10sept_0_10[[#This Row],[H_mag_adj]]/20)*SIN(RADIANS(_10sept_0_10[[#This Row],[H_phase]])))*0.15</f>
        <v>1.31865886345028E-4</v>
      </c>
      <c r="J272">
        <f>(10^(_10sept_0_10[[#This Row],[V_mag_adj]]/20)*COS(RADIANS(_10sept_0_10[[#This Row],[V_phase]])))*0.15</f>
        <v>-2.0773838887309885E-4</v>
      </c>
      <c r="K272">
        <f>(10^(_10sept_0_10[[#This Row],[V_mag_adj]]/20)*SIN(RADIANS(_10sept_0_10[[#This Row],[V_phase]])))*0.15</f>
        <v>1.3403225483923063E-4</v>
      </c>
    </row>
    <row r="273" spans="1:11" x14ac:dyDescent="0.25">
      <c r="A273">
        <v>90</v>
      </c>
      <c r="B273">
        <v>-16.12</v>
      </c>
      <c r="C273">
        <v>128.88999999999999</v>
      </c>
      <c r="D273">
        <v>-16.100000000000001</v>
      </c>
      <c r="E273">
        <v>128.81</v>
      </c>
      <c r="F273">
        <f>_10sept_0_10[[#This Row],[H_mag]]-40</f>
        <v>-56.120000000000005</v>
      </c>
      <c r="G273">
        <f>_10sept_0_10[[#This Row],[V_mag]]-40</f>
        <v>-56.1</v>
      </c>
      <c r="H273">
        <f>(10^(_10sept_0_10[[#This Row],[H_mag_adj]]/20)*COS(RADIANS(_10sept_0_10[[#This Row],[H_phase]])))*0.15</f>
        <v>-1.4720799561244224E-4</v>
      </c>
      <c r="I273">
        <f>(10^(_10sept_0_10[[#This Row],[H_mag_adj]]/20)*SIN(RADIANS(_10sept_0_10[[#This Row],[H_phase]])))*0.15</f>
        <v>1.8250203687461E-4</v>
      </c>
      <c r="J273">
        <f>(10^(_10sept_0_10[[#This Row],[V_mag_adj]]/20)*COS(RADIANS(_10sept_0_10[[#This Row],[V_phase]])))*0.15</f>
        <v>-1.4729179300905778E-4</v>
      </c>
      <c r="K273">
        <f>(10^(_10sept_0_10[[#This Row],[V_mag_adj]]/20)*SIN(RADIANS(_10sept_0_10[[#This Row],[V_phase]])))*0.15</f>
        <v>1.8312858410169058E-4</v>
      </c>
    </row>
    <row r="274" spans="1:11" x14ac:dyDescent="0.25">
      <c r="A274">
        <v>91</v>
      </c>
      <c r="B274">
        <v>-16.399999999999999</v>
      </c>
      <c r="C274">
        <v>110.61</v>
      </c>
      <c r="D274">
        <v>-16.37</v>
      </c>
      <c r="E274">
        <v>110.36</v>
      </c>
      <c r="F274">
        <f>_10sept_0_10[[#This Row],[H_mag]]-40</f>
        <v>-56.4</v>
      </c>
      <c r="G274">
        <f>_10sept_0_10[[#This Row],[V_mag]]-40</f>
        <v>-56.370000000000005</v>
      </c>
      <c r="H274">
        <f>(10^(_10sept_0_10[[#This Row],[H_mag_adj]]/20)*COS(RADIANS(_10sept_0_10[[#This Row],[H_phase]])))*0.15</f>
        <v>-7.9917172778570626E-5</v>
      </c>
      <c r="I274">
        <f>(10^(_10sept_0_10[[#This Row],[H_mag_adj]]/20)*SIN(RADIANS(_10sept_0_10[[#This Row],[H_phase]])))*0.15</f>
        <v>2.1250357098730112E-4</v>
      </c>
      <c r="J274">
        <f>(10^(_10sept_0_10[[#This Row],[V_mag_adj]]/20)*COS(RADIANS(_10sept_0_10[[#This Row],[V_phase]])))*0.15</f>
        <v>-7.926248391320603E-5</v>
      </c>
      <c r="K274">
        <f>(10^(_10sept_0_10[[#This Row],[V_mag_adj]]/20)*SIN(RADIANS(_10sept_0_10[[#This Row],[V_phase]])))*0.15</f>
        <v>2.1358668120955059E-4</v>
      </c>
    </row>
    <row r="275" spans="1:11" x14ac:dyDescent="0.25">
      <c r="A275">
        <v>92</v>
      </c>
      <c r="B275">
        <v>-16.600000000000001</v>
      </c>
      <c r="C275">
        <v>92.13</v>
      </c>
      <c r="D275">
        <v>-16.559999999999999</v>
      </c>
      <c r="E275">
        <v>92.31</v>
      </c>
      <c r="F275">
        <f>_10sept_0_10[[#This Row],[H_mag]]-40</f>
        <v>-56.6</v>
      </c>
      <c r="G275">
        <f>_10sept_0_10[[#This Row],[V_mag]]-40</f>
        <v>-56.56</v>
      </c>
      <c r="H275">
        <f>(10^(_10sept_0_10[[#This Row],[H_mag_adj]]/20)*COS(RADIANS(_10sept_0_10[[#This Row],[H_phase]])))*0.15</f>
        <v>-8.2460922998678427E-6</v>
      </c>
      <c r="I275">
        <f>(10^(_10sept_0_10[[#This Row],[H_mag_adj]]/20)*SIN(RADIANS(_10sept_0_10[[#This Row],[H_phase]])))*0.15</f>
        <v>2.2171296421419958E-4</v>
      </c>
      <c r="J275">
        <f>(10^(_10sept_0_10[[#This Row],[V_mag_adj]]/20)*COS(RADIANS(_10sept_0_10[[#This Row],[V_phase]])))*0.15</f>
        <v>-8.9838593652554537E-6</v>
      </c>
      <c r="K275">
        <f>(10^(_10sept_0_10[[#This Row],[V_mag_adj]]/20)*SIN(RADIANS(_10sept_0_10[[#This Row],[V_phase]])))*0.15</f>
        <v>2.227092202039028E-4</v>
      </c>
    </row>
    <row r="276" spans="1:11" x14ac:dyDescent="0.25">
      <c r="A276">
        <v>93</v>
      </c>
      <c r="B276">
        <v>-16.649999999999999</v>
      </c>
      <c r="C276">
        <v>74.319999999999993</v>
      </c>
      <c r="D276">
        <v>-16.600000000000001</v>
      </c>
      <c r="E276">
        <v>74.13</v>
      </c>
      <c r="F276">
        <f>_10sept_0_10[[#This Row],[H_mag]]-40</f>
        <v>-56.65</v>
      </c>
      <c r="G276">
        <f>_10sept_0_10[[#This Row],[V_mag]]-40</f>
        <v>-56.6</v>
      </c>
      <c r="H276">
        <f>(10^(_10sept_0_10[[#This Row],[H_mag_adj]]/20)*COS(RADIANS(_10sept_0_10[[#This Row],[H_phase]])))*0.15</f>
        <v>5.961836761274432E-5</v>
      </c>
      <c r="I276">
        <f>(10^(_10sept_0_10[[#This Row],[H_mag_adj]]/20)*SIN(RADIANS(_10sept_0_10[[#This Row],[H_phase]])))*0.15</f>
        <v>2.1238365527283305E-4</v>
      </c>
      <c r="J276">
        <f>(10^(_10sept_0_10[[#This Row],[V_mag_adj]]/20)*COS(RADIANS(_10sept_0_10[[#This Row],[V_phase]])))*0.15</f>
        <v>6.0670573999671626E-5</v>
      </c>
      <c r="K276">
        <f>(10^(_10sept_0_10[[#This Row],[V_mag_adj]]/20)*SIN(RADIANS(_10sept_0_10[[#This Row],[V_phase]])))*0.15</f>
        <v>2.1340974202087225E-4</v>
      </c>
    </row>
    <row r="277" spans="1:11" x14ac:dyDescent="0.25">
      <c r="A277">
        <v>94</v>
      </c>
      <c r="B277">
        <v>-16.600000000000001</v>
      </c>
      <c r="C277">
        <v>55.9</v>
      </c>
      <c r="D277">
        <v>-16.59</v>
      </c>
      <c r="E277">
        <v>56.41</v>
      </c>
      <c r="F277">
        <f>_10sept_0_10[[#This Row],[H_mag]]-40</f>
        <v>-56.6</v>
      </c>
      <c r="G277">
        <f>_10sept_0_10[[#This Row],[V_mag]]-40</f>
        <v>-56.59</v>
      </c>
      <c r="H277">
        <f>(10^(_10sept_0_10[[#This Row],[H_mag_adj]]/20)*COS(RADIANS(_10sept_0_10[[#This Row],[H_phase]])))*0.15</f>
        <v>1.2438687593890204E-4</v>
      </c>
      <c r="I277">
        <f>(10^(_10sept_0_10[[#This Row],[H_mag_adj]]/20)*SIN(RADIANS(_10sept_0_10[[#This Row],[H_phase]])))*0.15</f>
        <v>1.8371864802742551E-4</v>
      </c>
      <c r="J277">
        <f>(10^(_10sept_0_10[[#This Row],[V_mag_adj]]/20)*COS(RADIANS(_10sept_0_10[[#This Row],[V_phase]])))*0.15</f>
        <v>1.2288805600414097E-4</v>
      </c>
      <c r="K277">
        <f>(10^(_10sept_0_10[[#This Row],[V_mag_adj]]/20)*SIN(RADIANS(_10sept_0_10[[#This Row],[V_phase]])))*0.15</f>
        <v>1.8503144796738768E-4</v>
      </c>
    </row>
    <row r="278" spans="1:11" x14ac:dyDescent="0.25">
      <c r="A278">
        <v>95</v>
      </c>
      <c r="B278">
        <v>-16.55</v>
      </c>
      <c r="C278">
        <v>38.99</v>
      </c>
      <c r="D278">
        <v>-16.55</v>
      </c>
      <c r="E278">
        <v>39.19</v>
      </c>
      <c r="F278">
        <f>_10sept_0_10[[#This Row],[H_mag]]-40</f>
        <v>-56.55</v>
      </c>
      <c r="G278">
        <f>_10sept_0_10[[#This Row],[V_mag]]-40</f>
        <v>-56.55</v>
      </c>
      <c r="H278">
        <f>(10^(_10sept_0_10[[#This Row],[H_mag_adj]]/20)*COS(RADIANS(_10sept_0_10[[#This Row],[H_phase]])))*0.15</f>
        <v>1.7344237952168472E-4</v>
      </c>
      <c r="I278">
        <f>(10^(_10sept_0_10[[#This Row],[H_mag_adj]]/20)*SIN(RADIANS(_10sept_0_10[[#This Row],[H_phase]])))*0.15</f>
        <v>1.4040075481272445E-4</v>
      </c>
      <c r="J278">
        <f>(10^(_10sept_0_10[[#This Row],[V_mag_adj]]/20)*COS(RADIANS(_10sept_0_10[[#This Row],[V_phase]])))*0.15</f>
        <v>1.729512327578695E-4</v>
      </c>
      <c r="K278">
        <f>(10^(_10sept_0_10[[#This Row],[V_mag_adj]]/20)*SIN(RADIANS(_10sept_0_10[[#This Row],[V_phase]])))*0.15</f>
        <v>1.4100532633081676E-4</v>
      </c>
    </row>
    <row r="279" spans="1:11" x14ac:dyDescent="0.25">
      <c r="A279">
        <v>96</v>
      </c>
      <c r="B279">
        <v>-16.5</v>
      </c>
      <c r="C279">
        <v>24</v>
      </c>
      <c r="D279">
        <v>-16.46</v>
      </c>
      <c r="E279">
        <v>23.97</v>
      </c>
      <c r="F279">
        <f>_10sept_0_10[[#This Row],[H_mag]]-40</f>
        <v>-56.5</v>
      </c>
      <c r="G279">
        <f>_10sept_0_10[[#This Row],[V_mag]]-40</f>
        <v>-56.46</v>
      </c>
      <c r="H279">
        <f>(10^(_10sept_0_10[[#This Row],[H_mag_adj]]/20)*COS(RADIANS(_10sept_0_10[[#This Row],[H_phase]])))*0.15</f>
        <v>2.0503189307819464E-4</v>
      </c>
      <c r="I279">
        <f>(10^(_10sept_0_10[[#This Row],[H_mag_adj]]/20)*SIN(RADIANS(_10sept_0_10[[#This Row],[H_phase]])))*0.15</f>
        <v>9.1286080201524953E-5</v>
      </c>
      <c r="J279">
        <f>(10^(_10sept_0_10[[#This Row],[V_mag_adj]]/20)*COS(RADIANS(_10sept_0_10[[#This Row],[V_phase]])))*0.15</f>
        <v>2.0602626696181777E-4</v>
      </c>
      <c r="K279">
        <f>(10^(_10sept_0_10[[#This Row],[V_mag_adj]]/20)*SIN(RADIANS(_10sept_0_10[[#This Row],[V_phase]])))*0.15</f>
        <v>9.1599575063150326E-5</v>
      </c>
    </row>
    <row r="280" spans="1:11" x14ac:dyDescent="0.25">
      <c r="A280">
        <v>97</v>
      </c>
      <c r="B280">
        <v>-16.52</v>
      </c>
      <c r="C280">
        <v>8.4600000000000009</v>
      </c>
      <c r="D280">
        <v>-16.55</v>
      </c>
      <c r="E280">
        <v>8.64</v>
      </c>
      <c r="F280">
        <f>_10sept_0_10[[#This Row],[H_mag]]-40</f>
        <v>-56.519999999999996</v>
      </c>
      <c r="G280">
        <f>_10sept_0_10[[#This Row],[V_mag]]-40</f>
        <v>-56.55</v>
      </c>
      <c r="H280">
        <f>(10^(_10sept_0_10[[#This Row],[H_mag_adj]]/20)*COS(RADIANS(_10sept_0_10[[#This Row],[H_phase]])))*0.15</f>
        <v>2.2148265511730985E-4</v>
      </c>
      <c r="I280">
        <f>(10^(_10sept_0_10[[#This Row],[H_mag_adj]]/20)*SIN(RADIANS(_10sept_0_10[[#This Row],[H_phase]])))*0.15</f>
        <v>3.2942743370409483E-5</v>
      </c>
      <c r="J280">
        <f>(10^(_10sept_0_10[[#This Row],[V_mag_adj]]/20)*COS(RADIANS(_10sept_0_10[[#This Row],[V_phase]])))*0.15</f>
        <v>2.2061477579077147E-4</v>
      </c>
      <c r="K280">
        <f>(10^(_10sept_0_10[[#This Row],[V_mag_adj]]/20)*SIN(RADIANS(_10sept_0_10[[#This Row],[V_phase]])))*0.15</f>
        <v>3.3522405476256075E-5</v>
      </c>
    </row>
    <row r="281" spans="1:11" x14ac:dyDescent="0.25">
      <c r="A281">
        <v>98</v>
      </c>
      <c r="B281">
        <v>-16.66</v>
      </c>
      <c r="C281">
        <v>-6.94</v>
      </c>
      <c r="D281">
        <v>-16.690000000000001</v>
      </c>
      <c r="E281">
        <v>-6.61</v>
      </c>
      <c r="F281">
        <f>_10sept_0_10[[#This Row],[H_mag]]-40</f>
        <v>-56.66</v>
      </c>
      <c r="G281">
        <f>_10sept_0_10[[#This Row],[V_mag]]-40</f>
        <v>-56.69</v>
      </c>
      <c r="H281">
        <f>(10^(_10sept_0_10[[#This Row],[H_mag_adj]]/20)*COS(RADIANS(_10sept_0_10[[#This Row],[H_phase]])))*0.15</f>
        <v>2.1872456860641594E-4</v>
      </c>
      <c r="I281">
        <f>(10^(_10sept_0_10[[#This Row],[H_mag_adj]]/20)*SIN(RADIANS(_10sept_0_10[[#This Row],[H_phase]])))*0.15</f>
        <v>-2.6623528952267731E-5</v>
      </c>
      <c r="J281">
        <f>(10^(_10sept_0_10[[#This Row],[V_mag_adj]]/20)*COS(RADIANS(_10sept_0_10[[#This Row],[V_phase]])))*0.15</f>
        <v>2.1811961945071651E-4</v>
      </c>
      <c r="K281">
        <f>(10^(_10sept_0_10[[#This Row],[V_mag_adj]]/20)*SIN(RADIANS(_10sept_0_10[[#This Row],[V_phase]])))*0.15</f>
        <v>-2.5275880516332685E-5</v>
      </c>
    </row>
    <row r="282" spans="1:11" x14ac:dyDescent="0.25">
      <c r="A282">
        <v>99</v>
      </c>
      <c r="B282">
        <v>-16.82</v>
      </c>
      <c r="C282">
        <v>-22.08</v>
      </c>
      <c r="D282">
        <v>-16.82</v>
      </c>
      <c r="E282">
        <v>-21.79</v>
      </c>
      <c r="F282">
        <f>_10sept_0_10[[#This Row],[H_mag]]-40</f>
        <v>-56.82</v>
      </c>
      <c r="G282">
        <f>_10sept_0_10[[#This Row],[V_mag]]-40</f>
        <v>-56.82</v>
      </c>
      <c r="H282">
        <f>(10^(_10sept_0_10[[#This Row],[H_mag_adj]]/20)*COS(RADIANS(_10sept_0_10[[#This Row],[H_phase]])))*0.15</f>
        <v>2.004525704316005E-4</v>
      </c>
      <c r="I282">
        <f>(10^(_10sept_0_10[[#This Row],[H_mag_adj]]/20)*SIN(RADIANS(_10sept_0_10[[#This Row],[H_phase]])))*0.15</f>
        <v>-8.1313851631793243E-5</v>
      </c>
      <c r="J282">
        <f>(10^(_10sept_0_10[[#This Row],[V_mag_adj]]/20)*COS(RADIANS(_10sept_0_10[[#This Row],[V_phase]])))*0.15</f>
        <v>2.0086156743741345E-4</v>
      </c>
      <c r="K282">
        <f>(10^(_10sept_0_10[[#This Row],[V_mag_adj]]/20)*SIN(RADIANS(_10sept_0_10[[#This Row],[V_phase]])))*0.15</f>
        <v>-8.0298232772698383E-5</v>
      </c>
    </row>
    <row r="283" spans="1:11" x14ac:dyDescent="0.25">
      <c r="A283">
        <v>100</v>
      </c>
      <c r="B283">
        <v>-17.05</v>
      </c>
      <c r="C283">
        <v>-37.590000000000003</v>
      </c>
      <c r="D283">
        <v>-17.04</v>
      </c>
      <c r="E283">
        <v>-36.74</v>
      </c>
      <c r="F283">
        <f>_10sept_0_10[[#This Row],[H_mag]]-40</f>
        <v>-57.05</v>
      </c>
      <c r="G283">
        <f>_10sept_0_10[[#This Row],[V_mag]]-40</f>
        <v>-57.04</v>
      </c>
      <c r="H283">
        <f>(10^(_10sept_0_10[[#This Row],[H_mag_adj]]/20)*COS(RADIANS(_10sept_0_10[[#This Row],[H_phase]])))*0.15</f>
        <v>1.6692969517173814E-4</v>
      </c>
      <c r="I283">
        <f>(10^(_10sept_0_10[[#This Row],[H_mag_adj]]/20)*SIN(RADIANS(_10sept_0_10[[#This Row],[H_phase]])))*0.15</f>
        <v>-1.2850676415058766E-4</v>
      </c>
      <c r="J283">
        <f>(10^(_10sept_0_10[[#This Row],[V_mag_adj]]/20)*COS(RADIANS(_10sept_0_10[[#This Row],[V_phase]])))*0.15</f>
        <v>1.6901216282711923E-4</v>
      </c>
      <c r="K283">
        <f>(10^(_10sept_0_10[[#This Row],[V_mag_adj]]/20)*SIN(RADIANS(_10sept_0_10[[#This Row],[V_phase]])))*0.15</f>
        <v>-1.2616142722328492E-4</v>
      </c>
    </row>
    <row r="284" spans="1:11" x14ac:dyDescent="0.25">
      <c r="A284">
        <v>101</v>
      </c>
      <c r="B284">
        <v>-17.239999999999998</v>
      </c>
      <c r="C284">
        <v>-52.49</v>
      </c>
      <c r="D284">
        <v>-17.260000000000002</v>
      </c>
      <c r="E284">
        <v>-52.49</v>
      </c>
      <c r="F284">
        <f>_10sept_0_10[[#This Row],[H_mag]]-40</f>
        <v>-57.239999999999995</v>
      </c>
      <c r="G284">
        <f>_10sept_0_10[[#This Row],[V_mag]]-40</f>
        <v>-57.260000000000005</v>
      </c>
      <c r="H284">
        <f>(10^(_10sept_0_10[[#This Row],[H_mag_adj]]/20)*COS(RADIANS(_10sept_0_10[[#This Row],[H_phase]])))*0.15</f>
        <v>1.2549810029479315E-4</v>
      </c>
      <c r="I284">
        <f>(10^(_10sept_0_10[[#This Row],[H_mag_adj]]/20)*SIN(RADIANS(_10sept_0_10[[#This Row],[H_phase]])))*0.15</f>
        <v>-1.6349321752618561E-4</v>
      </c>
      <c r="J284">
        <f>(10^(_10sept_0_10[[#This Row],[V_mag_adj]]/20)*COS(RADIANS(_10sept_0_10[[#This Row],[V_phase]])))*0.15</f>
        <v>1.2520946267372411E-4</v>
      </c>
      <c r="K284">
        <f>(10^(_10sept_0_10[[#This Row],[V_mag_adj]]/20)*SIN(RADIANS(_10sept_0_10[[#This Row],[V_phase]])))*0.15</f>
        <v>-1.6311719356042973E-4</v>
      </c>
    </row>
    <row r="285" spans="1:11" x14ac:dyDescent="0.25">
      <c r="A285">
        <v>102</v>
      </c>
      <c r="B285">
        <v>-17.440000000000001</v>
      </c>
      <c r="C285">
        <v>-68.58</v>
      </c>
      <c r="D285">
        <v>-17.440000000000001</v>
      </c>
      <c r="E285">
        <v>-68.849999999999994</v>
      </c>
      <c r="F285">
        <f>_10sept_0_10[[#This Row],[H_mag]]-40</f>
        <v>-57.44</v>
      </c>
      <c r="G285">
        <f>_10sept_0_10[[#This Row],[V_mag]]-40</f>
        <v>-57.44</v>
      </c>
      <c r="H285">
        <f>(10^(_10sept_0_10[[#This Row],[H_mag_adj]]/20)*COS(RADIANS(_10sept_0_10[[#This Row],[H_phase]])))*0.15</f>
        <v>7.3557019442075568E-5</v>
      </c>
      <c r="I285">
        <f>(10^(_10sept_0_10[[#This Row],[H_mag_adj]]/20)*SIN(RADIANS(_10sept_0_10[[#This Row],[H_phase]])))*0.15</f>
        <v>-1.8750270414086926E-4</v>
      </c>
      <c r="J285">
        <f>(10^(_10sept_0_10[[#This Row],[V_mag_adj]]/20)*COS(RADIANS(_10sept_0_10[[#This Row],[V_phase]])))*0.15</f>
        <v>7.2672620311019806E-5</v>
      </c>
      <c r="K285">
        <f>(10^(_10sept_0_10[[#This Row],[V_mag_adj]]/20)*SIN(RADIANS(_10sept_0_10[[#This Row],[V_phase]])))*0.15</f>
        <v>-1.8784725024995866E-4</v>
      </c>
    </row>
    <row r="286" spans="1:11" x14ac:dyDescent="0.25">
      <c r="A286">
        <v>103</v>
      </c>
      <c r="B286">
        <v>-17.559999999999999</v>
      </c>
      <c r="C286">
        <v>-84.66</v>
      </c>
      <c r="D286">
        <v>-17.57</v>
      </c>
      <c r="E286">
        <v>-84.71</v>
      </c>
      <c r="F286">
        <f>_10sept_0_10[[#This Row],[H_mag]]-40</f>
        <v>-57.56</v>
      </c>
      <c r="G286">
        <f>_10sept_0_10[[#This Row],[V_mag]]-40</f>
        <v>-57.57</v>
      </c>
      <c r="H286">
        <f>(10^(_10sept_0_10[[#This Row],[H_mag_adj]]/20)*COS(RADIANS(_10sept_0_10[[#This Row],[H_phase]])))*0.15</f>
        <v>1.8487618157205058E-5</v>
      </c>
      <c r="I286">
        <f>(10^(_10sept_0_10[[#This Row],[H_mag_adj]]/20)*SIN(RADIANS(_10sept_0_10[[#This Row],[H_phase]])))*0.15</f>
        <v>-1.9778907772248931E-4</v>
      </c>
      <c r="J286">
        <f>(10^(_10sept_0_10[[#This Row],[V_mag_adj]]/20)*COS(RADIANS(_10sept_0_10[[#This Row],[V_phase]])))*0.15</f>
        <v>1.8293933809645941E-5</v>
      </c>
      <c r="K286">
        <f>(10^(_10sept_0_10[[#This Row],[V_mag_adj]]/20)*SIN(RADIANS(_10sept_0_10[[#This Row],[V_phase]])))*0.15</f>
        <v>-1.9757753536225488E-4</v>
      </c>
    </row>
    <row r="287" spans="1:11" x14ac:dyDescent="0.25">
      <c r="A287">
        <v>104</v>
      </c>
      <c r="B287">
        <v>-17.73</v>
      </c>
      <c r="C287">
        <v>-100.18</v>
      </c>
      <c r="D287">
        <v>-17.73</v>
      </c>
      <c r="E287">
        <v>-100.25</v>
      </c>
      <c r="F287">
        <f>_10sept_0_10[[#This Row],[H_mag]]-40</f>
        <v>-57.730000000000004</v>
      </c>
      <c r="G287">
        <f>_10sept_0_10[[#This Row],[V_mag]]-40</f>
        <v>-57.730000000000004</v>
      </c>
      <c r="H287">
        <f>(10^(_10sept_0_10[[#This Row],[H_mag_adj]]/20)*COS(RADIANS(_10sept_0_10[[#This Row],[H_phase]])))*0.15</f>
        <v>-3.4429364805715779E-5</v>
      </c>
      <c r="I287">
        <f>(10^(_10sept_0_10[[#This Row],[H_mag_adj]]/20)*SIN(RADIANS(_10sept_0_10[[#This Row],[H_phase]])))*0.15</f>
        <v>-1.9173435245234885E-4</v>
      </c>
      <c r="J287">
        <f>(10^(_10sept_0_10[[#This Row],[V_mag_adj]]/20)*COS(RADIANS(_10sept_0_10[[#This Row],[V_phase]])))*0.15</f>
        <v>-3.4663586754136587E-5</v>
      </c>
      <c r="K287">
        <f>(10^(_10sept_0_10[[#This Row],[V_mag_adj]]/20)*SIN(RADIANS(_10sept_0_10[[#This Row],[V_phase]])))*0.15</f>
        <v>-1.9169214596478657E-4</v>
      </c>
    </row>
    <row r="288" spans="1:11" x14ac:dyDescent="0.25">
      <c r="A288">
        <v>105</v>
      </c>
      <c r="B288">
        <v>-17.87</v>
      </c>
      <c r="C288">
        <v>-114.79</v>
      </c>
      <c r="D288">
        <v>-17.850000000000001</v>
      </c>
      <c r="E288">
        <v>-114.98</v>
      </c>
      <c r="F288">
        <f>_10sept_0_10[[#This Row],[H_mag]]-40</f>
        <v>-57.870000000000005</v>
      </c>
      <c r="G288">
        <f>_10sept_0_10[[#This Row],[V_mag]]-40</f>
        <v>-57.85</v>
      </c>
      <c r="H288">
        <f>(10^(_10sept_0_10[[#This Row],[H_mag_adj]]/20)*COS(RADIANS(_10sept_0_10[[#This Row],[H_phase]])))*0.15</f>
        <v>-8.0372880418523061E-5</v>
      </c>
      <c r="I288">
        <f>(10^(_10sept_0_10[[#This Row],[H_mag_adj]]/20)*SIN(RADIANS(_10sept_0_10[[#This Row],[H_phase]])))*0.15</f>
        <v>-1.7402261037248063E-4</v>
      </c>
      <c r="J288">
        <f>(10^(_10sept_0_10[[#This Row],[V_mag_adj]]/20)*COS(RADIANS(_10sept_0_10[[#This Row],[V_phase]])))*0.15</f>
        <v>-8.1136126184940904E-5</v>
      </c>
      <c r="K288">
        <f>(10^(_10sept_0_10[[#This Row],[V_mag_adj]]/20)*SIN(RADIANS(_10sept_0_10[[#This Row],[V_phase]])))*0.15</f>
        <v>-1.7415567439704892E-4</v>
      </c>
    </row>
    <row r="289" spans="1:11" x14ac:dyDescent="0.25">
      <c r="A289">
        <v>106</v>
      </c>
      <c r="B289">
        <v>-18.04</v>
      </c>
      <c r="C289">
        <v>-130.46</v>
      </c>
      <c r="D289">
        <v>-18.05</v>
      </c>
      <c r="E289">
        <v>-130.1</v>
      </c>
      <c r="F289">
        <f>_10sept_0_10[[#This Row],[H_mag]]-40</f>
        <v>-58.04</v>
      </c>
      <c r="G289">
        <f>_10sept_0_10[[#This Row],[V_mag]]-40</f>
        <v>-58.05</v>
      </c>
      <c r="H289">
        <f>(10^(_10sept_0_10[[#This Row],[H_mag_adj]]/20)*COS(RADIANS(_10sept_0_10[[#This Row],[H_phase]])))*0.15</f>
        <v>-1.2197769677233178E-4</v>
      </c>
      <c r="I289">
        <f>(10^(_10sept_0_10[[#This Row],[H_mag_adj]]/20)*SIN(RADIANS(_10sept_0_10[[#This Row],[H_phase]])))*0.15</f>
        <v>-1.4301959511766883E-4</v>
      </c>
      <c r="J289">
        <f>(10^(_10sept_0_10[[#This Row],[V_mag_adj]]/20)*COS(RADIANS(_10sept_0_10[[#This Row],[V_phase]])))*0.15</f>
        <v>-1.2093736186723244E-4</v>
      </c>
      <c r="K289">
        <f>(10^(_10sept_0_10[[#This Row],[V_mag_adj]]/20)*SIN(RADIANS(_10sept_0_10[[#This Row],[V_phase]])))*0.15</f>
        <v>-1.4361773421840137E-4</v>
      </c>
    </row>
    <row r="290" spans="1:11" x14ac:dyDescent="0.25">
      <c r="A290">
        <v>107</v>
      </c>
      <c r="B290">
        <v>-18.309999999999999</v>
      </c>
      <c r="C290">
        <v>-145.5</v>
      </c>
      <c r="D290">
        <v>-18.350000000000001</v>
      </c>
      <c r="E290">
        <v>-145.4</v>
      </c>
      <c r="F290">
        <f>_10sept_0_10[[#This Row],[H_mag]]-40</f>
        <v>-58.31</v>
      </c>
      <c r="G290">
        <f>_10sept_0_10[[#This Row],[V_mag]]-40</f>
        <v>-58.35</v>
      </c>
      <c r="H290">
        <f>(10^(_10sept_0_10[[#This Row],[H_mag_adj]]/20)*COS(RADIANS(_10sept_0_10[[#This Row],[H_phase]])))*0.15</f>
        <v>-1.5017062012769505E-4</v>
      </c>
      <c r="I290">
        <f>(10^(_10sept_0_10[[#This Row],[H_mag_adj]]/20)*SIN(RADIANS(_10sept_0_10[[#This Row],[H_phase]])))*0.15</f>
        <v>-1.0320940775516097E-4</v>
      </c>
      <c r="J290">
        <f>(10^(_10sept_0_10[[#This Row],[V_mag_adj]]/20)*COS(RADIANS(_10sept_0_10[[#This Row],[V_phase]])))*0.15</f>
        <v>-1.4930111446513462E-4</v>
      </c>
      <c r="K290">
        <f>(10^(_10sept_0_10[[#This Row],[V_mag_adj]]/20)*SIN(RADIANS(_10sept_0_10[[#This Row],[V_phase]])))*0.15</f>
        <v>-1.0299593994301371E-4</v>
      </c>
    </row>
    <row r="291" spans="1:11" x14ac:dyDescent="0.25">
      <c r="A291">
        <v>108</v>
      </c>
      <c r="B291">
        <v>-18.55</v>
      </c>
      <c r="C291">
        <v>-160.72999999999999</v>
      </c>
      <c r="D291">
        <v>-18.579999999999998</v>
      </c>
      <c r="E291">
        <v>-160.44</v>
      </c>
      <c r="F291">
        <f>_10sept_0_10[[#This Row],[H_mag]]-40</f>
        <v>-58.55</v>
      </c>
      <c r="G291">
        <f>_10sept_0_10[[#This Row],[V_mag]]-40</f>
        <v>-58.58</v>
      </c>
      <c r="H291">
        <f>(10^(_10sept_0_10[[#This Row],[H_mag_adj]]/20)*COS(RADIANS(_10sept_0_10[[#This Row],[H_phase]])))*0.15</f>
        <v>-1.673213022791057E-4</v>
      </c>
      <c r="I291">
        <f>(10^(_10sept_0_10[[#This Row],[H_mag_adj]]/20)*SIN(RADIANS(_10sept_0_10[[#This Row],[H_phase]])))*0.15</f>
        <v>-5.8496751425892921E-5</v>
      </c>
      <c r="J291">
        <f>(10^(_10sept_0_10[[#This Row],[V_mag_adj]]/20)*COS(RADIANS(_10sept_0_10[[#This Row],[V_phase]])))*0.15</f>
        <v>-1.664471994358837E-4</v>
      </c>
      <c r="K291">
        <f>(10^(_10sept_0_10[[#This Row],[V_mag_adj]]/20)*SIN(RADIANS(_10sept_0_10[[#This Row],[V_phase]])))*0.15</f>
        <v>-5.9138278209368048E-5</v>
      </c>
    </row>
    <row r="292" spans="1:11" x14ac:dyDescent="0.25">
      <c r="A292">
        <v>109</v>
      </c>
      <c r="B292">
        <v>-18.8</v>
      </c>
      <c r="C292">
        <v>-176.21</v>
      </c>
      <c r="D292">
        <v>-18.760000000000002</v>
      </c>
      <c r="E292">
        <v>-175.6</v>
      </c>
      <c r="F292">
        <f>_10sept_0_10[[#This Row],[H_mag]]-40</f>
        <v>-58.8</v>
      </c>
      <c r="G292">
        <f>_10sept_0_10[[#This Row],[V_mag]]-40</f>
        <v>-58.760000000000005</v>
      </c>
      <c r="H292">
        <f>(10^(_10sept_0_10[[#This Row],[H_mag_adj]]/20)*COS(RADIANS(_10sept_0_10[[#This Row],[H_phase]])))*0.15</f>
        <v>-1.7184639488591411E-4</v>
      </c>
      <c r="I292">
        <f>(10^(_10sept_0_10[[#This Row],[H_mag_adj]]/20)*SIN(RADIANS(_10sept_0_10[[#This Row],[H_phase]])))*0.15</f>
        <v>-1.1383900132802148E-5</v>
      </c>
      <c r="J292">
        <f>(10^(_10sept_0_10[[#This Row],[V_mag_adj]]/20)*COS(RADIANS(_10sept_0_10[[#This Row],[V_phase]])))*0.15</f>
        <v>-1.7250806179134397E-4</v>
      </c>
      <c r="K292">
        <f>(10^(_10sept_0_10[[#This Row],[V_mag_adj]]/20)*SIN(RADIANS(_10sept_0_10[[#This Row],[V_phase]])))*0.15</f>
        <v>-1.3273771939462074E-5</v>
      </c>
    </row>
    <row r="293" spans="1:11" x14ac:dyDescent="0.25">
      <c r="A293">
        <v>110</v>
      </c>
      <c r="B293">
        <v>-18.89</v>
      </c>
      <c r="C293">
        <v>168.26</v>
      </c>
      <c r="D293">
        <v>-18.899999999999999</v>
      </c>
      <c r="E293">
        <v>168.54</v>
      </c>
      <c r="F293">
        <f>_10sept_0_10[[#This Row],[H_mag]]-40</f>
        <v>-58.89</v>
      </c>
      <c r="G293">
        <f>_10sept_0_10[[#This Row],[V_mag]]-40</f>
        <v>-58.9</v>
      </c>
      <c r="H293">
        <f>(10^(_10sept_0_10[[#This Row],[H_mag_adj]]/20)*COS(RADIANS(_10sept_0_10[[#This Row],[H_phase]])))*0.15</f>
        <v>-1.6688214823940023E-4</v>
      </c>
      <c r="I293">
        <f>(10^(_10sept_0_10[[#This Row],[H_mag_adj]]/20)*SIN(RADIANS(_10sept_0_10[[#This Row],[H_phase]])))*0.15</f>
        <v>3.4681151297315715E-5</v>
      </c>
      <c r="J293">
        <f>(10^(_10sept_0_10[[#This Row],[V_mag_adj]]/20)*COS(RADIANS(_10sept_0_10[[#This Row],[V_phase]])))*0.15</f>
        <v>-1.6685742656991897E-4</v>
      </c>
      <c r="K293">
        <f>(10^(_10sept_0_10[[#This Row],[V_mag_adj]]/20)*SIN(RADIANS(_10sept_0_10[[#This Row],[V_phase]])))*0.15</f>
        <v>3.3826234072973452E-5</v>
      </c>
    </row>
    <row r="294" spans="1:11" x14ac:dyDescent="0.25">
      <c r="A294">
        <v>111</v>
      </c>
      <c r="B294">
        <v>-19.03</v>
      </c>
      <c r="C294">
        <v>153.18</v>
      </c>
      <c r="D294">
        <v>-19.059999999999999</v>
      </c>
      <c r="E294">
        <v>153.44</v>
      </c>
      <c r="F294">
        <f>_10sept_0_10[[#This Row],[H_mag]]-40</f>
        <v>-59.03</v>
      </c>
      <c r="G294">
        <f>_10sept_0_10[[#This Row],[V_mag]]-40</f>
        <v>-59.06</v>
      </c>
      <c r="H294">
        <f>(10^(_10sept_0_10[[#This Row],[H_mag_adj]]/20)*COS(RADIANS(_10sept_0_10[[#This Row],[H_phase]])))*0.15</f>
        <v>-1.49680295167952E-4</v>
      </c>
      <c r="I294">
        <f>(10^(_10sept_0_10[[#This Row],[H_mag_adj]]/20)*SIN(RADIANS(_10sept_0_10[[#This Row],[H_phase]])))*0.15</f>
        <v>7.5674549343444412E-5</v>
      </c>
      <c r="J294">
        <f>(10^(_10sept_0_10[[#This Row],[V_mag_adj]]/20)*COS(RADIANS(_10sept_0_10[[#This Row],[V_phase]])))*0.15</f>
        <v>-1.4950488872353857E-4</v>
      </c>
      <c r="K294">
        <f>(10^(_10sept_0_10[[#This Row],[V_mag_adj]]/20)*SIN(RADIANS(_10sept_0_10[[#This Row],[V_phase]])))*0.15</f>
        <v>7.4735969710652131E-5</v>
      </c>
    </row>
    <row r="295" spans="1:11" x14ac:dyDescent="0.25">
      <c r="A295">
        <v>112</v>
      </c>
      <c r="B295">
        <v>-19.13</v>
      </c>
      <c r="C295">
        <v>138.75</v>
      </c>
      <c r="D295">
        <v>-19.09</v>
      </c>
      <c r="E295">
        <v>139.83000000000001</v>
      </c>
      <c r="F295">
        <f>_10sept_0_10[[#This Row],[H_mag]]-40</f>
        <v>-59.129999999999995</v>
      </c>
      <c r="G295">
        <f>_10sept_0_10[[#This Row],[V_mag]]-40</f>
        <v>-59.09</v>
      </c>
      <c r="H295">
        <f>(10^(_10sept_0_10[[#This Row],[H_mag_adj]]/20)*COS(RADIANS(_10sept_0_10[[#This Row],[H_phase]])))*0.15</f>
        <v>-1.2465697261463904E-4</v>
      </c>
      <c r="I295">
        <f>(10^(_10sept_0_10[[#This Row],[H_mag_adj]]/20)*SIN(RADIANS(_10sept_0_10[[#This Row],[H_phase]])))*0.15</f>
        <v>1.0932123093097112E-4</v>
      </c>
      <c r="J295">
        <f>(10^(_10sept_0_10[[#This Row],[V_mag_adj]]/20)*COS(RADIANS(_10sept_0_10[[#This Row],[V_phase]])))*0.15</f>
        <v>-1.2728016145235882E-4</v>
      </c>
      <c r="K295">
        <f>(10^(_10sept_0_10[[#This Row],[V_mag_adj]]/20)*SIN(RADIANS(_10sept_0_10[[#This Row],[V_phase]])))*0.15</f>
        <v>1.0744588986234805E-4</v>
      </c>
    </row>
    <row r="296" spans="1:11" x14ac:dyDescent="0.25">
      <c r="A296">
        <v>113</v>
      </c>
      <c r="B296">
        <v>-19.239999999999998</v>
      </c>
      <c r="C296">
        <v>125.74</v>
      </c>
      <c r="D296">
        <v>-19.18</v>
      </c>
      <c r="E296">
        <v>126.29</v>
      </c>
      <c r="F296">
        <f>_10sept_0_10[[#This Row],[H_mag]]-40</f>
        <v>-59.239999999999995</v>
      </c>
      <c r="G296">
        <f>_10sept_0_10[[#This Row],[V_mag]]-40</f>
        <v>-59.18</v>
      </c>
      <c r="H296">
        <f>(10^(_10sept_0_10[[#This Row],[H_mag_adj]]/20)*COS(RADIANS(_10sept_0_10[[#This Row],[H_phase]])))*0.15</f>
        <v>-9.5627856502203469E-5</v>
      </c>
      <c r="I296">
        <f>(10^(_10sept_0_10[[#This Row],[H_mag_adj]]/20)*SIN(RADIANS(_10sept_0_10[[#This Row],[H_phase]])))*0.15</f>
        <v>1.3288437922272855E-4</v>
      </c>
      <c r="J296">
        <f>(10^(_10sept_0_10[[#This Row],[V_mag_adj]]/20)*COS(RADIANS(_10sept_0_10[[#This Row],[V_phase]])))*0.15</f>
        <v>-9.7570701499427072E-5</v>
      </c>
      <c r="K296">
        <f>(10^(_10sept_0_10[[#This Row],[V_mag_adj]]/20)*SIN(RADIANS(_10sept_0_10[[#This Row],[V_phase]])))*0.15</f>
        <v>1.3287501457690302E-4</v>
      </c>
    </row>
    <row r="297" spans="1:11" x14ac:dyDescent="0.25">
      <c r="A297">
        <v>114</v>
      </c>
      <c r="B297">
        <v>-19.420000000000002</v>
      </c>
      <c r="C297">
        <v>112.69</v>
      </c>
      <c r="D297">
        <v>-19.399999999999999</v>
      </c>
      <c r="E297">
        <v>113.14</v>
      </c>
      <c r="F297">
        <f>_10sept_0_10[[#This Row],[H_mag]]-40</f>
        <v>-59.42</v>
      </c>
      <c r="G297">
        <f>_10sept_0_10[[#This Row],[V_mag]]-40</f>
        <v>-59.4</v>
      </c>
      <c r="H297">
        <f>(10^(_10sept_0_10[[#This Row],[H_mag_adj]]/20)*COS(RADIANS(_10sept_0_10[[#This Row],[H_phase]])))*0.15</f>
        <v>-6.1857389874338421E-5</v>
      </c>
      <c r="I297">
        <f>(10^(_10sept_0_10[[#This Row],[H_mag_adj]]/20)*SIN(RADIANS(_10sept_0_10[[#This Row],[H_phase]])))*0.15</f>
        <v>1.4794737527480477E-4</v>
      </c>
      <c r="J297">
        <f>(10^(_10sept_0_10[[#This Row],[V_mag_adj]]/20)*COS(RADIANS(_10sept_0_10[[#This Row],[V_phase]])))*0.15</f>
        <v>-6.3162716285150905E-5</v>
      </c>
      <c r="K297">
        <f>(10^(_10sept_0_10[[#This Row],[V_mag_adj]]/20)*SIN(RADIANS(_10sept_0_10[[#This Row],[V_phase]])))*0.15</f>
        <v>1.4779691388916549E-4</v>
      </c>
    </row>
    <row r="298" spans="1:11" x14ac:dyDescent="0.25">
      <c r="A298">
        <v>115</v>
      </c>
      <c r="B298">
        <v>-19.84</v>
      </c>
      <c r="C298">
        <v>100.27</v>
      </c>
      <c r="D298">
        <v>-19.73</v>
      </c>
      <c r="E298">
        <v>100.57</v>
      </c>
      <c r="F298">
        <f>_10sept_0_10[[#This Row],[H_mag]]-40</f>
        <v>-59.84</v>
      </c>
      <c r="G298">
        <f>_10sept_0_10[[#This Row],[V_mag]]-40</f>
        <v>-59.730000000000004</v>
      </c>
      <c r="H298">
        <f>(10^(_10sept_0_10[[#This Row],[H_mag_adj]]/20)*COS(RADIANS(_10sept_0_10[[#This Row],[H_phase]])))*0.15</f>
        <v>-2.7240244947258389E-5</v>
      </c>
      <c r="I298">
        <f>(10^(_10sept_0_10[[#This Row],[H_mag_adj]]/20)*SIN(RADIANS(_10sept_0_10[[#This Row],[H_phase]])))*0.15</f>
        <v>1.5034080753780266E-4</v>
      </c>
      <c r="J298">
        <f>(10^(_10sept_0_10[[#This Row],[V_mag_adj]]/20)*COS(RADIANS(_10sept_0_10[[#This Row],[V_phase]])))*0.15</f>
        <v>-2.8384248294970218E-5</v>
      </c>
      <c r="K298">
        <f>(10^(_10sept_0_10[[#This Row],[V_mag_adj]]/20)*SIN(RADIANS(_10sept_0_10[[#This Row],[V_phase]])))*0.15</f>
        <v>1.5211032955975246E-4</v>
      </c>
    </row>
    <row r="299" spans="1:11" x14ac:dyDescent="0.25">
      <c r="A299">
        <v>116</v>
      </c>
      <c r="B299">
        <v>-20.41</v>
      </c>
      <c r="C299">
        <v>86.87</v>
      </c>
      <c r="D299">
        <v>-20.43</v>
      </c>
      <c r="E299">
        <v>87.07</v>
      </c>
      <c r="F299">
        <f>_10sept_0_10[[#This Row],[H_mag]]-40</f>
        <v>-60.41</v>
      </c>
      <c r="G299">
        <f>_10sept_0_10[[#This Row],[V_mag]]-40</f>
        <v>-60.43</v>
      </c>
      <c r="H299">
        <f>(10^(_10sept_0_10[[#This Row],[H_mag_adj]]/20)*COS(RADIANS(_10sept_0_10[[#This Row],[H_phase]])))*0.15</f>
        <v>7.8126241435722652E-6</v>
      </c>
      <c r="I299">
        <f>(10^(_10sept_0_10[[#This Row],[H_mag_adj]]/20)*SIN(RADIANS(_10sept_0_10[[#This Row],[H_phase]])))*0.15</f>
        <v>1.4287061117744594E-4</v>
      </c>
      <c r="J299">
        <f>(10^(_10sept_0_10[[#This Row],[V_mag_adj]]/20)*COS(RADIANS(_10sept_0_10[[#This Row],[V_phase]])))*0.15</f>
        <v>7.2970436224773927E-6</v>
      </c>
      <c r="K299">
        <f>(10^(_10sept_0_10[[#This Row],[V_mag_adj]]/20)*SIN(RADIANS(_10sept_0_10[[#This Row],[V_phase]])))*0.15</f>
        <v>1.4256835790097725E-4</v>
      </c>
    </row>
    <row r="300" spans="1:11" x14ac:dyDescent="0.25">
      <c r="A300">
        <v>117</v>
      </c>
      <c r="B300">
        <v>-21.08</v>
      </c>
      <c r="C300">
        <v>72.599999999999994</v>
      </c>
      <c r="D300">
        <v>-21.08</v>
      </c>
      <c r="E300">
        <v>72.44</v>
      </c>
      <c r="F300">
        <f>_10sept_0_10[[#This Row],[H_mag]]-40</f>
        <v>-61.08</v>
      </c>
      <c r="G300">
        <f>_10sept_0_10[[#This Row],[V_mag]]-40</f>
        <v>-61.08</v>
      </c>
      <c r="H300">
        <f>(10^(_10sept_0_10[[#This Row],[H_mag_adj]]/20)*COS(RADIANS(_10sept_0_10[[#This Row],[H_phase]])))*0.15</f>
        <v>3.9611536956988954E-5</v>
      </c>
      <c r="I300">
        <f>(10^(_10sept_0_10[[#This Row],[H_mag_adj]]/20)*SIN(RADIANS(_10sept_0_10[[#This Row],[H_phase]])))*0.15</f>
        <v>1.2640056814222948E-4</v>
      </c>
      <c r="J300">
        <f>(10^(_10sept_0_10[[#This Row],[V_mag_adj]]/20)*COS(RADIANS(_10sept_0_10[[#This Row],[V_phase]])))*0.15</f>
        <v>3.9964359023339194E-5</v>
      </c>
      <c r="K300">
        <f>(10^(_10sept_0_10[[#This Row],[V_mag_adj]]/20)*SIN(RADIANS(_10sept_0_10[[#This Row],[V_phase]])))*0.15</f>
        <v>1.2628945915881876E-4</v>
      </c>
    </row>
    <row r="301" spans="1:11" x14ac:dyDescent="0.25">
      <c r="A301">
        <v>118</v>
      </c>
      <c r="B301">
        <v>-21.59</v>
      </c>
      <c r="C301">
        <v>56.3</v>
      </c>
      <c r="D301">
        <v>-21.54</v>
      </c>
      <c r="E301">
        <v>56.43</v>
      </c>
      <c r="F301">
        <f>_10sept_0_10[[#This Row],[H_mag]]-40</f>
        <v>-61.59</v>
      </c>
      <c r="G301">
        <f>_10sept_0_10[[#This Row],[V_mag]]-40</f>
        <v>-61.54</v>
      </c>
      <c r="H301">
        <f>(10^(_10sept_0_10[[#This Row],[H_mag_adj]]/20)*COS(RADIANS(_10sept_0_10[[#This Row],[H_phase]])))*0.15</f>
        <v>6.930466803700134E-5</v>
      </c>
      <c r="I301">
        <f>(10^(_10sept_0_10[[#This Row],[H_mag_adj]]/20)*SIN(RADIANS(_10sept_0_10[[#This Row],[H_phase]])))*0.15</f>
        <v>1.0391796583677822E-4</v>
      </c>
      <c r="J301">
        <f>(10^(_10sept_0_10[[#This Row],[V_mag_adj]]/20)*COS(RADIANS(_10sept_0_10[[#This Row],[V_phase]])))*0.15</f>
        <v>6.9467445462346552E-5</v>
      </c>
      <c r="K301">
        <f>(10^(_10sept_0_10[[#This Row],[V_mag_adj]]/20)*SIN(RADIANS(_10sept_0_10[[#This Row],[V_phase]])))*0.15</f>
        <v>1.0467577673647922E-4</v>
      </c>
    </row>
    <row r="302" spans="1:11" x14ac:dyDescent="0.25">
      <c r="A302">
        <v>119</v>
      </c>
      <c r="B302">
        <v>-21.97</v>
      </c>
      <c r="C302">
        <v>40.549999999999997</v>
      </c>
      <c r="D302">
        <v>-21.86</v>
      </c>
      <c r="E302">
        <v>39.619999999999997</v>
      </c>
      <c r="F302">
        <f>_10sept_0_10[[#This Row],[H_mag]]-40</f>
        <v>-61.97</v>
      </c>
      <c r="G302">
        <f>_10sept_0_10[[#This Row],[V_mag]]-40</f>
        <v>-61.86</v>
      </c>
      <c r="H302">
        <f>(10^(_10sept_0_10[[#This Row],[H_mag_adj]]/20)*COS(RADIANS(_10sept_0_10[[#This Row],[H_phase]])))*0.15</f>
        <v>9.08474616577064E-5</v>
      </c>
      <c r="I302">
        <f>(10^(_10sept_0_10[[#This Row],[H_mag_adj]]/20)*SIN(RADIANS(_10sept_0_10[[#This Row],[H_phase]])))*0.15</f>
        <v>7.7728274630380081E-5</v>
      </c>
      <c r="J302">
        <f>(10^(_10sept_0_10[[#This Row],[V_mag_adj]]/20)*COS(RADIANS(_10sept_0_10[[#This Row],[V_phase]])))*0.15</f>
        <v>9.3270844616428832E-5</v>
      </c>
      <c r="K302">
        <f>(10^(_10sept_0_10[[#This Row],[V_mag_adj]]/20)*SIN(RADIANS(_10sept_0_10[[#This Row],[V_phase]])))*0.15</f>
        <v>7.721520841716944E-5</v>
      </c>
    </row>
    <row r="303" spans="1:11" x14ac:dyDescent="0.25">
      <c r="A303">
        <v>120</v>
      </c>
      <c r="B303">
        <v>-21.96</v>
      </c>
      <c r="C303">
        <v>25.01</v>
      </c>
      <c r="D303">
        <v>-22</v>
      </c>
      <c r="E303">
        <v>25.38</v>
      </c>
      <c r="F303">
        <f>_10sept_0_10[[#This Row],[H_mag]]-40</f>
        <v>-61.96</v>
      </c>
      <c r="G303">
        <f>_10sept_0_10[[#This Row],[V_mag]]-40</f>
        <v>-62</v>
      </c>
      <c r="H303">
        <f>(10^(_10sept_0_10[[#This Row],[H_mag_adj]]/20)*COS(RADIANS(_10sept_0_10[[#This Row],[H_phase]])))*0.15</f>
        <v>1.0847548910130608E-4</v>
      </c>
      <c r="I303">
        <f>(10^(_10sept_0_10[[#This Row],[H_mag_adj]]/20)*SIN(RADIANS(_10sept_0_10[[#This Row],[H_phase]])))*0.15</f>
        <v>5.0606002456828465E-5</v>
      </c>
      <c r="J303">
        <f>(10^(_10sept_0_10[[#This Row],[V_mag_adj]]/20)*COS(RADIANS(_10sept_0_10[[#This Row],[V_phase]])))*0.15</f>
        <v>1.0764954253470335E-4</v>
      </c>
      <c r="K303">
        <f>(10^(_10sept_0_10[[#This Row],[V_mag_adj]]/20)*SIN(RADIANS(_10sept_0_10[[#This Row],[V_phase]])))*0.15</f>
        <v>5.1069719432100104E-5</v>
      </c>
    </row>
    <row r="304" spans="1:11" x14ac:dyDescent="0.25">
      <c r="A304">
        <v>121</v>
      </c>
      <c r="B304">
        <v>-22.02</v>
      </c>
      <c r="C304">
        <v>12.06</v>
      </c>
      <c r="D304">
        <v>-22</v>
      </c>
      <c r="E304">
        <v>12.38</v>
      </c>
      <c r="F304">
        <f>_10sept_0_10[[#This Row],[H_mag]]-40</f>
        <v>-62.019999999999996</v>
      </c>
      <c r="G304">
        <f>_10sept_0_10[[#This Row],[V_mag]]-40</f>
        <v>-62</v>
      </c>
      <c r="H304">
        <f>(10^(_10sept_0_10[[#This Row],[H_mag_adj]]/20)*COS(RADIANS(_10sept_0_10[[#This Row],[H_phase]])))*0.15</f>
        <v>1.1625154543976041E-4</v>
      </c>
      <c r="I304">
        <f>(10^(_10sept_0_10[[#This Row],[H_mag_adj]]/20)*SIN(RADIANS(_10sept_0_10[[#This Row],[H_phase]])))*0.15</f>
        <v>2.4837295669354986E-5</v>
      </c>
      <c r="J304">
        <f>(10^(_10sept_0_10[[#This Row],[V_mag_adj]]/20)*COS(RADIANS(_10sept_0_10[[#This Row],[V_phase]])))*0.15</f>
        <v>1.1637867896493613E-4</v>
      </c>
      <c r="K304">
        <f>(10^(_10sept_0_10[[#This Row],[V_mag_adj]]/20)*SIN(RADIANS(_10sept_0_10[[#This Row],[V_phase]])))*0.15</f>
        <v>2.5544927738802906E-5</v>
      </c>
    </row>
    <row r="305" spans="1:11" x14ac:dyDescent="0.25">
      <c r="A305">
        <v>122</v>
      </c>
      <c r="B305">
        <v>-22.24</v>
      </c>
      <c r="C305">
        <v>0.51</v>
      </c>
      <c r="D305">
        <v>-22.24</v>
      </c>
      <c r="E305">
        <v>0.51</v>
      </c>
      <c r="F305">
        <f>_10sept_0_10[[#This Row],[H_mag]]-40</f>
        <v>-62.239999999999995</v>
      </c>
      <c r="G305">
        <f>_10sept_0_10[[#This Row],[V_mag]]-40</f>
        <v>-62.239999999999995</v>
      </c>
      <c r="H305">
        <f>(10^(_10sept_0_10[[#This Row],[H_mag_adj]]/20)*COS(RADIANS(_10sept_0_10[[#This Row],[H_phase]])))*0.15</f>
        <v>1.1589749627604143E-4</v>
      </c>
      <c r="I305">
        <f>(10^(_10sept_0_10[[#This Row],[H_mag_adj]]/20)*SIN(RADIANS(_10sept_0_10[[#This Row],[H_phase]])))*0.15</f>
        <v>1.0316516278699024E-6</v>
      </c>
      <c r="J305">
        <f>(10^(_10sept_0_10[[#This Row],[V_mag_adj]]/20)*COS(RADIANS(_10sept_0_10[[#This Row],[V_phase]])))*0.15</f>
        <v>1.1589749627604143E-4</v>
      </c>
      <c r="K305">
        <f>(10^(_10sept_0_10[[#This Row],[V_mag_adj]]/20)*SIN(RADIANS(_10sept_0_10[[#This Row],[V_phase]])))*0.15</f>
        <v>1.0316516278699024E-6</v>
      </c>
    </row>
    <row r="306" spans="1:11" x14ac:dyDescent="0.25">
      <c r="A306">
        <v>123</v>
      </c>
      <c r="B306">
        <v>-22.78</v>
      </c>
      <c r="C306">
        <v>-8.9700000000000006</v>
      </c>
      <c r="D306">
        <v>-22.68</v>
      </c>
      <c r="E306">
        <v>-8.61</v>
      </c>
      <c r="F306">
        <f>_10sept_0_10[[#This Row],[H_mag]]-40</f>
        <v>-62.78</v>
      </c>
      <c r="G306">
        <f>_10sept_0_10[[#This Row],[V_mag]]-40</f>
        <v>-62.68</v>
      </c>
      <c r="H306">
        <f>(10^(_10sept_0_10[[#This Row],[H_mag_adj]]/20)*COS(RADIANS(_10sept_0_10[[#This Row],[H_phase]])))*0.15</f>
        <v>1.075838646631794E-4</v>
      </c>
      <c r="I306">
        <f>(10^(_10sept_0_10[[#This Row],[H_mag_adj]]/20)*SIN(RADIANS(_10sept_0_10[[#This Row],[H_phase]])))*0.15</f>
        <v>-1.6981871102684207E-5</v>
      </c>
      <c r="J306">
        <f>(10^(_10sept_0_10[[#This Row],[V_mag_adj]]/20)*COS(RADIANS(_10sept_0_10[[#This Row],[V_phase]])))*0.15</f>
        <v>1.0893541396288059E-4</v>
      </c>
      <c r="K306">
        <f>(10^(_10sept_0_10[[#This Row],[V_mag_adj]]/20)*SIN(RADIANS(_10sept_0_10[[#This Row],[V_phase]])))*0.15</f>
        <v>-1.6494380598440268E-5</v>
      </c>
    </row>
    <row r="307" spans="1:11" x14ac:dyDescent="0.25">
      <c r="A307">
        <v>124</v>
      </c>
      <c r="B307">
        <v>-23.58</v>
      </c>
      <c r="C307">
        <v>-17.88</v>
      </c>
      <c r="D307">
        <v>-23.58</v>
      </c>
      <c r="E307">
        <v>-17.809999999999999</v>
      </c>
      <c r="F307">
        <f>_10sept_0_10[[#This Row],[H_mag]]-40</f>
        <v>-63.58</v>
      </c>
      <c r="G307">
        <f>_10sept_0_10[[#This Row],[V_mag]]-40</f>
        <v>-63.58</v>
      </c>
      <c r="H307">
        <f>(10^(_10sept_0_10[[#This Row],[H_mag_adj]]/20)*COS(RADIANS(_10sept_0_10[[#This Row],[H_phase]])))*0.15</f>
        <v>9.4534879255673925E-5</v>
      </c>
      <c r="I307">
        <f>(10^(_10sept_0_10[[#This Row],[H_mag_adj]]/20)*SIN(RADIANS(_10sept_0_10[[#This Row],[H_phase]])))*0.15</f>
        <v>-3.0497496685012166E-5</v>
      </c>
      <c r="J307">
        <f>(10^(_10sept_0_10[[#This Row],[V_mag_adj]]/20)*COS(RADIANS(_10sept_0_10[[#This Row],[V_phase]])))*0.15</f>
        <v>9.4572068414988479E-5</v>
      </c>
      <c r="K307">
        <f>(10^(_10sept_0_10[[#This Row],[V_mag_adj]]/20)*SIN(RADIANS(_10sept_0_10[[#This Row],[V_phase]])))*0.15</f>
        <v>-3.0381977810009566E-5</v>
      </c>
    </row>
    <row r="308" spans="1:11" x14ac:dyDescent="0.25">
      <c r="A308">
        <v>125</v>
      </c>
      <c r="B308">
        <v>-24.83</v>
      </c>
      <c r="C308">
        <v>-27.39</v>
      </c>
      <c r="D308">
        <v>-24.82</v>
      </c>
      <c r="E308">
        <v>-26.43</v>
      </c>
      <c r="F308">
        <f>_10sept_0_10[[#This Row],[H_mag]]-40</f>
        <v>-64.83</v>
      </c>
      <c r="G308">
        <f>_10sept_0_10[[#This Row],[V_mag]]-40</f>
        <v>-64.819999999999993</v>
      </c>
      <c r="H308">
        <f>(10^(_10sept_0_10[[#This Row],[H_mag_adj]]/20)*COS(RADIANS(_10sept_0_10[[#This Row],[H_phase]])))*0.15</f>
        <v>7.637534898677943E-5</v>
      </c>
      <c r="I308">
        <f>(10^(_10sept_0_10[[#This Row],[H_mag_adj]]/20)*SIN(RADIANS(_10sept_0_10[[#This Row],[H_phase]])))*0.15</f>
        <v>-3.9572310544840135E-5</v>
      </c>
      <c r="J308">
        <f>(10^(_10sept_0_10[[#This Row],[V_mag_adj]]/20)*COS(RADIANS(_10sept_0_10[[#This Row],[V_phase]])))*0.15</f>
        <v>7.7116370423612355E-5</v>
      </c>
      <c r="K308">
        <f>(10^(_10sept_0_10[[#This Row],[V_mag_adj]]/20)*SIN(RADIANS(_10sept_0_10[[#This Row],[V_phase]])))*0.15</f>
        <v>-3.8331239696636552E-5</v>
      </c>
    </row>
    <row r="309" spans="1:11" x14ac:dyDescent="0.25">
      <c r="A309">
        <v>126</v>
      </c>
      <c r="B309">
        <v>-26.46</v>
      </c>
      <c r="C309">
        <v>-37.590000000000003</v>
      </c>
      <c r="D309">
        <v>-26.5</v>
      </c>
      <c r="E309">
        <v>-36.950000000000003</v>
      </c>
      <c r="F309">
        <f>_10sept_0_10[[#This Row],[H_mag]]-40</f>
        <v>-66.460000000000008</v>
      </c>
      <c r="G309">
        <f>_10sept_0_10[[#This Row],[V_mag]]-40</f>
        <v>-66.5</v>
      </c>
      <c r="H309">
        <f>(10^(_10sept_0_10[[#This Row],[H_mag_adj]]/20)*COS(RADIANS(_10sept_0_10[[#This Row],[H_phase]])))*0.15</f>
        <v>5.6498068432215522E-5</v>
      </c>
      <c r="I309">
        <f>(10^(_10sept_0_10[[#This Row],[H_mag_adj]]/20)*SIN(RADIANS(_10sept_0_10[[#This Row],[H_phase]])))*0.15</f>
        <v>-4.349366329048263E-5</v>
      </c>
      <c r="J309">
        <f>(10^(_10sept_0_10[[#This Row],[V_mag_adj]]/20)*COS(RADIANS(_10sept_0_10[[#This Row],[V_phase]])))*0.15</f>
        <v>5.6718561594243604E-5</v>
      </c>
      <c r="K309">
        <f>(10^(_10sept_0_10[[#This Row],[V_mag_adj]]/20)*SIN(RADIANS(_10sept_0_10[[#This Row],[V_phase]])))*0.15</f>
        <v>-4.2662950348736385E-5</v>
      </c>
    </row>
    <row r="310" spans="1:11" x14ac:dyDescent="0.25">
      <c r="A310">
        <v>127</v>
      </c>
      <c r="B310">
        <v>-28.77</v>
      </c>
      <c r="C310">
        <v>-50.53</v>
      </c>
      <c r="D310">
        <v>-28.73</v>
      </c>
      <c r="E310">
        <v>-48.97</v>
      </c>
      <c r="F310">
        <f>_10sept_0_10[[#This Row],[H_mag]]-40</f>
        <v>-68.77</v>
      </c>
      <c r="G310">
        <f>_10sept_0_10[[#This Row],[V_mag]]-40</f>
        <v>-68.73</v>
      </c>
      <c r="H310">
        <f>(10^(_10sept_0_10[[#This Row],[H_mag_adj]]/20)*COS(RADIANS(_10sept_0_10[[#This Row],[H_phase]])))*0.15</f>
        <v>3.4739677600655978E-5</v>
      </c>
      <c r="I310">
        <f>(10^(_10sept_0_10[[#This Row],[H_mag_adj]]/20)*SIN(RADIANS(_10sept_0_10[[#This Row],[H_phase]])))*0.15</f>
        <v>-4.2187585023255244E-5</v>
      </c>
      <c r="J310">
        <f>(10^(_10sept_0_10[[#This Row],[V_mag_adj]]/20)*COS(RADIANS(_10sept_0_10[[#This Row],[V_phase]])))*0.15</f>
        <v>3.6040899949246466E-5</v>
      </c>
      <c r="K310">
        <f>(10^(_10sept_0_10[[#This Row],[V_mag_adj]]/20)*SIN(RADIANS(_10sept_0_10[[#This Row],[V_phase]])))*0.15</f>
        <v>-4.1416495235072133E-5</v>
      </c>
    </row>
    <row r="311" spans="1:11" x14ac:dyDescent="0.25">
      <c r="A311">
        <v>128</v>
      </c>
      <c r="B311">
        <v>-31.14</v>
      </c>
      <c r="C311">
        <v>-66.400000000000006</v>
      </c>
      <c r="D311">
        <v>-31.27</v>
      </c>
      <c r="E311">
        <v>-67.25</v>
      </c>
      <c r="F311">
        <f>_10sept_0_10[[#This Row],[H_mag]]-40</f>
        <v>-71.14</v>
      </c>
      <c r="G311">
        <f>_10sept_0_10[[#This Row],[V_mag]]-40</f>
        <v>-71.27</v>
      </c>
      <c r="H311">
        <f>(10^(_10sept_0_10[[#This Row],[H_mag_adj]]/20)*COS(RADIANS(_10sept_0_10[[#This Row],[H_phase]])))*0.15</f>
        <v>1.6654440313019244E-5</v>
      </c>
      <c r="I311">
        <f>(10^(_10sept_0_10[[#This Row],[H_mag_adj]]/20)*SIN(RADIANS(_10sept_0_10[[#This Row],[H_phase]])))*0.15</f>
        <v>-3.8120507715728903E-5</v>
      </c>
      <c r="J311">
        <f>(10^(_10sept_0_10[[#This Row],[V_mag_adj]]/20)*COS(RADIANS(_10sept_0_10[[#This Row],[V_phase]])))*0.15</f>
        <v>1.5848119663062416E-5</v>
      </c>
      <c r="K311">
        <f>(10^(_10sept_0_10[[#This Row],[V_mag_adj]]/20)*SIN(RADIANS(_10sept_0_10[[#This Row],[V_phase]])))*0.15</f>
        <v>-3.7793475753996246E-5</v>
      </c>
    </row>
    <row r="312" spans="1:11" x14ac:dyDescent="0.25">
      <c r="A312">
        <v>129</v>
      </c>
      <c r="B312">
        <v>-33.26</v>
      </c>
      <c r="C312">
        <v>-91.97</v>
      </c>
      <c r="D312">
        <v>-33.18</v>
      </c>
      <c r="E312">
        <v>-91.41</v>
      </c>
      <c r="F312">
        <f>_10sept_0_10[[#This Row],[H_mag]]-40</f>
        <v>-73.259999999999991</v>
      </c>
      <c r="G312">
        <f>_10sept_0_10[[#This Row],[V_mag]]-40</f>
        <v>-73.180000000000007</v>
      </c>
      <c r="H312">
        <f>(10^(_10sept_0_10[[#This Row],[H_mag_adj]]/20)*COS(RADIANS(_10sept_0_10[[#This Row],[H_phase]])))*0.15</f>
        <v>-1.1203385492662314E-6</v>
      </c>
      <c r="I312">
        <f>(10^(_10sept_0_10[[#This Row],[H_mag_adj]]/20)*SIN(RADIANS(_10sept_0_10[[#This Row],[H_phase]])))*0.15</f>
        <v>-3.2571255492813114E-5</v>
      </c>
      <c r="J312">
        <f>(10^(_10sept_0_10[[#This Row],[V_mag_adj]]/20)*COS(RADIANS(_10sept_0_10[[#This Row],[V_phase]])))*0.15</f>
        <v>-8.093640364723094E-7</v>
      </c>
      <c r="K312">
        <f>(10^(_10sept_0_10[[#This Row],[V_mag_adj]]/20)*SIN(RADIANS(_10sept_0_10[[#This Row],[V_phase]])))*0.15</f>
        <v>-3.2882114650191685E-5</v>
      </c>
    </row>
    <row r="313" spans="1:11" x14ac:dyDescent="0.25">
      <c r="A313">
        <v>130</v>
      </c>
      <c r="B313">
        <v>-33.35</v>
      </c>
      <c r="C313">
        <v>-121.95</v>
      </c>
      <c r="D313">
        <v>-33.44</v>
      </c>
      <c r="E313">
        <v>-123.09</v>
      </c>
      <c r="F313">
        <f>_10sept_0_10[[#This Row],[H_mag]]-40</f>
        <v>-73.349999999999994</v>
      </c>
      <c r="G313">
        <f>_10sept_0_10[[#This Row],[V_mag]]-40</f>
        <v>-73.44</v>
      </c>
      <c r="H313">
        <f>(10^(_10sept_0_10[[#This Row],[H_mag_adj]]/20)*COS(RADIANS(_10sept_0_10[[#This Row],[H_phase]])))*0.15</f>
        <v>-1.7068441230051048E-5</v>
      </c>
      <c r="I313">
        <f>(10^(_10sept_0_10[[#This Row],[H_mag_adj]]/20)*SIN(RADIANS(_10sept_0_10[[#This Row],[H_phase]])))*0.15</f>
        <v>-2.7368332286141002E-5</v>
      </c>
      <c r="J313">
        <f>(10^(_10sept_0_10[[#This Row],[V_mag_adj]]/20)*COS(RADIANS(_10sept_0_10[[#This Row],[V_phase]])))*0.15</f>
        <v>-1.7428046017219112E-5</v>
      </c>
      <c r="K313">
        <f>(10^(_10sept_0_10[[#This Row],[V_mag_adj]]/20)*SIN(RADIANS(_10sept_0_10[[#This Row],[V_phase]])))*0.15</f>
        <v>-2.6744770831039837E-5</v>
      </c>
    </row>
    <row r="314" spans="1:11" x14ac:dyDescent="0.25">
      <c r="A314">
        <v>131</v>
      </c>
      <c r="B314">
        <v>-32.92</v>
      </c>
      <c r="C314">
        <v>-147.66</v>
      </c>
      <c r="D314">
        <v>-33.090000000000003</v>
      </c>
      <c r="E314">
        <v>-147.47</v>
      </c>
      <c r="F314">
        <f>_10sept_0_10[[#This Row],[H_mag]]-40</f>
        <v>-72.92</v>
      </c>
      <c r="G314">
        <f>_10sept_0_10[[#This Row],[V_mag]]-40</f>
        <v>-73.09</v>
      </c>
      <c r="H314">
        <f>(10^(_10sept_0_10[[#This Row],[H_mag_adj]]/20)*COS(RADIANS(_10sept_0_10[[#This Row],[H_phase]])))*0.15</f>
        <v>-2.8634572157046019E-5</v>
      </c>
      <c r="I314">
        <f>(10^(_10sept_0_10[[#This Row],[H_mag_adj]]/20)*SIN(RADIANS(_10sept_0_10[[#This Row],[H_phase]])))*0.15</f>
        <v>-1.8130017300807685E-5</v>
      </c>
      <c r="J314">
        <f>(10^(_10sept_0_10[[#This Row],[V_mag_adj]]/20)*COS(RADIANS(_10sept_0_10[[#This Row],[V_phase]])))*0.15</f>
        <v>-2.8020475437169793E-5</v>
      </c>
      <c r="K314">
        <f>(10^(_10sept_0_10[[#This Row],[V_mag_adj]]/20)*SIN(RADIANS(_10sept_0_10[[#This Row],[V_phase]])))*0.15</f>
        <v>-1.7871644513539329E-5</v>
      </c>
    </row>
    <row r="315" spans="1:11" x14ac:dyDescent="0.25">
      <c r="A315">
        <v>132</v>
      </c>
      <c r="B315">
        <v>-32.369999999999997</v>
      </c>
      <c r="C315">
        <v>-164.95</v>
      </c>
      <c r="D315">
        <v>-32.58</v>
      </c>
      <c r="E315">
        <v>-165</v>
      </c>
      <c r="F315">
        <f>_10sept_0_10[[#This Row],[H_mag]]-40</f>
        <v>-72.37</v>
      </c>
      <c r="G315">
        <f>_10sept_0_10[[#This Row],[V_mag]]-40</f>
        <v>-72.58</v>
      </c>
      <c r="H315">
        <f>(10^(_10sept_0_10[[#This Row],[H_mag_adj]]/20)*COS(RADIANS(_10sept_0_10[[#This Row],[H_phase]])))*0.15</f>
        <v>-3.4868503528139491E-5</v>
      </c>
      <c r="I315">
        <f>(10^(_10sept_0_10[[#This Row],[H_mag_adj]]/20)*SIN(RADIANS(_10sept_0_10[[#This Row],[H_phase]])))*0.15</f>
        <v>-9.3756081759319372E-6</v>
      </c>
      <c r="J315">
        <f>(10^(_10sept_0_10[[#This Row],[V_mag_adj]]/20)*COS(RADIANS(_10sept_0_10[[#This Row],[V_phase]])))*0.15</f>
        <v>-3.404356535930722E-5</v>
      </c>
      <c r="K315">
        <f>(10^(_10sept_0_10[[#This Row],[V_mag_adj]]/20)*SIN(RADIANS(_10sept_0_10[[#This Row],[V_phase]])))*0.15</f>
        <v>-9.1219458455025227E-6</v>
      </c>
    </row>
    <row r="316" spans="1:11" x14ac:dyDescent="0.25">
      <c r="A316">
        <v>133</v>
      </c>
      <c r="B316">
        <v>-32.58</v>
      </c>
      <c r="C316">
        <v>179.62</v>
      </c>
      <c r="D316">
        <v>-32.39</v>
      </c>
      <c r="E316">
        <v>178.72</v>
      </c>
      <c r="F316">
        <f>_10sept_0_10[[#This Row],[H_mag]]-40</f>
        <v>-72.58</v>
      </c>
      <c r="G316">
        <f>_10sept_0_10[[#This Row],[V_mag]]-40</f>
        <v>-72.39</v>
      </c>
      <c r="H316">
        <f>(10^(_10sept_0_10[[#This Row],[H_mag_adj]]/20)*COS(RADIANS(_10sept_0_10[[#This Row],[H_phase]])))*0.15</f>
        <v>-3.5243717170134356E-5</v>
      </c>
      <c r="I316">
        <f>(10^(_10sept_0_10[[#This Row],[H_mag_adj]]/20)*SIN(RADIANS(_10sept_0_10[[#This Row],[H_phase]])))*0.15</f>
        <v>2.3374861129004497E-7</v>
      </c>
      <c r="J316">
        <f>(10^(_10sept_0_10[[#This Row],[V_mag_adj]]/20)*COS(RADIANS(_10sept_0_10[[#This Row],[V_phase]])))*0.15</f>
        <v>-3.6014954883853985E-5</v>
      </c>
      <c r="K316">
        <f>(10^(_10sept_0_10[[#This Row],[V_mag_adj]]/20)*SIN(RADIANS(_10sept_0_10[[#This Row],[V_phase]])))*0.15</f>
        <v>8.0471569297782104E-7</v>
      </c>
    </row>
    <row r="317" spans="1:11" x14ac:dyDescent="0.25">
      <c r="A317">
        <v>134</v>
      </c>
      <c r="B317">
        <v>-33.119999999999997</v>
      </c>
      <c r="C317">
        <v>160.74</v>
      </c>
      <c r="D317">
        <v>-32.93</v>
      </c>
      <c r="E317">
        <v>160.81</v>
      </c>
      <c r="F317">
        <f>_10sept_0_10[[#This Row],[H_mag]]-40</f>
        <v>-73.12</v>
      </c>
      <c r="G317">
        <f>_10sept_0_10[[#This Row],[V_mag]]-40</f>
        <v>-72.930000000000007</v>
      </c>
      <c r="H317">
        <f>(10^(_10sept_0_10[[#This Row],[H_mag_adj]]/20)*COS(RADIANS(_10sept_0_10[[#This Row],[H_phase]])))*0.15</f>
        <v>-3.1266389114132952E-5</v>
      </c>
      <c r="I317">
        <f>(10^(_10sept_0_10[[#This Row],[H_mag_adj]]/20)*SIN(RADIANS(_10sept_0_10[[#This Row],[H_phase]])))*0.15</f>
        <v>1.0924834758303887E-5</v>
      </c>
      <c r="J317">
        <f>(10^(_10sept_0_10[[#This Row],[V_mag_adj]]/20)*COS(RADIANS(_10sept_0_10[[#This Row],[V_phase]])))*0.15</f>
        <v>-3.1971481367846201E-5</v>
      </c>
      <c r="K317">
        <f>(10^(_10sept_0_10[[#This Row],[V_mag_adj]]/20)*SIN(RADIANS(_10sept_0_10[[#This Row],[V_phase]])))*0.15</f>
        <v>1.1127391384513662E-5</v>
      </c>
    </row>
    <row r="318" spans="1:11" x14ac:dyDescent="0.25">
      <c r="A318">
        <v>135</v>
      </c>
      <c r="B318">
        <v>-33.9</v>
      </c>
      <c r="C318">
        <v>143.38</v>
      </c>
      <c r="D318">
        <v>-33.24</v>
      </c>
      <c r="E318">
        <v>140.84</v>
      </c>
      <c r="F318">
        <f>_10sept_0_10[[#This Row],[H_mag]]-40</f>
        <v>-73.900000000000006</v>
      </c>
      <c r="G318">
        <f>_10sept_0_10[[#This Row],[V_mag]]-40</f>
        <v>-73.240000000000009</v>
      </c>
      <c r="H318">
        <f>(10^(_10sept_0_10[[#This Row],[H_mag_adj]]/20)*COS(RADIANS(_10sept_0_10[[#This Row],[H_phase]])))*0.15</f>
        <v>-2.4299394351978114E-5</v>
      </c>
      <c r="I318">
        <f>(10^(_10sept_0_10[[#This Row],[H_mag_adj]]/20)*SIN(RADIANS(_10sept_0_10[[#This Row],[H_phase]])))*0.15</f>
        <v>1.8059486681140854E-5</v>
      </c>
      <c r="J318">
        <f>(10^(_10sept_0_10[[#This Row],[V_mag_adj]]/20)*COS(RADIANS(_10sept_0_10[[#This Row],[V_phase]])))*0.15</f>
        <v>-2.5328470001019544E-5</v>
      </c>
      <c r="K318">
        <f>(10^(_10sept_0_10[[#This Row],[V_mag_adj]]/20)*SIN(RADIANS(_10sept_0_10[[#This Row],[V_phase]])))*0.15</f>
        <v>2.0627968252908455E-5</v>
      </c>
    </row>
    <row r="319" spans="1:11" x14ac:dyDescent="0.25">
      <c r="A319">
        <v>136</v>
      </c>
      <c r="B319">
        <v>-34</v>
      </c>
      <c r="C319">
        <v>120.35</v>
      </c>
      <c r="D319">
        <v>-34.090000000000003</v>
      </c>
      <c r="E319">
        <v>119.47</v>
      </c>
      <c r="F319">
        <f>_10sept_0_10[[#This Row],[H_mag]]-40</f>
        <v>-74</v>
      </c>
      <c r="G319">
        <f>_10sept_0_10[[#This Row],[V_mag]]-40</f>
        <v>-74.09</v>
      </c>
      <c r="H319">
        <f>(10^(_10sept_0_10[[#This Row],[H_mag_adj]]/20)*COS(RADIANS(_10sept_0_10[[#This Row],[H_phase]])))*0.15</f>
        <v>-1.5122518665565714E-5</v>
      </c>
      <c r="I319">
        <f>(10^(_10sept_0_10[[#This Row],[H_mag_adj]]/20)*SIN(RADIANS(_10sept_0_10[[#This Row],[H_phase]])))*0.15</f>
        <v>2.5827322024456615E-5</v>
      </c>
      <c r="J319">
        <f>(10^(_10sept_0_10[[#This Row],[V_mag_adj]]/20)*COS(RADIANS(_10sept_0_10[[#This Row],[V_phase]])))*0.15</f>
        <v>-1.4572293705149904E-5</v>
      </c>
      <c r="K319">
        <f>(10^(_10sept_0_10[[#This Row],[V_mag_adj]]/20)*SIN(RADIANS(_10sept_0_10[[#This Row],[V_phase]])))*0.15</f>
        <v>2.5787937610306648E-5</v>
      </c>
    </row>
    <row r="320" spans="1:11" x14ac:dyDescent="0.25">
      <c r="A320">
        <v>137</v>
      </c>
      <c r="B320">
        <v>-33.79</v>
      </c>
      <c r="C320">
        <v>96.52</v>
      </c>
      <c r="D320">
        <v>-34.11</v>
      </c>
      <c r="E320">
        <v>94.51</v>
      </c>
      <c r="F320">
        <f>_10sept_0_10[[#This Row],[H_mag]]-40</f>
        <v>-73.789999999999992</v>
      </c>
      <c r="G320">
        <f>_10sept_0_10[[#This Row],[V_mag]]-40</f>
        <v>-74.11</v>
      </c>
      <c r="H320">
        <f>(10^(_10sept_0_10[[#This Row],[H_mag_adj]]/20)*COS(RADIANS(_10sept_0_10[[#This Row],[H_phase]])))*0.15</f>
        <v>-3.4815970686543565E-6</v>
      </c>
      <c r="I320">
        <f>(10^(_10sept_0_10[[#This Row],[H_mag_adj]]/20)*SIN(RADIANS(_10sept_0_10[[#This Row],[H_phase]])))*0.15</f>
        <v>3.0463040012553519E-5</v>
      </c>
      <c r="J320">
        <f>(10^(_10sept_0_10[[#This Row],[V_mag_adj]]/20)*COS(RADIANS(_10sept_0_10[[#This Row],[V_phase]])))*0.15</f>
        <v>-2.3237885000199661E-6</v>
      </c>
      <c r="K320">
        <f>(10^(_10sept_0_10[[#This Row],[V_mag_adj]]/20)*SIN(RADIANS(_10sept_0_10[[#This Row],[V_phase]])))*0.15</f>
        <v>2.9460793106875665E-5</v>
      </c>
    </row>
    <row r="321" spans="1:11" x14ac:dyDescent="0.25">
      <c r="A321">
        <v>138</v>
      </c>
      <c r="B321">
        <v>-33.79</v>
      </c>
      <c r="C321">
        <v>71.599999999999994</v>
      </c>
      <c r="D321">
        <v>-33.28</v>
      </c>
      <c r="E321">
        <v>71.64</v>
      </c>
      <c r="F321">
        <f>_10sept_0_10[[#This Row],[H_mag]]-40</f>
        <v>-73.789999999999992</v>
      </c>
      <c r="G321">
        <f>_10sept_0_10[[#This Row],[V_mag]]-40</f>
        <v>-73.28</v>
      </c>
      <c r="H321">
        <f>(10^(_10sept_0_10[[#This Row],[H_mag_adj]]/20)*COS(RADIANS(_10sept_0_10[[#This Row],[H_phase]])))*0.15</f>
        <v>9.678225295986241E-6</v>
      </c>
      <c r="I321">
        <f>(10^(_10sept_0_10[[#This Row],[H_mag_adj]]/20)*SIN(RADIANS(_10sept_0_10[[#This Row],[H_phase]])))*0.15</f>
        <v>2.9093818588748903E-5</v>
      </c>
      <c r="J321">
        <f>(10^(_10sept_0_10[[#This Row],[V_mag_adj]]/20)*COS(RADIANS(_10sept_0_10[[#This Row],[V_phase]])))*0.15</f>
        <v>1.0241963574295092E-5</v>
      </c>
      <c r="K321">
        <f>(10^(_10sept_0_10[[#This Row],[V_mag_adj]]/20)*SIN(RADIANS(_10sept_0_10[[#This Row],[V_phase]])))*0.15</f>
        <v>3.0860394140460096E-5</v>
      </c>
    </row>
    <row r="322" spans="1:11" x14ac:dyDescent="0.25">
      <c r="A322">
        <v>139</v>
      </c>
      <c r="B322">
        <v>-32.78</v>
      </c>
      <c r="C322">
        <v>49.11</v>
      </c>
      <c r="D322">
        <v>-32.71</v>
      </c>
      <c r="E322">
        <v>49.89</v>
      </c>
      <c r="F322">
        <f>_10sept_0_10[[#This Row],[H_mag]]-40</f>
        <v>-72.78</v>
      </c>
      <c r="G322">
        <f>_10sept_0_10[[#This Row],[V_mag]]-40</f>
        <v>-72.710000000000008</v>
      </c>
      <c r="H322">
        <f>(10^(_10sept_0_10[[#This Row],[H_mag_adj]]/20)*COS(RADIANS(_10sept_0_10[[#This Row],[H_phase]])))*0.15</f>
        <v>2.2546189506466411E-5</v>
      </c>
      <c r="I322">
        <f>(10^(_10sept_0_10[[#This Row],[H_mag_adj]]/20)*SIN(RADIANS(_10sept_0_10[[#This Row],[H_phase]])))*0.15</f>
        <v>2.6037214269960802E-5</v>
      </c>
      <c r="J322">
        <f>(10^(_10sept_0_10[[#This Row],[V_mag_adj]]/20)*COS(RADIANS(_10sept_0_10[[#This Row],[V_phase]])))*0.15</f>
        <v>2.2369201856673932E-5</v>
      </c>
      <c r="K322">
        <f>(10^(_10sept_0_10[[#This Row],[V_mag_adj]]/20)*SIN(RADIANS(_10sept_0_10[[#This Row],[V_phase]])))*0.15</f>
        <v>2.6554873144121607E-5</v>
      </c>
    </row>
    <row r="323" spans="1:11" x14ac:dyDescent="0.25">
      <c r="A323">
        <v>140</v>
      </c>
      <c r="B323">
        <v>-32.11</v>
      </c>
      <c r="C323">
        <v>28.6</v>
      </c>
      <c r="D323">
        <v>-31.99</v>
      </c>
      <c r="E323">
        <v>31</v>
      </c>
      <c r="F323">
        <f>_10sept_0_10[[#This Row],[H_mag]]-40</f>
        <v>-72.11</v>
      </c>
      <c r="G323">
        <f>_10sept_0_10[[#This Row],[V_mag]]-40</f>
        <v>-71.989999999999995</v>
      </c>
      <c r="H323">
        <f>(10^(_10sept_0_10[[#This Row],[H_mag_adj]]/20)*COS(RADIANS(_10sept_0_10[[#This Row],[H_phase]])))*0.15</f>
        <v>3.266460071487127E-5</v>
      </c>
      <c r="I323">
        <f>(10^(_10sept_0_10[[#This Row],[H_mag_adj]]/20)*SIN(RADIANS(_10sept_0_10[[#This Row],[H_phase]])))*0.15</f>
        <v>1.7809318452294318E-5</v>
      </c>
      <c r="J323">
        <f>(10^(_10sept_0_10[[#This Row],[V_mag_adj]]/20)*COS(RADIANS(_10sept_0_10[[#This Row],[V_phase]])))*0.15</f>
        <v>3.2333807933986007E-5</v>
      </c>
      <c r="K323">
        <f>(10^(_10sept_0_10[[#This Row],[V_mag_adj]]/20)*SIN(RADIANS(_10sept_0_10[[#This Row],[V_phase]])))*0.15</f>
        <v>1.9428111850733073E-5</v>
      </c>
    </row>
    <row r="324" spans="1:11" x14ac:dyDescent="0.25">
      <c r="A324">
        <v>141</v>
      </c>
      <c r="B324">
        <v>-31.27</v>
      </c>
      <c r="C324">
        <v>11.93</v>
      </c>
      <c r="D324">
        <v>-30.95</v>
      </c>
      <c r="E324">
        <v>12.16</v>
      </c>
      <c r="F324">
        <f>_10sept_0_10[[#This Row],[H_mag]]-40</f>
        <v>-71.27</v>
      </c>
      <c r="G324">
        <f>_10sept_0_10[[#This Row],[V_mag]]-40</f>
        <v>-70.95</v>
      </c>
      <c r="H324">
        <f>(10^(_10sept_0_10[[#This Row],[H_mag_adj]]/20)*COS(RADIANS(_10sept_0_10[[#This Row],[H_phase]])))*0.15</f>
        <v>4.0096650485662998E-5</v>
      </c>
      <c r="I324">
        <f>(10^(_10sept_0_10[[#This Row],[H_mag_adj]]/20)*SIN(RADIANS(_10sept_0_10[[#This Row],[H_phase]])))*0.15</f>
        <v>8.4716188685061689E-6</v>
      </c>
      <c r="J324">
        <f>(10^(_10sept_0_10[[#This Row],[V_mag_adj]]/20)*COS(RADIANS(_10sept_0_10[[#This Row],[V_phase]])))*0.15</f>
        <v>4.1565795668954435E-5</v>
      </c>
      <c r="K324">
        <f>(10^(_10sept_0_10[[#This Row],[V_mag_adj]]/20)*SIN(RADIANS(_10sept_0_10[[#This Row],[V_phase]])))*0.15</f>
        <v>8.9564728171508088E-6</v>
      </c>
    </row>
    <row r="325" spans="1:11" x14ac:dyDescent="0.25">
      <c r="A325">
        <v>142</v>
      </c>
      <c r="B325">
        <v>-30.02</v>
      </c>
      <c r="C325">
        <v>-4.6500000000000004</v>
      </c>
      <c r="D325">
        <v>-30.03</v>
      </c>
      <c r="E325">
        <v>-5.71</v>
      </c>
      <c r="F325">
        <f>_10sept_0_10[[#This Row],[H_mag]]-40</f>
        <v>-70.02</v>
      </c>
      <c r="G325">
        <f>_10sept_0_10[[#This Row],[V_mag]]-40</f>
        <v>-70.03</v>
      </c>
      <c r="H325">
        <f>(10^(_10sept_0_10[[#This Row],[H_mag_adj]]/20)*COS(RADIANS(_10sept_0_10[[#This Row],[H_phase]])))*0.15</f>
        <v>4.7169299460115778E-5</v>
      </c>
      <c r="I325">
        <f>(10^(_10sept_0_10[[#This Row],[H_mag_adj]]/20)*SIN(RADIANS(_10sept_0_10[[#This Row],[H_phase]])))*0.15</f>
        <v>-3.8365840904185058E-6</v>
      </c>
      <c r="J325">
        <f>(10^(_10sept_0_10[[#This Row],[V_mag_adj]]/20)*COS(RADIANS(_10sept_0_10[[#This Row],[V_phase]])))*0.15</f>
        <v>4.7036069318796147E-5</v>
      </c>
      <c r="K325">
        <f>(10^(_10sept_0_10[[#This Row],[V_mag_adj]]/20)*SIN(RADIANS(_10sept_0_10[[#This Row],[V_phase]])))*0.15</f>
        <v>-4.7031151362153537E-6</v>
      </c>
    </row>
    <row r="326" spans="1:11" x14ac:dyDescent="0.25">
      <c r="A326">
        <v>143</v>
      </c>
      <c r="B326">
        <v>-29.02</v>
      </c>
      <c r="C326">
        <v>-18.329999999999998</v>
      </c>
      <c r="D326">
        <v>-29.21</v>
      </c>
      <c r="E326">
        <v>-17.86</v>
      </c>
      <c r="F326">
        <f>_10sept_0_10[[#This Row],[H_mag]]-40</f>
        <v>-69.02</v>
      </c>
      <c r="G326">
        <f>_10sept_0_10[[#This Row],[V_mag]]-40</f>
        <v>-69.210000000000008</v>
      </c>
      <c r="H326">
        <f>(10^(_10sept_0_10[[#This Row],[H_mag_adj]]/20)*COS(RADIANS(_10sept_0_10[[#This Row],[H_phase]])))*0.15</f>
        <v>5.0405377389550514E-5</v>
      </c>
      <c r="I326">
        <f>(10^(_10sept_0_10[[#This Row],[H_mag_adj]]/20)*SIN(RADIANS(_10sept_0_10[[#This Row],[H_phase]])))*0.15</f>
        <v>-1.6699268661686238E-5</v>
      </c>
      <c r="J326">
        <f>(10^(_10sept_0_10[[#This Row],[V_mag_adj]]/20)*COS(RADIANS(_10sept_0_10[[#This Row],[V_phase]])))*0.15</f>
        <v>4.9447114216981111E-5</v>
      </c>
      <c r="K326">
        <f>(10^(_10sept_0_10[[#This Row],[V_mag_adj]]/20)*SIN(RADIANS(_10sept_0_10[[#This Row],[V_phase]])))*0.15</f>
        <v>-1.5932869411970869E-5</v>
      </c>
    </row>
    <row r="327" spans="1:11" x14ac:dyDescent="0.25">
      <c r="A327">
        <v>144</v>
      </c>
      <c r="B327">
        <v>-28.52</v>
      </c>
      <c r="C327">
        <v>-29.23</v>
      </c>
      <c r="D327">
        <v>-28.55</v>
      </c>
      <c r="E327">
        <v>-30.24</v>
      </c>
      <c r="F327">
        <f>_10sept_0_10[[#This Row],[H_mag]]-40</f>
        <v>-68.52</v>
      </c>
      <c r="G327">
        <f>_10sept_0_10[[#This Row],[V_mag]]-40</f>
        <v>-68.55</v>
      </c>
      <c r="H327">
        <f>(10^(_10sept_0_10[[#This Row],[H_mag_adj]]/20)*COS(RADIANS(_10sept_0_10[[#This Row],[H_phase]])))*0.15</f>
        <v>4.9083957457843455E-5</v>
      </c>
      <c r="I327">
        <f>(10^(_10sept_0_10[[#This Row],[H_mag_adj]]/20)*SIN(RADIANS(_10sept_0_10[[#This Row],[H_phase]])))*0.15</f>
        <v>-2.7465834223065568E-5</v>
      </c>
      <c r="J327">
        <f>(10^(_10sept_0_10[[#This Row],[V_mag_adj]]/20)*COS(RADIANS(_10sept_0_10[[#This Row],[V_phase]])))*0.15</f>
        <v>4.8424651628574683E-5</v>
      </c>
      <c r="K327">
        <f>(10^(_10sept_0_10[[#This Row],[V_mag_adj]]/20)*SIN(RADIANS(_10sept_0_10[[#This Row],[V_phase]])))*0.15</f>
        <v>-2.8229097169889045E-5</v>
      </c>
    </row>
    <row r="328" spans="1:11" x14ac:dyDescent="0.25">
      <c r="A328">
        <v>145</v>
      </c>
      <c r="B328">
        <v>-27.91</v>
      </c>
      <c r="C328">
        <v>-39.049999999999997</v>
      </c>
      <c r="D328">
        <v>-28</v>
      </c>
      <c r="E328">
        <v>-37.89</v>
      </c>
      <c r="F328">
        <f>_10sept_0_10[[#This Row],[H_mag]]-40</f>
        <v>-67.91</v>
      </c>
      <c r="G328">
        <f>_10sept_0_10[[#This Row],[V_mag]]-40</f>
        <v>-68</v>
      </c>
      <c r="H328">
        <f>(10^(_10sept_0_10[[#This Row],[H_mag_adj]]/20)*COS(RADIANS(_10sept_0_10[[#This Row],[H_phase]])))*0.15</f>
        <v>4.6858315995410866E-5</v>
      </c>
      <c r="I328">
        <f>(10^(_10sept_0_10[[#This Row],[H_mag_adj]]/20)*SIN(RADIANS(_10sept_0_10[[#This Row],[H_phase]])))*0.15</f>
        <v>-3.8012870277987703E-5</v>
      </c>
      <c r="J328">
        <f>(10^(_10sept_0_10[[#This Row],[V_mag_adj]]/20)*COS(RADIANS(_10sept_0_10[[#This Row],[V_phase]])))*0.15</f>
        <v>4.7127406472810005E-5</v>
      </c>
      <c r="K328">
        <f>(10^(_10sept_0_10[[#This Row],[V_mag_adj]]/20)*SIN(RADIANS(_10sept_0_10[[#This Row],[V_phase]])))*0.15</f>
        <v>-3.6674476713159075E-5</v>
      </c>
    </row>
    <row r="329" spans="1:11" x14ac:dyDescent="0.25">
      <c r="A329">
        <v>146</v>
      </c>
      <c r="B329">
        <v>-27.92</v>
      </c>
      <c r="C329">
        <v>-47.05</v>
      </c>
      <c r="D329">
        <v>-27.97</v>
      </c>
      <c r="E329">
        <v>-46.84</v>
      </c>
      <c r="F329">
        <f>_10sept_0_10[[#This Row],[H_mag]]-40</f>
        <v>-67.92</v>
      </c>
      <c r="G329">
        <f>_10sept_0_10[[#This Row],[V_mag]]-40</f>
        <v>-67.97</v>
      </c>
      <c r="H329">
        <f>(10^(_10sept_0_10[[#This Row],[H_mag_adj]]/20)*COS(RADIANS(_10sept_0_10[[#This Row],[H_phase]])))*0.15</f>
        <v>4.1064620435344179E-5</v>
      </c>
      <c r="I329">
        <f>(10^(_10sept_0_10[[#This Row],[H_mag_adj]]/20)*SIN(RADIANS(_10sept_0_10[[#This Row],[H_phase]])))*0.15</f>
        <v>-4.4113531952913321E-5</v>
      </c>
      <c r="J329">
        <f>(10^(_10sept_0_10[[#This Row],[V_mag_adj]]/20)*COS(RADIANS(_10sept_0_10[[#This Row],[V_phase]])))*0.15</f>
        <v>4.098939443299001E-5</v>
      </c>
      <c r="K329">
        <f>(10^(_10sept_0_10[[#This Row],[V_mag_adj]]/20)*SIN(RADIANS(_10sept_0_10[[#This Row],[V_phase]])))*0.15</f>
        <v>-4.3710383495222449E-5</v>
      </c>
    </row>
    <row r="330" spans="1:11" x14ac:dyDescent="0.25">
      <c r="A330">
        <v>147</v>
      </c>
      <c r="B330">
        <v>-28.03</v>
      </c>
      <c r="C330">
        <v>-54.64</v>
      </c>
      <c r="D330">
        <v>-28.17</v>
      </c>
      <c r="E330">
        <v>-54.71</v>
      </c>
      <c r="F330">
        <f>_10sept_0_10[[#This Row],[H_mag]]-40</f>
        <v>-68.03</v>
      </c>
      <c r="G330">
        <f>_10sept_0_10[[#This Row],[V_mag]]-40</f>
        <v>-68.17</v>
      </c>
      <c r="H330">
        <f>(10^(_10sept_0_10[[#This Row],[H_mag_adj]]/20)*COS(RADIANS(_10sept_0_10[[#This Row],[H_phase]])))*0.15</f>
        <v>3.4439252803403211E-5</v>
      </c>
      <c r="I330">
        <f>(10^(_10sept_0_10[[#This Row],[H_mag_adj]]/20)*SIN(RADIANS(_10sept_0_10[[#This Row],[H_phase]])))*0.15</f>
        <v>-4.8532456267865472E-5</v>
      </c>
      <c r="J330">
        <f>(10^(_10sept_0_10[[#This Row],[V_mag_adj]]/20)*COS(RADIANS(_10sept_0_10[[#This Row],[V_phase]])))*0.15</f>
        <v>3.38302364135621E-5</v>
      </c>
      <c r="K330">
        <f>(10^(_10sept_0_10[[#This Row],[V_mag_adj]]/20)*SIN(RADIANS(_10sept_0_10[[#This Row],[V_phase]])))*0.15</f>
        <v>-4.7797843050146047E-5</v>
      </c>
    </row>
    <row r="331" spans="1:11" x14ac:dyDescent="0.25">
      <c r="A331">
        <v>148</v>
      </c>
      <c r="B331">
        <v>-28.46</v>
      </c>
      <c r="C331">
        <v>-63.43</v>
      </c>
      <c r="D331">
        <v>-28.63</v>
      </c>
      <c r="E331">
        <v>-62.92</v>
      </c>
      <c r="F331">
        <f>_10sept_0_10[[#This Row],[H_mag]]-40</f>
        <v>-68.460000000000008</v>
      </c>
      <c r="G331">
        <f>_10sept_0_10[[#This Row],[V_mag]]-40</f>
        <v>-68.63</v>
      </c>
      <c r="H331">
        <f>(10^(_10sept_0_10[[#This Row],[H_mag_adj]]/20)*COS(RADIANS(_10sept_0_10[[#This Row],[H_phase]])))*0.15</f>
        <v>2.533268784275103E-5</v>
      </c>
      <c r="I331">
        <f>(10^(_10sept_0_10[[#This Row],[H_mag_adj]]/20)*SIN(RADIANS(_10sept_0_10[[#This Row],[H_phase]])))*0.15</f>
        <v>-5.0654437241634053E-5</v>
      </c>
      <c r="J331">
        <f>(10^(_10sept_0_10[[#This Row],[V_mag_adj]]/20)*COS(RADIANS(_10sept_0_10[[#This Row],[V_phase]])))*0.15</f>
        <v>2.5282853027497806E-5</v>
      </c>
      <c r="K331">
        <f>(10^(_10sept_0_10[[#This Row],[V_mag_adj]]/20)*SIN(RADIANS(_10sept_0_10[[#This Row],[V_phase]])))*0.15</f>
        <v>-4.9449583584301943E-5</v>
      </c>
    </row>
    <row r="332" spans="1:11" x14ac:dyDescent="0.25">
      <c r="A332">
        <v>149</v>
      </c>
      <c r="B332">
        <v>-29.19</v>
      </c>
      <c r="C332">
        <v>-72.599999999999994</v>
      </c>
      <c r="D332">
        <v>-29.09</v>
      </c>
      <c r="E332">
        <v>-72.59</v>
      </c>
      <c r="F332">
        <f>_10sept_0_10[[#This Row],[H_mag]]-40</f>
        <v>-69.19</v>
      </c>
      <c r="G332">
        <f>_10sept_0_10[[#This Row],[V_mag]]-40</f>
        <v>-69.09</v>
      </c>
      <c r="H332">
        <f>(10^(_10sept_0_10[[#This Row],[H_mag_adj]]/20)*COS(RADIANS(_10sept_0_10[[#This Row],[H_phase]])))*0.15</f>
        <v>1.5571186044342686E-5</v>
      </c>
      <c r="I332">
        <f>(10^(_10sept_0_10[[#This Row],[H_mag_adj]]/20)*SIN(RADIANS(_10sept_0_10[[#This Row],[H_phase]])))*0.15</f>
        <v>-4.9687715091449014E-5</v>
      </c>
      <c r="J332">
        <f>(10^(_10sept_0_10[[#This Row],[V_mag_adj]]/20)*COS(RADIANS(_10sept_0_10[[#This Row],[V_phase]])))*0.15</f>
        <v>1.5760264201898066E-5</v>
      </c>
      <c r="K332">
        <f>(10^(_10sept_0_10[[#This Row],[V_mag_adj]]/20)*SIN(RADIANS(_10sept_0_10[[#This Row],[V_phase]])))*0.15</f>
        <v>-5.0260321796138642E-5</v>
      </c>
    </row>
    <row r="333" spans="1:11" x14ac:dyDescent="0.25">
      <c r="A333">
        <v>150</v>
      </c>
      <c r="B333">
        <v>-29.79</v>
      </c>
      <c r="C333">
        <v>-84.5</v>
      </c>
      <c r="D333">
        <v>-29.78</v>
      </c>
      <c r="E333">
        <v>-84.28</v>
      </c>
      <c r="F333">
        <f>_10sept_0_10[[#This Row],[H_mag]]-40</f>
        <v>-69.789999999999992</v>
      </c>
      <c r="G333">
        <f>_10sept_0_10[[#This Row],[V_mag]]-40</f>
        <v>-69.78</v>
      </c>
      <c r="H333">
        <f>(10^(_10sept_0_10[[#This Row],[H_mag_adj]]/20)*COS(RADIANS(_10sept_0_10[[#This Row],[H_phase]])))*0.15</f>
        <v>4.6576208324328731E-6</v>
      </c>
      <c r="I333">
        <f>(10^(_10sept_0_10[[#This Row],[H_mag_adj]]/20)*SIN(RADIANS(_10sept_0_10[[#This Row],[H_phase]])))*0.15</f>
        <v>-4.8371241793538975E-5</v>
      </c>
      <c r="J333">
        <f>(10^(_10sept_0_10[[#This Row],[V_mag_adj]]/20)*COS(RADIANS(_10sept_0_10[[#This Row],[V_phase]])))*0.15</f>
        <v>4.8488975637866454E-6</v>
      </c>
      <c r="K333">
        <f>(10^(_10sept_0_10[[#This Row],[V_mag_adj]]/20)*SIN(RADIANS(_10sept_0_10[[#This Row],[V_phase]])))*0.15</f>
        <v>-4.8408701785093933E-5</v>
      </c>
    </row>
    <row r="334" spans="1:11" x14ac:dyDescent="0.25">
      <c r="A334">
        <v>151</v>
      </c>
      <c r="B334">
        <v>-30.15</v>
      </c>
      <c r="C334">
        <v>-99.19</v>
      </c>
      <c r="D334">
        <v>-30.12</v>
      </c>
      <c r="E334">
        <v>-97.5</v>
      </c>
      <c r="F334">
        <f>_10sept_0_10[[#This Row],[H_mag]]-40</f>
        <v>-70.150000000000006</v>
      </c>
      <c r="G334">
        <f>_10sept_0_10[[#This Row],[V_mag]]-40</f>
        <v>-70.12</v>
      </c>
      <c r="H334">
        <f>(10^(_10sept_0_10[[#This Row],[H_mag_adj]]/20)*COS(RADIANS(_10sept_0_10[[#This Row],[H_phase]])))*0.15</f>
        <v>-7.4459543735590671E-6</v>
      </c>
      <c r="I334">
        <f>(10^(_10sept_0_10[[#This Row],[H_mag_adj]]/20)*SIN(RADIANS(_10sept_0_10[[#This Row],[H_phase]])))*0.15</f>
        <v>-4.6023605260713195E-5</v>
      </c>
      <c r="J334">
        <f>(10^(_10sept_0_10[[#This Row],[V_mag_adj]]/20)*COS(RADIANS(_10sept_0_10[[#This Row],[V_phase]])))*0.15</f>
        <v>-6.1064517204984231E-6</v>
      </c>
      <c r="K334">
        <f>(10^(_10sept_0_10[[#This Row],[V_mag_adj]]/20)*SIN(RADIANS(_10sept_0_10[[#This Row],[V_phase]])))*0.15</f>
        <v>-4.6383105770133469E-5</v>
      </c>
    </row>
    <row r="335" spans="1:11" x14ac:dyDescent="0.25">
      <c r="A335">
        <v>152</v>
      </c>
      <c r="B335">
        <v>-29.93</v>
      </c>
      <c r="C335">
        <v>-114.34</v>
      </c>
      <c r="D335">
        <v>-30</v>
      </c>
      <c r="E335">
        <v>-113.52</v>
      </c>
      <c r="F335">
        <f>_10sept_0_10[[#This Row],[H_mag]]-40</f>
        <v>-69.930000000000007</v>
      </c>
      <c r="G335">
        <f>_10sept_0_10[[#This Row],[V_mag]]-40</f>
        <v>-70</v>
      </c>
      <c r="H335">
        <f>(10^(_10sept_0_10[[#This Row],[H_mag_adj]]/20)*COS(RADIANS(_10sept_0_10[[#This Row],[H_phase]])))*0.15</f>
        <v>-1.9708207671355628E-5</v>
      </c>
      <c r="I335">
        <f>(10^(_10sept_0_10[[#This Row],[H_mag_adj]]/20)*SIN(RADIANS(_10sept_0_10[[#This Row],[H_phase]])))*0.15</f>
        <v>-4.3567718661203482E-5</v>
      </c>
      <c r="J335">
        <f>(10^(_10sept_0_10[[#This Row],[V_mag_adj]]/20)*COS(RADIANS(_10sept_0_10[[#This Row],[V_phase]])))*0.15</f>
        <v>-1.8929512294583556E-5</v>
      </c>
      <c r="K335">
        <f>(10^(_10sept_0_10[[#This Row],[V_mag_adj]]/20)*SIN(RADIANS(_10sept_0_10[[#This Row],[V_phase]])))*0.15</f>
        <v>-4.3493373797501719E-5</v>
      </c>
    </row>
    <row r="336" spans="1:11" x14ac:dyDescent="0.25">
      <c r="A336">
        <v>153</v>
      </c>
      <c r="B336">
        <v>-29.45</v>
      </c>
      <c r="C336">
        <v>-129.56</v>
      </c>
      <c r="D336">
        <v>-29.44</v>
      </c>
      <c r="E336">
        <v>-128.71</v>
      </c>
      <c r="F336">
        <f>_10sept_0_10[[#This Row],[H_mag]]-40</f>
        <v>-69.45</v>
      </c>
      <c r="G336">
        <f>_10sept_0_10[[#This Row],[V_mag]]-40</f>
        <v>-69.44</v>
      </c>
      <c r="H336">
        <f>(10^(_10sept_0_10[[#This Row],[H_mag_adj]]/20)*COS(RADIANS(_10sept_0_10[[#This Row],[H_phase]])))*0.15</f>
        <v>-3.2184954778671912E-5</v>
      </c>
      <c r="I336">
        <f>(10^(_10sept_0_10[[#This Row],[H_mag_adj]]/20)*SIN(RADIANS(_10sept_0_10[[#This Row],[H_phase]])))*0.15</f>
        <v>-3.8960274911216241E-5</v>
      </c>
      <c r="J336">
        <f>(10^(_10sept_0_10[[#This Row],[V_mag_adj]]/20)*COS(RADIANS(_10sept_0_10[[#This Row],[V_phase]])))*0.15</f>
        <v>-3.1639852766514074E-5</v>
      </c>
      <c r="K336">
        <f>(10^(_10sept_0_10[[#This Row],[V_mag_adj]]/20)*SIN(RADIANS(_10sept_0_10[[#This Row],[V_phase]])))*0.15</f>
        <v>-3.947886915827283E-5</v>
      </c>
    </row>
    <row r="337" spans="1:11" x14ac:dyDescent="0.25">
      <c r="A337">
        <v>154</v>
      </c>
      <c r="B337">
        <v>-28.47</v>
      </c>
      <c r="C337">
        <v>-141.78</v>
      </c>
      <c r="D337">
        <v>-28.61</v>
      </c>
      <c r="E337">
        <v>-143.19</v>
      </c>
      <c r="F337">
        <f>_10sept_0_10[[#This Row],[H_mag]]-40</f>
        <v>-68.47</v>
      </c>
      <c r="G337">
        <f>_10sept_0_10[[#This Row],[V_mag]]-40</f>
        <v>-68.61</v>
      </c>
      <c r="H337">
        <f>(10^(_10sept_0_10[[#This Row],[H_mag_adj]]/20)*COS(RADIANS(_10sept_0_10[[#This Row],[H_phase]])))*0.15</f>
        <v>-4.4444230140703054E-5</v>
      </c>
      <c r="I337">
        <f>(10^(_10sept_0_10[[#This Row],[H_mag_adj]]/20)*SIN(RADIANS(_10sept_0_10[[#This Row],[H_phase]])))*0.15</f>
        <v>-3.4999288253142609E-5</v>
      </c>
      <c r="J337">
        <f>(10^(_10sept_0_10[[#This Row],[V_mag_adj]]/20)*COS(RADIANS(_10sept_0_10[[#This Row],[V_phase]])))*0.15</f>
        <v>-4.45678196118366E-5</v>
      </c>
      <c r="K337">
        <f>(10^(_10sept_0_10[[#This Row],[V_mag_adj]]/20)*SIN(RADIANS(_10sept_0_10[[#This Row],[V_phase]])))*0.15</f>
        <v>-3.3353122193554372E-5</v>
      </c>
    </row>
    <row r="338" spans="1:11" x14ac:dyDescent="0.25">
      <c r="A338">
        <v>155</v>
      </c>
      <c r="B338">
        <v>-27.55</v>
      </c>
      <c r="C338">
        <v>-153.30000000000001</v>
      </c>
      <c r="D338">
        <v>-27.5</v>
      </c>
      <c r="E338">
        <v>-152.5</v>
      </c>
      <c r="F338">
        <f>_10sept_0_10[[#This Row],[H_mag]]-40</f>
        <v>-67.55</v>
      </c>
      <c r="G338">
        <f>_10sept_0_10[[#This Row],[V_mag]]-40</f>
        <v>-67.5</v>
      </c>
      <c r="H338">
        <f>(10^(_10sept_0_10[[#This Row],[H_mag_adj]]/20)*COS(RADIANS(_10sept_0_10[[#This Row],[H_phase]])))*0.15</f>
        <v>-5.6185376887599524E-5</v>
      </c>
      <c r="I338">
        <f>(10^(_10sept_0_10[[#This Row],[H_mag_adj]]/20)*SIN(RADIANS(_10sept_0_10[[#This Row],[H_phase]])))*0.15</f>
        <v>-2.8258300646101316E-5</v>
      </c>
      <c r="J338">
        <f>(10^(_10sept_0_10[[#This Row],[V_mag_adj]]/20)*COS(RADIANS(_10sept_0_10[[#This Row],[V_phase]])))*0.15</f>
        <v>-5.6107405028179395E-5</v>
      </c>
      <c r="K338">
        <f>(10^(_10sept_0_10[[#This Row],[V_mag_adj]]/20)*SIN(RADIANS(_10sept_0_10[[#This Row],[V_phase]])))*0.15</f>
        <v>-2.9207666349631567E-5</v>
      </c>
    </row>
    <row r="339" spans="1:11" x14ac:dyDescent="0.25">
      <c r="A339">
        <v>156</v>
      </c>
      <c r="B339">
        <v>-26.75</v>
      </c>
      <c r="C339">
        <v>-162.62</v>
      </c>
      <c r="D339">
        <v>-26.84</v>
      </c>
      <c r="E339">
        <v>-162.19999999999999</v>
      </c>
      <c r="F339">
        <f>_10sept_0_10[[#This Row],[H_mag]]-40</f>
        <v>-66.75</v>
      </c>
      <c r="G339">
        <f>_10sept_0_10[[#This Row],[V_mag]]-40</f>
        <v>-66.84</v>
      </c>
      <c r="H339">
        <f>(10^(_10sept_0_10[[#This Row],[H_mag_adj]]/20)*COS(RADIANS(_10sept_0_10[[#This Row],[H_phase]])))*0.15</f>
        <v>-6.5810699160720633E-5</v>
      </c>
      <c r="I339">
        <f>(10^(_10sept_0_10[[#This Row],[H_mag_adj]]/20)*SIN(RADIANS(_10sept_0_10[[#This Row],[H_phase]])))*0.15</f>
        <v>-2.0598597418503463E-5</v>
      </c>
      <c r="J339">
        <f>(10^(_10sept_0_10[[#This Row],[V_mag_adj]]/20)*COS(RADIANS(_10sept_0_10[[#This Row],[V_phase]])))*0.15</f>
        <v>-6.4981125812338365E-5</v>
      </c>
      <c r="K339">
        <f>(10^(_10sept_0_10[[#This Row],[V_mag_adj]]/20)*SIN(RADIANS(_10sept_0_10[[#This Row],[V_phase]])))*0.15</f>
        <v>-2.0863157070321156E-5</v>
      </c>
    </row>
    <row r="340" spans="1:11" x14ac:dyDescent="0.25">
      <c r="A340">
        <v>157</v>
      </c>
      <c r="B340">
        <v>-25.94</v>
      </c>
      <c r="C340">
        <v>-169.12</v>
      </c>
      <c r="D340">
        <v>-25.99</v>
      </c>
      <c r="E340">
        <v>-168.94</v>
      </c>
      <c r="F340">
        <f>_10sept_0_10[[#This Row],[H_mag]]-40</f>
        <v>-65.94</v>
      </c>
      <c r="G340">
        <f>_10sept_0_10[[#This Row],[V_mag]]-40</f>
        <v>-65.989999999999995</v>
      </c>
      <c r="H340">
        <f>(10^(_10sept_0_10[[#This Row],[H_mag_adj]]/20)*COS(RADIANS(_10sept_0_10[[#This Row],[H_phase]])))*0.15</f>
        <v>-7.4338475845418236E-5</v>
      </c>
      <c r="I340">
        <f>(10^(_10sept_0_10[[#This Row],[H_mag_adj]]/20)*SIN(RADIANS(_10sept_0_10[[#This Row],[H_phase]])))*0.15</f>
        <v>-1.4288424591133527E-5</v>
      </c>
      <c r="J340">
        <f>(10^(_10sept_0_10[[#This Row],[V_mag_adj]]/20)*COS(RADIANS(_10sept_0_10[[#This Row],[V_phase]])))*0.15</f>
        <v>-7.3866783071748396E-5</v>
      </c>
      <c r="K340">
        <f>(10^(_10sept_0_10[[#This Row],[V_mag_adj]]/20)*SIN(RADIANS(_10sept_0_10[[#This Row],[V_phase]])))*0.15</f>
        <v>-1.4438540303253928E-5</v>
      </c>
    </row>
    <row r="341" spans="1:11" x14ac:dyDescent="0.25">
      <c r="A341">
        <v>158</v>
      </c>
      <c r="B341">
        <v>-25.67</v>
      </c>
      <c r="C341">
        <v>-174.69</v>
      </c>
      <c r="D341">
        <v>-25.72</v>
      </c>
      <c r="E341">
        <v>-174.7</v>
      </c>
      <c r="F341">
        <f>_10sept_0_10[[#This Row],[H_mag]]-40</f>
        <v>-65.67</v>
      </c>
      <c r="G341">
        <f>_10sept_0_10[[#This Row],[V_mag]]-40</f>
        <v>-65.72</v>
      </c>
      <c r="H341">
        <f>(10^(_10sept_0_10[[#This Row],[H_mag_adj]]/20)*COS(RADIANS(_10sept_0_10[[#This Row],[H_phase]])))*0.15</f>
        <v>-7.7754136085849622E-5</v>
      </c>
      <c r="I341">
        <f>(10^(_10sept_0_10[[#This Row],[H_mag_adj]]/20)*SIN(RADIANS(_10sept_0_10[[#This Row],[H_phase]])))*0.15</f>
        <v>-7.2267207845298104E-6</v>
      </c>
      <c r="J341">
        <f>(10^(_10sept_0_10[[#This Row],[V_mag_adj]]/20)*COS(RADIANS(_10sept_0_10[[#This Row],[V_phase]])))*0.15</f>
        <v>-7.7309085978338477E-5</v>
      </c>
      <c r="K341">
        <f>(10^(_10sept_0_10[[#This Row],[V_mag_adj]]/20)*SIN(RADIANS(_10sept_0_10[[#This Row],[V_phase]])))*0.15</f>
        <v>-7.1717470700441501E-6</v>
      </c>
    </row>
    <row r="342" spans="1:11" x14ac:dyDescent="0.25">
      <c r="A342">
        <v>159</v>
      </c>
      <c r="B342">
        <v>-25.61</v>
      </c>
      <c r="C342">
        <v>-179.69</v>
      </c>
      <c r="D342">
        <v>-25.5</v>
      </c>
      <c r="E342">
        <v>179.01</v>
      </c>
      <c r="F342">
        <f>_10sept_0_10[[#This Row],[H_mag]]-40</f>
        <v>-65.61</v>
      </c>
      <c r="G342">
        <f>_10sept_0_10[[#This Row],[V_mag]]-40</f>
        <v>-65.5</v>
      </c>
      <c r="H342">
        <f>(10^(_10sept_0_10[[#This Row],[H_mag_adj]]/20)*COS(RADIANS(_10sept_0_10[[#This Row],[H_phase]])))*0.15</f>
        <v>-7.8629389249316965E-5</v>
      </c>
      <c r="I342">
        <f>(10^(_10sept_0_10[[#This Row],[H_mag_adj]]/20)*SIN(RADIANS(_10sept_0_10[[#This Row],[H_phase]])))*0.15</f>
        <v>-4.2543008799937512E-7</v>
      </c>
      <c r="J342">
        <f>(10^(_10sept_0_10[[#This Row],[V_mag_adj]]/20)*COS(RADIANS(_10sept_0_10[[#This Row],[V_phase]])))*0.15</f>
        <v>-7.962077954377804E-5</v>
      </c>
      <c r="K342">
        <f>(10^(_10sept_0_10[[#This Row],[V_mag_adj]]/20)*SIN(RADIANS(_10sept_0_10[[#This Row],[V_phase]])))*0.15</f>
        <v>1.3758852372586637E-6</v>
      </c>
    </row>
    <row r="343" spans="1:11" x14ac:dyDescent="0.25">
      <c r="A343">
        <v>160</v>
      </c>
      <c r="B343">
        <v>-25.75</v>
      </c>
      <c r="C343">
        <v>174.21</v>
      </c>
      <c r="D343">
        <v>-25.73</v>
      </c>
      <c r="E343">
        <v>174.49</v>
      </c>
      <c r="F343">
        <f>_10sept_0_10[[#This Row],[H_mag]]-40</f>
        <v>-65.75</v>
      </c>
      <c r="G343">
        <f>_10sept_0_10[[#This Row],[V_mag]]-40</f>
        <v>-65.73</v>
      </c>
      <c r="H343">
        <f>(10^(_10sept_0_10[[#This Row],[H_mag_adj]]/20)*COS(RADIANS(_10sept_0_10[[#This Row],[H_phase]])))*0.15</f>
        <v>-7.6978591693784145E-5</v>
      </c>
      <c r="I343">
        <f>(10^(_10sept_0_10[[#This Row],[H_mag_adj]]/20)*SIN(RADIANS(_10sept_0_10[[#This Row],[H_phase]])))*0.15</f>
        <v>7.8056265212333112E-6</v>
      </c>
      <c r="J343">
        <f>(10^(_10sept_0_10[[#This Row],[V_mag_adj]]/20)*COS(RADIANS(_10sept_0_10[[#This Row],[V_phase]])))*0.15</f>
        <v>-7.7193357625293072E-5</v>
      </c>
      <c r="K343">
        <f>(10^(_10sept_0_10[[#This Row],[V_mag_adj]]/20)*SIN(RADIANS(_10sept_0_10[[#This Row],[V_phase]])))*0.15</f>
        <v>7.4464728580751701E-6</v>
      </c>
    </row>
    <row r="344" spans="1:11" x14ac:dyDescent="0.25">
      <c r="A344">
        <v>161</v>
      </c>
      <c r="B344">
        <v>-26.05</v>
      </c>
      <c r="C344">
        <v>169.33</v>
      </c>
      <c r="D344">
        <v>-26.08</v>
      </c>
      <c r="E344">
        <v>169.54</v>
      </c>
      <c r="F344">
        <f>_10sept_0_10[[#This Row],[H_mag]]-40</f>
        <v>-66.05</v>
      </c>
      <c r="G344">
        <f>_10sept_0_10[[#This Row],[V_mag]]-40</f>
        <v>-66.08</v>
      </c>
      <c r="H344">
        <f>(10^(_10sept_0_10[[#This Row],[H_mag_adj]]/20)*COS(RADIANS(_10sept_0_10[[#This Row],[H_phase]])))*0.15</f>
        <v>-7.3454191008570511E-5</v>
      </c>
      <c r="I344">
        <f>(10^(_10sept_0_10[[#This Row],[H_mag_adj]]/20)*SIN(RADIANS(_10sept_0_10[[#This Row],[H_phase]])))*0.15</f>
        <v>1.3839483740062944E-5</v>
      </c>
      <c r="J344">
        <f>(10^(_10sept_0_10[[#This Row],[V_mag_adj]]/20)*COS(RADIANS(_10sept_0_10[[#This Row],[V_phase]])))*0.15</f>
        <v>-7.3250984518232528E-5</v>
      </c>
      <c r="K344">
        <f>(10^(_10sept_0_10[[#This Row],[V_mag_adj]]/20)*SIN(RADIANS(_10sept_0_10[[#This Row],[V_phase]])))*0.15</f>
        <v>1.3523378863542664E-5</v>
      </c>
    </row>
    <row r="345" spans="1:11" x14ac:dyDescent="0.25">
      <c r="A345">
        <v>162</v>
      </c>
      <c r="B345">
        <v>-26.91</v>
      </c>
      <c r="C345">
        <v>163.13999999999999</v>
      </c>
      <c r="D345">
        <v>-26.87</v>
      </c>
      <c r="E345">
        <v>163.46</v>
      </c>
      <c r="F345">
        <f>_10sept_0_10[[#This Row],[H_mag]]-40</f>
        <v>-66.91</v>
      </c>
      <c r="G345">
        <f>_10sept_0_10[[#This Row],[V_mag]]-40</f>
        <v>-66.87</v>
      </c>
      <c r="H345">
        <f>(10^(_10sept_0_10[[#This Row],[H_mag_adj]]/20)*COS(RADIANS(_10sept_0_10[[#This Row],[H_phase]])))*0.15</f>
        <v>-6.47903899060941E-5</v>
      </c>
      <c r="I345">
        <f>(10^(_10sept_0_10[[#This Row],[H_mag_adj]]/20)*SIN(RADIANS(_10sept_0_10[[#This Row],[H_phase]])))*0.15</f>
        <v>1.9635428456088294E-5</v>
      </c>
      <c r="J345">
        <f>(10^(_10sept_0_10[[#This Row],[V_mag_adj]]/20)*COS(RADIANS(_10sept_0_10[[#This Row],[V_phase]])))*0.15</f>
        <v>-6.5198604136770539E-5</v>
      </c>
      <c r="K345">
        <f>(10^(_10sept_0_10[[#This Row],[V_mag_adj]]/20)*SIN(RADIANS(_10sept_0_10[[#This Row],[V_phase]])))*0.15</f>
        <v>1.9362227650273048E-5</v>
      </c>
    </row>
    <row r="346" spans="1:11" x14ac:dyDescent="0.25">
      <c r="A346">
        <v>163</v>
      </c>
      <c r="B346">
        <v>-27.83</v>
      </c>
      <c r="C346">
        <v>158.27000000000001</v>
      </c>
      <c r="D346">
        <v>-27.91</v>
      </c>
      <c r="E346">
        <v>159.46</v>
      </c>
      <c r="F346">
        <f>_10sept_0_10[[#This Row],[H_mag]]-40</f>
        <v>-67.83</v>
      </c>
      <c r="G346">
        <f>_10sept_0_10[[#This Row],[V_mag]]-40</f>
        <v>-67.91</v>
      </c>
      <c r="H346">
        <f>(10^(_10sept_0_10[[#This Row],[H_mag_adj]]/20)*COS(RADIANS(_10sept_0_10[[#This Row],[H_phase]])))*0.15</f>
        <v>-5.6568984571861131E-5</v>
      </c>
      <c r="I346">
        <f>(10^(_10sept_0_10[[#This Row],[H_mag_adj]]/20)*SIN(RADIANS(_10sept_0_10[[#This Row],[H_phase]])))*0.15</f>
        <v>2.2545850293145571E-5</v>
      </c>
      <c r="J346">
        <f>(10^(_10sept_0_10[[#This Row],[V_mag_adj]]/20)*COS(RADIANS(_10sept_0_10[[#This Row],[V_phase]])))*0.15</f>
        <v>-5.6502206015742682E-5</v>
      </c>
      <c r="K346">
        <f>(10^(_10sept_0_10[[#This Row],[V_mag_adj]]/20)*SIN(RADIANS(_10sept_0_10[[#This Row],[V_phase]])))*0.15</f>
        <v>2.1170281057451051E-5</v>
      </c>
    </row>
    <row r="347" spans="1:11" x14ac:dyDescent="0.25">
      <c r="A347">
        <v>164</v>
      </c>
      <c r="B347">
        <v>-29.18</v>
      </c>
      <c r="C347">
        <v>152.04</v>
      </c>
      <c r="D347">
        <v>-29.19</v>
      </c>
      <c r="E347">
        <v>151.07</v>
      </c>
      <c r="F347">
        <f>_10sept_0_10[[#This Row],[H_mag]]-40</f>
        <v>-69.180000000000007</v>
      </c>
      <c r="G347">
        <f>_10sept_0_10[[#This Row],[V_mag]]-40</f>
        <v>-69.19</v>
      </c>
      <c r="H347">
        <f>(10^(_10sept_0_10[[#This Row],[H_mag_adj]]/20)*COS(RADIANS(_10sept_0_10[[#This Row],[H_phase]])))*0.15</f>
        <v>-4.6045507260336163E-5</v>
      </c>
      <c r="I347">
        <f>(10^(_10sept_0_10[[#This Row],[H_mag_adj]]/20)*SIN(RADIANS(_10sept_0_10[[#This Row],[H_phase]])))*0.15</f>
        <v>2.4441611856188543E-5</v>
      </c>
      <c r="J347">
        <f>(10^(_10sept_0_10[[#This Row],[V_mag_adj]]/20)*COS(RADIANS(_10sept_0_10[[#This Row],[V_phase]])))*0.15</f>
        <v>-4.5572641867731461E-5</v>
      </c>
      <c r="K347">
        <f>(10^(_10sept_0_10[[#This Row],[V_mag_adj]]/20)*SIN(RADIANS(_10sept_0_10[[#This Row],[V_phase]])))*0.15</f>
        <v>2.5188592239981012E-5</v>
      </c>
    </row>
    <row r="348" spans="1:11" x14ac:dyDescent="0.25">
      <c r="A348">
        <v>165</v>
      </c>
      <c r="B348">
        <v>-30.59</v>
      </c>
      <c r="C348">
        <v>144.16</v>
      </c>
      <c r="D348">
        <v>-30.48</v>
      </c>
      <c r="E348">
        <v>144.44999999999999</v>
      </c>
      <c r="F348">
        <f>_10sept_0_10[[#This Row],[H_mag]]-40</f>
        <v>-70.59</v>
      </c>
      <c r="G348">
        <f>_10sept_0_10[[#This Row],[V_mag]]-40</f>
        <v>-70.48</v>
      </c>
      <c r="H348">
        <f>(10^(_10sept_0_10[[#This Row],[H_mag_adj]]/20)*COS(RADIANS(_10sept_0_10[[#This Row],[H_phase]])))*0.15</f>
        <v>-3.5927537835665906E-5</v>
      </c>
      <c r="I348">
        <f>(10^(_10sept_0_10[[#This Row],[H_mag_adj]]/20)*SIN(RADIANS(_10sept_0_10[[#This Row],[H_phase]])))*0.15</f>
        <v>2.5949905663413122E-5</v>
      </c>
      <c r="J348">
        <f>(10^(_10sept_0_10[[#This Row],[V_mag_adj]]/20)*COS(RADIANS(_10sept_0_10[[#This Row],[V_phase]])))*0.15</f>
        <v>-3.6517976872302318E-5</v>
      </c>
      <c r="K348">
        <f>(10^(_10sept_0_10[[#This Row],[V_mag_adj]]/20)*SIN(RADIANS(_10sept_0_10[[#This Row],[V_phase]])))*0.15</f>
        <v>2.6096131660469791E-5</v>
      </c>
    </row>
    <row r="349" spans="1:11" x14ac:dyDescent="0.25">
      <c r="A349">
        <v>166</v>
      </c>
      <c r="B349">
        <v>-32.1</v>
      </c>
      <c r="C349">
        <v>135.6</v>
      </c>
      <c r="D349">
        <v>-32.26</v>
      </c>
      <c r="E349">
        <v>137.19</v>
      </c>
      <c r="F349">
        <f>_10sept_0_10[[#This Row],[H_mag]]-40</f>
        <v>-72.099999999999994</v>
      </c>
      <c r="G349">
        <f>_10sept_0_10[[#This Row],[V_mag]]-40</f>
        <v>-72.259999999999991</v>
      </c>
      <c r="H349">
        <f>(10^(_10sept_0_10[[#This Row],[H_mag_adj]]/20)*COS(RADIANS(_10sept_0_10[[#This Row],[H_phase]])))*0.15</f>
        <v>-2.6611961454381763E-5</v>
      </c>
      <c r="I349">
        <f>(10^(_10sept_0_10[[#This Row],[H_mag_adj]]/20)*SIN(RADIANS(_10sept_0_10[[#This Row],[H_phase]])))*0.15</f>
        <v>2.6060358050856401E-5</v>
      </c>
      <c r="J349">
        <f>(10^(_10sept_0_10[[#This Row],[V_mag_adj]]/20)*COS(RADIANS(_10sept_0_10[[#This Row],[V_phase]])))*0.15</f>
        <v>-2.6826082300562168E-5</v>
      </c>
      <c r="K349">
        <f>(10^(_10sept_0_10[[#This Row],[V_mag_adj]]/20)*SIN(RADIANS(_10sept_0_10[[#This Row],[V_phase]])))*0.15</f>
        <v>2.4849922842707276E-5</v>
      </c>
    </row>
    <row r="350" spans="1:11" x14ac:dyDescent="0.25">
      <c r="A350">
        <v>167</v>
      </c>
      <c r="B350">
        <v>-33.96</v>
      </c>
      <c r="C350">
        <v>126.38</v>
      </c>
      <c r="D350">
        <v>-33.67</v>
      </c>
      <c r="E350">
        <v>124.95</v>
      </c>
      <c r="F350">
        <f>_10sept_0_10[[#This Row],[H_mag]]-40</f>
        <v>-73.960000000000008</v>
      </c>
      <c r="G350">
        <f>_10sept_0_10[[#This Row],[V_mag]]-40</f>
        <v>-73.67</v>
      </c>
      <c r="H350">
        <f>(10^(_10sept_0_10[[#This Row],[H_mag_adj]]/20)*COS(RADIANS(_10sept_0_10[[#This Row],[H_phase]])))*0.15</f>
        <v>-1.7833924618650758E-5</v>
      </c>
      <c r="I350">
        <f>(10^(_10sept_0_10[[#This Row],[H_mag_adj]]/20)*SIN(RADIANS(_10sept_0_10[[#This Row],[H_phase]])))*0.15</f>
        <v>2.4207033215708054E-5</v>
      </c>
      <c r="J350">
        <f>(10^(_10sept_0_10[[#This Row],[V_mag_adj]]/20)*COS(RADIANS(_10sept_0_10[[#This Row],[V_phase]])))*0.15</f>
        <v>-1.78090518619227E-5</v>
      </c>
      <c r="K350">
        <f>(10^(_10sept_0_10[[#This Row],[V_mag_adj]]/20)*SIN(RADIANS(_10sept_0_10[[#This Row],[V_phase]])))*0.15</f>
        <v>2.5481260408393104E-5</v>
      </c>
    </row>
    <row r="351" spans="1:11" x14ac:dyDescent="0.25">
      <c r="A351">
        <v>168</v>
      </c>
      <c r="B351">
        <v>-35.18</v>
      </c>
      <c r="C351">
        <v>116.75</v>
      </c>
      <c r="D351">
        <v>-35.479999999999997</v>
      </c>
      <c r="E351">
        <v>116.02</v>
      </c>
      <c r="F351">
        <f>_10sept_0_10[[#This Row],[H_mag]]-40</f>
        <v>-75.180000000000007</v>
      </c>
      <c r="G351">
        <f>_10sept_0_10[[#This Row],[V_mag]]-40</f>
        <v>-75.47999999999999</v>
      </c>
      <c r="H351">
        <f>(10^(_10sept_0_10[[#This Row],[H_mag_adj]]/20)*COS(RADIANS(_10sept_0_10[[#This Row],[H_phase]])))*0.15</f>
        <v>-1.1759768374527781E-5</v>
      </c>
      <c r="I351">
        <f>(10^(_10sept_0_10[[#This Row],[H_mag_adj]]/20)*SIN(RADIANS(_10sept_0_10[[#This Row],[H_phase]])))*0.15</f>
        <v>2.3330952921412441E-5</v>
      </c>
      <c r="J351">
        <f>(10^(_10sept_0_10[[#This Row],[V_mag_adj]]/20)*COS(RADIANS(_10sept_0_10[[#This Row],[V_phase]])))*0.15</f>
        <v>-1.1072454482799692E-5</v>
      </c>
      <c r="K351">
        <f>(10^(_10sept_0_10[[#This Row],[V_mag_adj]]/20)*SIN(RADIANS(_10sept_0_10[[#This Row],[V_phase]])))*0.15</f>
        <v>2.2681797785475223E-5</v>
      </c>
    </row>
    <row r="352" spans="1:11" x14ac:dyDescent="0.25">
      <c r="A352">
        <v>169</v>
      </c>
      <c r="B352">
        <v>-36.880000000000003</v>
      </c>
      <c r="C352">
        <v>107.86</v>
      </c>
      <c r="D352">
        <v>-36.64</v>
      </c>
      <c r="E352">
        <v>107.96</v>
      </c>
      <c r="F352">
        <f>_10sept_0_10[[#This Row],[H_mag]]-40</f>
        <v>-76.88</v>
      </c>
      <c r="G352">
        <f>_10sept_0_10[[#This Row],[V_mag]]-40</f>
        <v>-76.64</v>
      </c>
      <c r="H352">
        <f>(10^(_10sept_0_10[[#This Row],[H_mag_adj]]/20)*COS(RADIANS(_10sept_0_10[[#This Row],[H_phase]])))*0.15</f>
        <v>-6.588612966305793E-6</v>
      </c>
      <c r="I352">
        <f>(10^(_10sept_0_10[[#This Row],[H_mag_adj]]/20)*SIN(RADIANS(_10sept_0_10[[#This Row],[H_phase]])))*0.15</f>
        <v>2.0447534555930681E-5</v>
      </c>
      <c r="J352">
        <f>(10^(_10sept_0_10[[#This Row],[V_mag_adj]]/20)*COS(RADIANS(_10sept_0_10[[#This Row],[V_phase]])))*0.15</f>
        <v>-6.8098786934897743E-6</v>
      </c>
      <c r="K352">
        <f>(10^(_10sept_0_10[[#This Row],[V_mag_adj]]/20)*SIN(RADIANS(_10sept_0_10[[#This Row],[V_phase]])))*0.15</f>
        <v>2.1008545303385118E-5</v>
      </c>
    </row>
    <row r="353" spans="1:11" x14ac:dyDescent="0.25">
      <c r="A353">
        <v>170</v>
      </c>
      <c r="B353">
        <v>-37.32</v>
      </c>
      <c r="C353">
        <v>100.5</v>
      </c>
      <c r="D353">
        <v>-37.25</v>
      </c>
      <c r="E353">
        <v>98.97</v>
      </c>
      <c r="F353">
        <f>_10sept_0_10[[#This Row],[H_mag]]-40</f>
        <v>-77.319999999999993</v>
      </c>
      <c r="G353">
        <f>_10sept_0_10[[#This Row],[V_mag]]-40</f>
        <v>-77.25</v>
      </c>
      <c r="H353">
        <f>(10^(_10sept_0_10[[#This Row],[H_mag_adj]]/20)*COS(RADIANS(_10sept_0_10[[#This Row],[H_phase]])))*0.15</f>
        <v>-3.7215538070650876E-6</v>
      </c>
      <c r="I353">
        <f>(10^(_10sept_0_10[[#This Row],[H_mag_adj]]/20)*SIN(RADIANS(_10sept_0_10[[#This Row],[H_phase]])))*0.15</f>
        <v>2.0079707481172444E-5</v>
      </c>
      <c r="J353">
        <f>(10^(_10sept_0_10[[#This Row],[V_mag_adj]]/20)*COS(RADIANS(_10sept_0_10[[#This Row],[V_phase]])))*0.15</f>
        <v>-3.2098559300662346E-6</v>
      </c>
      <c r="K353">
        <f>(10^(_10sept_0_10[[#This Row],[V_mag_adj]]/20)*SIN(RADIANS(_10sept_0_10[[#This Row],[V_phase]])))*0.15</f>
        <v>2.0335138800692346E-5</v>
      </c>
    </row>
    <row r="354" spans="1:11" x14ac:dyDescent="0.25">
      <c r="A354">
        <v>171</v>
      </c>
      <c r="B354">
        <v>-38.49</v>
      </c>
      <c r="C354">
        <v>98.34</v>
      </c>
      <c r="D354">
        <v>-38.619999999999997</v>
      </c>
      <c r="E354">
        <v>94.9</v>
      </c>
      <c r="F354">
        <f>_10sept_0_10[[#This Row],[H_mag]]-40</f>
        <v>-78.490000000000009</v>
      </c>
      <c r="G354">
        <f>_10sept_0_10[[#This Row],[V_mag]]-40</f>
        <v>-78.62</v>
      </c>
      <c r="H354">
        <f>(10^(_10sept_0_10[[#This Row],[H_mag_adj]]/20)*COS(RADIANS(_10sept_0_10[[#This Row],[H_phase]])))*0.15</f>
        <v>-2.588808734063894E-6</v>
      </c>
      <c r="I354">
        <f>(10^(_10sept_0_10[[#This Row],[H_mag_adj]]/20)*SIN(RADIANS(_10sept_0_10[[#This Row],[H_phase]])))*0.15</f>
        <v>1.7659322462336348E-5</v>
      </c>
      <c r="J354">
        <f>(10^(_10sept_0_10[[#This Row],[V_mag_adj]]/20)*COS(RADIANS(_10sept_0_10[[#This Row],[V_phase]])))*0.15</f>
        <v>-1.5018798216150477E-6</v>
      </c>
      <c r="K354">
        <f>(10^(_10sept_0_10[[#This Row],[V_mag_adj]]/20)*SIN(RADIANS(_10sept_0_10[[#This Row],[V_phase]])))*0.15</f>
        <v>1.751867008020989E-5</v>
      </c>
    </row>
    <row r="355" spans="1:11" x14ac:dyDescent="0.25">
      <c r="A355">
        <v>172</v>
      </c>
      <c r="B355">
        <v>-39.61</v>
      </c>
      <c r="C355">
        <v>98.51</v>
      </c>
      <c r="D355">
        <v>-39.36</v>
      </c>
      <c r="E355">
        <v>98.37</v>
      </c>
      <c r="F355">
        <f>_10sept_0_10[[#This Row],[H_mag]]-40</f>
        <v>-79.61</v>
      </c>
      <c r="G355">
        <f>_10sept_0_10[[#This Row],[V_mag]]-40</f>
        <v>-79.36</v>
      </c>
      <c r="H355">
        <f>(10^(_10sept_0_10[[#This Row],[H_mag_adj]]/20)*COS(RADIANS(_10sept_0_10[[#This Row],[H_phase]])))*0.15</f>
        <v>-2.3216685810903903E-6</v>
      </c>
      <c r="I355">
        <f>(10^(_10sept_0_10[[#This Row],[H_mag_adj]]/20)*SIN(RADIANS(_10sept_0_10[[#This Row],[H_phase]])))*0.15</f>
        <v>1.5516121854728976E-5</v>
      </c>
      <c r="J355">
        <f>(10^(_10sept_0_10[[#This Row],[V_mag_adj]]/20)*COS(RADIANS(_10sept_0_10[[#This Row],[V_phase]])))*0.15</f>
        <v>-2.350435314731321E-6</v>
      </c>
      <c r="K355">
        <f>(10^(_10sept_0_10[[#This Row],[V_mag_adj]]/20)*SIN(RADIANS(_10sept_0_10[[#This Row],[V_phase]])))*0.15</f>
        <v>1.5974991673430269E-5</v>
      </c>
    </row>
    <row r="356" spans="1:11" x14ac:dyDescent="0.25">
      <c r="A356">
        <v>173</v>
      </c>
      <c r="B356">
        <v>-39.6</v>
      </c>
      <c r="C356">
        <v>110.69</v>
      </c>
      <c r="D356">
        <v>-39.06</v>
      </c>
      <c r="E356">
        <v>105.9</v>
      </c>
      <c r="F356">
        <f>_10sept_0_10[[#This Row],[H_mag]]-40</f>
        <v>-79.599999999999994</v>
      </c>
      <c r="G356">
        <f>_10sept_0_10[[#This Row],[V_mag]]-40</f>
        <v>-79.06</v>
      </c>
      <c r="H356">
        <f>(10^(_10sept_0_10[[#This Row],[H_mag_adj]]/20)*COS(RADIANS(_10sept_0_10[[#This Row],[H_phase]])))*0.15</f>
        <v>-5.5494395106020983E-6</v>
      </c>
      <c r="I356">
        <f>(10^(_10sept_0_10[[#This Row],[H_mag_adj]]/20)*SIN(RADIANS(_10sept_0_10[[#This Row],[H_phase]])))*0.15</f>
        <v>1.469392103049371E-5</v>
      </c>
      <c r="J356">
        <f>(10^(_10sept_0_10[[#This Row],[V_mag_adj]]/20)*COS(RADIANS(_10sept_0_10[[#This Row],[V_phase]])))*0.15</f>
        <v>-4.5790688972405735E-6</v>
      </c>
      <c r="K356">
        <f>(10^(_10sept_0_10[[#This Row],[V_mag_adj]]/20)*SIN(RADIANS(_10sept_0_10[[#This Row],[V_phase]])))*0.15</f>
        <v>1.6074946259400543E-5</v>
      </c>
    </row>
    <row r="357" spans="1:11" x14ac:dyDescent="0.25">
      <c r="A357">
        <v>174</v>
      </c>
      <c r="B357">
        <v>-39.450000000000003</v>
      </c>
      <c r="C357">
        <v>118.82</v>
      </c>
      <c r="D357">
        <v>-40.130000000000003</v>
      </c>
      <c r="E357">
        <v>122.77</v>
      </c>
      <c r="F357">
        <f>_10sept_0_10[[#This Row],[H_mag]]-40</f>
        <v>-79.45</v>
      </c>
      <c r="G357">
        <f>_10sept_0_10[[#This Row],[V_mag]]-40</f>
        <v>-80.13</v>
      </c>
      <c r="H357">
        <f>(10^(_10sept_0_10[[#This Row],[H_mag_adj]]/20)*COS(RADIANS(_10sept_0_10[[#This Row],[H_phase]])))*0.15</f>
        <v>-7.7035682610854387E-6</v>
      </c>
      <c r="I357">
        <f>(10^(_10sept_0_10[[#This Row],[H_mag_adj]]/20)*SIN(RADIANS(_10sept_0_10[[#This Row],[H_phase]])))*0.15</f>
        <v>1.4001159579587234E-5</v>
      </c>
      <c r="J357">
        <f>(10^(_10sept_0_10[[#This Row],[V_mag_adj]]/20)*COS(RADIANS(_10sept_0_10[[#This Row],[V_phase]])))*0.15</f>
        <v>-7.9984093001978201E-6</v>
      </c>
      <c r="K357">
        <f>(10^(_10sept_0_10[[#This Row],[V_mag_adj]]/20)*SIN(RADIANS(_10sept_0_10[[#This Row],[V_phase]])))*0.15</f>
        <v>1.2425384955676189E-5</v>
      </c>
    </row>
    <row r="358" spans="1:11" x14ac:dyDescent="0.25">
      <c r="A358">
        <v>175</v>
      </c>
      <c r="B358">
        <v>-39.47</v>
      </c>
      <c r="C358">
        <v>137.19</v>
      </c>
      <c r="D358">
        <v>-39.81</v>
      </c>
      <c r="E358">
        <v>137.97</v>
      </c>
      <c r="F358">
        <f>_10sept_0_10[[#This Row],[H_mag]]-40</f>
        <v>-79.47</v>
      </c>
      <c r="G358">
        <f>_10sept_0_10[[#This Row],[V_mag]]-40</f>
        <v>-79.81</v>
      </c>
      <c r="H358">
        <f>(10^(_10sept_0_10[[#This Row],[H_mag_adj]]/20)*COS(RADIANS(_10sept_0_10[[#This Row],[H_phase]])))*0.15</f>
        <v>-1.1696535752036125E-5</v>
      </c>
      <c r="I358">
        <f>(10^(_10sept_0_10[[#This Row],[H_mag_adj]]/20)*SIN(RADIANS(_10sept_0_10[[#This Row],[H_phase]])))*0.15</f>
        <v>1.0834903423783719E-5</v>
      </c>
      <c r="J358">
        <f>(10^(_10sept_0_10[[#This Row],[V_mag_adj]]/20)*COS(RADIANS(_10sept_0_10[[#This Row],[V_phase]])))*0.15</f>
        <v>-1.1388325222647854E-5</v>
      </c>
      <c r="K358">
        <f>(10^(_10sept_0_10[[#This Row],[V_mag_adj]]/20)*SIN(RADIANS(_10sept_0_10[[#This Row],[V_phase]])))*0.15</f>
        <v>1.0264896392457264E-5</v>
      </c>
    </row>
    <row r="359" spans="1:11" x14ac:dyDescent="0.25">
      <c r="A359">
        <v>176</v>
      </c>
      <c r="B359">
        <v>-39.71</v>
      </c>
      <c r="C359">
        <v>155.1</v>
      </c>
      <c r="D359">
        <v>-38.26</v>
      </c>
      <c r="E359">
        <v>151.88999999999999</v>
      </c>
      <c r="F359">
        <f>_10sept_0_10[[#This Row],[H_mag]]-40</f>
        <v>-79.710000000000008</v>
      </c>
      <c r="G359">
        <f>_10sept_0_10[[#This Row],[V_mag]]-40</f>
        <v>-78.259999999999991</v>
      </c>
      <c r="H359">
        <f>(10^(_10sept_0_10[[#This Row],[H_mag_adj]]/20)*COS(RADIANS(_10sept_0_10[[#This Row],[H_phase]])))*0.15</f>
        <v>-1.4067587358241928E-5</v>
      </c>
      <c r="I359">
        <f>(10^(_10sept_0_10[[#This Row],[H_mag_adj]]/20)*SIN(RADIANS(_10sept_0_10[[#This Row],[H_phase]])))*0.15</f>
        <v>6.5299566417648757E-6</v>
      </c>
      <c r="J359">
        <f>(10^(_10sept_0_10[[#This Row],[V_mag_adj]]/20)*COS(RADIANS(_10sept_0_10[[#This Row],[V_phase]])))*0.15</f>
        <v>-1.616522772185217E-5</v>
      </c>
      <c r="K359">
        <f>(10^(_10sept_0_10[[#This Row],[V_mag_adj]]/20)*SIN(RADIANS(_10sept_0_10[[#This Row],[V_phase]])))*0.15</f>
        <v>8.6350538420982581E-6</v>
      </c>
    </row>
    <row r="360" spans="1:11" x14ac:dyDescent="0.25">
      <c r="A360">
        <v>177</v>
      </c>
      <c r="B360">
        <v>-38.06</v>
      </c>
      <c r="C360">
        <v>172.09</v>
      </c>
      <c r="D360">
        <v>-37.68</v>
      </c>
      <c r="E360">
        <v>170.72</v>
      </c>
      <c r="F360">
        <f>_10sept_0_10[[#This Row],[H_mag]]-40</f>
        <v>-78.06</v>
      </c>
      <c r="G360">
        <f>_10sept_0_10[[#This Row],[V_mag]]-40</f>
        <v>-77.680000000000007</v>
      </c>
      <c r="H360">
        <f>(10^(_10sept_0_10[[#This Row],[H_mag_adj]]/20)*COS(RADIANS(_10sept_0_10[[#This Row],[H_phase]])))*0.15</f>
        <v>-1.8575450851590471E-5</v>
      </c>
      <c r="I360">
        <f>(10^(_10sept_0_10[[#This Row],[H_mag_adj]]/20)*SIN(RADIANS(_10sept_0_10[[#This Row],[H_phase]])))*0.15</f>
        <v>2.580861339623098E-6</v>
      </c>
      <c r="J360">
        <f>(10^(_10sept_0_10[[#This Row],[V_mag_adj]]/20)*COS(RADIANS(_10sept_0_10[[#This Row],[V_phase]])))*0.15</f>
        <v>-1.9336137159224854E-5</v>
      </c>
      <c r="K360">
        <f>(10^(_10sept_0_10[[#This Row],[V_mag_adj]]/20)*SIN(RADIANS(_10sept_0_10[[#This Row],[V_phase]])))*0.15</f>
        <v>3.1594837055040562E-6</v>
      </c>
    </row>
    <row r="361" spans="1:11" x14ac:dyDescent="0.25">
      <c r="A361">
        <v>178</v>
      </c>
      <c r="B361">
        <v>-36.549999999999997</v>
      </c>
      <c r="C361">
        <v>-170.75</v>
      </c>
      <c r="D361">
        <v>-36.380000000000003</v>
      </c>
      <c r="E361">
        <v>-166.29</v>
      </c>
      <c r="F361">
        <f>_10sept_0_10[[#This Row],[H_mag]]-40</f>
        <v>-76.55</v>
      </c>
      <c r="G361">
        <f>_10sept_0_10[[#This Row],[V_mag]]-40</f>
        <v>-76.38</v>
      </c>
      <c r="H361">
        <f>(10^(_10sept_0_10[[#This Row],[H_mag_adj]]/20)*COS(RADIANS(_10sept_0_10[[#This Row],[H_phase]])))*0.15</f>
        <v>-2.2024538294090062E-5</v>
      </c>
      <c r="I361">
        <f>(10^(_10sept_0_10[[#This Row],[H_mag_adj]]/20)*SIN(RADIANS(_10sept_0_10[[#This Row],[H_phase]])))*0.15</f>
        <v>-3.5869238343500035E-6</v>
      </c>
      <c r="J361">
        <f>(10^(_10sept_0_10[[#This Row],[V_mag_adj]]/20)*COS(RADIANS(_10sept_0_10[[#This Row],[V_phase]])))*0.15</f>
        <v>-2.2107393272585474E-5</v>
      </c>
      <c r="K361">
        <f>(10^(_10sept_0_10[[#This Row],[V_mag_adj]]/20)*SIN(RADIANS(_10sept_0_10[[#This Row],[V_phase]])))*0.15</f>
        <v>-5.3932894978998353E-6</v>
      </c>
    </row>
    <row r="362" spans="1:11" x14ac:dyDescent="0.25">
      <c r="A362">
        <v>179</v>
      </c>
      <c r="B362">
        <v>-35.03</v>
      </c>
      <c r="C362">
        <v>-152.82</v>
      </c>
      <c r="D362">
        <v>-35</v>
      </c>
      <c r="E362">
        <v>-155.97</v>
      </c>
      <c r="F362">
        <f>_10sept_0_10[[#This Row],[H_mag]]-40</f>
        <v>-75.03</v>
      </c>
      <c r="G362">
        <f>_10sept_0_10[[#This Row],[V_mag]]-40</f>
        <v>-75</v>
      </c>
      <c r="H362">
        <f>(10^(_10sept_0_10[[#This Row],[H_mag_adj]]/20)*COS(RADIANS(_10sept_0_10[[#This Row],[H_phase]])))*0.15</f>
        <v>-2.364690225484843E-5</v>
      </c>
      <c r="I362">
        <f>(10^(_10sept_0_10[[#This Row],[H_mag_adj]]/20)*SIN(RADIANS(_10sept_0_10[[#This Row],[H_phase]])))*0.15</f>
        <v>-1.2142424381967217E-5</v>
      </c>
      <c r="J362">
        <f>(10^(_10sept_0_10[[#This Row],[V_mag_adj]]/20)*COS(RADIANS(_10sept_0_10[[#This Row],[V_phase]])))*0.15</f>
        <v>-2.4362402104487875E-5</v>
      </c>
      <c r="K362">
        <f>(10^(_10sept_0_10[[#This Row],[V_mag_adj]]/20)*SIN(RADIANS(_10sept_0_10[[#This Row],[V_phase]])))*0.15</f>
        <v>-1.0862128577637439E-5</v>
      </c>
    </row>
    <row r="363" spans="1:11" x14ac:dyDescent="0.25">
      <c r="A363">
        <v>180</v>
      </c>
      <c r="B363">
        <v>-33.299999999999997</v>
      </c>
      <c r="C363">
        <v>-141.80000000000001</v>
      </c>
      <c r="D363">
        <v>-33.85</v>
      </c>
      <c r="E363">
        <v>-139.68</v>
      </c>
      <c r="F363">
        <f>_10sept_0_10[[#This Row],[H_mag]]-40</f>
        <v>-73.3</v>
      </c>
      <c r="G363">
        <f>_10sept_0_10[[#This Row],[V_mag]]-40</f>
        <v>-73.849999999999994</v>
      </c>
      <c r="H363">
        <f>(10^(_10sept_0_10[[#This Row],[H_mag_adj]]/20)*COS(RADIANS(_10sept_0_10[[#This Row],[H_phase]])))*0.15</f>
        <v>-2.5493808898035107E-5</v>
      </c>
      <c r="I363">
        <f>(10^(_10sept_0_10[[#This Row],[H_mag_adj]]/20)*SIN(RADIANS(_10sept_0_10[[#This Row],[H_phase]])))*0.15</f>
        <v>-2.0061649378021265E-5</v>
      </c>
      <c r="J363">
        <f>(10^(_10sept_0_10[[#This Row],[V_mag_adj]]/20)*COS(RADIANS(_10sept_0_10[[#This Row],[V_phase]])))*0.15</f>
        <v>-2.3216586265223403E-5</v>
      </c>
      <c r="K363">
        <f>(10^(_10sept_0_10[[#This Row],[V_mag_adj]]/20)*SIN(RADIANS(_10sept_0_10[[#This Row],[V_phase]])))*0.15</f>
        <v>-1.9703033780573812E-5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-24.48</v>
      </c>
      <c r="C3">
        <v>-6.24</v>
      </c>
      <c r="D3">
        <v>-24.68</v>
      </c>
      <c r="E3">
        <v>-8.86</v>
      </c>
      <c r="F3">
        <f>_10sept_0_20[[#This Row],[H_mag]]-40</f>
        <v>-64.48</v>
      </c>
      <c r="G3">
        <f>_10sept_0_20[[#This Row],[V_mag]]-40</f>
        <v>-64.680000000000007</v>
      </c>
      <c r="H3">
        <f>(10^(_10sept_0_20[[#This Row],[H_mag_adj]]/20)*COS(RADIANS(_10sept_0_20[[#This Row],[H_phase]])))*0.6</f>
        <v>3.5609882754723121E-4</v>
      </c>
      <c r="I3">
        <f>(10^(_10sept_0_20[[#This Row],[H_mag_adj]]/20)*SIN(RADIANS(_10sept_0_20[[#This Row],[H_phase]])))*0.6</f>
        <v>-3.8936269119354488E-5</v>
      </c>
      <c r="J3">
        <f>(10^(_10sept_0_20[[#This Row],[V_mag_adj]]/20)*COS(RADIANS(_10sept_0_20[[#This Row],[V_phase]])))*0.6</f>
        <v>3.4588993397820337E-4</v>
      </c>
      <c r="K3">
        <f>(10^(_10sept_0_20[[#This Row],[V_mag_adj]]/20)*SIN(RADIANS(_10sept_0_20[[#This Row],[V_phase]])))*0.6</f>
        <v>-5.3917546911131751E-5</v>
      </c>
    </row>
    <row r="4" spans="1:11" x14ac:dyDescent="0.25">
      <c r="A4">
        <v>-179</v>
      </c>
      <c r="B4">
        <v>-25.36</v>
      </c>
      <c r="C4">
        <v>-0.02</v>
      </c>
      <c r="D4">
        <v>-25.12</v>
      </c>
      <c r="E4">
        <v>-2.58</v>
      </c>
      <c r="F4">
        <f>_10sept_0_20[[#This Row],[H_mag]]-40</f>
        <v>-65.36</v>
      </c>
      <c r="G4">
        <f>_10sept_0_20[[#This Row],[V_mag]]-40</f>
        <v>-65.12</v>
      </c>
      <c r="H4">
        <f>(10^(_10sept_0_20[[#This Row],[H_mag_adj]]/20)*COS(RADIANS(_10sept_0_20[[#This Row],[H_phase]])))*0.6</f>
        <v>3.2370635378775663E-4</v>
      </c>
      <c r="I4">
        <f>(10^(_10sept_0_20[[#This Row],[H_mag_adj]]/20)*SIN(RADIANS(_10sept_0_20[[#This Row],[H_phase]])))*0.6</f>
        <v>-1.1299483825379895E-7</v>
      </c>
      <c r="J4">
        <f>(10^(_10sept_0_20[[#This Row],[V_mag_adj]]/20)*COS(RADIANS(_10sept_0_20[[#This Row],[V_phase]])))*0.6</f>
        <v>3.3243810783250421E-4</v>
      </c>
      <c r="K4">
        <f>(10^(_10sept_0_20[[#This Row],[V_mag_adj]]/20)*SIN(RADIANS(_10sept_0_20[[#This Row],[V_phase]])))*0.6</f>
        <v>-1.4979645904006387E-5</v>
      </c>
    </row>
    <row r="5" spans="1:11" x14ac:dyDescent="0.25">
      <c r="A5">
        <v>-178</v>
      </c>
      <c r="B5">
        <v>-26.2</v>
      </c>
      <c r="C5">
        <v>3.91</v>
      </c>
      <c r="D5">
        <v>-25.95</v>
      </c>
      <c r="E5">
        <v>3.29</v>
      </c>
      <c r="F5">
        <f>_10sept_0_20[[#This Row],[H_mag]]-40</f>
        <v>-66.2</v>
      </c>
      <c r="G5">
        <f>_10sept_0_20[[#This Row],[V_mag]]-40</f>
        <v>-65.95</v>
      </c>
      <c r="H5">
        <f>(10^(_10sept_0_20[[#This Row],[H_mag_adj]]/20)*COS(RADIANS(_10sept_0_20[[#This Row],[H_phase]])))*0.6</f>
        <v>2.9318328397738818E-4</v>
      </c>
      <c r="I5">
        <f>(10^(_10sept_0_20[[#This Row],[H_mag_adj]]/20)*SIN(RADIANS(_10sept_0_20[[#This Row],[H_phase]])))*0.6</f>
        <v>2.0038639697734444E-5</v>
      </c>
      <c r="J5">
        <f>(10^(_10sept_0_20[[#This Row],[V_mag_adj]]/20)*COS(RADIANS(_10sept_0_20[[#This Row],[V_phase]])))*0.6</f>
        <v>3.0194989064174637E-4</v>
      </c>
      <c r="K5">
        <f>(10^(_10sept_0_20[[#This Row],[V_mag_adj]]/20)*SIN(RADIANS(_10sept_0_20[[#This Row],[V_phase]])))*0.6</f>
        <v>1.7357446275652063E-5</v>
      </c>
    </row>
    <row r="6" spans="1:11" x14ac:dyDescent="0.25">
      <c r="A6">
        <v>-177</v>
      </c>
      <c r="B6">
        <v>-27.23</v>
      </c>
      <c r="C6">
        <v>9.5</v>
      </c>
      <c r="D6">
        <v>-27.09</v>
      </c>
      <c r="E6">
        <v>8.4600000000000009</v>
      </c>
      <c r="F6">
        <f>_10sept_0_20[[#This Row],[H_mag]]-40</f>
        <v>-67.23</v>
      </c>
      <c r="G6">
        <f>_10sept_0_20[[#This Row],[V_mag]]-40</f>
        <v>-67.09</v>
      </c>
      <c r="H6">
        <f>(10^(_10sept_0_20[[#This Row],[H_mag_adj]]/20)*COS(RADIANS(_10sept_0_20[[#This Row],[H_phase]])))*0.6</f>
        <v>2.5742690983428885E-4</v>
      </c>
      <c r="I6">
        <f>(10^(_10sept_0_20[[#This Row],[H_mag_adj]]/20)*SIN(RADIANS(_10sept_0_20[[#This Row],[H_phase]])))*0.6</f>
        <v>4.3078490739437236E-5</v>
      </c>
      <c r="J6">
        <f>(10^(_10sept_0_20[[#This Row],[V_mag_adj]]/20)*COS(RADIANS(_10sept_0_20[[#This Row],[V_phase]])))*0.6</f>
        <v>2.6236126274118164E-4</v>
      </c>
      <c r="K6">
        <f>(10^(_10sept_0_20[[#This Row],[V_mag_adj]]/20)*SIN(RADIANS(_10sept_0_20[[#This Row],[V_phase]])))*0.6</f>
        <v>3.9022919172797297E-5</v>
      </c>
    </row>
    <row r="7" spans="1:11" x14ac:dyDescent="0.25">
      <c r="A7">
        <v>-176</v>
      </c>
      <c r="B7">
        <v>-28.61</v>
      </c>
      <c r="C7">
        <v>14.65</v>
      </c>
      <c r="D7">
        <v>-28.68</v>
      </c>
      <c r="E7">
        <v>14.26</v>
      </c>
      <c r="F7">
        <f>_10sept_0_20[[#This Row],[H_mag]]-40</f>
        <v>-68.61</v>
      </c>
      <c r="G7">
        <f>_10sept_0_20[[#This Row],[V_mag]]-40</f>
        <v>-68.680000000000007</v>
      </c>
      <c r="H7">
        <f>(10^(_10sept_0_20[[#This Row],[H_mag_adj]]/20)*COS(RADIANS(_10sept_0_20[[#This Row],[H_phase]])))*0.6</f>
        <v>2.1542554981139183E-4</v>
      </c>
      <c r="I7">
        <f>(10^(_10sept_0_20[[#This Row],[H_mag_adj]]/20)*SIN(RADIANS(_10sept_0_20[[#This Row],[H_phase]])))*0.6</f>
        <v>5.6314948003541231E-5</v>
      </c>
      <c r="J7">
        <f>(10^(_10sept_0_20[[#This Row],[V_mag_adj]]/20)*COS(RADIANS(_10sept_0_20[[#This Row],[V_phase]])))*0.6</f>
        <v>2.1407169544519062E-4</v>
      </c>
      <c r="K7">
        <f>(10^(_10sept_0_20[[#This Row],[V_mag_adj]]/20)*SIN(RADIANS(_10sept_0_20[[#This Row],[V_phase]])))*0.6</f>
        <v>5.4407058860581085E-5</v>
      </c>
    </row>
    <row r="8" spans="1:11" x14ac:dyDescent="0.25">
      <c r="A8">
        <v>-175</v>
      </c>
      <c r="B8">
        <v>-30.75</v>
      </c>
      <c r="C8">
        <v>20.65</v>
      </c>
      <c r="D8">
        <v>-30.98</v>
      </c>
      <c r="E8">
        <v>20.37</v>
      </c>
      <c r="F8">
        <f>_10sept_0_20[[#This Row],[H_mag]]-40</f>
        <v>-70.75</v>
      </c>
      <c r="G8">
        <f>_10sept_0_20[[#This Row],[V_mag]]-40</f>
        <v>-70.98</v>
      </c>
      <c r="H8">
        <f>(10^(_10sept_0_20[[#This Row],[H_mag_adj]]/20)*COS(RADIANS(_10sept_0_20[[#This Row],[H_phase]])))*0.6</f>
        <v>1.6285911827715378E-4</v>
      </c>
      <c r="I8">
        <f>(10^(_10sept_0_20[[#This Row],[H_mag_adj]]/20)*SIN(RADIANS(_10sept_0_20[[#This Row],[H_phase]])))*0.6</f>
        <v>6.137697201080346E-5</v>
      </c>
      <c r="J8">
        <f>(10^(_10sept_0_20[[#This Row],[V_mag_adj]]/20)*COS(RADIANS(_10sept_0_20[[#This Row],[V_phase]])))*0.6</f>
        <v>1.5889346005215269E-4</v>
      </c>
      <c r="K8">
        <f>(10^(_10sept_0_20[[#This Row],[V_mag_adj]]/20)*SIN(RADIANS(_10sept_0_20[[#This Row],[V_phase]])))*0.6</f>
        <v>5.8997263447570682E-5</v>
      </c>
    </row>
    <row r="9" spans="1:11" x14ac:dyDescent="0.25">
      <c r="A9">
        <v>-174</v>
      </c>
      <c r="B9">
        <v>-33.090000000000003</v>
      </c>
      <c r="C9">
        <v>26.34</v>
      </c>
      <c r="D9">
        <v>-33.79</v>
      </c>
      <c r="E9">
        <v>25.26</v>
      </c>
      <c r="F9">
        <f>_10sept_0_20[[#This Row],[H_mag]]-40</f>
        <v>-73.09</v>
      </c>
      <c r="G9">
        <f>_10sept_0_20[[#This Row],[V_mag]]-40</f>
        <v>-73.789999999999992</v>
      </c>
      <c r="H9">
        <f>(10^(_10sept_0_20[[#This Row],[H_mag_adj]]/20)*COS(RADIANS(_10sept_0_20[[#This Row],[H_phase]])))*0.6</f>
        <v>1.1913654212103808E-4</v>
      </c>
      <c r="I9">
        <f>(10^(_10sept_0_20[[#This Row],[H_mag_adj]]/20)*SIN(RADIANS(_10sept_0_20[[#This Row],[H_phase]])))*0.6</f>
        <v>5.8984471455933419E-5</v>
      </c>
      <c r="J9">
        <f>(10^(_10sept_0_20[[#This Row],[V_mag_adj]]/20)*COS(RADIANS(_10sept_0_20[[#This Row],[V_phase]])))*0.6</f>
        <v>1.1091812694855014E-4</v>
      </c>
      <c r="K9">
        <f>(10^(_10sept_0_20[[#This Row],[V_mag_adj]]/20)*SIN(RADIANS(_10sept_0_20[[#This Row],[V_phase]])))*0.6</f>
        <v>5.2336051756926647E-5</v>
      </c>
    </row>
    <row r="10" spans="1:11" x14ac:dyDescent="0.25">
      <c r="A10">
        <v>-173</v>
      </c>
      <c r="B10">
        <v>-38.119999999999997</v>
      </c>
      <c r="C10">
        <v>34.29</v>
      </c>
      <c r="D10">
        <v>-37.42</v>
      </c>
      <c r="E10">
        <v>33.89</v>
      </c>
      <c r="F10">
        <f>_10sept_0_20[[#This Row],[H_mag]]-40</f>
        <v>-78.12</v>
      </c>
      <c r="G10">
        <f>_10sept_0_20[[#This Row],[V_mag]]-40</f>
        <v>-77.42</v>
      </c>
      <c r="H10">
        <f>(10^(_10sept_0_20[[#This Row],[H_mag_adj]]/20)*COS(RADIANS(_10sept_0_20[[#This Row],[H_phase]])))*0.6</f>
        <v>6.1550937559199146E-5</v>
      </c>
      <c r="I10">
        <f>(10^(_10sept_0_20[[#This Row],[H_mag_adj]]/20)*SIN(RADIANS(_10sept_0_20[[#This Row],[H_phase]])))*0.6</f>
        <v>4.1971463117241647E-5</v>
      </c>
      <c r="J10">
        <f>(10^(_10sept_0_20[[#This Row],[V_mag_adj]]/20)*COS(RADIANS(_10sept_0_20[[#This Row],[V_phase]])))*0.6</f>
        <v>6.70326974097823E-5</v>
      </c>
      <c r="K10">
        <f>(10^(_10sept_0_20[[#This Row],[V_mag_adj]]/20)*SIN(RADIANS(_10sept_0_20[[#This Row],[V_phase]])))*0.6</f>
        <v>4.5027123063761466E-5</v>
      </c>
    </row>
    <row r="11" spans="1:11" x14ac:dyDescent="0.25">
      <c r="A11">
        <v>-172</v>
      </c>
      <c r="B11">
        <v>-45.1</v>
      </c>
      <c r="C11">
        <v>65.75</v>
      </c>
      <c r="D11">
        <v>-43.92</v>
      </c>
      <c r="E11">
        <v>67.17</v>
      </c>
      <c r="F11">
        <f>_10sept_0_20[[#This Row],[H_mag]]-40</f>
        <v>-85.1</v>
      </c>
      <c r="G11">
        <f>_10sept_0_20[[#This Row],[V_mag]]-40</f>
        <v>-83.92</v>
      </c>
      <c r="H11">
        <f>(10^(_10sept_0_20[[#This Row],[H_mag_adj]]/20)*COS(RADIANS(_10sept_0_20[[#This Row],[H_phase]])))*0.6</f>
        <v>1.369922152254284E-5</v>
      </c>
      <c r="I11">
        <f>(10^(_10sept_0_20[[#This Row],[H_mag_adj]]/20)*SIN(RADIANS(_10sept_0_20[[#This Row],[H_phase]])))*0.6</f>
        <v>3.0411144098523997E-5</v>
      </c>
      <c r="J11">
        <f>(10^(_10sept_0_20[[#This Row],[V_mag_adj]]/20)*COS(RADIANS(_10sept_0_20[[#This Row],[V_phase]])))*0.6</f>
        <v>1.4824531706570329E-5</v>
      </c>
      <c r="K11">
        <f>(10^(_10sept_0_20[[#This Row],[V_mag_adj]]/20)*SIN(RADIANS(_10sept_0_20[[#This Row],[V_phase]])))*0.6</f>
        <v>3.5214542270134272E-5</v>
      </c>
    </row>
    <row r="12" spans="1:11" x14ac:dyDescent="0.25">
      <c r="A12">
        <v>-171</v>
      </c>
      <c r="B12">
        <v>-48.89</v>
      </c>
      <c r="C12">
        <v>150.13</v>
      </c>
      <c r="D12">
        <v>-48.41</v>
      </c>
      <c r="E12">
        <v>158.96</v>
      </c>
      <c r="F12">
        <f>_10sept_0_20[[#This Row],[H_mag]]-40</f>
        <v>-88.89</v>
      </c>
      <c r="G12">
        <f>_10sept_0_20[[#This Row],[V_mag]]-40</f>
        <v>-88.41</v>
      </c>
      <c r="H12">
        <f>(10^(_10sept_0_20[[#This Row],[H_mag_adj]]/20)*COS(RADIANS(_10sept_0_20[[#This Row],[H_phase]])))*0.6</f>
        <v>-1.8696026026714402E-5</v>
      </c>
      <c r="I12">
        <f>(10^(_10sept_0_20[[#This Row],[H_mag_adj]]/20)*SIN(RADIANS(_10sept_0_20[[#This Row],[H_phase]])))*0.6</f>
        <v>1.073766964053608E-5</v>
      </c>
      <c r="J12">
        <f>(10^(_10sept_0_20[[#This Row],[V_mag_adj]]/20)*COS(RADIANS(_10sept_0_20[[#This Row],[V_phase]])))*0.6</f>
        <v>-2.1266032882267563E-5</v>
      </c>
      <c r="K12">
        <f>(10^(_10sept_0_20[[#This Row],[V_mag_adj]]/20)*SIN(RADIANS(_10sept_0_20[[#This Row],[V_phase]])))*0.6</f>
        <v>8.180303906290195E-6</v>
      </c>
    </row>
    <row r="13" spans="1:11" x14ac:dyDescent="0.25">
      <c r="A13">
        <v>-170</v>
      </c>
      <c r="B13">
        <v>-40.07</v>
      </c>
      <c r="C13">
        <v>-173.76</v>
      </c>
      <c r="D13">
        <v>-41.26</v>
      </c>
      <c r="E13">
        <v>-164.28</v>
      </c>
      <c r="F13">
        <f>_10sept_0_20[[#This Row],[H_mag]]-40</f>
        <v>-80.069999999999993</v>
      </c>
      <c r="G13">
        <f>_10sept_0_20[[#This Row],[V_mag]]-40</f>
        <v>-81.259999999999991</v>
      </c>
      <c r="H13">
        <f>(10^(_10sept_0_20[[#This Row],[H_mag_adj]]/20)*COS(RADIANS(_10sept_0_20[[#This Row],[H_phase]])))*0.6</f>
        <v>-5.9165773112398211E-5</v>
      </c>
      <c r="I13">
        <f>(10^(_10sept_0_20[[#This Row],[H_mag_adj]]/20)*SIN(RADIANS(_10sept_0_20[[#This Row],[H_phase]])))*0.6</f>
        <v>-6.4692559658974266E-6</v>
      </c>
      <c r="J13">
        <f>(10^(_10sept_0_20[[#This Row],[V_mag_adj]]/20)*COS(RADIANS(_10sept_0_20[[#This Row],[V_phase]])))*0.6</f>
        <v>-4.995694338005934E-5</v>
      </c>
      <c r="K13">
        <f>(10^(_10sept_0_20[[#This Row],[V_mag_adj]]/20)*SIN(RADIANS(_10sept_0_20[[#This Row],[V_phase]])))*0.6</f>
        <v>-1.4061081393751232E-5</v>
      </c>
    </row>
    <row r="14" spans="1:11" x14ac:dyDescent="0.25">
      <c r="A14">
        <v>-169</v>
      </c>
      <c r="B14">
        <v>-37.36</v>
      </c>
      <c r="C14">
        <v>-160.25</v>
      </c>
      <c r="D14">
        <v>-37.61</v>
      </c>
      <c r="E14">
        <v>-166.26</v>
      </c>
      <c r="F14">
        <f>_10sept_0_20[[#This Row],[H_mag]]-40</f>
        <v>-77.36</v>
      </c>
      <c r="G14">
        <f>_10sept_0_20[[#This Row],[V_mag]]-40</f>
        <v>-77.61</v>
      </c>
      <c r="H14">
        <f>(10^(_10sept_0_20[[#This Row],[H_mag_adj]]/20)*COS(RADIANS(_10sept_0_20[[#This Row],[H_phase]])))*0.6</f>
        <v>-7.6528306262050181E-5</v>
      </c>
      <c r="I14">
        <f>(10^(_10sept_0_20[[#This Row],[H_mag_adj]]/20)*SIN(RADIANS(_10sept_0_20[[#This Row],[H_phase]])))*0.6</f>
        <v>-2.7476469509671145E-5</v>
      </c>
      <c r="J14">
        <f>(10^(_10sept_0_20[[#This Row],[V_mag_adj]]/20)*COS(RADIANS(_10sept_0_20[[#This Row],[V_phase]])))*0.6</f>
        <v>-7.6743568584310528E-5</v>
      </c>
      <c r="K14">
        <f>(10^(_10sept_0_20[[#This Row],[V_mag_adj]]/20)*SIN(RADIANS(_10sept_0_20[[#This Row],[V_phase]])))*0.6</f>
        <v>-1.8764836073361072E-5</v>
      </c>
    </row>
    <row r="15" spans="1:11" x14ac:dyDescent="0.25">
      <c r="A15">
        <v>-168</v>
      </c>
      <c r="B15">
        <v>-35.31</v>
      </c>
      <c r="C15">
        <v>-158.97</v>
      </c>
      <c r="D15">
        <v>-35.82</v>
      </c>
      <c r="E15">
        <v>-160.46</v>
      </c>
      <c r="F15">
        <f>_10sept_0_20[[#This Row],[H_mag]]-40</f>
        <v>-75.31</v>
      </c>
      <c r="G15">
        <f>_10sept_0_20[[#This Row],[V_mag]]-40</f>
        <v>-75.819999999999993</v>
      </c>
      <c r="H15">
        <f>(10^(_10sept_0_20[[#This Row],[H_mag_adj]]/20)*COS(RADIANS(_10sept_0_20[[#This Row],[H_phase]])))*0.6</f>
        <v>-9.6098283541239113E-5</v>
      </c>
      <c r="I15">
        <f>(10^(_10sept_0_20[[#This Row],[H_mag_adj]]/20)*SIN(RADIANS(_10sept_0_20[[#This Row],[H_phase]])))*0.6</f>
        <v>-3.6946417716784375E-5</v>
      </c>
      <c r="J15">
        <f>(10^(_10sept_0_20[[#This Row],[V_mag_adj]]/20)*COS(RADIANS(_10sept_0_20[[#This Row],[V_phase]])))*0.6</f>
        <v>-9.1493515709323471E-5</v>
      </c>
      <c r="K15">
        <f>(10^(_10sept_0_20[[#This Row],[V_mag_adj]]/20)*SIN(RADIANS(_10sept_0_20[[#This Row],[V_phase]])))*0.6</f>
        <v>-3.2471455352911533E-5</v>
      </c>
    </row>
    <row r="16" spans="1:11" x14ac:dyDescent="0.25">
      <c r="A16">
        <v>-167</v>
      </c>
      <c r="B16">
        <v>-34.99</v>
      </c>
      <c r="C16">
        <v>-165.04</v>
      </c>
      <c r="D16">
        <v>-34.93</v>
      </c>
      <c r="E16">
        <v>-164.54</v>
      </c>
      <c r="F16">
        <f>_10sept_0_20[[#This Row],[H_mag]]-40</f>
        <v>-74.990000000000009</v>
      </c>
      <c r="G16">
        <f>_10sept_0_20[[#This Row],[V_mag]]-40</f>
        <v>-74.930000000000007</v>
      </c>
      <c r="H16">
        <f>(10^(_10sept_0_20[[#This Row],[H_mag_adj]]/20)*COS(RADIANS(_10sept_0_20[[#This Row],[H_phase]])))*0.6</f>
        <v>-1.0319915846313042E-4</v>
      </c>
      <c r="I16">
        <f>(10^(_10sept_0_20[[#This Row],[H_mag_adj]]/20)*SIN(RADIANS(_10sept_0_20[[#This Row],[H_phase]])))*0.6</f>
        <v>-2.7574926282009097E-5</v>
      </c>
      <c r="J16">
        <f>(10^(_10sept_0_20[[#This Row],[V_mag_adj]]/20)*COS(RADIANS(_10sept_0_20[[#This Row],[V_phase]])))*0.6</f>
        <v>-1.036682425442929E-4</v>
      </c>
      <c r="K16">
        <f>(10^(_10sept_0_20[[#This Row],[V_mag_adj]]/20)*SIN(RADIANS(_10sept_0_20[[#This Row],[V_phase]])))*0.6</f>
        <v>-2.8671822873385358E-5</v>
      </c>
    </row>
    <row r="17" spans="1:11" x14ac:dyDescent="0.25">
      <c r="A17">
        <v>-166</v>
      </c>
      <c r="B17">
        <v>-35.200000000000003</v>
      </c>
      <c r="C17">
        <v>-172.1</v>
      </c>
      <c r="D17">
        <v>-34.770000000000003</v>
      </c>
      <c r="E17">
        <v>-174.72</v>
      </c>
      <c r="F17">
        <f>_10sept_0_20[[#This Row],[H_mag]]-40</f>
        <v>-75.2</v>
      </c>
      <c r="G17">
        <f>_10sept_0_20[[#This Row],[V_mag]]-40</f>
        <v>-74.77000000000001</v>
      </c>
      <c r="H17">
        <f>(10^(_10sept_0_20[[#This Row],[H_mag_adj]]/20)*COS(RADIANS(_10sept_0_20[[#This Row],[H_phase]])))*0.6</f>
        <v>-1.0327848996597778E-4</v>
      </c>
      <c r="I17">
        <f>(10^(_10sept_0_20[[#This Row],[H_mag_adj]]/20)*SIN(RADIANS(_10sept_0_20[[#This Row],[H_phase]])))*0.6</f>
        <v>-1.4331074760626088E-5</v>
      </c>
      <c r="J17">
        <f>(10^(_10sept_0_20[[#This Row],[V_mag_adj]]/20)*COS(RADIANS(_10sept_0_20[[#This Row],[V_phase]])))*0.6</f>
        <v>-1.0909492964777113E-4</v>
      </c>
      <c r="K17">
        <f>(10^(_10sept_0_20[[#This Row],[V_mag_adj]]/20)*SIN(RADIANS(_10sept_0_20[[#This Row],[V_phase]])))*0.6</f>
        <v>-1.0082022843867576E-5</v>
      </c>
    </row>
    <row r="18" spans="1:11" x14ac:dyDescent="0.25">
      <c r="A18">
        <v>-165</v>
      </c>
      <c r="B18">
        <v>-33.659999999999997</v>
      </c>
      <c r="C18">
        <v>171.86</v>
      </c>
      <c r="D18">
        <v>-34.51</v>
      </c>
      <c r="E18">
        <v>172.91</v>
      </c>
      <c r="F18">
        <f>_10sept_0_20[[#This Row],[H_mag]]-40</f>
        <v>-73.66</v>
      </c>
      <c r="G18">
        <f>_10sept_0_20[[#This Row],[V_mag]]-40</f>
        <v>-74.509999999999991</v>
      </c>
      <c r="H18">
        <f>(10^(_10sept_0_20[[#This Row],[H_mag_adj]]/20)*COS(RADIANS(_10sept_0_20[[#This Row],[H_phase]])))*0.6</f>
        <v>-1.232405319069544E-4</v>
      </c>
      <c r="I18">
        <f>(10^(_10sept_0_20[[#This Row],[H_mag_adj]]/20)*SIN(RADIANS(_10sept_0_20[[#This Row],[H_phase]])))*0.6</f>
        <v>1.7627514657277017E-5</v>
      </c>
      <c r="J18">
        <f>(10^(_10sept_0_20[[#This Row],[V_mag_adj]]/20)*COS(RADIANS(_10sept_0_20[[#This Row],[V_phase]])))*0.6</f>
        <v>-1.1202569685036921E-4</v>
      </c>
      <c r="K18">
        <f>(10^(_10sept_0_20[[#This Row],[V_mag_adj]]/20)*SIN(RADIANS(_10sept_0_20[[#This Row],[V_phase]])))*0.6</f>
        <v>1.3933683080681273E-5</v>
      </c>
    </row>
    <row r="19" spans="1:11" x14ac:dyDescent="0.25">
      <c r="A19">
        <v>-164</v>
      </c>
      <c r="B19">
        <v>-32.229999999999997</v>
      </c>
      <c r="C19">
        <v>157.43</v>
      </c>
      <c r="D19">
        <v>-32.380000000000003</v>
      </c>
      <c r="E19">
        <v>156.18</v>
      </c>
      <c r="F19">
        <f>_10sept_0_20[[#This Row],[H_mag]]-40</f>
        <v>-72.22999999999999</v>
      </c>
      <c r="G19">
        <f>_10sept_0_20[[#This Row],[V_mag]]-40</f>
        <v>-72.38</v>
      </c>
      <c r="H19">
        <f>(10^(_10sept_0_20[[#This Row],[H_mag_adj]]/20)*COS(RADIANS(_10sept_0_20[[#This Row],[H_phase]])))*0.6</f>
        <v>-1.3553343287258336E-4</v>
      </c>
      <c r="I19">
        <f>(10^(_10sept_0_20[[#This Row],[H_mag_adj]]/20)*SIN(RADIANS(_10sept_0_20[[#This Row],[H_phase]])))*0.6</f>
        <v>5.6333879645772961E-5</v>
      </c>
      <c r="J19">
        <f>(10^(_10sept_0_20[[#This Row],[V_mag_adj]]/20)*COS(RADIANS(_10sept_0_20[[#This Row],[V_phase]])))*0.6</f>
        <v>-1.319733700193145E-4</v>
      </c>
      <c r="K19">
        <f>(10^(_10sept_0_20[[#This Row],[V_mag_adj]]/20)*SIN(RADIANS(_10sept_0_20[[#This Row],[V_phase]])))*0.6</f>
        <v>5.8262228865285798E-5</v>
      </c>
    </row>
    <row r="20" spans="1:11" x14ac:dyDescent="0.25">
      <c r="A20">
        <v>-163</v>
      </c>
      <c r="B20">
        <v>-29.87</v>
      </c>
      <c r="C20">
        <v>145.97</v>
      </c>
      <c r="D20">
        <v>-29.74</v>
      </c>
      <c r="E20">
        <v>145.02000000000001</v>
      </c>
      <c r="F20">
        <f>_10sept_0_20[[#This Row],[H_mag]]-40</f>
        <v>-69.87</v>
      </c>
      <c r="G20">
        <f>_10sept_0_20[[#This Row],[V_mag]]-40</f>
        <v>-69.739999999999995</v>
      </c>
      <c r="H20">
        <f>(10^(_10sept_0_20[[#This Row],[H_mag_adj]]/20)*COS(RADIANS(_10sept_0_20[[#This Row],[H_phase]])))*0.6</f>
        <v>-1.5961437316258718E-4</v>
      </c>
      <c r="I20">
        <f>(10^(_10sept_0_20[[#This Row],[H_mag_adj]]/20)*SIN(RADIANS(_10sept_0_20[[#This Row],[H_phase]])))*0.6</f>
        <v>1.0778289389236341E-4</v>
      </c>
      <c r="J20">
        <f>(10^(_10sept_0_20[[#This Row],[V_mag_adj]]/20)*COS(RADIANS(_10sept_0_20[[#This Row],[V_phase]])))*0.6</f>
        <v>-1.6018501270276809E-4</v>
      </c>
      <c r="K20">
        <f>(10^(_10sept_0_20[[#This Row],[V_mag_adj]]/20)*SIN(RADIANS(_10sept_0_20[[#This Row],[V_phase]])))*0.6</f>
        <v>1.1207944398759347E-4</v>
      </c>
    </row>
    <row r="21" spans="1:11" x14ac:dyDescent="0.25">
      <c r="A21">
        <v>-162</v>
      </c>
      <c r="B21">
        <v>-27.73</v>
      </c>
      <c r="C21">
        <v>143.38999999999999</v>
      </c>
      <c r="D21">
        <v>-27.8</v>
      </c>
      <c r="E21">
        <v>142.66999999999999</v>
      </c>
      <c r="F21">
        <f>_10sept_0_20[[#This Row],[H_mag]]-40</f>
        <v>-67.73</v>
      </c>
      <c r="G21">
        <f>_10sept_0_20[[#This Row],[V_mag]]-40</f>
        <v>-67.8</v>
      </c>
      <c r="H21">
        <f>(10^(_10sept_0_20[[#This Row],[H_mag_adj]]/20)*COS(RADIANS(_10sept_0_20[[#This Row],[H_phase]])))*0.6</f>
        <v>-1.977933856523076E-4</v>
      </c>
      <c r="I21">
        <f>(10^(_10sept_0_20[[#This Row],[H_mag_adj]]/20)*SIN(RADIANS(_10sept_0_20[[#This Row],[H_phase]])))*0.6</f>
        <v>1.4694790065255102E-4</v>
      </c>
      <c r="J21">
        <f>(10^(_10sept_0_20[[#This Row],[V_mag_adj]]/20)*COS(RADIANS(_10sept_0_20[[#This Row],[V_phase]])))*0.6</f>
        <v>-1.9435854213809358E-4</v>
      </c>
      <c r="K21">
        <f>(10^(_10sept_0_20[[#This Row],[V_mag_adj]]/20)*SIN(RADIANS(_10sept_0_20[[#This Row],[V_phase]])))*0.6</f>
        <v>1.4822241991583845E-4</v>
      </c>
    </row>
    <row r="22" spans="1:11" x14ac:dyDescent="0.25">
      <c r="A22">
        <v>-161</v>
      </c>
      <c r="B22">
        <v>-25.71</v>
      </c>
      <c r="C22">
        <v>145.29</v>
      </c>
      <c r="D22">
        <v>-25.8</v>
      </c>
      <c r="E22">
        <v>145.28</v>
      </c>
      <c r="F22">
        <f>_10sept_0_20[[#This Row],[H_mag]]-40</f>
        <v>-65.710000000000008</v>
      </c>
      <c r="G22">
        <f>_10sept_0_20[[#This Row],[V_mag]]-40</f>
        <v>-65.8</v>
      </c>
      <c r="H22">
        <f>(10^(_10sept_0_20[[#This Row],[H_mag_adj]]/20)*COS(RADIANS(_10sept_0_20[[#This Row],[H_phase]])))*0.6</f>
        <v>-2.5559165400921191E-4</v>
      </c>
      <c r="I22">
        <f>(10^(_10sept_0_20[[#This Row],[H_mag_adj]]/20)*SIN(RADIANS(_10sept_0_20[[#This Row],[H_phase]])))*0.6</f>
        <v>1.7704605741032821E-4</v>
      </c>
      <c r="J22">
        <f>(10^(_10sept_0_20[[#This Row],[V_mag_adj]]/20)*COS(RADIANS(_10sept_0_20[[#This Row],[V_phase]])))*0.6</f>
        <v>-2.5292639475205168E-4</v>
      </c>
      <c r="K22">
        <f>(10^(_10sept_0_20[[#This Row],[V_mag_adj]]/20)*SIN(RADIANS(_10sept_0_20[[#This Row],[V_phase]])))*0.6</f>
        <v>1.7526518920185768E-4</v>
      </c>
    </row>
    <row r="23" spans="1:11" x14ac:dyDescent="0.25">
      <c r="A23">
        <v>-160</v>
      </c>
      <c r="B23">
        <v>-24.21</v>
      </c>
      <c r="C23">
        <v>150.44</v>
      </c>
      <c r="D23">
        <v>-24.33</v>
      </c>
      <c r="E23">
        <v>149.97999999999999</v>
      </c>
      <c r="F23">
        <f>_10sept_0_20[[#This Row],[H_mag]]-40</f>
        <v>-64.210000000000008</v>
      </c>
      <c r="G23">
        <f>_10sept_0_20[[#This Row],[V_mag]]-40</f>
        <v>-64.33</v>
      </c>
      <c r="H23">
        <f>(10^(_10sept_0_20[[#This Row],[H_mag_adj]]/20)*COS(RADIANS(_10sept_0_20[[#This Row],[H_phase]])))*0.6</f>
        <v>-3.2143295639935069E-4</v>
      </c>
      <c r="I23">
        <f>(10^(_10sept_0_20[[#This Row],[H_mag_adj]]/20)*SIN(RADIANS(_10sept_0_20[[#This Row],[H_phase]])))*0.6</f>
        <v>1.8230263061979704E-4</v>
      </c>
      <c r="J23">
        <f>(10^(_10sept_0_20[[#This Row],[V_mag_adj]]/20)*COS(RADIANS(_10sept_0_20[[#This Row],[V_phase]])))*0.6</f>
        <v>-3.1556899157647936E-4</v>
      </c>
      <c r="K23">
        <f>(10^(_10sept_0_20[[#This Row],[V_mag_adj]]/20)*SIN(RADIANS(_10sept_0_20[[#This Row],[V_phase]])))*0.6</f>
        <v>1.8234074432407543E-4</v>
      </c>
    </row>
    <row r="24" spans="1:11" x14ac:dyDescent="0.25">
      <c r="A24">
        <v>-159</v>
      </c>
      <c r="B24">
        <v>-23.06</v>
      </c>
      <c r="C24">
        <v>156.19999999999999</v>
      </c>
      <c r="D24">
        <v>-23.18</v>
      </c>
      <c r="E24">
        <v>155.63</v>
      </c>
      <c r="F24">
        <f>_10sept_0_20[[#This Row],[H_mag]]-40</f>
        <v>-63.06</v>
      </c>
      <c r="G24">
        <f>_10sept_0_20[[#This Row],[V_mag]]-40</f>
        <v>-63.18</v>
      </c>
      <c r="H24">
        <f>(10^(_10sept_0_20[[#This Row],[H_mag_adj]]/20)*COS(RADIANS(_10sept_0_20[[#This Row],[H_phase]])))*0.6</f>
        <v>-3.8596968976519066E-4</v>
      </c>
      <c r="I24">
        <f>(10^(_10sept_0_20[[#This Row],[H_mag_adj]]/20)*SIN(RADIANS(_10sept_0_20[[#This Row],[H_phase]])))*0.6</f>
        <v>1.7023291661081029E-4</v>
      </c>
      <c r="J24">
        <f>(10^(_10sept_0_20[[#This Row],[V_mag_adj]]/20)*COS(RADIANS(_10sept_0_20[[#This Row],[V_phase]])))*0.6</f>
        <v>-3.78984872176374E-4</v>
      </c>
      <c r="K24">
        <f>(10^(_10sept_0_20[[#This Row],[V_mag_adj]]/20)*SIN(RADIANS(_10sept_0_20[[#This Row],[V_phase]])))*0.6</f>
        <v>1.7167595085905194E-4</v>
      </c>
    </row>
    <row r="25" spans="1:11" x14ac:dyDescent="0.25">
      <c r="A25">
        <v>-158</v>
      </c>
      <c r="B25">
        <v>-22.37</v>
      </c>
      <c r="C25">
        <v>165.23</v>
      </c>
      <c r="D25">
        <v>-22.36</v>
      </c>
      <c r="E25">
        <v>164.88</v>
      </c>
      <c r="F25">
        <f>_10sept_0_20[[#This Row],[H_mag]]-40</f>
        <v>-62.370000000000005</v>
      </c>
      <c r="G25">
        <f>_10sept_0_20[[#This Row],[V_mag]]-40</f>
        <v>-62.36</v>
      </c>
      <c r="H25">
        <f>(10^(_10sept_0_20[[#This Row],[H_mag_adj]]/20)*COS(RADIANS(_10sept_0_20[[#This Row],[H_phase]])))*0.6</f>
        <v>-4.4162984530348728E-4</v>
      </c>
      <c r="I25">
        <f>(10^(_10sept_0_20[[#This Row],[H_mag_adj]]/20)*SIN(RADIANS(_10sept_0_20[[#This Row],[H_phase]])))*0.6</f>
        <v>1.1643629352952868E-4</v>
      </c>
      <c r="J25">
        <f>(10^(_10sept_0_20[[#This Row],[V_mag_adj]]/20)*COS(RADIANS(_10sept_0_20[[#This Row],[V_phase]])))*0.6</f>
        <v>-4.4141825017126235E-4</v>
      </c>
      <c r="K25">
        <f>(10^(_10sept_0_20[[#This Row],[V_mag_adj]]/20)*SIN(RADIANS(_10sept_0_20[[#This Row],[V_phase]])))*0.6</f>
        <v>1.1926910213216511E-4</v>
      </c>
    </row>
    <row r="26" spans="1:11" x14ac:dyDescent="0.25">
      <c r="A26">
        <v>-157</v>
      </c>
      <c r="B26">
        <v>-21.89</v>
      </c>
      <c r="C26">
        <v>175.03</v>
      </c>
      <c r="D26">
        <v>-21.9</v>
      </c>
      <c r="E26">
        <v>174.23</v>
      </c>
      <c r="F26">
        <f>_10sept_0_20[[#This Row],[H_mag]]-40</f>
        <v>-61.89</v>
      </c>
      <c r="G26">
        <f>_10sept_0_20[[#This Row],[V_mag]]-40</f>
        <v>-61.9</v>
      </c>
      <c r="H26">
        <f>(10^(_10sept_0_20[[#This Row],[H_mag_adj]]/20)*COS(RADIANS(_10sept_0_20[[#This Row],[H_phase]])))*0.6</f>
        <v>-4.8085630067387999E-4</v>
      </c>
      <c r="I26">
        <f>(10^(_10sept_0_20[[#This Row],[H_mag_adj]]/20)*SIN(RADIANS(_10sept_0_20[[#This Row],[H_phase]])))*0.6</f>
        <v>4.1815783763077902E-5</v>
      </c>
      <c r="J26">
        <f>(10^(_10sept_0_20[[#This Row],[V_mag_adj]]/20)*COS(RADIANS(_10sept_0_20[[#This Row],[V_phase]])))*0.6</f>
        <v>-4.796730272154563E-4</v>
      </c>
      <c r="K26">
        <f>(10^(_10sept_0_20[[#This Row],[V_mag_adj]]/20)*SIN(RADIANS(_10sept_0_20[[#This Row],[V_phase]])))*0.6</f>
        <v>4.8469675204566784E-5</v>
      </c>
    </row>
    <row r="27" spans="1:11" x14ac:dyDescent="0.25">
      <c r="A27">
        <v>-156</v>
      </c>
      <c r="B27">
        <v>-21.59</v>
      </c>
      <c r="C27">
        <v>-173.37</v>
      </c>
      <c r="D27">
        <v>-21.58</v>
      </c>
      <c r="E27">
        <v>-173.93</v>
      </c>
      <c r="F27">
        <f>_10sept_0_20[[#This Row],[H_mag]]-40</f>
        <v>-61.59</v>
      </c>
      <c r="G27">
        <f>_10sept_0_20[[#This Row],[V_mag]]-40</f>
        <v>-61.58</v>
      </c>
      <c r="H27">
        <f>(10^(_10sept_0_20[[#This Row],[H_mag_adj]]/20)*COS(RADIANS(_10sept_0_20[[#This Row],[H_phase]])))*0.6</f>
        <v>-4.9629183312327127E-4</v>
      </c>
      <c r="I27">
        <f>(10^(_10sept_0_20[[#This Row],[H_mag_adj]]/20)*SIN(RADIANS(_10sept_0_20[[#This Row],[H_phase]])))*0.6</f>
        <v>-5.7686276887204337E-5</v>
      </c>
      <c r="J27">
        <f>(10^(_10sept_0_20[[#This Row],[V_mag_adj]]/20)*COS(RADIANS(_10sept_0_20[[#This Row],[V_phase]])))*0.6</f>
        <v>-4.9740426440720046E-4</v>
      </c>
      <c r="K27">
        <f>(10^(_10sept_0_20[[#This Row],[V_mag_adj]]/20)*SIN(RADIANS(_10sept_0_20[[#This Row],[V_phase]])))*0.6</f>
        <v>-5.2893781123101866E-5</v>
      </c>
    </row>
    <row r="28" spans="1:11" x14ac:dyDescent="0.25">
      <c r="A28">
        <v>-155</v>
      </c>
      <c r="B28">
        <v>-21.45</v>
      </c>
      <c r="C28">
        <v>-161.01</v>
      </c>
      <c r="D28">
        <v>-21.39</v>
      </c>
      <c r="E28">
        <v>-162.16999999999999</v>
      </c>
      <c r="F28">
        <f>_10sept_0_20[[#This Row],[H_mag]]-40</f>
        <v>-61.45</v>
      </c>
      <c r="G28">
        <f>_10sept_0_20[[#This Row],[V_mag]]-40</f>
        <v>-61.39</v>
      </c>
      <c r="H28">
        <f>(10^(_10sept_0_20[[#This Row],[H_mag_adj]]/20)*COS(RADIANS(_10sept_0_20[[#This Row],[H_phase]])))*0.6</f>
        <v>-4.8011735840329636E-4</v>
      </c>
      <c r="I28">
        <f>(10^(_10sept_0_20[[#This Row],[H_mag_adj]]/20)*SIN(RADIANS(_10sept_0_20[[#This Row],[H_phase]])))*0.6</f>
        <v>-1.652239384486552E-4</v>
      </c>
      <c r="J28">
        <f>(10^(_10sept_0_20[[#This Row],[V_mag_adj]]/20)*COS(RADIANS(_10sept_0_20[[#This Row],[V_phase]])))*0.6</f>
        <v>-4.8671434682899761E-4</v>
      </c>
      <c r="K28">
        <f>(10^(_10sept_0_20[[#This Row],[V_mag_adj]]/20)*SIN(RADIANS(_10sept_0_20[[#This Row],[V_phase]])))*0.6</f>
        <v>-1.5654804140415691E-4</v>
      </c>
    </row>
    <row r="29" spans="1:11" x14ac:dyDescent="0.25">
      <c r="A29">
        <v>-154</v>
      </c>
      <c r="B29">
        <v>-21.55</v>
      </c>
      <c r="C29">
        <v>-148.01</v>
      </c>
      <c r="D29">
        <v>-21.37</v>
      </c>
      <c r="E29">
        <v>-148.52000000000001</v>
      </c>
      <c r="F29">
        <f>_10sept_0_20[[#This Row],[H_mag]]-40</f>
        <v>-61.55</v>
      </c>
      <c r="G29">
        <f>_10sept_0_20[[#This Row],[V_mag]]-40</f>
        <v>-61.370000000000005</v>
      </c>
      <c r="H29">
        <f>(10^(_10sept_0_20[[#This Row],[H_mag_adj]]/20)*COS(RADIANS(_10sept_0_20[[#This Row],[H_phase]])))*0.6</f>
        <v>-4.2571513353850974E-4</v>
      </c>
      <c r="I29">
        <f>(10^(_10sept_0_20[[#This Row],[H_mag_adj]]/20)*SIN(RADIANS(_10sept_0_20[[#This Row],[H_phase]])))*0.6</f>
        <v>-2.6591303773434527E-4</v>
      </c>
      <c r="J29">
        <f>(10^(_10sept_0_20[[#This Row],[V_mag_adj]]/20)*COS(RADIANS(_10sept_0_20[[#This Row],[V_phase]])))*0.6</f>
        <v>-4.370286408759523E-4</v>
      </c>
      <c r="K29">
        <f>(10^(_10sept_0_20[[#This Row],[V_mag_adj]]/20)*SIN(RADIANS(_10sept_0_20[[#This Row],[V_phase]])))*0.6</f>
        <v>-2.6760170168696934E-4</v>
      </c>
    </row>
    <row r="30" spans="1:11" x14ac:dyDescent="0.25">
      <c r="A30">
        <v>-153</v>
      </c>
      <c r="B30">
        <v>-21.72</v>
      </c>
      <c r="C30">
        <v>-134.07</v>
      </c>
      <c r="D30">
        <v>-21.54</v>
      </c>
      <c r="E30">
        <v>-135.84</v>
      </c>
      <c r="F30">
        <f>_10sept_0_20[[#This Row],[H_mag]]-40</f>
        <v>-61.72</v>
      </c>
      <c r="G30">
        <f>_10sept_0_20[[#This Row],[V_mag]]-40</f>
        <v>-61.54</v>
      </c>
      <c r="H30">
        <f>(10^(_10sept_0_20[[#This Row],[H_mag_adj]]/20)*COS(RADIANS(_10sept_0_20[[#This Row],[H_phase]])))*0.6</f>
        <v>-3.4235075924117595E-4</v>
      </c>
      <c r="I30">
        <f>(10^(_10sept_0_20[[#This Row],[H_mag_adj]]/20)*SIN(RADIANS(_10sept_0_20[[#This Row],[H_phase]])))*0.6</f>
        <v>-3.5364891334393285E-4</v>
      </c>
      <c r="J30">
        <f>(10^(_10sept_0_20[[#This Row],[V_mag_adj]]/20)*COS(RADIANS(_10sept_0_20[[#This Row],[V_phase]])))*0.6</f>
        <v>-3.6050466999504896E-4</v>
      </c>
      <c r="K30">
        <f>(10^(_10sept_0_20[[#This Row],[V_mag_adj]]/20)*SIN(RADIANS(_10sept_0_20[[#This Row],[V_phase]])))*0.6</f>
        <v>-3.5008611846651421E-4</v>
      </c>
    </row>
    <row r="31" spans="1:11" x14ac:dyDescent="0.25">
      <c r="A31">
        <v>-152</v>
      </c>
      <c r="B31">
        <v>-21.95</v>
      </c>
      <c r="C31">
        <v>-120.41</v>
      </c>
      <c r="D31">
        <v>-22</v>
      </c>
      <c r="E31">
        <v>-122.11</v>
      </c>
      <c r="F31">
        <f>_10sept_0_20[[#This Row],[H_mag]]-40</f>
        <v>-61.95</v>
      </c>
      <c r="G31">
        <f>_10sept_0_20[[#This Row],[V_mag]]-40</f>
        <v>-62</v>
      </c>
      <c r="H31">
        <f>(10^(_10sept_0_20[[#This Row],[H_mag_adj]]/20)*COS(RADIANS(_10sept_0_20[[#This Row],[H_phase]])))*0.6</f>
        <v>-2.4263861345261601E-4</v>
      </c>
      <c r="I31">
        <f>(10^(_10sept_0_20[[#This Row],[H_mag_adj]]/20)*SIN(RADIANS(_10sept_0_20[[#This Row],[H_phase]])))*0.6</f>
        <v>-4.1340217499474921E-4</v>
      </c>
      <c r="J31">
        <f>(10^(_10sept_0_20[[#This Row],[V_mag_adj]]/20)*COS(RADIANS(_10sept_0_20[[#This Row],[V_phase]])))*0.6</f>
        <v>-2.5333339867994437E-4</v>
      </c>
      <c r="K31">
        <f>(10^(_10sept_0_20[[#This Row],[V_mag_adj]]/20)*SIN(RADIANS(_10sept_0_20[[#This Row],[V_phase]])))*0.6</f>
        <v>-4.0369150737430389E-4</v>
      </c>
    </row>
    <row r="32" spans="1:11" x14ac:dyDescent="0.25">
      <c r="A32">
        <v>-151</v>
      </c>
      <c r="B32">
        <v>-22.51</v>
      </c>
      <c r="C32">
        <v>-106.71</v>
      </c>
      <c r="D32">
        <v>-22.67</v>
      </c>
      <c r="E32">
        <v>-107.85</v>
      </c>
      <c r="F32">
        <f>_10sept_0_20[[#This Row],[H_mag]]-40</f>
        <v>-62.510000000000005</v>
      </c>
      <c r="G32">
        <f>_10sept_0_20[[#This Row],[V_mag]]-40</f>
        <v>-62.67</v>
      </c>
      <c r="H32">
        <f>(10^(_10sept_0_20[[#This Row],[H_mag_adj]]/20)*COS(RADIANS(_10sept_0_20[[#This Row],[H_phase]])))*0.6</f>
        <v>-1.2922035241710132E-4</v>
      </c>
      <c r="I32">
        <f>(10^(_10sept_0_20[[#This Row],[H_mag_adj]]/20)*SIN(RADIANS(_10sept_0_20[[#This Row],[H_phase]])))*0.6</f>
        <v>-4.3044090406569078E-4</v>
      </c>
      <c r="J32">
        <f>(10^(_10sept_0_20[[#This Row],[V_mag_adj]]/20)*COS(RADIANS(_10sept_0_20[[#This Row],[V_phase]])))*0.6</f>
        <v>-1.3524420924191041E-4</v>
      </c>
      <c r="K32">
        <f>(10^(_10sept_0_20[[#This Row],[V_mag_adj]]/20)*SIN(RADIANS(_10sept_0_20[[#This Row],[V_phase]])))*0.6</f>
        <v>-4.1997685665633898E-4</v>
      </c>
    </row>
    <row r="33" spans="1:11" x14ac:dyDescent="0.25">
      <c r="A33">
        <v>-150</v>
      </c>
      <c r="B33">
        <v>-23.41</v>
      </c>
      <c r="C33">
        <v>-91.75</v>
      </c>
      <c r="D33">
        <v>-23.38</v>
      </c>
      <c r="E33">
        <v>-92.49</v>
      </c>
      <c r="F33">
        <f>_10sept_0_20[[#This Row],[H_mag]]-40</f>
        <v>-63.41</v>
      </c>
      <c r="G33">
        <f>_10sept_0_20[[#This Row],[V_mag]]-40</f>
        <v>-63.379999999999995</v>
      </c>
      <c r="H33">
        <f>(10^(_10sept_0_20[[#This Row],[H_mag_adj]]/20)*COS(RADIANS(_10sept_0_20[[#This Row],[H_phase]])))*0.6</f>
        <v>-1.2373687387253241E-5</v>
      </c>
      <c r="I33">
        <f>(10^(_10sept_0_20[[#This Row],[H_mag_adj]]/20)*SIN(RADIANS(_10sept_0_20[[#This Row],[H_phase]])))*0.6</f>
        <v>-4.0499405131792869E-4</v>
      </c>
      <c r="J33">
        <f>(10^(_10sept_0_20[[#This Row],[V_mag_adj]]/20)*COS(RADIANS(_10sept_0_20[[#This Row],[V_phase]])))*0.6</f>
        <v>-1.7664089267215926E-5</v>
      </c>
      <c r="K33">
        <f>(10^(_10sept_0_20[[#This Row],[V_mag_adj]]/20)*SIN(RADIANS(_10sept_0_20[[#This Row],[V_phase]])))*0.6</f>
        <v>-4.062010149810467E-4</v>
      </c>
    </row>
    <row r="34" spans="1:11" x14ac:dyDescent="0.25">
      <c r="A34">
        <v>-149</v>
      </c>
      <c r="B34">
        <v>-24.25</v>
      </c>
      <c r="C34">
        <v>-74.13</v>
      </c>
      <c r="D34">
        <v>-24.32</v>
      </c>
      <c r="E34">
        <v>-75.66</v>
      </c>
      <c r="F34">
        <f>_10sept_0_20[[#This Row],[H_mag]]-40</f>
        <v>-64.25</v>
      </c>
      <c r="G34">
        <f>_10sept_0_20[[#This Row],[V_mag]]-40</f>
        <v>-64.319999999999993</v>
      </c>
      <c r="H34">
        <f>(10^(_10sept_0_20[[#This Row],[H_mag_adj]]/20)*COS(RADIANS(_10sept_0_20[[#This Row],[H_phase]])))*0.6</f>
        <v>1.0058612905201962E-4</v>
      </c>
      <c r="I34">
        <f>(10^(_10sept_0_20[[#This Row],[H_mag_adj]]/20)*SIN(RADIANS(_10sept_0_20[[#This Row],[H_phase]])))*0.6</f>
        <v>-3.5381336349291586E-4</v>
      </c>
      <c r="J34">
        <f>(10^(_10sept_0_20[[#This Row],[V_mag_adj]]/20)*COS(RADIANS(_10sept_0_20[[#This Row],[V_phase]])))*0.6</f>
        <v>9.0372067183956757E-5</v>
      </c>
      <c r="K34">
        <f>(10^(_10sept_0_20[[#This Row],[V_mag_adj]]/20)*SIN(RADIANS(_10sept_0_20[[#This Row],[V_phase]])))*0.6</f>
        <v>-3.5351242438391635E-4</v>
      </c>
    </row>
    <row r="35" spans="1:11" x14ac:dyDescent="0.25">
      <c r="A35">
        <v>-148</v>
      </c>
      <c r="B35">
        <v>-25.4</v>
      </c>
      <c r="C35">
        <v>-56.13</v>
      </c>
      <c r="D35">
        <v>-25.36</v>
      </c>
      <c r="E35">
        <v>-58.71</v>
      </c>
      <c r="F35">
        <f>_10sept_0_20[[#This Row],[H_mag]]-40</f>
        <v>-65.400000000000006</v>
      </c>
      <c r="G35">
        <f>_10sept_0_20[[#This Row],[V_mag]]-40</f>
        <v>-65.36</v>
      </c>
      <c r="H35">
        <f>(10^(_10sept_0_20[[#This Row],[H_mag_adj]]/20)*COS(RADIANS(_10sept_0_20[[#This Row],[H_phase]])))*0.6</f>
        <v>1.7957605575675544E-4</v>
      </c>
      <c r="I35">
        <f>(10^(_10sept_0_20[[#This Row],[H_mag_adj]]/20)*SIN(RADIANS(_10sept_0_20[[#This Row],[H_phase]])))*0.6</f>
        <v>-2.6753985555689477E-4</v>
      </c>
      <c r="J35">
        <f>(10^(_10sept_0_20[[#This Row],[V_mag_adj]]/20)*COS(RADIANS(_10sept_0_20[[#This Row],[V_phase]])))*0.6</f>
        <v>1.6812337039438354E-4</v>
      </c>
      <c r="K35">
        <f>(10^(_10sept_0_20[[#This Row],[V_mag_adj]]/20)*SIN(RADIANS(_10sept_0_20[[#This Row],[V_phase]])))*0.6</f>
        <v>-2.7662311649179048E-4</v>
      </c>
    </row>
    <row r="36" spans="1:11" x14ac:dyDescent="0.25">
      <c r="A36">
        <v>-147</v>
      </c>
      <c r="B36">
        <v>-26.65</v>
      </c>
      <c r="C36">
        <v>-39.58</v>
      </c>
      <c r="D36">
        <v>-26.71</v>
      </c>
      <c r="E36">
        <v>-40.36</v>
      </c>
      <c r="F36">
        <f>_10sept_0_20[[#This Row],[H_mag]]-40</f>
        <v>-66.650000000000006</v>
      </c>
      <c r="G36">
        <f>_10sept_0_20[[#This Row],[V_mag]]-40</f>
        <v>-66.710000000000008</v>
      </c>
      <c r="H36">
        <f>(10^(_10sept_0_20[[#This Row],[H_mag_adj]]/20)*COS(RADIANS(_10sept_0_20[[#This Row],[H_phase]])))*0.6</f>
        <v>2.1505855598447676E-4</v>
      </c>
      <c r="I36">
        <f>(10^(_10sept_0_20[[#This Row],[H_mag_adj]]/20)*SIN(RADIANS(_10sept_0_20[[#This Row],[H_phase]])))*0.6</f>
        <v>-1.7778550096125419E-4</v>
      </c>
      <c r="J36">
        <f>(10^(_10sept_0_20[[#This Row],[V_mag_adj]]/20)*COS(RADIANS(_10sept_0_20[[#This Row],[V_phase]])))*0.6</f>
        <v>2.1115475287138279E-4</v>
      </c>
      <c r="K36">
        <f>(10^(_10sept_0_20[[#This Row],[V_mag_adj]]/20)*SIN(RADIANS(_10sept_0_20[[#This Row],[V_phase]])))*0.6</f>
        <v>-1.7945274367671746E-4</v>
      </c>
    </row>
    <row r="37" spans="1:11" x14ac:dyDescent="0.25">
      <c r="A37">
        <v>-146</v>
      </c>
      <c r="B37">
        <v>-28.46</v>
      </c>
      <c r="C37">
        <v>-21.93</v>
      </c>
      <c r="D37">
        <v>-28.44</v>
      </c>
      <c r="E37">
        <v>-21.75</v>
      </c>
      <c r="F37">
        <f>_10sept_0_20[[#This Row],[H_mag]]-40</f>
        <v>-68.460000000000008</v>
      </c>
      <c r="G37">
        <f>_10sept_0_20[[#This Row],[V_mag]]-40</f>
        <v>-68.44</v>
      </c>
      <c r="H37">
        <f>(10^(_10sept_0_20[[#This Row],[H_mag_adj]]/20)*COS(RADIANS(_10sept_0_20[[#This Row],[H_phase]])))*0.6</f>
        <v>2.1015082852073196E-4</v>
      </c>
      <c r="I37">
        <f>(10^(_10sept_0_20[[#This Row],[H_mag_adj]]/20)*SIN(RADIANS(_10sept_0_20[[#This Row],[H_phase]])))*0.6</f>
        <v>-8.4607934862685581E-5</v>
      </c>
      <c r="J37">
        <f>(10^(_10sept_0_20[[#This Row],[V_mag_adj]]/20)*COS(RADIANS(_10sept_0_20[[#This Row],[V_phase]])))*0.6</f>
        <v>2.1090065273926726E-4</v>
      </c>
      <c r="K37">
        <f>(10^(_10sept_0_20[[#This Row],[V_mag_adj]]/20)*SIN(RADIANS(_10sept_0_20[[#This Row],[V_phase]])))*0.6</f>
        <v>-8.4140828662419137E-5</v>
      </c>
    </row>
    <row r="38" spans="1:11" x14ac:dyDescent="0.25">
      <c r="A38">
        <v>-145</v>
      </c>
      <c r="B38">
        <v>-30.86</v>
      </c>
      <c r="C38">
        <v>0.56999999999999995</v>
      </c>
      <c r="D38">
        <v>-31.07</v>
      </c>
      <c r="E38">
        <v>-1.1399999999999999</v>
      </c>
      <c r="F38">
        <f>_10sept_0_20[[#This Row],[H_mag]]-40</f>
        <v>-70.86</v>
      </c>
      <c r="G38">
        <f>_10sept_0_20[[#This Row],[V_mag]]-40</f>
        <v>-71.069999999999993</v>
      </c>
      <c r="H38">
        <f>(10^(_10sept_0_20[[#This Row],[H_mag_adj]]/20)*COS(RADIANS(_10sept_0_20[[#This Row],[H_phase]])))*0.6</f>
        <v>1.7184217421656309E-4</v>
      </c>
      <c r="I38">
        <f>(10^(_10sept_0_20[[#This Row],[H_mag_adj]]/20)*SIN(RADIANS(_10sept_0_20[[#This Row],[H_phase]])))*0.6</f>
        <v>1.7096070887266829E-6</v>
      </c>
      <c r="J38">
        <f>(10^(_10sept_0_20[[#This Row],[V_mag_adj]]/20)*COS(RADIANS(_10sept_0_20[[#This Row],[V_phase]])))*0.6</f>
        <v>1.6771244111052672E-4</v>
      </c>
      <c r="K38">
        <f>(10^(_10sept_0_20[[#This Row],[V_mag_adj]]/20)*SIN(RADIANS(_10sept_0_20[[#This Row],[V_phase]])))*0.6</f>
        <v>-3.3373735074069313E-6</v>
      </c>
    </row>
    <row r="39" spans="1:11" x14ac:dyDescent="0.25">
      <c r="A39">
        <v>-144</v>
      </c>
      <c r="B39">
        <v>-33.979999999999997</v>
      </c>
      <c r="C39">
        <v>28.12</v>
      </c>
      <c r="D39">
        <v>-33.92</v>
      </c>
      <c r="E39">
        <v>27.91</v>
      </c>
      <c r="F39">
        <f>_10sept_0_20[[#This Row],[H_mag]]-40</f>
        <v>-73.97999999999999</v>
      </c>
      <c r="G39">
        <f>_10sept_0_20[[#This Row],[V_mag]]-40</f>
        <v>-73.92</v>
      </c>
      <c r="H39">
        <f>(10^(_10sept_0_20[[#This Row],[H_mag_adj]]/20)*COS(RADIANS(_10sept_0_20[[#This Row],[H_phase]])))*0.6</f>
        <v>1.0582817822651051E-4</v>
      </c>
      <c r="I39">
        <f>(10^(_10sept_0_20[[#This Row],[H_mag_adj]]/20)*SIN(RADIANS(_10sept_0_20[[#This Row],[H_phase]])))*0.6</f>
        <v>5.655446653145484E-5</v>
      </c>
      <c r="J39">
        <f>(10^(_10sept_0_20[[#This Row],[V_mag_adj]]/20)*COS(RADIANS(_10sept_0_20[[#This Row],[V_phase]])))*0.6</f>
        <v>1.0676974765398494E-4</v>
      </c>
      <c r="K39">
        <f>(10^(_10sept_0_20[[#This Row],[V_mag_adj]]/20)*SIN(RADIANS(_10sept_0_20[[#This Row],[V_phase]])))*0.6</f>
        <v>5.6555532550283389E-5</v>
      </c>
    </row>
    <row r="40" spans="1:11" x14ac:dyDescent="0.25">
      <c r="A40">
        <v>-143</v>
      </c>
      <c r="B40">
        <v>-36.54</v>
      </c>
      <c r="C40">
        <v>68.459999999999994</v>
      </c>
      <c r="D40">
        <v>-36.56</v>
      </c>
      <c r="E40">
        <v>72.7</v>
      </c>
      <c r="F40">
        <f>_10sept_0_20[[#This Row],[H_mag]]-40</f>
        <v>-76.539999999999992</v>
      </c>
      <c r="G40">
        <f>_10sept_0_20[[#This Row],[V_mag]]-40</f>
        <v>-76.56</v>
      </c>
      <c r="H40">
        <f>(10^(_10sept_0_20[[#This Row],[H_mag_adj]]/20)*COS(RADIANS(_10sept_0_20[[#This Row],[H_phase]])))*0.6</f>
        <v>3.280919696167021E-5</v>
      </c>
      <c r="I40">
        <f>(10^(_10sept_0_20[[#This Row],[H_mag_adj]]/20)*SIN(RADIANS(_10sept_0_20[[#This Row],[H_phase]])))*0.6</f>
        <v>8.3120777823665208E-5</v>
      </c>
      <c r="J40">
        <f>(10^(_10sept_0_20[[#This Row],[V_mag_adj]]/20)*COS(RADIANS(_10sept_0_20[[#This Row],[V_phase]])))*0.6</f>
        <v>2.6512795470767523E-5</v>
      </c>
      <c r="K40">
        <f>(10^(_10sept_0_20[[#This Row],[V_mag_adj]]/20)*SIN(RADIANS(_10sept_0_20[[#This Row],[V_phase]])))*0.6</f>
        <v>8.5122786110378645E-5</v>
      </c>
    </row>
    <row r="41" spans="1:11" x14ac:dyDescent="0.25">
      <c r="A41">
        <v>-142</v>
      </c>
      <c r="B41">
        <v>-35.950000000000003</v>
      </c>
      <c r="C41">
        <v>123.28</v>
      </c>
      <c r="D41">
        <v>-36.229999999999997</v>
      </c>
      <c r="E41">
        <v>123.28</v>
      </c>
      <c r="F41">
        <f>_10sept_0_20[[#This Row],[H_mag]]-40</f>
        <v>-75.95</v>
      </c>
      <c r="G41">
        <f>_10sept_0_20[[#This Row],[V_mag]]-40</f>
        <v>-76.22999999999999</v>
      </c>
      <c r="H41">
        <f>(10^(_10sept_0_20[[#This Row],[H_mag_adj]]/20)*COS(RADIANS(_10sept_0_20[[#This Row],[H_phase]])))*0.6</f>
        <v>-5.2482047770698187E-5</v>
      </c>
      <c r="I41">
        <f>(10^(_10sept_0_20[[#This Row],[H_mag_adj]]/20)*SIN(RADIANS(_10sept_0_20[[#This Row],[H_phase]])))*0.6</f>
        <v>7.9957091003685429E-5</v>
      </c>
      <c r="J41">
        <f>(10^(_10sept_0_20[[#This Row],[V_mag_adj]]/20)*COS(RADIANS(_10sept_0_20[[#This Row],[V_phase]])))*0.6</f>
        <v>-5.0817204707612154E-5</v>
      </c>
      <c r="K41">
        <f>(10^(_10sept_0_20[[#This Row],[V_mag_adj]]/20)*SIN(RADIANS(_10sept_0_20[[#This Row],[V_phase]])))*0.6</f>
        <v>7.7420680669934209E-5</v>
      </c>
    </row>
    <row r="42" spans="1:11" x14ac:dyDescent="0.25">
      <c r="A42">
        <v>-141</v>
      </c>
      <c r="B42">
        <v>-33.83</v>
      </c>
      <c r="C42">
        <v>159.91999999999999</v>
      </c>
      <c r="D42">
        <v>-33.81</v>
      </c>
      <c r="E42">
        <v>159.08000000000001</v>
      </c>
      <c r="F42">
        <f>_10sept_0_20[[#This Row],[H_mag]]-40</f>
        <v>-73.83</v>
      </c>
      <c r="G42">
        <f>_10sept_0_20[[#This Row],[V_mag]]-40</f>
        <v>-73.81</v>
      </c>
      <c r="H42">
        <f>(10^(_10sept_0_20[[#This Row],[H_mag_adj]]/20)*COS(RADIANS(_10sept_0_20[[#This Row],[H_phase]])))*0.6</f>
        <v>-1.1466104077036027E-4</v>
      </c>
      <c r="I42">
        <f>(10^(_10sept_0_20[[#This Row],[H_mag_adj]]/20)*SIN(RADIANS(_10sept_0_20[[#This Row],[H_phase]])))*0.6</f>
        <v>4.1914603934285637E-5</v>
      </c>
      <c r="J42">
        <f>(10^(_10sept_0_20[[#This Row],[V_mag_adj]]/20)*COS(RADIANS(_10sept_0_20[[#This Row],[V_phase]])))*0.6</f>
        <v>-1.1429711637829022E-4</v>
      </c>
      <c r="K42">
        <f>(10^(_10sept_0_20[[#This Row],[V_mag_adj]]/20)*SIN(RADIANS(_10sept_0_20[[#This Row],[V_phase]])))*0.6</f>
        <v>4.3691545696992184E-5</v>
      </c>
    </row>
    <row r="43" spans="1:11" x14ac:dyDescent="0.25">
      <c r="A43">
        <v>-140</v>
      </c>
      <c r="B43">
        <v>-31.74</v>
      </c>
      <c r="C43">
        <v>-177.37</v>
      </c>
      <c r="D43">
        <v>-31.76</v>
      </c>
      <c r="E43">
        <v>-179.96</v>
      </c>
      <c r="F43">
        <f>_10sept_0_20[[#This Row],[H_mag]]-40</f>
        <v>-71.739999999999995</v>
      </c>
      <c r="G43">
        <f>_10sept_0_20[[#This Row],[V_mag]]-40</f>
        <v>-71.760000000000005</v>
      </c>
      <c r="H43">
        <f>(10^(_10sept_0_20[[#This Row],[H_mag_adj]]/20)*COS(RADIANS(_10sept_0_20[[#This Row],[H_phase]])))*0.6</f>
        <v>-1.5512920205552219E-4</v>
      </c>
      <c r="I43">
        <f>(10^(_10sept_0_20[[#This Row],[H_mag_adj]]/20)*SIN(RADIANS(_10sept_0_20[[#This Row],[H_phase]])))*0.6</f>
        <v>-7.1257707380938834E-6</v>
      </c>
      <c r="J43">
        <f>(10^(_10sept_0_20[[#This Row],[V_mag_adj]]/20)*COS(RADIANS(_10sept_0_20[[#This Row],[V_phase]])))*0.6</f>
        <v>-1.5493557368120809E-4</v>
      </c>
      <c r="K43">
        <f>(10^(_10sept_0_20[[#This Row],[V_mag_adj]]/20)*SIN(RADIANS(_10sept_0_20[[#This Row],[V_phase]])))*0.6</f>
        <v>-1.0816545314099027E-7</v>
      </c>
    </row>
    <row r="44" spans="1:11" x14ac:dyDescent="0.25">
      <c r="A44">
        <v>-139</v>
      </c>
      <c r="B44">
        <v>-30.81</v>
      </c>
      <c r="C44">
        <v>-162</v>
      </c>
      <c r="D44">
        <v>-30.74</v>
      </c>
      <c r="E44">
        <v>-166.29</v>
      </c>
      <c r="F44">
        <f>_10sept_0_20[[#This Row],[H_mag]]-40</f>
        <v>-70.81</v>
      </c>
      <c r="G44">
        <f>_10sept_0_20[[#This Row],[V_mag]]-40</f>
        <v>-70.739999999999995</v>
      </c>
      <c r="H44">
        <f>(10^(_10sept_0_20[[#This Row],[H_mag_adj]]/20)*COS(RADIANS(_10sept_0_20[[#This Row],[H_phase]])))*0.6</f>
        <v>-1.6438325505390198E-4</v>
      </c>
      <c r="I44">
        <f>(10^(_10sept_0_20[[#This Row],[H_mag_adj]]/20)*SIN(RADIANS(_10sept_0_20[[#This Row],[H_phase]])))*0.6</f>
        <v>-5.3411357297890209E-5</v>
      </c>
      <c r="J44">
        <f>(10^(_10sept_0_20[[#This Row],[V_mag_adj]]/20)*COS(RADIANS(_10sept_0_20[[#This Row],[V_phase]])))*0.6</f>
        <v>-1.6927683423527192E-4</v>
      </c>
      <c r="K44">
        <f>(10^(_10sept_0_20[[#This Row],[V_mag_adj]]/20)*SIN(RADIANS(_10sept_0_20[[#This Row],[V_phase]])))*0.6</f>
        <v>-4.1296545506834974E-5</v>
      </c>
    </row>
    <row r="45" spans="1:11" x14ac:dyDescent="0.25">
      <c r="A45">
        <v>-138</v>
      </c>
      <c r="B45">
        <v>-30.6</v>
      </c>
      <c r="C45">
        <v>-145.83000000000001</v>
      </c>
      <c r="D45">
        <v>-30.52</v>
      </c>
      <c r="E45">
        <v>-148.44999999999999</v>
      </c>
      <c r="F45">
        <f>_10sept_0_20[[#This Row],[H_mag]]-40</f>
        <v>-70.599999999999994</v>
      </c>
      <c r="G45">
        <f>_10sept_0_20[[#This Row],[V_mag]]-40</f>
        <v>-70.52</v>
      </c>
      <c r="H45">
        <f>(10^(_10sept_0_20[[#This Row],[H_mag_adj]]/20)*COS(RADIANS(_10sept_0_20[[#This Row],[H_phase]])))*0.6</f>
        <v>-1.465053627866425E-4</v>
      </c>
      <c r="I45">
        <f>(10^(_10sept_0_20[[#This Row],[H_mag_adj]]/20)*SIN(RADIANS(_10sept_0_20[[#This Row],[H_phase]])))*0.6</f>
        <v>-9.9452842660092795E-5</v>
      </c>
      <c r="J45">
        <f>(10^(_10sept_0_20[[#This Row],[V_mag_adj]]/20)*COS(RADIANS(_10sept_0_20[[#This Row],[V_phase]])))*0.6</f>
        <v>-1.5229462012905762E-4</v>
      </c>
      <c r="K45">
        <f>(10^(_10sept_0_20[[#This Row],[V_mag_adj]]/20)*SIN(RADIANS(_10sept_0_20[[#This Row],[V_phase]])))*0.6</f>
        <v>-9.3509171278076061E-5</v>
      </c>
    </row>
    <row r="46" spans="1:11" x14ac:dyDescent="0.25">
      <c r="A46">
        <v>-137</v>
      </c>
      <c r="B46">
        <v>-31.33</v>
      </c>
      <c r="C46">
        <v>-129.97</v>
      </c>
      <c r="D46">
        <v>-31.12</v>
      </c>
      <c r="E46">
        <v>-130.72</v>
      </c>
      <c r="F46">
        <f>_10sept_0_20[[#This Row],[H_mag]]-40</f>
        <v>-71.33</v>
      </c>
      <c r="G46">
        <f>_10sept_0_20[[#This Row],[V_mag]]-40</f>
        <v>-71.12</v>
      </c>
      <c r="H46">
        <f>(10^(_10sept_0_20[[#This Row],[H_mag_adj]]/20)*COS(RADIANS(_10sept_0_20[[#This Row],[H_phase]])))*0.6</f>
        <v>-1.0457975087085382E-4</v>
      </c>
      <c r="I46">
        <f>(10^(_10sept_0_20[[#This Row],[H_mag_adj]]/20)*SIN(RADIANS(_10sept_0_20[[#This Row],[H_phase]])))*0.6</f>
        <v>-1.247659056697807E-4</v>
      </c>
      <c r="J46">
        <f>(10^(_10sept_0_20[[#This Row],[V_mag_adj]]/20)*COS(RADIANS(_10sept_0_20[[#This Row],[V_phase]])))*0.6</f>
        <v>-1.0880292567400119E-4</v>
      </c>
      <c r="K46">
        <f>(10^(_10sept_0_20[[#This Row],[V_mag_adj]]/20)*SIN(RADIANS(_10sept_0_20[[#This Row],[V_phase]])))*0.6</f>
        <v>-1.2640579270042581E-4</v>
      </c>
    </row>
    <row r="47" spans="1:11" x14ac:dyDescent="0.25">
      <c r="A47">
        <v>-136</v>
      </c>
      <c r="B47">
        <v>-32.909999999999997</v>
      </c>
      <c r="C47">
        <v>-114.55</v>
      </c>
      <c r="D47">
        <v>-32.79</v>
      </c>
      <c r="E47">
        <v>-116.29</v>
      </c>
      <c r="F47">
        <f>_10sept_0_20[[#This Row],[H_mag]]-40</f>
        <v>-72.91</v>
      </c>
      <c r="G47">
        <f>_10sept_0_20[[#This Row],[V_mag]]-40</f>
        <v>-72.789999999999992</v>
      </c>
      <c r="H47">
        <f>(10^(_10sept_0_20[[#This Row],[H_mag_adj]]/20)*COS(RADIANS(_10sept_0_20[[#This Row],[H_phase]])))*0.6</f>
        <v>-5.6390880247933314E-5</v>
      </c>
      <c r="I47">
        <f>(10^(_10sept_0_20[[#This Row],[H_mag_adj]]/20)*SIN(RADIANS(_10sept_0_20[[#This Row],[H_phase]])))*0.6</f>
        <v>-1.234528845524246E-4</v>
      </c>
      <c r="J47">
        <f>(10^(_10sept_0_20[[#This Row],[V_mag_adj]]/20)*COS(RADIANS(_10sept_0_20[[#This Row],[V_phase]])))*0.6</f>
        <v>-6.094967050297255E-5</v>
      </c>
      <c r="K47">
        <f>(10^(_10sept_0_20[[#This Row],[V_mag_adj]]/20)*SIN(RADIANS(_10sept_0_20[[#This Row],[V_phase]])))*0.6</f>
        <v>-1.2337649393480302E-4</v>
      </c>
    </row>
    <row r="48" spans="1:11" x14ac:dyDescent="0.25">
      <c r="A48">
        <v>-135</v>
      </c>
      <c r="B48">
        <v>-35.89</v>
      </c>
      <c r="C48">
        <v>-93.53</v>
      </c>
      <c r="D48">
        <v>-36.31</v>
      </c>
      <c r="E48">
        <v>-87.99</v>
      </c>
      <c r="F48">
        <f>_10sept_0_20[[#This Row],[H_mag]]-40</f>
        <v>-75.89</v>
      </c>
      <c r="G48">
        <f>_10sept_0_20[[#This Row],[V_mag]]-40</f>
        <v>-76.31</v>
      </c>
      <c r="H48">
        <f>(10^(_10sept_0_20[[#This Row],[H_mag_adj]]/20)*COS(RADIANS(_10sept_0_20[[#This Row],[H_phase]])))*0.6</f>
        <v>-5.9296428891233466E-6</v>
      </c>
      <c r="I48">
        <f>(10^(_10sept_0_20[[#This Row],[H_mag_adj]]/20)*SIN(RADIANS(_10sept_0_20[[#This Row],[H_phase]])))*0.6</f>
        <v>-9.612281467173506E-5</v>
      </c>
      <c r="J48">
        <f>(10^(_10sept_0_20[[#This Row],[V_mag_adj]]/20)*COS(RADIANS(_10sept_0_20[[#This Row],[V_phase]])))*0.6</f>
        <v>3.2183671876189071E-6</v>
      </c>
      <c r="K48">
        <f>(10^(_10sept_0_20[[#This Row],[V_mag_adj]]/20)*SIN(RADIANS(_10sept_0_20[[#This Row],[V_phase]])))*0.6</f>
        <v>-9.1703087035384555E-5</v>
      </c>
    </row>
    <row r="49" spans="1:11" x14ac:dyDescent="0.25">
      <c r="A49">
        <v>-134</v>
      </c>
      <c r="B49">
        <v>-39.82</v>
      </c>
      <c r="C49">
        <v>-53.64</v>
      </c>
      <c r="D49">
        <v>-38.92</v>
      </c>
      <c r="E49">
        <v>-54.95</v>
      </c>
      <c r="F49">
        <f>_10sept_0_20[[#This Row],[H_mag]]-40</f>
        <v>-79.819999999999993</v>
      </c>
      <c r="G49">
        <f>_10sept_0_20[[#This Row],[V_mag]]-40</f>
        <v>-78.92</v>
      </c>
      <c r="H49">
        <f>(10^(_10sept_0_20[[#This Row],[H_mag_adj]]/20)*COS(RADIANS(_10sept_0_20[[#This Row],[H_phase]])))*0.6</f>
        <v>3.6316256153268521E-5</v>
      </c>
      <c r="I49">
        <f>(10^(_10sept_0_20[[#This Row],[H_mag_adj]]/20)*SIN(RADIANS(_10sept_0_20[[#This Row],[H_phase]])))*0.6</f>
        <v>-4.9330237023818186E-5</v>
      </c>
      <c r="J49">
        <f>(10^(_10sept_0_20[[#This Row],[V_mag_adj]]/20)*COS(RADIANS(_10sept_0_20[[#This Row],[V_phase]])))*0.6</f>
        <v>3.9019644491881528E-5</v>
      </c>
      <c r="K49">
        <f>(10^(_10sept_0_20[[#This Row],[V_mag_adj]]/20)*SIN(RADIANS(_10sept_0_20[[#This Row],[V_phase]])))*0.6</f>
        <v>-5.5622454470194283E-5</v>
      </c>
    </row>
    <row r="50" spans="1:11" x14ac:dyDescent="0.25">
      <c r="A50">
        <v>-133</v>
      </c>
      <c r="B50">
        <v>-40.68</v>
      </c>
      <c r="C50">
        <v>10.16</v>
      </c>
      <c r="D50">
        <v>-40.83</v>
      </c>
      <c r="E50">
        <v>4.55</v>
      </c>
      <c r="F50">
        <f>_10sept_0_20[[#This Row],[H_mag]]-40</f>
        <v>-80.680000000000007</v>
      </c>
      <c r="G50">
        <f>_10sept_0_20[[#This Row],[V_mag]]-40</f>
        <v>-80.83</v>
      </c>
      <c r="H50">
        <f>(10^(_10sept_0_20[[#This Row],[H_mag_adj]]/20)*COS(RADIANS(_10sept_0_20[[#This Row],[H_phase]])))*0.6</f>
        <v>5.4611878723038252E-5</v>
      </c>
      <c r="I50">
        <f>(10^(_10sept_0_20[[#This Row],[H_mag_adj]]/20)*SIN(RADIANS(_10sept_0_20[[#This Row],[H_phase]])))*0.6</f>
        <v>9.7868722646722642E-6</v>
      </c>
      <c r="J50">
        <f>(10^(_10sept_0_20[[#This Row],[V_mag_adj]]/20)*COS(RADIANS(_10sept_0_20[[#This Row],[V_phase]])))*0.6</f>
        <v>5.4360119633806972E-5</v>
      </c>
      <c r="K50">
        <f>(10^(_10sept_0_20[[#This Row],[V_mag_adj]]/20)*SIN(RADIANS(_10sept_0_20[[#This Row],[V_phase]])))*0.6</f>
        <v>4.3259694723872694E-6</v>
      </c>
    </row>
    <row r="51" spans="1:11" x14ac:dyDescent="0.25">
      <c r="A51">
        <v>-132</v>
      </c>
      <c r="B51">
        <v>-38.03</v>
      </c>
      <c r="C51">
        <v>58.2</v>
      </c>
      <c r="D51">
        <v>-37.86</v>
      </c>
      <c r="E51">
        <v>52.67</v>
      </c>
      <c r="F51">
        <f>_10sept_0_20[[#This Row],[H_mag]]-40</f>
        <v>-78.03</v>
      </c>
      <c r="G51">
        <f>_10sept_0_20[[#This Row],[V_mag]]-40</f>
        <v>-77.86</v>
      </c>
      <c r="H51">
        <f>(10^(_10sept_0_20[[#This Row],[H_mag_adj]]/20)*COS(RADIANS(_10sept_0_20[[#This Row],[H_phase]])))*0.6</f>
        <v>3.9666641913357046E-5</v>
      </c>
      <c r="I51">
        <f>(10^(_10sept_0_20[[#This Row],[H_mag_adj]]/20)*SIN(RADIANS(_10sept_0_20[[#This Row],[H_phase]])))*0.6</f>
        <v>6.3975744086301048E-5</v>
      </c>
      <c r="J51">
        <f>(10^(_10sept_0_20[[#This Row],[V_mag_adj]]/20)*COS(RADIANS(_10sept_0_20[[#This Row],[V_phase]])))*0.6</f>
        <v>4.6549379837306137E-5</v>
      </c>
      <c r="K51">
        <f>(10^(_10sept_0_20[[#This Row],[V_mag_adj]]/20)*SIN(RADIANS(_10sept_0_20[[#This Row],[V_phase]])))*0.6</f>
        <v>6.1038469131378961E-5</v>
      </c>
    </row>
    <row r="52" spans="1:11" x14ac:dyDescent="0.25">
      <c r="A52">
        <v>-131</v>
      </c>
      <c r="B52">
        <v>-35.08</v>
      </c>
      <c r="C52">
        <v>92.03</v>
      </c>
      <c r="D52">
        <v>-35.22</v>
      </c>
      <c r="E52">
        <v>93.12</v>
      </c>
      <c r="F52">
        <f>_10sept_0_20[[#This Row],[H_mag]]-40</f>
        <v>-75.08</v>
      </c>
      <c r="G52">
        <f>_10sept_0_20[[#This Row],[V_mag]]-40</f>
        <v>-75.22</v>
      </c>
      <c r="H52">
        <f>(10^(_10sept_0_20[[#This Row],[H_mag_adj]]/20)*COS(RADIANS(_10sept_0_20[[#This Row],[H_phase]])))*0.6</f>
        <v>-3.7448445148217749E-6</v>
      </c>
      <c r="I52">
        <f>(10^(_10sept_0_20[[#This Row],[H_mag_adj]]/20)*SIN(RADIANS(_10sept_0_20[[#This Row],[H_phase]])))*0.6</f>
        <v>1.056522155793331E-4</v>
      </c>
      <c r="J52">
        <f>(10^(_10sept_0_20[[#This Row],[V_mag_adj]]/20)*COS(RADIANS(_10sept_0_20[[#This Row],[V_phase]])))*0.6</f>
        <v>-5.6619829538868914E-6</v>
      </c>
      <c r="K52">
        <f>(10^(_10sept_0_20[[#This Row],[V_mag_adj]]/20)*SIN(RADIANS(_10sept_0_20[[#This Row],[V_phase]])))*0.6</f>
        <v>1.0387404217845534E-4</v>
      </c>
    </row>
    <row r="53" spans="1:11" x14ac:dyDescent="0.25">
      <c r="A53">
        <v>-130</v>
      </c>
      <c r="B53">
        <v>-32.85</v>
      </c>
      <c r="C53">
        <v>122.62</v>
      </c>
      <c r="D53">
        <v>-32.909999999999997</v>
      </c>
      <c r="E53">
        <v>120.67</v>
      </c>
      <c r="F53">
        <f>_10sept_0_20[[#This Row],[H_mag]]-40</f>
        <v>-72.849999999999994</v>
      </c>
      <c r="G53">
        <f>_10sept_0_20[[#This Row],[V_mag]]-40</f>
        <v>-72.91</v>
      </c>
      <c r="H53">
        <f>(10^(_10sept_0_20[[#This Row],[H_mag_adj]]/20)*COS(RADIANS(_10sept_0_20[[#This Row],[H_phase]])))*0.6</f>
        <v>-7.3670266927168267E-5</v>
      </c>
      <c r="I53">
        <f>(10^(_10sept_0_20[[#This Row],[H_mag_adj]]/20)*SIN(RADIANS(_10sept_0_20[[#This Row],[H_phase]])))*0.6</f>
        <v>1.1510644279240996E-4</v>
      </c>
      <c r="J53">
        <f>(10^(_10sept_0_20[[#This Row],[V_mag_adj]]/20)*COS(RADIANS(_10sept_0_20[[#This Row],[V_phase]])))*0.6</f>
        <v>-6.9230951322446992E-5</v>
      </c>
      <c r="K53">
        <f>(10^(_10sept_0_20[[#This Row],[V_mag_adj]]/20)*SIN(RADIANS(_10sept_0_20[[#This Row],[V_phase]])))*0.6</f>
        <v>1.1673740385343513E-4</v>
      </c>
    </row>
    <row r="54" spans="1:11" x14ac:dyDescent="0.25">
      <c r="A54">
        <v>-129</v>
      </c>
      <c r="B54">
        <v>-30.79</v>
      </c>
      <c r="C54">
        <v>146.86000000000001</v>
      </c>
      <c r="D54">
        <v>-31.1</v>
      </c>
      <c r="E54">
        <v>146.58000000000001</v>
      </c>
      <c r="F54">
        <f>_10sept_0_20[[#This Row],[H_mag]]-40</f>
        <v>-70.789999999999992</v>
      </c>
      <c r="G54">
        <f>_10sept_0_20[[#This Row],[V_mag]]-40</f>
        <v>-71.099999999999994</v>
      </c>
      <c r="H54">
        <f>(10^(_10sept_0_20[[#This Row],[H_mag_adj]]/20)*COS(RADIANS(_10sept_0_20[[#This Row],[H_phase]])))*0.6</f>
        <v>-1.4506133437189279E-4</v>
      </c>
      <c r="I54">
        <f>(10^(_10sept_0_20[[#This Row],[H_mag_adj]]/20)*SIN(RADIANS(_10sept_0_20[[#This Row],[H_phase]])))*0.6</f>
        <v>9.4708668645234262E-5</v>
      </c>
      <c r="J54">
        <f>(10^(_10sept_0_20[[#This Row],[V_mag_adj]]/20)*COS(RADIANS(_10sept_0_20[[#This Row],[V_phase]])))*0.6</f>
        <v>-1.3952710789938094E-4</v>
      </c>
      <c r="K54">
        <f>(10^(_10sept_0_20[[#This Row],[V_mag_adj]]/20)*SIN(RADIANS(_10sept_0_20[[#This Row],[V_phase]])))*0.6</f>
        <v>9.2071072329301274E-5</v>
      </c>
    </row>
    <row r="55" spans="1:11" x14ac:dyDescent="0.25">
      <c r="A55">
        <v>-128</v>
      </c>
      <c r="B55">
        <v>-28.85</v>
      </c>
      <c r="C55">
        <v>168.23</v>
      </c>
      <c r="D55">
        <v>-28.66</v>
      </c>
      <c r="E55">
        <v>167.34</v>
      </c>
      <c r="F55">
        <f>_10sept_0_20[[#This Row],[H_mag]]-40</f>
        <v>-68.849999999999994</v>
      </c>
      <c r="G55">
        <f>_10sept_0_20[[#This Row],[V_mag]]-40</f>
        <v>-68.66</v>
      </c>
      <c r="H55">
        <f>(10^(_10sept_0_20[[#This Row],[H_mag_adj]]/20)*COS(RADIANS(_10sept_0_20[[#This Row],[H_phase]])))*0.6</f>
        <v>-2.1204232321689979E-4</v>
      </c>
      <c r="I55">
        <f>(10^(_10sept_0_20[[#This Row],[H_mag_adj]]/20)*SIN(RADIANS(_10sept_0_20[[#This Row],[H_phase]])))*0.6</f>
        <v>4.4182091270813381E-5</v>
      </c>
      <c r="J55">
        <f>(10^(_10sept_0_20[[#This Row],[V_mag_adj]]/20)*COS(RADIANS(_10sept_0_20[[#This Row],[V_phase]])))*0.6</f>
        <v>-2.1600416213935132E-4</v>
      </c>
      <c r="K55">
        <f>(10^(_10sept_0_20[[#This Row],[V_mag_adj]]/20)*SIN(RADIANS(_10sept_0_20[[#This Row],[V_phase]])))*0.6</f>
        <v>4.8520207205359197E-5</v>
      </c>
    </row>
    <row r="56" spans="1:11" x14ac:dyDescent="0.25">
      <c r="A56">
        <v>-127</v>
      </c>
      <c r="B56">
        <v>-26.87</v>
      </c>
      <c r="C56">
        <v>-172.64</v>
      </c>
      <c r="D56">
        <v>-27.03</v>
      </c>
      <c r="E56">
        <v>-172.74</v>
      </c>
      <c r="F56">
        <f>_10sept_0_20[[#This Row],[H_mag]]-40</f>
        <v>-66.87</v>
      </c>
      <c r="G56">
        <f>_10sept_0_20[[#This Row],[V_mag]]-40</f>
        <v>-67.03</v>
      </c>
      <c r="H56">
        <f>(10^(_10sept_0_20[[#This Row],[H_mag_adj]]/20)*COS(RADIANS(_10sept_0_20[[#This Row],[H_phase]])))*0.6</f>
        <v>-2.698101013664802E-4</v>
      </c>
      <c r="I56">
        <f>(10^(_10sept_0_20[[#This Row],[H_mag_adj]]/20)*SIN(RADIANS(_10sept_0_20[[#This Row],[H_phase]])))*0.6</f>
        <v>-3.485069089757989E-5</v>
      </c>
      <c r="J56">
        <f>(10^(_10sept_0_20[[#This Row],[V_mag_adj]]/20)*COS(RADIANS(_10sept_0_20[[#This Row],[V_phase]])))*0.6</f>
        <v>-2.6494482428056484E-4</v>
      </c>
      <c r="K56">
        <f>(10^(_10sept_0_20[[#This Row],[V_mag_adj]]/20)*SIN(RADIANS(_10sept_0_20[[#This Row],[V_phase]])))*0.6</f>
        <v>-3.3752229791882149E-5</v>
      </c>
    </row>
    <row r="57" spans="1:11" x14ac:dyDescent="0.25">
      <c r="A57">
        <v>-126</v>
      </c>
      <c r="B57">
        <v>-25.97</v>
      </c>
      <c r="C57">
        <v>-156.51</v>
      </c>
      <c r="D57">
        <v>-25.81</v>
      </c>
      <c r="E57">
        <v>-158.04</v>
      </c>
      <c r="F57">
        <f>_10sept_0_20[[#This Row],[H_mag]]-40</f>
        <v>-65.97</v>
      </c>
      <c r="G57">
        <f>_10sept_0_20[[#This Row],[V_mag]]-40</f>
        <v>-65.81</v>
      </c>
      <c r="H57">
        <f>(10^(_10sept_0_20[[#This Row],[H_mag_adj]]/20)*COS(RADIANS(_10sept_0_20[[#This Row],[H_phase]])))*0.6</f>
        <v>-2.7674640430297263E-4</v>
      </c>
      <c r="I57">
        <f>(10^(_10sept_0_20[[#This Row],[H_mag_adj]]/20)*SIN(RADIANS(_10sept_0_20[[#This Row],[H_phase]])))*0.6</f>
        <v>-1.2027533237300475E-4</v>
      </c>
      <c r="J57">
        <f>(10^(_10sept_0_20[[#This Row],[V_mag_adj]]/20)*COS(RADIANS(_10sept_0_20[[#This Row],[V_phase]])))*0.6</f>
        <v>-2.8506210407966187E-4</v>
      </c>
      <c r="K57">
        <f>(10^(_10sept_0_20[[#This Row],[V_mag_adj]]/20)*SIN(RADIANS(_10sept_0_20[[#This Row],[V_phase]])))*0.6</f>
        <v>-1.1494113441025258E-4</v>
      </c>
    </row>
    <row r="58" spans="1:11" x14ac:dyDescent="0.25">
      <c r="A58">
        <v>-125</v>
      </c>
      <c r="B58">
        <v>-24.96</v>
      </c>
      <c r="C58">
        <v>-139.94</v>
      </c>
      <c r="D58">
        <v>-25.05</v>
      </c>
      <c r="E58">
        <v>-139.82</v>
      </c>
      <c r="F58">
        <f>_10sept_0_20[[#This Row],[H_mag]]-40</f>
        <v>-64.960000000000008</v>
      </c>
      <c r="G58">
        <f>_10sept_0_20[[#This Row],[V_mag]]-40</f>
        <v>-65.05</v>
      </c>
      <c r="H58">
        <f>(10^(_10sept_0_20[[#This Row],[H_mag_adj]]/20)*COS(RADIANS(_10sept_0_20[[#This Row],[H_phase]])))*0.6</f>
        <v>-2.5943179169983857E-4</v>
      </c>
      <c r="I58">
        <f>(10^(_10sept_0_20[[#This Row],[H_mag_adj]]/20)*SIN(RADIANS(_10sept_0_20[[#This Row],[H_phase]])))*0.6</f>
        <v>-2.1815248850067849E-4</v>
      </c>
      <c r="J58">
        <f>(10^(_10sept_0_20[[#This Row],[V_mag_adj]]/20)*COS(RADIANS(_10sept_0_20[[#This Row],[V_phase]])))*0.6</f>
        <v>-2.563047829309944E-4</v>
      </c>
      <c r="K58">
        <f>(10^(_10sept_0_20[[#This Row],[V_mag_adj]]/20)*SIN(RADIANS(_10sept_0_20[[#This Row],[V_phase]])))*0.6</f>
        <v>-2.164410207496675E-4</v>
      </c>
    </row>
    <row r="59" spans="1:11" x14ac:dyDescent="0.25">
      <c r="A59">
        <v>-124</v>
      </c>
      <c r="B59">
        <v>-24.58</v>
      </c>
      <c r="C59">
        <v>-121.69</v>
      </c>
      <c r="D59">
        <v>-24.57</v>
      </c>
      <c r="E59">
        <v>-122.86</v>
      </c>
      <c r="F59">
        <f>_10sept_0_20[[#This Row],[H_mag]]-40</f>
        <v>-64.58</v>
      </c>
      <c r="G59">
        <f>_10sept_0_20[[#This Row],[V_mag]]-40</f>
        <v>-64.569999999999993</v>
      </c>
      <c r="H59">
        <f>(10^(_10sept_0_20[[#This Row],[H_mag_adj]]/20)*COS(RADIANS(_10sept_0_20[[#This Row],[H_phase]])))*0.6</f>
        <v>-1.8602777381672677E-4</v>
      </c>
      <c r="I59">
        <f>(10^(_10sept_0_20[[#This Row],[H_mag_adj]]/20)*SIN(RADIANS(_10sept_0_20[[#This Row],[H_phase]])))*0.6</f>
        <v>-3.0132225404333587E-4</v>
      </c>
      <c r="J59">
        <f>(10^(_10sept_0_20[[#This Row],[V_mag_adj]]/20)*COS(RADIANS(_10sept_0_20[[#This Row],[V_phase]])))*0.6</f>
        <v>-1.9236300683473772E-4</v>
      </c>
      <c r="K59">
        <f>(10^(_10sept_0_20[[#This Row],[V_mag_adj]]/20)*SIN(RADIANS(_10sept_0_20[[#This Row],[V_phase]])))*0.6</f>
        <v>-2.9780360503826989E-4</v>
      </c>
    </row>
    <row r="60" spans="1:11" x14ac:dyDescent="0.25">
      <c r="A60">
        <v>-123</v>
      </c>
      <c r="B60">
        <v>-24.08</v>
      </c>
      <c r="C60">
        <v>-102.65</v>
      </c>
      <c r="D60">
        <v>-24.22</v>
      </c>
      <c r="E60">
        <v>-104</v>
      </c>
      <c r="F60">
        <f>_10sept_0_20[[#This Row],[H_mag]]-40</f>
        <v>-64.08</v>
      </c>
      <c r="G60">
        <f>_10sept_0_20[[#This Row],[V_mag]]-40</f>
        <v>-64.22</v>
      </c>
      <c r="H60">
        <f>(10^(_10sept_0_20[[#This Row],[H_mag_adj]]/20)*COS(RADIANS(_10sept_0_20[[#This Row],[H_phase]])))*0.6</f>
        <v>-8.2145743640719621E-5</v>
      </c>
      <c r="I60">
        <f>(10^(_10sept_0_20[[#This Row],[H_mag_adj]]/20)*SIN(RADIANS(_10sept_0_20[[#This Row],[H_phase]])))*0.6</f>
        <v>-3.6599835967798811E-4</v>
      </c>
      <c r="J60">
        <f>(10^(_10sept_0_20[[#This Row],[V_mag_adj]]/20)*COS(RADIANS(_10sept_0_20[[#This Row],[V_phase]])))*0.6</f>
        <v>-8.9294853105028083E-5</v>
      </c>
      <c r="K60">
        <f>(10^(_10sept_0_20[[#This Row],[V_mag_adj]]/20)*SIN(RADIANS(_10sept_0_20[[#This Row],[V_phase]])))*0.6</f>
        <v>-3.5814209429653053E-4</v>
      </c>
    </row>
    <row r="61" spans="1:11" x14ac:dyDescent="0.25">
      <c r="A61">
        <v>-122</v>
      </c>
      <c r="B61">
        <v>-23.64</v>
      </c>
      <c r="C61">
        <v>-81.25</v>
      </c>
      <c r="D61">
        <v>-23.87</v>
      </c>
      <c r="E61">
        <v>-82.94</v>
      </c>
      <c r="F61">
        <f>_10sept_0_20[[#This Row],[H_mag]]-40</f>
        <v>-63.64</v>
      </c>
      <c r="G61">
        <f>_10sept_0_20[[#This Row],[V_mag]]-40</f>
        <v>-63.870000000000005</v>
      </c>
      <c r="H61">
        <f>(10^(_10sept_0_20[[#This Row],[H_mag_adj]]/20)*COS(RADIANS(_10sept_0_20[[#This Row],[H_phase]])))*0.6</f>
        <v>6.0027082303706452E-5</v>
      </c>
      <c r="I61">
        <f>(10^(_10sept_0_20[[#This Row],[H_mag_adj]]/20)*SIN(RADIANS(_10sept_0_20[[#This Row],[H_phase]])))*0.6</f>
        <v>-3.9000221609973844E-4</v>
      </c>
      <c r="J61">
        <f>(10^(_10sept_0_20[[#This Row],[V_mag_adj]]/20)*COS(RADIANS(_10sept_0_20[[#This Row],[V_phase]])))*0.6</f>
        <v>4.7231720250885797E-5</v>
      </c>
      <c r="K61">
        <f>(10^(_10sept_0_20[[#This Row],[V_mag_adj]]/20)*SIN(RADIANS(_10sept_0_20[[#This Row],[V_phase]])))*0.6</f>
        <v>-3.8136942939533071E-4</v>
      </c>
    </row>
    <row r="62" spans="1:11" x14ac:dyDescent="0.25">
      <c r="A62">
        <v>-121</v>
      </c>
      <c r="B62">
        <v>-23.21</v>
      </c>
      <c r="C62">
        <v>-59.61</v>
      </c>
      <c r="D62">
        <v>-23.28</v>
      </c>
      <c r="E62">
        <v>-60.78</v>
      </c>
      <c r="F62">
        <f>_10sept_0_20[[#This Row],[H_mag]]-40</f>
        <v>-63.21</v>
      </c>
      <c r="G62">
        <f>_10sept_0_20[[#This Row],[V_mag]]-40</f>
        <v>-63.28</v>
      </c>
      <c r="H62">
        <f>(10^(_10sept_0_20[[#This Row],[H_mag_adj]]/20)*COS(RADIANS(_10sept_0_20[[#This Row],[H_phase]])))*0.6</f>
        <v>2.0974978487520694E-4</v>
      </c>
      <c r="I62">
        <f>(10^(_10sept_0_20[[#This Row],[H_mag_adj]]/20)*SIN(RADIANS(_10sept_0_20[[#This Row],[H_phase]])))*0.6</f>
        <v>-3.5765285719755266E-4</v>
      </c>
      <c r="J62">
        <f>(10^(_10sept_0_20[[#This Row],[V_mag_adj]]/20)*COS(RADIANS(_10sept_0_20[[#This Row],[V_phase]])))*0.6</f>
        <v>2.0077854322819491E-4</v>
      </c>
      <c r="K62">
        <f>(10^(_10sept_0_20[[#This Row],[V_mag_adj]]/20)*SIN(RADIANS(_10sept_0_20[[#This Row],[V_phase]])))*0.6</f>
        <v>-3.5895662088480983E-4</v>
      </c>
    </row>
    <row r="63" spans="1:11" x14ac:dyDescent="0.25">
      <c r="A63">
        <v>-120</v>
      </c>
      <c r="B63">
        <v>-22.68</v>
      </c>
      <c r="C63">
        <v>-39.6</v>
      </c>
      <c r="D63">
        <v>-22.64</v>
      </c>
      <c r="E63">
        <v>-40.270000000000003</v>
      </c>
      <c r="F63">
        <f>_10sept_0_20[[#This Row],[H_mag]]-40</f>
        <v>-62.68</v>
      </c>
      <c r="G63">
        <f>_10sept_0_20[[#This Row],[V_mag]]-40</f>
        <v>-62.64</v>
      </c>
      <c r="H63">
        <f>(10^(_10sept_0_20[[#This Row],[H_mag_adj]]/20)*COS(RADIANS(_10sept_0_20[[#This Row],[H_phase]])))*0.6</f>
        <v>3.3957159745051608E-4</v>
      </c>
      <c r="I63">
        <f>(10^(_10sept_0_20[[#This Row],[H_mag_adj]]/20)*SIN(RADIANS(_10sept_0_20[[#This Row],[H_phase]])))*0.6</f>
        <v>-2.8091805621987067E-4</v>
      </c>
      <c r="J63">
        <f>(10^(_10sept_0_20[[#This Row],[V_mag_adj]]/20)*COS(RADIANS(_10sept_0_20[[#This Row],[V_phase]])))*0.6</f>
        <v>3.3781560415892692E-4</v>
      </c>
      <c r="K63">
        <f>(10^(_10sept_0_20[[#This Row],[V_mag_adj]]/20)*SIN(RADIANS(_10sept_0_20[[#This Row],[V_phase]])))*0.6</f>
        <v>-2.8618450798394124E-4</v>
      </c>
    </row>
    <row r="64" spans="1:11" x14ac:dyDescent="0.25">
      <c r="A64">
        <v>-119</v>
      </c>
      <c r="B64">
        <v>-22.02</v>
      </c>
      <c r="C64">
        <v>-20.69</v>
      </c>
      <c r="D64">
        <v>-22.05</v>
      </c>
      <c r="E64">
        <v>-22.4</v>
      </c>
      <c r="F64">
        <f>_10sept_0_20[[#This Row],[H_mag]]-40</f>
        <v>-62.019999999999996</v>
      </c>
      <c r="G64">
        <f>_10sept_0_20[[#This Row],[V_mag]]-40</f>
        <v>-62.05</v>
      </c>
      <c r="H64">
        <f>(10^(_10sept_0_20[[#This Row],[H_mag_adj]]/20)*COS(RADIANS(_10sept_0_20[[#This Row],[H_phase]])))*0.6</f>
        <v>4.4483371170872478E-4</v>
      </c>
      <c r="I64">
        <f>(10^(_10sept_0_20[[#This Row],[H_mag_adj]]/20)*SIN(RADIANS(_10sept_0_20[[#This Row],[H_phase]])))*0.6</f>
        <v>-1.6799993482211048E-4</v>
      </c>
      <c r="J64">
        <f>(10^(_10sept_0_20[[#This Row],[V_mag_adj]]/20)*COS(RADIANS(_10sept_0_20[[#This Row],[V_phase]])))*0.6</f>
        <v>4.3810659430993445E-4</v>
      </c>
      <c r="K64">
        <f>(10^(_10sept_0_20[[#This Row],[V_mag_adj]]/20)*SIN(RADIANS(_10sept_0_20[[#This Row],[V_phase]])))*0.6</f>
        <v>-1.8057450760232231E-4</v>
      </c>
    </row>
    <row r="65" spans="1:11" x14ac:dyDescent="0.25">
      <c r="A65">
        <v>-118</v>
      </c>
      <c r="B65">
        <v>-21.58</v>
      </c>
      <c r="C65">
        <v>-0.85</v>
      </c>
      <c r="D65">
        <v>-21.69</v>
      </c>
      <c r="E65">
        <v>-3.52</v>
      </c>
      <c r="F65">
        <f>_10sept_0_20[[#This Row],[H_mag]]-40</f>
        <v>-61.58</v>
      </c>
      <c r="G65">
        <f>_10sept_0_20[[#This Row],[V_mag]]-40</f>
        <v>-61.69</v>
      </c>
      <c r="H65">
        <f>(10^(_10sept_0_20[[#This Row],[H_mag_adj]]/20)*COS(RADIANS(_10sept_0_20[[#This Row],[H_phase]])))*0.6</f>
        <v>5.0015366729269965E-4</v>
      </c>
      <c r="I65">
        <f>(10^(_10sept_0_20[[#This Row],[H_mag_adj]]/20)*SIN(RADIANS(_10sept_0_20[[#This Row],[H_phase]])))*0.6</f>
        <v>-7.4204734101246742E-6</v>
      </c>
      <c r="J65">
        <f>(10^(_10sept_0_20[[#This Row],[V_mag_adj]]/20)*COS(RADIANS(_10sept_0_20[[#This Row],[V_phase]])))*0.6</f>
        <v>4.929820978427841E-4</v>
      </c>
      <c r="K65">
        <f>(10^(_10sept_0_20[[#This Row],[V_mag_adj]]/20)*SIN(RADIANS(_10sept_0_20[[#This Row],[V_phase]])))*0.6</f>
        <v>-3.032480744160611E-5</v>
      </c>
    </row>
    <row r="66" spans="1:11" x14ac:dyDescent="0.25">
      <c r="A66">
        <v>-117</v>
      </c>
      <c r="B66">
        <v>-21.25</v>
      </c>
      <c r="C66">
        <v>17.72</v>
      </c>
      <c r="D66">
        <v>-21.27</v>
      </c>
      <c r="E66">
        <v>16.41</v>
      </c>
      <c r="F66">
        <f>_10sept_0_20[[#This Row],[H_mag]]-40</f>
        <v>-61.25</v>
      </c>
      <c r="G66">
        <f>_10sept_0_20[[#This Row],[V_mag]]-40</f>
        <v>-61.269999999999996</v>
      </c>
      <c r="H66">
        <f>(10^(_10sept_0_20[[#This Row],[H_mag_adj]]/20)*COS(RADIANS(_10sept_0_20[[#This Row],[H_phase]])))*0.6</f>
        <v>4.9492734124016464E-4</v>
      </c>
      <c r="I66">
        <f>(10^(_10sept_0_20[[#This Row],[H_mag_adj]]/20)*SIN(RADIANS(_10sept_0_20[[#This Row],[H_phase]])))*0.6</f>
        <v>1.5814184219435794E-4</v>
      </c>
      <c r="J66">
        <f>(10^(_10sept_0_20[[#This Row],[V_mag_adj]]/20)*COS(RADIANS(_10sept_0_20[[#This Row],[V_phase]])))*0.6</f>
        <v>4.9726707579013612E-4</v>
      </c>
      <c r="K66">
        <f>(10^(_10sept_0_20[[#This Row],[V_mag_adj]]/20)*SIN(RADIANS(_10sept_0_20[[#This Row],[V_phase]])))*0.6</f>
        <v>1.4644797152146079E-4</v>
      </c>
    </row>
    <row r="67" spans="1:11" x14ac:dyDescent="0.25">
      <c r="A67">
        <v>-116</v>
      </c>
      <c r="B67">
        <v>-21.07</v>
      </c>
      <c r="C67">
        <v>36.450000000000003</v>
      </c>
      <c r="D67">
        <v>-21.01</v>
      </c>
      <c r="E67">
        <v>35.86</v>
      </c>
      <c r="F67">
        <f>_10sept_0_20[[#This Row],[H_mag]]-40</f>
        <v>-61.07</v>
      </c>
      <c r="G67">
        <f>_10sept_0_20[[#This Row],[V_mag]]-40</f>
        <v>-61.010000000000005</v>
      </c>
      <c r="H67">
        <f>(10^(_10sept_0_20[[#This Row],[H_mag_adj]]/20)*COS(RADIANS(_10sept_0_20[[#This Row],[H_phase]])))*0.6</f>
        <v>4.2668773326967884E-4</v>
      </c>
      <c r="I67">
        <f>(10^(_10sept_0_20[[#This Row],[H_mag_adj]]/20)*SIN(RADIANS(_10sept_0_20[[#This Row],[H_phase]])))*0.6</f>
        <v>3.1515644992444891E-4</v>
      </c>
      <c r="J67">
        <f>(10^(_10sept_0_20[[#This Row],[V_mag_adj]]/20)*COS(RADIANS(_10sept_0_20[[#This Row],[V_phase]])))*0.6</f>
        <v>4.3289035539784284E-4</v>
      </c>
      <c r="K67">
        <f>(10^(_10sept_0_20[[#This Row],[V_mag_adj]]/20)*SIN(RADIANS(_10sept_0_20[[#This Row],[V_phase]])))*0.6</f>
        <v>3.1290001466362753E-4</v>
      </c>
    </row>
    <row r="68" spans="1:11" x14ac:dyDescent="0.25">
      <c r="A68">
        <v>-115</v>
      </c>
      <c r="B68">
        <v>-20.71</v>
      </c>
      <c r="C68">
        <v>55.95</v>
      </c>
      <c r="D68">
        <v>-20.72</v>
      </c>
      <c r="E68">
        <v>53.11</v>
      </c>
      <c r="F68">
        <f>_10sept_0_20[[#This Row],[H_mag]]-40</f>
        <v>-60.71</v>
      </c>
      <c r="G68">
        <f>_10sept_0_20[[#This Row],[V_mag]]-40</f>
        <v>-60.72</v>
      </c>
      <c r="H68">
        <f>(10^(_10sept_0_20[[#This Row],[H_mag_adj]]/20)*COS(RADIANS(_10sept_0_20[[#This Row],[H_phase]])))*0.6</f>
        <v>3.0958096820743409E-4</v>
      </c>
      <c r="I68">
        <f>(10^(_10sept_0_20[[#This Row],[H_mag_adj]]/20)*SIN(RADIANS(_10sept_0_20[[#This Row],[H_phase]])))*0.6</f>
        <v>4.5810980685510351E-4</v>
      </c>
      <c r="J68">
        <f>(10^(_10sept_0_20[[#This Row],[V_mag_adj]]/20)*COS(RADIANS(_10sept_0_20[[#This Row],[V_phase]])))*0.6</f>
        <v>3.3151683750634825E-4</v>
      </c>
      <c r="K68">
        <f>(10^(_10sept_0_20[[#This Row],[V_mag_adj]]/20)*SIN(RADIANS(_10sept_0_20[[#This Row],[V_phase]])))*0.6</f>
        <v>4.4169950819579088E-4</v>
      </c>
    </row>
    <row r="69" spans="1:11" x14ac:dyDescent="0.25">
      <c r="A69">
        <v>-114</v>
      </c>
      <c r="B69">
        <v>-20.45</v>
      </c>
      <c r="C69">
        <v>73.92</v>
      </c>
      <c r="D69">
        <v>-20.51</v>
      </c>
      <c r="E69">
        <v>72.69</v>
      </c>
      <c r="F69">
        <f>_10sept_0_20[[#This Row],[H_mag]]-40</f>
        <v>-60.45</v>
      </c>
      <c r="G69">
        <f>_10sept_0_20[[#This Row],[V_mag]]-40</f>
        <v>-60.510000000000005</v>
      </c>
      <c r="H69">
        <f>(10^(_10sept_0_20[[#This Row],[H_mag_adj]]/20)*COS(RADIANS(_10sept_0_20[[#This Row],[H_phase]])))*0.6</f>
        <v>1.5779691304855447E-4</v>
      </c>
      <c r="I69">
        <f>(10^(_10sept_0_20[[#This Row],[H_mag_adj]]/20)*SIN(RADIANS(_10sept_0_20[[#This Row],[H_phase]])))*0.6</f>
        <v>5.4741733966918798E-4</v>
      </c>
      <c r="J69">
        <f>(10^(_10sept_0_20[[#This Row],[V_mag_adj]]/20)*COS(RADIANS(_10sept_0_20[[#This Row],[V_phase]])))*0.6</f>
        <v>1.6834445202842742E-4</v>
      </c>
      <c r="K69">
        <f>(10^(_10sept_0_20[[#This Row],[V_mag_adj]]/20)*SIN(RADIANS(_10sept_0_20[[#This Row],[V_phase]])))*0.6</f>
        <v>5.401597429465745E-4</v>
      </c>
    </row>
    <row r="70" spans="1:11" x14ac:dyDescent="0.25">
      <c r="A70">
        <v>-113</v>
      </c>
      <c r="B70">
        <v>-20.399999999999999</v>
      </c>
      <c r="C70">
        <v>91.09</v>
      </c>
      <c r="D70">
        <v>-20.440000000000001</v>
      </c>
      <c r="E70">
        <v>90.65</v>
      </c>
      <c r="F70">
        <f>_10sept_0_20[[#This Row],[H_mag]]-40</f>
        <v>-60.4</v>
      </c>
      <c r="G70">
        <f>_10sept_0_20[[#This Row],[V_mag]]-40</f>
        <v>-60.44</v>
      </c>
      <c r="H70">
        <f>(10^(_10sept_0_20[[#This Row],[H_mag_adj]]/20)*COS(RADIANS(_10sept_0_20[[#This Row],[H_phase]])))*0.6</f>
        <v>-1.090006077058666E-5</v>
      </c>
      <c r="I70">
        <f>(10^(_10sept_0_20[[#This Row],[H_mag_adj]]/20)*SIN(RADIANS(_10sept_0_20[[#This Row],[H_phase]])))*0.6</f>
        <v>5.7289186662347086E-4</v>
      </c>
      <c r="J70">
        <f>(10^(_10sept_0_20[[#This Row],[V_mag_adj]]/20)*COS(RADIANS(_10sept_0_20[[#This Row],[V_phase]])))*0.6</f>
        <v>-6.470422784891993E-6</v>
      </c>
      <c r="K70">
        <f>(10^(_10sept_0_20[[#This Row],[V_mag_adj]]/20)*SIN(RADIANS(_10sept_0_20[[#This Row],[V_phase]])))*0.6</f>
        <v>5.7032617349111136E-4</v>
      </c>
    </row>
    <row r="71" spans="1:11" x14ac:dyDescent="0.25">
      <c r="A71">
        <v>-112</v>
      </c>
      <c r="B71">
        <v>-20.52</v>
      </c>
      <c r="C71">
        <v>107.74</v>
      </c>
      <c r="D71">
        <v>-20.5</v>
      </c>
      <c r="E71">
        <v>107.25</v>
      </c>
      <c r="F71">
        <f>_10sept_0_20[[#This Row],[H_mag]]-40</f>
        <v>-60.519999999999996</v>
      </c>
      <c r="G71">
        <f>_10sept_0_20[[#This Row],[V_mag]]-40</f>
        <v>-60.5</v>
      </c>
      <c r="H71">
        <f>(10^(_10sept_0_20[[#This Row],[H_mag_adj]]/20)*COS(RADIANS(_10sept_0_20[[#This Row],[H_phase]])))*0.6</f>
        <v>-1.7219516530591307E-4</v>
      </c>
      <c r="I71">
        <f>(10^(_10sept_0_20[[#This Row],[H_mag_adj]]/20)*SIN(RADIANS(_10sept_0_20[[#This Row],[H_phase]])))*0.6</f>
        <v>5.3826107919757217E-4</v>
      </c>
      <c r="J71">
        <f>(10^(_10sept_0_20[[#This Row],[V_mag_adj]]/20)*COS(RADIANS(_10sept_0_20[[#This Row],[V_phase]])))*0.6</f>
        <v>-1.6797197947598718E-4</v>
      </c>
      <c r="K71">
        <f>(10^(_10sept_0_20[[#This Row],[V_mag_adj]]/20)*SIN(RADIANS(_10sept_0_20[[#This Row],[V_phase]])))*0.6</f>
        <v>5.4095817938087096E-4</v>
      </c>
    </row>
    <row r="72" spans="1:11" x14ac:dyDescent="0.25">
      <c r="A72">
        <v>-111</v>
      </c>
      <c r="B72">
        <v>-20.99</v>
      </c>
      <c r="C72">
        <v>124.85</v>
      </c>
      <c r="D72">
        <v>-20.98</v>
      </c>
      <c r="E72">
        <v>123.87</v>
      </c>
      <c r="F72">
        <f>_10sept_0_20[[#This Row],[H_mag]]-40</f>
        <v>-60.989999999999995</v>
      </c>
      <c r="G72">
        <f>_10sept_0_20[[#This Row],[V_mag]]-40</f>
        <v>-60.980000000000004</v>
      </c>
      <c r="H72">
        <f>(10^(_10sept_0_20[[#This Row],[H_mag_adj]]/20)*COS(RADIANS(_10sept_0_20[[#This Row],[H_phase]])))*0.6</f>
        <v>-3.059244869838737E-4</v>
      </c>
      <c r="I72">
        <f>(10^(_10sept_0_20[[#This Row],[H_mag_adj]]/20)*SIN(RADIANS(_10sept_0_20[[#This Row],[H_phase]])))*0.6</f>
        <v>4.3934903483891768E-4</v>
      </c>
      <c r="J72">
        <f>(10^(_10sept_0_20[[#This Row],[V_mag_adj]]/20)*COS(RADIANS(_10sept_0_20[[#This Row],[V_phase]])))*0.6</f>
        <v>-2.9870908284936601E-4</v>
      </c>
      <c r="K72">
        <f>(10^(_10sept_0_20[[#This Row],[V_mag_adj]]/20)*SIN(RADIANS(_10sept_0_20[[#This Row],[V_phase]])))*0.6</f>
        <v>4.4502918021154685E-4</v>
      </c>
    </row>
    <row r="73" spans="1:11" x14ac:dyDescent="0.25">
      <c r="A73">
        <v>-110</v>
      </c>
      <c r="B73">
        <v>-21.81</v>
      </c>
      <c r="C73">
        <v>144.83000000000001</v>
      </c>
      <c r="D73">
        <v>-21.84</v>
      </c>
      <c r="E73">
        <v>142.87</v>
      </c>
      <c r="F73">
        <f>_10sept_0_20[[#This Row],[H_mag]]-40</f>
        <v>-61.81</v>
      </c>
      <c r="G73">
        <f>_10sept_0_20[[#This Row],[V_mag]]-40</f>
        <v>-61.84</v>
      </c>
      <c r="H73">
        <f>(10^(_10sept_0_20[[#This Row],[H_mag_adj]]/20)*COS(RADIANS(_10sept_0_20[[#This Row],[H_phase]])))*0.6</f>
        <v>-3.9820860918952803E-4</v>
      </c>
      <c r="I73">
        <f>(10^(_10sept_0_20[[#This Row],[H_mag_adj]]/20)*SIN(RADIANS(_10sept_0_20[[#This Row],[H_phase]])))*0.6</f>
        <v>2.8059313223116671E-4</v>
      </c>
      <c r="J73">
        <f>(10^(_10sept_0_20[[#This Row],[V_mag_adj]]/20)*COS(RADIANS(_10sept_0_20[[#This Row],[V_phase]])))*0.6</f>
        <v>-3.8703975216300017E-4</v>
      </c>
      <c r="K73">
        <f>(10^(_10sept_0_20[[#This Row],[V_mag_adj]]/20)*SIN(RADIANS(_10sept_0_20[[#This Row],[V_phase]])))*0.6</f>
        <v>2.9303455924143453E-4</v>
      </c>
    </row>
    <row r="74" spans="1:11" x14ac:dyDescent="0.25">
      <c r="A74">
        <v>-109</v>
      </c>
      <c r="B74">
        <v>-22.63</v>
      </c>
      <c r="C74">
        <v>168.95</v>
      </c>
      <c r="D74">
        <v>-22.54</v>
      </c>
      <c r="E74">
        <v>167.91</v>
      </c>
      <c r="F74">
        <f>_10sept_0_20[[#This Row],[H_mag]]-40</f>
        <v>-62.629999999999995</v>
      </c>
      <c r="G74">
        <f>_10sept_0_20[[#This Row],[V_mag]]-40</f>
        <v>-62.54</v>
      </c>
      <c r="H74">
        <f>(10^(_10sept_0_20[[#This Row],[H_mag_adj]]/20)*COS(RADIANS(_10sept_0_20[[#This Row],[H_phase]])))*0.6</f>
        <v>-4.3503478721227269E-4</v>
      </c>
      <c r="I74">
        <f>(10^(_10sept_0_20[[#This Row],[H_mag_adj]]/20)*SIN(RADIANS(_10sept_0_20[[#This Row],[H_phase]])))*0.6</f>
        <v>8.4956247021805264E-5</v>
      </c>
      <c r="J74">
        <f>(10^(_10sept_0_20[[#This Row],[V_mag_adj]]/20)*COS(RADIANS(_10sept_0_20[[#This Row],[V_phase]])))*0.6</f>
        <v>-4.3793542862301211E-4</v>
      </c>
      <c r="K74">
        <f>(10^(_10sept_0_20[[#This Row],[V_mag_adj]]/20)*SIN(RADIANS(_10sept_0_20[[#This Row],[V_phase]])))*0.6</f>
        <v>9.3805276889274327E-5</v>
      </c>
    </row>
    <row r="75" spans="1:11" x14ac:dyDescent="0.25">
      <c r="A75">
        <v>-108</v>
      </c>
      <c r="B75">
        <v>-22.8</v>
      </c>
      <c r="C75">
        <v>-164.01</v>
      </c>
      <c r="D75">
        <v>-22.71</v>
      </c>
      <c r="E75">
        <v>-165.52</v>
      </c>
      <c r="F75">
        <f>_10sept_0_20[[#This Row],[H_mag]]-40</f>
        <v>-62.8</v>
      </c>
      <c r="G75">
        <f>_10sept_0_20[[#This Row],[V_mag]]-40</f>
        <v>-62.71</v>
      </c>
      <c r="H75">
        <f>(10^(_10sept_0_20[[#This Row],[H_mag_adj]]/20)*COS(RADIANS(_10sept_0_20[[#This Row],[H_phase]])))*0.6</f>
        <v>-4.1784442799387331E-4</v>
      </c>
      <c r="I75">
        <f>(10^(_10sept_0_20[[#This Row],[H_mag_adj]]/20)*SIN(RADIANS(_10sept_0_20[[#This Row],[H_phase]])))*0.6</f>
        <v>-1.1973604171005005E-4</v>
      </c>
      <c r="J75">
        <f>(10^(_10sept_0_20[[#This Row],[V_mag_adj]]/20)*COS(RADIANS(_10sept_0_20[[#This Row],[V_phase]])))*0.6</f>
        <v>-4.252379533179114E-4</v>
      </c>
      <c r="K75">
        <f>(10^(_10sept_0_20[[#This Row],[V_mag_adj]]/20)*SIN(RADIANS(_10sept_0_20[[#This Row],[V_phase]])))*0.6</f>
        <v>-1.0981566264789618E-4</v>
      </c>
    </row>
    <row r="76" spans="1:11" x14ac:dyDescent="0.25">
      <c r="A76">
        <v>-107</v>
      </c>
      <c r="B76">
        <v>-22.12</v>
      </c>
      <c r="C76">
        <v>-141.4</v>
      </c>
      <c r="D76">
        <v>-22.29</v>
      </c>
      <c r="E76">
        <v>-141.77000000000001</v>
      </c>
      <c r="F76">
        <f>_10sept_0_20[[#This Row],[H_mag]]-40</f>
        <v>-62.120000000000005</v>
      </c>
      <c r="G76">
        <f>_10sept_0_20[[#This Row],[V_mag]]-40</f>
        <v>-62.29</v>
      </c>
      <c r="H76">
        <f>(10^(_10sept_0_20[[#This Row],[H_mag_adj]]/20)*COS(RADIANS(_10sept_0_20[[#This Row],[H_phase]])))*0.6</f>
        <v>-3.6735978271293336E-4</v>
      </c>
      <c r="I76">
        <f>(10^(_10sept_0_20[[#This Row],[H_mag_adj]]/20)*SIN(RADIANS(_10sept_0_20[[#This Row],[H_phase]])))*0.6</f>
        <v>-2.932594617474972E-4</v>
      </c>
      <c r="J76">
        <f>(10^(_10sept_0_20[[#This Row],[V_mag_adj]]/20)*COS(RADIANS(_10sept_0_20[[#This Row],[V_phase]])))*0.6</f>
        <v>-3.6208928880038574E-4</v>
      </c>
      <c r="K76">
        <f>(10^(_10sept_0_20[[#This Row],[V_mag_adj]]/20)*SIN(RADIANS(_10sept_0_20[[#This Row],[V_phase]])))*0.6</f>
        <v>-2.8524329229255211E-4</v>
      </c>
    </row>
    <row r="77" spans="1:11" x14ac:dyDescent="0.25">
      <c r="A77">
        <v>-106</v>
      </c>
      <c r="B77">
        <v>-21.21</v>
      </c>
      <c r="C77">
        <v>-118.96</v>
      </c>
      <c r="D77">
        <v>-21.27</v>
      </c>
      <c r="E77">
        <v>-118.26</v>
      </c>
      <c r="F77">
        <f>_10sept_0_20[[#This Row],[H_mag]]-40</f>
        <v>-61.21</v>
      </c>
      <c r="G77">
        <f>_10sept_0_20[[#This Row],[V_mag]]-40</f>
        <v>-61.269999999999996</v>
      </c>
      <c r="H77">
        <f>(10^(_10sept_0_20[[#This Row],[H_mag_adj]]/20)*COS(RADIANS(_10sept_0_20[[#This Row],[H_phase]])))*0.6</f>
        <v>-2.5274062261601587E-4</v>
      </c>
      <c r="I77">
        <f>(10^(_10sept_0_20[[#This Row],[H_mag_adj]]/20)*SIN(RADIANS(_10sept_0_20[[#This Row],[H_phase]])))*0.6</f>
        <v>-4.5670780580938031E-4</v>
      </c>
      <c r="J77">
        <f>(10^(_10sept_0_20[[#This Row],[V_mag_adj]]/20)*COS(RADIANS(_10sept_0_20[[#This Row],[V_phase]])))*0.6</f>
        <v>-2.4544084618404111E-4</v>
      </c>
      <c r="K77">
        <f>(10^(_10sept_0_20[[#This Row],[V_mag_adj]]/20)*SIN(RADIANS(_10sept_0_20[[#This Row],[V_phase]])))*0.6</f>
        <v>-4.5659647836145811E-4</v>
      </c>
    </row>
    <row r="78" spans="1:11" x14ac:dyDescent="0.25">
      <c r="A78">
        <v>-105</v>
      </c>
      <c r="B78">
        <v>-20.39</v>
      </c>
      <c r="C78">
        <v>-100.31</v>
      </c>
      <c r="D78">
        <v>-20.61</v>
      </c>
      <c r="E78">
        <v>-100.44</v>
      </c>
      <c r="F78">
        <f>_10sept_0_20[[#This Row],[H_mag]]-40</f>
        <v>-60.39</v>
      </c>
      <c r="G78">
        <f>_10sept_0_20[[#This Row],[V_mag]]-40</f>
        <v>-60.61</v>
      </c>
      <c r="H78">
        <f>(10^(_10sept_0_20[[#This Row],[H_mag_adj]]/20)*COS(RADIANS(_10sept_0_20[[#This Row],[H_phase]])))*0.6</f>
        <v>-1.0266940180691737E-4</v>
      </c>
      <c r="I78">
        <f>(10^(_10sept_0_20[[#This Row],[H_mag_adj]]/20)*SIN(RADIANS(_10sept_0_20[[#This Row],[H_phase]])))*0.6</f>
        <v>-5.6439326790979683E-4</v>
      </c>
      <c r="J78">
        <f>(10^(_10sept_0_20[[#This Row],[V_mag_adj]]/20)*COS(RADIANS(_10sept_0_20[[#This Row],[V_phase]])))*0.6</f>
        <v>-1.0134988437993297E-4</v>
      </c>
      <c r="K78">
        <f>(10^(_10sept_0_20[[#This Row],[V_mag_adj]]/20)*SIN(RADIANS(_10sept_0_20[[#This Row],[V_phase]])))*0.6</f>
        <v>-5.5004904824864699E-4</v>
      </c>
    </row>
    <row r="79" spans="1:11" x14ac:dyDescent="0.25">
      <c r="A79">
        <v>-104</v>
      </c>
      <c r="B79">
        <v>-19.93</v>
      </c>
      <c r="C79">
        <v>-84.13</v>
      </c>
      <c r="D79">
        <v>-20.23</v>
      </c>
      <c r="E79">
        <v>-84.44</v>
      </c>
      <c r="F79">
        <f>_10sept_0_20[[#This Row],[H_mag]]-40</f>
        <v>-59.93</v>
      </c>
      <c r="G79">
        <f>_10sept_0_20[[#This Row],[V_mag]]-40</f>
        <v>-60.230000000000004</v>
      </c>
      <c r="H79">
        <f>(10^(_10sept_0_20[[#This Row],[H_mag_adj]]/20)*COS(RADIANS(_10sept_0_20[[#This Row],[H_phase]])))*0.6</f>
        <v>6.1859544101330158E-5</v>
      </c>
      <c r="I79">
        <f>(10^(_10sept_0_20[[#This Row],[H_mag_adj]]/20)*SIN(RADIANS(_10sept_0_20[[#This Row],[H_phase]])))*0.6</f>
        <v>-6.0168341030564015E-4</v>
      </c>
      <c r="J79">
        <f>(10^(_10sept_0_20[[#This Row],[V_mag_adj]]/20)*COS(RADIANS(_10sept_0_20[[#This Row],[V_phase]])))*0.6</f>
        <v>5.6613705738274286E-5</v>
      </c>
      <c r="K79">
        <f>(10^(_10sept_0_20[[#This Row],[V_mag_adj]]/20)*SIN(RADIANS(_10sept_0_20[[#This Row],[V_phase]])))*0.6</f>
        <v>-5.8157160789614024E-4</v>
      </c>
    </row>
    <row r="80" spans="1:11" x14ac:dyDescent="0.25">
      <c r="A80">
        <v>-103</v>
      </c>
      <c r="B80">
        <v>-20</v>
      </c>
      <c r="C80">
        <v>-67.48</v>
      </c>
      <c r="D80">
        <v>-20.11</v>
      </c>
      <c r="E80">
        <v>-67.349999999999994</v>
      </c>
      <c r="F80">
        <f>_10sept_0_20[[#This Row],[H_mag]]-40</f>
        <v>-60</v>
      </c>
      <c r="G80">
        <f>_10sept_0_20[[#This Row],[V_mag]]-40</f>
        <v>-60.11</v>
      </c>
      <c r="H80">
        <f>(10^(_10sept_0_20[[#This Row],[H_mag_adj]]/20)*COS(RADIANS(_10sept_0_20[[#This Row],[H_phase]])))*0.6</f>
        <v>2.2980354230328902E-4</v>
      </c>
      <c r="I80">
        <f>(10^(_10sept_0_20[[#This Row],[H_mag_adj]]/20)*SIN(RADIANS(_10sept_0_20[[#This Row],[H_phase]])))*0.6</f>
        <v>-5.5424753670617289E-4</v>
      </c>
      <c r="J80">
        <f>(10^(_10sept_0_20[[#This Row],[V_mag_adj]]/20)*COS(RADIANS(_10sept_0_20[[#This Row],[V_phase]])))*0.6</f>
        <v>2.2815274801179139E-4</v>
      </c>
      <c r="K80">
        <f>(10^(_10sept_0_20[[#This Row],[V_mag_adj]]/20)*SIN(RADIANS(_10sept_0_20[[#This Row],[V_phase]])))*0.6</f>
        <v>-5.4675642945732855E-4</v>
      </c>
    </row>
    <row r="81" spans="1:11" x14ac:dyDescent="0.25">
      <c r="A81">
        <v>-102</v>
      </c>
      <c r="B81">
        <v>-20.13</v>
      </c>
      <c r="C81">
        <v>-50.03</v>
      </c>
      <c r="D81">
        <v>-20.22</v>
      </c>
      <c r="E81">
        <v>-50.36</v>
      </c>
      <c r="F81">
        <f>_10sept_0_20[[#This Row],[H_mag]]-40</f>
        <v>-60.129999999999995</v>
      </c>
      <c r="G81">
        <f>_10sept_0_20[[#This Row],[V_mag]]-40</f>
        <v>-60.22</v>
      </c>
      <c r="H81">
        <f>(10^(_10sept_0_20[[#This Row],[H_mag_adj]]/20)*COS(RADIANS(_10sept_0_20[[#This Row],[H_phase]])))*0.6</f>
        <v>3.7970612514531403E-4</v>
      </c>
      <c r="I81">
        <f>(10^(_10sept_0_20[[#This Row],[H_mag_adj]]/20)*SIN(RADIANS(_10sept_0_20[[#This Row],[H_phase]])))*0.6</f>
        <v>-4.5299762332213931E-4</v>
      </c>
      <c r="J81">
        <f>(10^(_10sept_0_20[[#This Row],[V_mag_adj]]/20)*COS(RADIANS(_10sept_0_20[[#This Row],[V_phase]])))*0.6</f>
        <v>3.7320365969824797E-4</v>
      </c>
      <c r="K81">
        <f>(10^(_10sept_0_20[[#This Row],[V_mag_adj]]/20)*SIN(RADIANS(_10sept_0_20[[#This Row],[V_phase]])))*0.6</f>
        <v>-4.5048502095418753E-4</v>
      </c>
    </row>
    <row r="82" spans="1:11" x14ac:dyDescent="0.25">
      <c r="A82">
        <v>-101</v>
      </c>
      <c r="B82">
        <v>-20.41</v>
      </c>
      <c r="C82">
        <v>-31.47</v>
      </c>
      <c r="D82">
        <v>-20.47</v>
      </c>
      <c r="E82">
        <v>-32.33</v>
      </c>
      <c r="F82">
        <f>_10sept_0_20[[#This Row],[H_mag]]-40</f>
        <v>-60.41</v>
      </c>
      <c r="G82">
        <f>_10sept_0_20[[#This Row],[V_mag]]-40</f>
        <v>-60.47</v>
      </c>
      <c r="H82">
        <f>(10^(_10sept_0_20[[#This Row],[H_mag_adj]]/20)*COS(RADIANS(_10sept_0_20[[#This Row],[H_phase]])))*0.6</f>
        <v>4.8815338322910976E-4</v>
      </c>
      <c r="I82">
        <f>(10^(_10sept_0_20[[#This Row],[H_mag_adj]]/20)*SIN(RADIANS(_10sept_0_20[[#This Row],[H_phase]])))*0.6</f>
        <v>-2.9878931137104715E-4</v>
      </c>
      <c r="J82">
        <f>(10^(_10sept_0_20[[#This Row],[V_mag_adj]]/20)*COS(RADIANS(_10sept_0_20[[#This Row],[V_phase]])))*0.6</f>
        <v>4.8028461226580081E-4</v>
      </c>
      <c r="K82">
        <f>(10^(_10sept_0_20[[#This Row],[V_mag_adj]]/20)*SIN(RADIANS(_10sept_0_20[[#This Row],[V_phase]])))*0.6</f>
        <v>-3.0397542210014043E-4</v>
      </c>
    </row>
    <row r="83" spans="1:11" x14ac:dyDescent="0.25">
      <c r="A83">
        <v>-100</v>
      </c>
      <c r="B83">
        <v>-20.73</v>
      </c>
      <c r="C83">
        <v>-13.86</v>
      </c>
      <c r="D83">
        <v>-20.79</v>
      </c>
      <c r="E83">
        <v>-13.45</v>
      </c>
      <c r="F83">
        <f>_10sept_0_20[[#This Row],[H_mag]]-40</f>
        <v>-60.730000000000004</v>
      </c>
      <c r="G83">
        <f>_10sept_0_20[[#This Row],[V_mag]]-40</f>
        <v>-60.79</v>
      </c>
      <c r="H83">
        <f>(10^(_10sept_0_20[[#This Row],[H_mag_adj]]/20)*COS(RADIANS(_10sept_0_20[[#This Row],[H_phase]])))*0.6</f>
        <v>5.3557287667184959E-4</v>
      </c>
      <c r="I83">
        <f>(10^(_10sept_0_20[[#This Row],[H_mag_adj]]/20)*SIN(RADIANS(_10sept_0_20[[#This Row],[H_phase]])))*0.6</f>
        <v>-1.3214415625044986E-4</v>
      </c>
      <c r="J83">
        <f>(10^(_10sept_0_20[[#This Row],[V_mag_adj]]/20)*COS(RADIANS(_10sept_0_20[[#This Row],[V_phase]])))*0.6</f>
        <v>5.3281148729876222E-4</v>
      </c>
      <c r="K83">
        <f>(10^(_10sept_0_20[[#This Row],[V_mag_adj]]/20)*SIN(RADIANS(_10sept_0_20[[#This Row],[V_phase]])))*0.6</f>
        <v>-1.2742505823247358E-4</v>
      </c>
    </row>
    <row r="84" spans="1:11" x14ac:dyDescent="0.25">
      <c r="A84">
        <v>-99</v>
      </c>
      <c r="B84">
        <v>-21.03</v>
      </c>
      <c r="C84">
        <v>6.87</v>
      </c>
      <c r="D84">
        <v>-21.09</v>
      </c>
      <c r="E84">
        <v>5.59</v>
      </c>
      <c r="F84">
        <f>_10sept_0_20[[#This Row],[H_mag]]-40</f>
        <v>-61.03</v>
      </c>
      <c r="G84">
        <f>_10sept_0_20[[#This Row],[V_mag]]-40</f>
        <v>-61.09</v>
      </c>
      <c r="H84">
        <f>(10^(_10sept_0_20[[#This Row],[H_mag_adj]]/20)*COS(RADIANS(_10sept_0_20[[#This Row],[H_phase]])))*0.6</f>
        <v>5.2908057333933122E-4</v>
      </c>
      <c r="I84">
        <f>(10^(_10sept_0_20[[#This Row],[H_mag_adj]]/20)*SIN(RADIANS(_10sept_0_20[[#This Row],[H_phase]])))*0.6</f>
        <v>6.3744719448781967E-5</v>
      </c>
      <c r="J84">
        <f>(10^(_10sept_0_20[[#This Row],[V_mag_adj]]/20)*COS(RADIANS(_10sept_0_20[[#This Row],[V_phase]])))*0.6</f>
        <v>5.267214443129887E-4</v>
      </c>
      <c r="K84">
        <f>(10^(_10sept_0_20[[#This Row],[V_mag_adj]]/20)*SIN(RADIANS(_10sept_0_20[[#This Row],[V_phase]])))*0.6</f>
        <v>5.1552676702263978E-5</v>
      </c>
    </row>
    <row r="85" spans="1:11" x14ac:dyDescent="0.25">
      <c r="A85">
        <v>-98</v>
      </c>
      <c r="B85">
        <v>-21.63</v>
      </c>
      <c r="C85">
        <v>26.17</v>
      </c>
      <c r="D85">
        <v>-21.47</v>
      </c>
      <c r="E85">
        <v>25.29</v>
      </c>
      <c r="F85">
        <f>_10sept_0_20[[#This Row],[H_mag]]-40</f>
        <v>-61.629999999999995</v>
      </c>
      <c r="G85">
        <f>_10sept_0_20[[#This Row],[V_mag]]-40</f>
        <v>-61.47</v>
      </c>
      <c r="H85">
        <f>(10^(_10sept_0_20[[#This Row],[H_mag_adj]]/20)*COS(RADIANS(_10sept_0_20[[#This Row],[H_phase]])))*0.6</f>
        <v>4.4635518838227165E-4</v>
      </c>
      <c r="I85">
        <f>(10^(_10sept_0_20[[#This Row],[H_mag_adj]]/20)*SIN(RADIANS(_10sept_0_20[[#This Row],[H_phase]])))*0.6</f>
        <v>2.1934375808157924E-4</v>
      </c>
      <c r="J85">
        <f>(10^(_10sept_0_20[[#This Row],[V_mag_adj]]/20)*COS(RADIANS(_10sept_0_20[[#This Row],[V_phase]])))*0.6</f>
        <v>4.5803130202943691E-4</v>
      </c>
      <c r="K85">
        <f>(10^(_10sept_0_20[[#This Row],[V_mag_adj]]/20)*SIN(RADIANS(_10sept_0_20[[#This Row],[V_phase]])))*0.6</f>
        <v>2.1641260870560543E-4</v>
      </c>
    </row>
    <row r="86" spans="1:11" x14ac:dyDescent="0.25">
      <c r="A86">
        <v>-97</v>
      </c>
      <c r="B86">
        <v>-22.2</v>
      </c>
      <c r="C86">
        <v>46.65</v>
      </c>
      <c r="D86">
        <v>-22.04</v>
      </c>
      <c r="E86">
        <v>46.09</v>
      </c>
      <c r="F86">
        <f>_10sept_0_20[[#This Row],[H_mag]]-40</f>
        <v>-62.2</v>
      </c>
      <c r="G86">
        <f>_10sept_0_20[[#This Row],[V_mag]]-40</f>
        <v>-62.04</v>
      </c>
      <c r="H86">
        <f>(10^(_10sept_0_20[[#This Row],[H_mag_adj]]/20)*COS(RADIANS(_10sept_0_20[[#This Row],[H_phase]])))*0.6</f>
        <v>3.1971438717553623E-4</v>
      </c>
      <c r="I86">
        <f>(10^(_10sept_0_20[[#This Row],[H_mag_adj]]/20)*SIN(RADIANS(_10sept_0_20[[#This Row],[H_phase]])))*0.6</f>
        <v>3.3868002837448132E-4</v>
      </c>
      <c r="J86">
        <f>(10^(_10sept_0_20[[#This Row],[V_mag_adj]]/20)*COS(RADIANS(_10sept_0_20[[#This Row],[V_phase]])))*0.6</f>
        <v>3.2901446012556724E-4</v>
      </c>
      <c r="K86">
        <f>(10^(_10sept_0_20[[#This Row],[V_mag_adj]]/20)*SIN(RADIANS(_10sept_0_20[[#This Row],[V_phase]])))*0.6</f>
        <v>3.4177719998198863E-4</v>
      </c>
    </row>
    <row r="87" spans="1:11" x14ac:dyDescent="0.25">
      <c r="A87">
        <v>-96</v>
      </c>
      <c r="B87">
        <v>-22.58</v>
      </c>
      <c r="C87">
        <v>69.36</v>
      </c>
      <c r="D87">
        <v>-22.53</v>
      </c>
      <c r="E87">
        <v>68.650000000000006</v>
      </c>
      <c r="F87">
        <f>_10sept_0_20[[#This Row],[H_mag]]-40</f>
        <v>-62.58</v>
      </c>
      <c r="G87">
        <f>_10sept_0_20[[#This Row],[V_mag]]-40</f>
        <v>-62.53</v>
      </c>
      <c r="H87">
        <f>(10^(_10sept_0_20[[#This Row],[H_mag_adj]]/20)*COS(RADIANS(_10sept_0_20[[#This Row],[H_phase]])))*0.6</f>
        <v>1.5714634332605873E-4</v>
      </c>
      <c r="I87">
        <f>(10^(_10sept_0_20[[#This Row],[H_mag_adj]]/20)*SIN(RADIANS(_10sept_0_20[[#This Row],[H_phase]])))*0.6</f>
        <v>4.1719648239207496E-4</v>
      </c>
      <c r="J87">
        <f>(10^(_10sept_0_20[[#This Row],[V_mag_adj]]/20)*COS(RADIANS(_10sept_0_20[[#This Row],[V_phase]])))*0.6</f>
        <v>1.6324096783690303E-4</v>
      </c>
      <c r="K87">
        <f>(10^(_10sept_0_20[[#This Row],[V_mag_adj]]/20)*SIN(RADIANS(_10sept_0_20[[#This Row],[V_phase]])))*0.6</f>
        <v>4.176142436806126E-4</v>
      </c>
    </row>
    <row r="88" spans="1:11" x14ac:dyDescent="0.25">
      <c r="A88">
        <v>-95</v>
      </c>
      <c r="B88">
        <v>-22.64</v>
      </c>
      <c r="C88">
        <v>94.68</v>
      </c>
      <c r="D88">
        <v>-22.89</v>
      </c>
      <c r="E88">
        <v>94</v>
      </c>
      <c r="F88">
        <f>_10sept_0_20[[#This Row],[H_mag]]-40</f>
        <v>-62.64</v>
      </c>
      <c r="G88">
        <f>_10sept_0_20[[#This Row],[V_mag]]-40</f>
        <v>-62.89</v>
      </c>
      <c r="H88">
        <f>(10^(_10sept_0_20[[#This Row],[H_mag_adj]]/20)*COS(RADIANS(_10sept_0_20[[#This Row],[H_phase]])))*0.6</f>
        <v>-3.6123634448978346E-5</v>
      </c>
      <c r="I88">
        <f>(10^(_10sept_0_20[[#This Row],[H_mag_adj]]/20)*SIN(RADIANS(_10sept_0_20[[#This Row],[H_phase]])))*0.6</f>
        <v>4.4126640259311369E-4</v>
      </c>
      <c r="J88">
        <f>(10^(_10sept_0_20[[#This Row],[V_mag_adj]]/20)*COS(RADIANS(_10sept_0_20[[#This Row],[V_phase]])))*0.6</f>
        <v>-3.0007911399926228E-5</v>
      </c>
      <c r="K88">
        <f>(10^(_10sept_0_20[[#This Row],[V_mag_adj]]/20)*SIN(RADIANS(_10sept_0_20[[#This Row],[V_phase]])))*0.6</f>
        <v>4.2913312599132604E-4</v>
      </c>
    </row>
    <row r="89" spans="1:11" x14ac:dyDescent="0.25">
      <c r="A89">
        <v>-94</v>
      </c>
      <c r="B89">
        <v>-22.45</v>
      </c>
      <c r="C89">
        <v>120.25</v>
      </c>
      <c r="D89">
        <v>-22.36</v>
      </c>
      <c r="E89">
        <v>119.25</v>
      </c>
      <c r="F89">
        <f>_10sept_0_20[[#This Row],[H_mag]]-40</f>
        <v>-62.45</v>
      </c>
      <c r="G89">
        <f>_10sept_0_20[[#This Row],[V_mag]]-40</f>
        <v>-62.36</v>
      </c>
      <c r="H89">
        <f>(10^(_10sept_0_20[[#This Row],[H_mag_adj]]/20)*COS(RADIANS(_10sept_0_20[[#This Row],[H_phase]])))*0.6</f>
        <v>-2.2797487182414766E-4</v>
      </c>
      <c r="I89">
        <f>(10^(_10sept_0_20[[#This Row],[H_mag_adj]]/20)*SIN(RADIANS(_10sept_0_20[[#This Row],[H_phase]])))*0.6</f>
        <v>3.9091496891337663E-4</v>
      </c>
      <c r="J89">
        <f>(10^(_10sept_0_20[[#This Row],[V_mag_adj]]/20)*COS(RADIANS(_10sept_0_20[[#This Row],[V_phase]])))*0.6</f>
        <v>-2.2342079519843217E-4</v>
      </c>
      <c r="K89">
        <f>(10^(_10sept_0_20[[#This Row],[V_mag_adj]]/20)*SIN(RADIANS(_10sept_0_20[[#This Row],[V_phase]])))*0.6</f>
        <v>3.9894653599269691E-4</v>
      </c>
    </row>
    <row r="90" spans="1:11" x14ac:dyDescent="0.25">
      <c r="A90">
        <v>-93</v>
      </c>
      <c r="B90">
        <v>-21.67</v>
      </c>
      <c r="C90">
        <v>142.65</v>
      </c>
      <c r="D90">
        <v>-21.65</v>
      </c>
      <c r="E90">
        <v>142.75</v>
      </c>
      <c r="F90">
        <f>_10sept_0_20[[#This Row],[H_mag]]-40</f>
        <v>-61.67</v>
      </c>
      <c r="G90">
        <f>_10sept_0_20[[#This Row],[V_mag]]-40</f>
        <v>-61.65</v>
      </c>
      <c r="H90">
        <f>(10^(_10sept_0_20[[#This Row],[H_mag_adj]]/20)*COS(RADIANS(_10sept_0_20[[#This Row],[H_phase]])))*0.6</f>
        <v>-3.9353918257924609E-4</v>
      </c>
      <c r="I90">
        <f>(10^(_10sept_0_20[[#This Row],[H_mag_adj]]/20)*SIN(RADIANS(_10sept_0_20[[#This Row],[H_phase]])))*0.6</f>
        <v>3.0033960928356652E-4</v>
      </c>
      <c r="J90">
        <f>(10^(_10sept_0_20[[#This Row],[V_mag_adj]]/20)*COS(RADIANS(_10sept_0_20[[#This Row],[V_phase]])))*0.6</f>
        <v>-3.9497118293711764E-4</v>
      </c>
      <c r="K90">
        <f>(10^(_10sept_0_20[[#This Row],[V_mag_adj]]/20)*SIN(RADIANS(_10sept_0_20[[#This Row],[V_phase]])))*0.6</f>
        <v>3.0034306662642986E-4</v>
      </c>
    </row>
    <row r="91" spans="1:11" x14ac:dyDescent="0.25">
      <c r="A91">
        <v>-92</v>
      </c>
      <c r="B91">
        <v>-20.69</v>
      </c>
      <c r="C91">
        <v>163.13</v>
      </c>
      <c r="D91">
        <v>-20.56</v>
      </c>
      <c r="E91">
        <v>162.72</v>
      </c>
      <c r="F91">
        <f>_10sept_0_20[[#This Row],[H_mag]]-40</f>
        <v>-60.69</v>
      </c>
      <c r="G91">
        <f>_10sept_0_20[[#This Row],[V_mag]]-40</f>
        <v>-60.56</v>
      </c>
      <c r="H91">
        <f>(10^(_10sept_0_20[[#This Row],[H_mag_adj]]/20)*COS(RADIANS(_10sept_0_20[[#This Row],[H_phase]])))*0.6</f>
        <v>-5.3033172276225563E-4</v>
      </c>
      <c r="I91">
        <f>(10^(_10sept_0_20[[#This Row],[H_mag_adj]]/20)*SIN(RADIANS(_10sept_0_20[[#This Row],[H_phase]])))*0.6</f>
        <v>1.6082383181092834E-4</v>
      </c>
      <c r="J91">
        <f>(10^(_10sept_0_20[[#This Row],[V_mag_adj]]/20)*COS(RADIANS(_10sept_0_20[[#This Row],[V_phase]])))*0.6</f>
        <v>-5.3714683134901725E-4</v>
      </c>
      <c r="K91">
        <f>(10^(_10sept_0_20[[#This Row],[V_mag_adj]]/20)*SIN(RADIANS(_10sept_0_20[[#This Row],[V_phase]])))*0.6</f>
        <v>1.6709694081828134E-4</v>
      </c>
    </row>
    <row r="92" spans="1:11" x14ac:dyDescent="0.25">
      <c r="A92">
        <v>-91</v>
      </c>
      <c r="B92">
        <v>-19.97</v>
      </c>
      <c r="C92">
        <v>-179.49</v>
      </c>
      <c r="D92">
        <v>-19.96</v>
      </c>
      <c r="E92">
        <v>179</v>
      </c>
      <c r="F92">
        <f>_10sept_0_20[[#This Row],[H_mag]]-40</f>
        <v>-59.97</v>
      </c>
      <c r="G92">
        <f>_10sept_0_20[[#This Row],[V_mag]]-40</f>
        <v>-59.96</v>
      </c>
      <c r="H92">
        <f>(10^(_10sept_0_20[[#This Row],[H_mag_adj]]/20)*COS(RADIANS(_10sept_0_20[[#This Row],[H_phase]])))*0.6</f>
        <v>-6.0205205811073557E-4</v>
      </c>
      <c r="I92">
        <f>(10^(_10sept_0_20[[#This Row],[H_mag_adj]]/20)*SIN(RADIANS(_10sept_0_20[[#This Row],[H_phase]])))*0.6</f>
        <v>-5.3591147847838633E-6</v>
      </c>
      <c r="J92">
        <f>(10^(_10sept_0_20[[#This Row],[V_mag_adj]]/20)*COS(RADIANS(_10sept_0_20[[#This Row],[V_phase]])))*0.6</f>
        <v>-6.0267766945654134E-4</v>
      </c>
      <c r="K92">
        <f>(10^(_10sept_0_20[[#This Row],[V_mag_adj]]/20)*SIN(RADIANS(_10sept_0_20[[#This Row],[V_phase]])))*0.6</f>
        <v>1.0519777851150741E-5</v>
      </c>
    </row>
    <row r="93" spans="1:11" x14ac:dyDescent="0.25">
      <c r="A93">
        <v>-90</v>
      </c>
      <c r="B93">
        <v>-19.38</v>
      </c>
      <c r="C93">
        <v>-163.37</v>
      </c>
      <c r="D93">
        <v>-19.46</v>
      </c>
      <c r="E93">
        <v>-162.6</v>
      </c>
      <c r="F93">
        <f>_10sept_0_20[[#This Row],[H_mag]]-40</f>
        <v>-59.379999999999995</v>
      </c>
      <c r="G93">
        <f>_10sept_0_20[[#This Row],[V_mag]]-40</f>
        <v>-59.46</v>
      </c>
      <c r="H93">
        <f>(10^(_10sept_0_20[[#This Row],[H_mag_adj]]/20)*COS(RADIANS(_10sept_0_20[[#This Row],[H_phase]])))*0.6</f>
        <v>-6.1744050218437592E-4</v>
      </c>
      <c r="I93">
        <f>(10^(_10sept_0_20[[#This Row],[H_mag_adj]]/20)*SIN(RADIANS(_10sept_0_20[[#This Row],[H_phase]])))*0.6</f>
        <v>-1.8441908544914381E-4</v>
      </c>
      <c r="J93">
        <f>(10^(_10sept_0_20[[#This Row],[V_mag_adj]]/20)*COS(RADIANS(_10sept_0_20[[#This Row],[V_phase]])))*0.6</f>
        <v>-6.0926890997920413E-4</v>
      </c>
      <c r="K93">
        <f>(10^(_10sept_0_20[[#This Row],[V_mag_adj]]/20)*SIN(RADIANS(_10sept_0_20[[#This Row],[V_phase]])))*0.6</f>
        <v>-1.909333027461498E-4</v>
      </c>
    </row>
    <row r="94" spans="1:11" x14ac:dyDescent="0.25">
      <c r="A94">
        <v>-89</v>
      </c>
      <c r="B94">
        <v>-19.07</v>
      </c>
      <c r="C94">
        <v>-145.44</v>
      </c>
      <c r="D94">
        <v>-19.16</v>
      </c>
      <c r="E94">
        <v>-146.31</v>
      </c>
      <c r="F94">
        <f>_10sept_0_20[[#This Row],[H_mag]]-40</f>
        <v>-59.07</v>
      </c>
      <c r="G94">
        <f>_10sept_0_20[[#This Row],[V_mag]]-40</f>
        <v>-59.16</v>
      </c>
      <c r="H94">
        <f>(10^(_10sept_0_20[[#This Row],[H_mag_adj]]/20)*COS(RADIANS(_10sept_0_20[[#This Row],[H_phase]])))*0.6</f>
        <v>-5.4996119222201398E-4</v>
      </c>
      <c r="I94">
        <f>(10^(_10sept_0_20[[#This Row],[H_mag_adj]]/20)*SIN(RADIANS(_10sept_0_20[[#This Row],[H_phase]])))*0.6</f>
        <v>-3.788264222578369E-4</v>
      </c>
      <c r="J94">
        <f>(10^(_10sept_0_20[[#This Row],[V_mag_adj]]/20)*COS(RADIANS(_10sept_0_20[[#This Row],[V_phase]])))*0.6</f>
        <v>-5.4992209611050193E-4</v>
      </c>
      <c r="K94">
        <f>(10^(_10sept_0_20[[#This Row],[V_mag_adj]]/20)*SIN(RADIANS(_10sept_0_20[[#This Row],[V_phase]])))*0.6</f>
        <v>-3.6661379458065123E-4</v>
      </c>
    </row>
    <row r="95" spans="1:11" x14ac:dyDescent="0.25">
      <c r="A95">
        <v>-88</v>
      </c>
      <c r="B95">
        <v>-18.86</v>
      </c>
      <c r="C95">
        <v>-127.96</v>
      </c>
      <c r="D95">
        <v>-18.86</v>
      </c>
      <c r="E95">
        <v>-127.99</v>
      </c>
      <c r="F95">
        <f>_10sept_0_20[[#This Row],[H_mag]]-40</f>
        <v>-58.86</v>
      </c>
      <c r="G95">
        <f>_10sept_0_20[[#This Row],[V_mag]]-40</f>
        <v>-58.86</v>
      </c>
      <c r="H95">
        <f>(10^(_10sept_0_20[[#This Row],[H_mag_adj]]/20)*COS(RADIANS(_10sept_0_20[[#This Row],[H_phase]])))*0.6</f>
        <v>-4.2082824226841571E-4</v>
      </c>
      <c r="I95">
        <f>(10^(_10sept_0_20[[#This Row],[H_mag_adj]]/20)*SIN(RADIANS(_10sept_0_20[[#This Row],[H_phase]])))*0.6</f>
        <v>-5.3941138160151889E-4</v>
      </c>
      <c r="J95">
        <f>(10^(_10sept_0_20[[#This Row],[V_mag_adj]]/20)*COS(RADIANS(_10sept_0_20[[#This Row],[V_phase]])))*0.6</f>
        <v>-4.211106197082361E-4</v>
      </c>
      <c r="K95">
        <f>(10^(_10sept_0_20[[#This Row],[V_mag_adj]]/20)*SIN(RADIANS(_10sept_0_20[[#This Row],[V_phase]])))*0.6</f>
        <v>-5.3919096251785323E-4</v>
      </c>
    </row>
    <row r="96" spans="1:11" x14ac:dyDescent="0.25">
      <c r="A96">
        <v>-87</v>
      </c>
      <c r="B96">
        <v>-18.510000000000002</v>
      </c>
      <c r="C96">
        <v>-109.77</v>
      </c>
      <c r="D96">
        <v>-18.52</v>
      </c>
      <c r="E96">
        <v>-109.31</v>
      </c>
      <c r="F96">
        <f>_10sept_0_20[[#This Row],[H_mag]]-40</f>
        <v>-58.510000000000005</v>
      </c>
      <c r="G96">
        <f>_10sept_0_20[[#This Row],[V_mag]]-40</f>
        <v>-58.519999999999996</v>
      </c>
      <c r="H96">
        <f>(10^(_10sept_0_20[[#This Row],[H_mag_adj]]/20)*COS(RADIANS(_10sept_0_20[[#This Row],[H_phase]])))*0.6</f>
        <v>-2.4092558986603307E-4</v>
      </c>
      <c r="I96">
        <f>(10^(_10sept_0_20[[#This Row],[H_mag_adj]]/20)*SIN(RADIANS(_10sept_0_20[[#This Row],[H_phase]])))*0.6</f>
        <v>-6.7029756644312617E-4</v>
      </c>
      <c r="J96">
        <f>(10^(_10sept_0_20[[#This Row],[V_mag_adj]]/20)*COS(RADIANS(_10sept_0_20[[#This Row],[V_phase]])))*0.6</f>
        <v>-2.352653740224568E-4</v>
      </c>
      <c r="K96">
        <f>(10^(_10sept_0_20[[#This Row],[V_mag_adj]]/20)*SIN(RADIANS(_10sept_0_20[[#This Row],[V_phase]])))*0.6</f>
        <v>-6.7143675239954076E-4</v>
      </c>
    </row>
    <row r="97" spans="1:11" x14ac:dyDescent="0.25">
      <c r="A97">
        <v>-86</v>
      </c>
      <c r="B97">
        <v>-17.89</v>
      </c>
      <c r="C97">
        <v>-91.2</v>
      </c>
      <c r="D97">
        <v>-17.920000000000002</v>
      </c>
      <c r="E97">
        <v>-91.37</v>
      </c>
      <c r="F97">
        <f>_10sept_0_20[[#This Row],[H_mag]]-40</f>
        <v>-57.89</v>
      </c>
      <c r="G97">
        <f>_10sept_0_20[[#This Row],[V_mag]]-40</f>
        <v>-57.92</v>
      </c>
      <c r="H97">
        <f>(10^(_10sept_0_20[[#This Row],[H_mag_adj]]/20)*COS(RADIANS(_10sept_0_20[[#This Row],[H_phase]])))*0.6</f>
        <v>-1.6020575503048075E-5</v>
      </c>
      <c r="I97">
        <f>(10^(_10sept_0_20[[#This Row],[H_mag_adj]]/20)*SIN(RADIANS(_10sept_0_20[[#This Row],[H_phase]])))*0.6</f>
        <v>-7.6481428675903085E-4</v>
      </c>
      <c r="J97">
        <f>(10^(_10sept_0_20[[#This Row],[V_mag_adj]]/20)*COS(RADIANS(_10sept_0_20[[#This Row],[V_phase]])))*0.6</f>
        <v>-1.8226689728466376E-5</v>
      </c>
      <c r="K97">
        <f>(10^(_10sept_0_20[[#This Row],[V_mag_adj]]/20)*SIN(RADIANS(_10sept_0_20[[#This Row],[V_phase]])))*0.6</f>
        <v>-7.6212654345526941E-4</v>
      </c>
    </row>
    <row r="98" spans="1:11" x14ac:dyDescent="0.25">
      <c r="A98">
        <v>-85</v>
      </c>
      <c r="B98">
        <v>-17.23</v>
      </c>
      <c r="C98">
        <v>-74.73</v>
      </c>
      <c r="D98">
        <v>-17.32</v>
      </c>
      <c r="E98">
        <v>-74.7</v>
      </c>
      <c r="F98">
        <f>_10sept_0_20[[#This Row],[H_mag]]-40</f>
        <v>-57.230000000000004</v>
      </c>
      <c r="G98">
        <f>_10sept_0_20[[#This Row],[V_mag]]-40</f>
        <v>-57.32</v>
      </c>
      <c r="H98">
        <f>(10^(_10sept_0_20[[#This Row],[H_mag_adj]]/20)*COS(RADIANS(_10sept_0_20[[#This Row],[H_phase]])))*0.6</f>
        <v>2.1737731051488373E-4</v>
      </c>
      <c r="I98">
        <f>(10^(_10sept_0_20[[#This Row],[H_mag_adj]]/20)*SIN(RADIANS(_10sept_0_20[[#This Row],[H_phase]])))*0.6</f>
        <v>-7.9623539709404109E-4</v>
      </c>
      <c r="J98">
        <f>(10^(_10sept_0_20[[#This Row],[V_mag_adj]]/20)*COS(RADIANS(_10sept_0_20[[#This Row],[V_phase]])))*0.6</f>
        <v>2.1554913643285703E-4</v>
      </c>
      <c r="K98">
        <f>(10^(_10sept_0_20[[#This Row],[V_mag_adj]]/20)*SIN(RADIANS(_10sept_0_20[[#This Row],[V_phase]])))*0.6</f>
        <v>-7.8791494097547128E-4</v>
      </c>
    </row>
    <row r="99" spans="1:11" x14ac:dyDescent="0.25">
      <c r="A99">
        <v>-84</v>
      </c>
      <c r="B99">
        <v>-16.670000000000002</v>
      </c>
      <c r="C99">
        <v>-59.45</v>
      </c>
      <c r="D99">
        <v>-16.66</v>
      </c>
      <c r="E99">
        <v>-59.74</v>
      </c>
      <c r="F99">
        <f>_10sept_0_20[[#This Row],[H_mag]]-40</f>
        <v>-56.67</v>
      </c>
      <c r="G99">
        <f>_10sept_0_20[[#This Row],[V_mag]]-40</f>
        <v>-56.66</v>
      </c>
      <c r="H99">
        <f>(10^(_10sept_0_20[[#This Row],[H_mag_adj]]/20)*COS(RADIANS(_10sept_0_20[[#This Row],[H_phase]])))*0.6</f>
        <v>4.4746893134720418E-4</v>
      </c>
      <c r="I99">
        <f>(10^(_10sept_0_20[[#This Row],[H_mag_adj]]/20)*SIN(RADIANS(_10sept_0_20[[#This Row],[H_phase]])))*0.6</f>
        <v>-7.581378370585158E-4</v>
      </c>
      <c r="J99">
        <f>(10^(_10sept_0_20[[#This Row],[V_mag_adj]]/20)*COS(RADIANS(_10sept_0_20[[#This Row],[V_phase]])))*0.6</f>
        <v>4.44136972976917E-4</v>
      </c>
      <c r="K99">
        <f>(10^(_10sept_0_20[[#This Row],[V_mag_adj]]/20)*SIN(RADIANS(_10sept_0_20[[#This Row],[V_phase]])))*0.6</f>
        <v>-7.6126889896400019E-4</v>
      </c>
    </row>
    <row r="100" spans="1:11" x14ac:dyDescent="0.25">
      <c r="A100">
        <v>-83</v>
      </c>
      <c r="B100">
        <v>-16.190000000000001</v>
      </c>
      <c r="C100">
        <v>-45.19</v>
      </c>
      <c r="D100">
        <v>-16.25</v>
      </c>
      <c r="E100">
        <v>-45.01</v>
      </c>
      <c r="F100">
        <f>_10sept_0_20[[#This Row],[H_mag]]-40</f>
        <v>-56.19</v>
      </c>
      <c r="G100">
        <f>_10sept_0_20[[#This Row],[V_mag]]-40</f>
        <v>-56.25</v>
      </c>
      <c r="H100">
        <f>(10^(_10sept_0_20[[#This Row],[H_mag_adj]]/20)*COS(RADIANS(_10sept_0_20[[#This Row],[H_phase]])))*0.6</f>
        <v>6.5567902529407342E-4</v>
      </c>
      <c r="I100">
        <f>(10^(_10sept_0_20[[#This Row],[H_mag_adj]]/20)*SIN(RADIANS(_10sept_0_20[[#This Row],[H_phase]])))*0.6</f>
        <v>-6.6004213789114176E-4</v>
      </c>
      <c r="J100">
        <f>(10^(_10sept_0_20[[#This Row],[V_mag_adj]]/20)*COS(RADIANS(_10sept_0_20[[#This Row],[V_phase]])))*0.6</f>
        <v>6.5322145495832486E-4</v>
      </c>
      <c r="K100">
        <f>(10^(_10sept_0_20[[#This Row],[V_mag_adj]]/20)*SIN(RADIANS(_10sept_0_20[[#This Row],[V_phase]])))*0.6</f>
        <v>-6.5344951206678856E-4</v>
      </c>
    </row>
    <row r="101" spans="1:11" x14ac:dyDescent="0.25">
      <c r="A101">
        <v>-82</v>
      </c>
      <c r="B101">
        <v>-15.93</v>
      </c>
      <c r="C101">
        <v>-29.63</v>
      </c>
      <c r="D101">
        <v>-15.9</v>
      </c>
      <c r="E101">
        <v>-30.88</v>
      </c>
      <c r="F101">
        <f>_10sept_0_20[[#This Row],[H_mag]]-40</f>
        <v>-55.93</v>
      </c>
      <c r="G101">
        <f>_10sept_0_20[[#This Row],[V_mag]]-40</f>
        <v>-55.9</v>
      </c>
      <c r="H101">
        <f>(10^(_10sept_0_20[[#This Row],[H_mag_adj]]/20)*COS(RADIANS(_10sept_0_20[[#This Row],[H_phase]])))*0.6</f>
        <v>8.3327633185582525E-4</v>
      </c>
      <c r="I101">
        <f>(10^(_10sept_0_20[[#This Row],[H_mag_adj]]/20)*SIN(RADIANS(_10sept_0_20[[#This Row],[H_phase]])))*0.6</f>
        <v>-4.73944114560934E-4</v>
      </c>
      <c r="J101">
        <f>(10^(_10sept_0_20[[#This Row],[V_mag_adj]]/20)*COS(RADIANS(_10sept_0_20[[#This Row],[V_phase]])))*0.6</f>
        <v>8.2558555110403729E-4</v>
      </c>
      <c r="K101">
        <f>(10^(_10sept_0_20[[#This Row],[V_mag_adj]]/20)*SIN(RADIANS(_10sept_0_20[[#This Row],[V_phase]])))*0.6</f>
        <v>-4.9371143353687163E-4</v>
      </c>
    </row>
    <row r="102" spans="1:11" x14ac:dyDescent="0.25">
      <c r="A102">
        <v>-81</v>
      </c>
      <c r="B102">
        <v>-15.61</v>
      </c>
      <c r="C102">
        <v>-14.35</v>
      </c>
      <c r="D102">
        <v>-15.61</v>
      </c>
      <c r="E102">
        <v>-14.69</v>
      </c>
      <c r="F102">
        <f>_10sept_0_20[[#This Row],[H_mag]]-40</f>
        <v>-55.61</v>
      </c>
      <c r="G102">
        <f>_10sept_0_20[[#This Row],[V_mag]]-40</f>
        <v>-55.61</v>
      </c>
      <c r="H102">
        <f>(10^(_10sept_0_20[[#This Row],[H_mag_adj]]/20)*COS(RADIANS(_10sept_0_20[[#This Row],[H_phase]])))*0.6</f>
        <v>9.6357449851982484E-4</v>
      </c>
      <c r="I102">
        <f>(10^(_10sept_0_20[[#This Row],[H_mag_adj]]/20)*SIN(RADIANS(_10sept_0_20[[#This Row],[H_phase]])))*0.6</f>
        <v>-2.4650777050456247E-4</v>
      </c>
      <c r="J102">
        <f>(10^(_10sept_0_20[[#This Row],[V_mag_adj]]/20)*COS(RADIANS(_10sept_0_20[[#This Row],[V_phase]])))*0.6</f>
        <v>9.6209473505037228E-4</v>
      </c>
      <c r="K102">
        <f>(10^(_10sept_0_20[[#This Row],[V_mag_adj]]/20)*SIN(RADIANS(_10sept_0_20[[#This Row],[V_phase]])))*0.6</f>
        <v>-2.5222136290412798E-4</v>
      </c>
    </row>
    <row r="103" spans="1:11" x14ac:dyDescent="0.25">
      <c r="A103">
        <v>-80</v>
      </c>
      <c r="B103">
        <v>-15.22</v>
      </c>
      <c r="C103">
        <v>2.96</v>
      </c>
      <c r="D103">
        <v>-15.23</v>
      </c>
      <c r="E103">
        <v>1.63</v>
      </c>
      <c r="F103">
        <f>_10sept_0_20[[#This Row],[H_mag]]-40</f>
        <v>-55.22</v>
      </c>
      <c r="G103">
        <f>_10sept_0_20[[#This Row],[V_mag]]-40</f>
        <v>-55.230000000000004</v>
      </c>
      <c r="H103">
        <f>(10^(_10sept_0_20[[#This Row],[H_mag_adj]]/20)*COS(RADIANS(_10sept_0_20[[#This Row],[H_phase]])))*0.6</f>
        <v>1.0388944838173983E-3</v>
      </c>
      <c r="I103">
        <f>(10^(_10sept_0_20[[#This Row],[H_mag_adj]]/20)*SIN(RADIANS(_10sept_0_20[[#This Row],[H_phase]])))*0.6</f>
        <v>5.3718902073130118E-5</v>
      </c>
      <c r="J103">
        <f>(10^(_10sept_0_20[[#This Row],[V_mag_adj]]/20)*COS(RADIANS(_10sept_0_20[[#This Row],[V_phase]])))*0.6</f>
        <v>1.0386649611399321E-3</v>
      </c>
      <c r="K103">
        <f>(10^(_10sept_0_20[[#This Row],[V_mag_adj]]/20)*SIN(RADIANS(_10sept_0_20[[#This Row],[V_phase]])))*0.6</f>
        <v>2.9556815385535539E-5</v>
      </c>
    </row>
    <row r="104" spans="1:11" x14ac:dyDescent="0.25">
      <c r="A104">
        <v>-79</v>
      </c>
      <c r="B104">
        <v>-14.74</v>
      </c>
      <c r="C104">
        <v>18.649999999999999</v>
      </c>
      <c r="D104">
        <v>-14.74</v>
      </c>
      <c r="E104">
        <v>17.77</v>
      </c>
      <c r="F104">
        <f>_10sept_0_20[[#This Row],[H_mag]]-40</f>
        <v>-54.74</v>
      </c>
      <c r="G104">
        <f>_10sept_0_20[[#This Row],[V_mag]]-40</f>
        <v>-54.74</v>
      </c>
      <c r="H104">
        <f>(10^(_10sept_0_20[[#This Row],[H_mag_adj]]/20)*COS(RADIANS(_10sept_0_20[[#This Row],[H_phase]])))*0.6</f>
        <v>1.0416594305326893E-3</v>
      </c>
      <c r="I104">
        <f>(10^(_10sept_0_20[[#This Row],[H_mag_adj]]/20)*SIN(RADIANS(_10sept_0_20[[#This Row],[H_phase]])))*0.6</f>
        <v>3.5156939863552908E-4</v>
      </c>
      <c r="J104">
        <f>(10^(_10sept_0_20[[#This Row],[V_mag_adj]]/20)*COS(RADIANS(_10sept_0_20[[#This Row],[V_phase]])))*0.6</f>
        <v>1.0469360774782656E-3</v>
      </c>
      <c r="K104">
        <f>(10^(_10sept_0_20[[#This Row],[V_mag_adj]]/20)*SIN(RADIANS(_10sept_0_20[[#This Row],[V_phase]])))*0.6</f>
        <v>3.3552982125149014E-4</v>
      </c>
    </row>
    <row r="105" spans="1:11" x14ac:dyDescent="0.25">
      <c r="A105">
        <v>-78</v>
      </c>
      <c r="B105">
        <v>-14.11</v>
      </c>
      <c r="C105">
        <v>33.869999999999997</v>
      </c>
      <c r="D105">
        <v>-14.18</v>
      </c>
      <c r="E105">
        <v>32.57</v>
      </c>
      <c r="F105">
        <f>_10sept_0_20[[#This Row],[H_mag]]-40</f>
        <v>-54.11</v>
      </c>
      <c r="G105">
        <f>_10sept_0_20[[#This Row],[V_mag]]-40</f>
        <v>-54.18</v>
      </c>
      <c r="H105">
        <f>(10^(_10sept_0_20[[#This Row],[H_mag_adj]]/20)*COS(RADIANS(_10sept_0_20[[#This Row],[H_phase]])))*0.6</f>
        <v>9.8149589660483333E-4</v>
      </c>
      <c r="I105">
        <f>(10^(_10sept_0_20[[#This Row],[H_mag_adj]]/20)*SIN(RADIANS(_10sept_0_20[[#This Row],[H_phase]])))*0.6</f>
        <v>6.5879216943904781E-4</v>
      </c>
      <c r="J105">
        <f>(10^(_10sept_0_20[[#This Row],[V_mag_adj]]/20)*COS(RADIANS(_10sept_0_20[[#This Row],[V_phase]])))*0.6</f>
        <v>9.8819343119286121E-4</v>
      </c>
      <c r="K105">
        <f>(10^(_10sept_0_20[[#This Row],[V_mag_adj]]/20)*SIN(RADIANS(_10sept_0_20[[#This Row],[V_phase]])))*0.6</f>
        <v>6.3124727133782161E-4</v>
      </c>
    </row>
    <row r="106" spans="1:11" x14ac:dyDescent="0.25">
      <c r="A106">
        <v>-77</v>
      </c>
      <c r="B106">
        <v>-13.49</v>
      </c>
      <c r="C106">
        <v>48.19</v>
      </c>
      <c r="D106">
        <v>-13.5</v>
      </c>
      <c r="E106">
        <v>47.49</v>
      </c>
      <c r="F106">
        <f>_10sept_0_20[[#This Row],[H_mag]]-40</f>
        <v>-53.49</v>
      </c>
      <c r="G106">
        <f>_10sept_0_20[[#This Row],[V_mag]]-40</f>
        <v>-53.5</v>
      </c>
      <c r="H106">
        <f>(10^(_10sept_0_20[[#This Row],[H_mag_adj]]/20)*COS(RADIANS(_10sept_0_20[[#This Row],[H_phase]])))*0.6</f>
        <v>8.4636427341471053E-4</v>
      </c>
      <c r="I106">
        <f>(10^(_10sept_0_20[[#This Row],[H_mag_adj]]/20)*SIN(RADIANS(_10sept_0_20[[#This Row],[H_phase]])))*0.6</f>
        <v>9.4627449068549439E-4</v>
      </c>
      <c r="J106">
        <f>(10^(_10sept_0_20[[#This Row],[V_mag_adj]]/20)*COS(RADIANS(_10sept_0_20[[#This Row],[V_phase]])))*0.6</f>
        <v>8.5687466369032772E-4</v>
      </c>
      <c r="K106">
        <f>(10^(_10sept_0_20[[#This Row],[V_mag_adj]]/20)*SIN(RADIANS(_10sept_0_20[[#This Row],[V_phase]])))*0.6</f>
        <v>9.3478700379768576E-4</v>
      </c>
    </row>
    <row r="107" spans="1:11" x14ac:dyDescent="0.25">
      <c r="A107">
        <v>-76</v>
      </c>
      <c r="B107">
        <v>-12.9</v>
      </c>
      <c r="C107">
        <v>61.79</v>
      </c>
      <c r="D107">
        <v>-12.96</v>
      </c>
      <c r="E107">
        <v>60.99</v>
      </c>
      <c r="F107">
        <f>_10sept_0_20[[#This Row],[H_mag]]-40</f>
        <v>-52.9</v>
      </c>
      <c r="G107">
        <f>_10sept_0_20[[#This Row],[V_mag]]-40</f>
        <v>-52.96</v>
      </c>
      <c r="H107">
        <f>(10^(_10sept_0_20[[#This Row],[H_mag_adj]]/20)*COS(RADIANS(_10sept_0_20[[#This Row],[H_phase]])))*0.6</f>
        <v>6.4230463380014204E-4</v>
      </c>
      <c r="I107">
        <f>(10^(_10sept_0_20[[#This Row],[H_mag_adj]]/20)*SIN(RADIANS(_10sept_0_20[[#This Row],[H_phase]])))*0.6</f>
        <v>1.1973912225199321E-3</v>
      </c>
      <c r="J107">
        <f>(10^(_10sept_0_20[[#This Row],[V_mag_adj]]/20)*COS(RADIANS(_10sept_0_20[[#This Row],[V_phase]])))*0.6</f>
        <v>6.5442396648063858E-4</v>
      </c>
      <c r="K107">
        <f>(10^(_10sept_0_20[[#This Row],[V_mag_adj]]/20)*SIN(RADIANS(_10sept_0_20[[#This Row],[V_phase]])))*0.6</f>
        <v>1.1801262878636998E-3</v>
      </c>
    </row>
    <row r="108" spans="1:11" x14ac:dyDescent="0.25">
      <c r="A108">
        <v>-75</v>
      </c>
      <c r="B108">
        <v>-12.41</v>
      </c>
      <c r="C108">
        <v>73.56</v>
      </c>
      <c r="D108">
        <v>-12.4</v>
      </c>
      <c r="E108">
        <v>73.27</v>
      </c>
      <c r="F108">
        <f>_10sept_0_20[[#This Row],[H_mag]]-40</f>
        <v>-52.41</v>
      </c>
      <c r="G108">
        <f>_10sept_0_20[[#This Row],[V_mag]]-40</f>
        <v>-52.4</v>
      </c>
      <c r="H108">
        <f>(10^(_10sept_0_20[[#This Row],[H_mag_adj]]/20)*COS(RADIANS(_10sept_0_20[[#This Row],[H_phase]])))*0.6</f>
        <v>4.0686913300635048E-4</v>
      </c>
      <c r="I108">
        <f>(10^(_10sept_0_20[[#This Row],[H_mag_adj]]/20)*SIN(RADIANS(_10sept_0_20[[#This Row],[H_phase]])))*0.6</f>
        <v>1.3788679315123108E-3</v>
      </c>
      <c r="J108">
        <f>(10^(_10sept_0_20[[#This Row],[V_mag_adj]]/20)*COS(RADIANS(_10sept_0_20[[#This Row],[V_phase]])))*0.6</f>
        <v>4.14319698019364E-4</v>
      </c>
      <c r="K108">
        <f>(10^(_10sept_0_20[[#This Row],[V_mag_adj]]/20)*SIN(RADIANS(_10sept_0_20[[#This Row],[V_phase]])))*0.6</f>
        <v>1.3783769303956392E-3</v>
      </c>
    </row>
    <row r="109" spans="1:11" x14ac:dyDescent="0.25">
      <c r="A109">
        <v>-74</v>
      </c>
      <c r="B109">
        <v>-12.08</v>
      </c>
      <c r="C109">
        <v>85.64</v>
      </c>
      <c r="D109">
        <v>-12.12</v>
      </c>
      <c r="E109">
        <v>85.46</v>
      </c>
      <c r="F109">
        <f>_10sept_0_20[[#This Row],[H_mag]]-40</f>
        <v>-52.08</v>
      </c>
      <c r="G109">
        <f>_10sept_0_20[[#This Row],[V_mag]]-40</f>
        <v>-52.12</v>
      </c>
      <c r="H109">
        <f>(10^(_10sept_0_20[[#This Row],[H_mag_adj]]/20)*COS(RADIANS(_10sept_0_20[[#This Row],[H_phase]])))*0.6</f>
        <v>1.1352614340742394E-4</v>
      </c>
      <c r="I109">
        <f>(10^(_10sept_0_20[[#This Row],[H_mag_adj]]/20)*SIN(RADIANS(_10sept_0_20[[#This Row],[H_phase]])))*0.6</f>
        <v>1.4889928425077959E-3</v>
      </c>
      <c r="J109">
        <f>(10^(_10sept_0_20[[#This Row],[V_mag_adj]]/20)*COS(RADIANS(_10sept_0_20[[#This Row],[V_phase]])))*0.6</f>
        <v>1.1766028924018155E-4</v>
      </c>
      <c r="K109">
        <f>(10^(_10sept_0_20[[#This Row],[V_mag_adj]]/20)*SIN(RADIANS(_10sept_0_20[[#This Row],[V_phase]])))*0.6</f>
        <v>1.4817892140683079E-3</v>
      </c>
    </row>
    <row r="110" spans="1:11" x14ac:dyDescent="0.25">
      <c r="A110">
        <v>-73</v>
      </c>
      <c r="B110">
        <v>-11.77</v>
      </c>
      <c r="C110">
        <v>97.78</v>
      </c>
      <c r="D110">
        <v>-11.79</v>
      </c>
      <c r="E110">
        <v>97.58</v>
      </c>
      <c r="F110">
        <f>_10sept_0_20[[#This Row],[H_mag]]-40</f>
        <v>-51.769999999999996</v>
      </c>
      <c r="G110">
        <f>_10sept_0_20[[#This Row],[V_mag]]-40</f>
        <v>-51.79</v>
      </c>
      <c r="H110">
        <f>(10^(_10sept_0_20[[#This Row],[H_mag_adj]]/20)*COS(RADIANS(_10sept_0_20[[#This Row],[H_phase]])))*0.6</f>
        <v>-2.09494587229102E-4</v>
      </c>
      <c r="I110">
        <f>(10^(_10sept_0_20[[#This Row],[H_mag_adj]]/20)*SIN(RADIANS(_10sept_0_20[[#This Row],[H_phase]])))*0.6</f>
        <v>1.53332820369547E-3</v>
      </c>
      <c r="J110">
        <f>(10^(_10sept_0_20[[#This Row],[V_mag_adj]]/20)*COS(RADIANS(_10sept_0_20[[#This Row],[V_phase]])))*0.6</f>
        <v>-2.0367148538865307E-4</v>
      </c>
      <c r="K110">
        <f>(10^(_10sept_0_20[[#This Row],[V_mag_adj]]/20)*SIN(RADIANS(_10sept_0_20[[#This Row],[V_phase]])))*0.6</f>
        <v>1.5305219173098827E-3</v>
      </c>
    </row>
    <row r="111" spans="1:11" x14ac:dyDescent="0.25">
      <c r="A111">
        <v>-72</v>
      </c>
      <c r="B111">
        <v>-11.59</v>
      </c>
      <c r="C111">
        <v>111.11</v>
      </c>
      <c r="D111">
        <v>-11.6</v>
      </c>
      <c r="E111">
        <v>109.45</v>
      </c>
      <c r="F111">
        <f>_10sept_0_20[[#This Row],[H_mag]]-40</f>
        <v>-51.59</v>
      </c>
      <c r="G111">
        <f>_10sept_0_20[[#This Row],[V_mag]]-40</f>
        <v>-51.6</v>
      </c>
      <c r="H111">
        <f>(10^(_10sept_0_20[[#This Row],[H_mag_adj]]/20)*COS(RADIANS(_10sept_0_20[[#This Row],[H_phase]])))*0.6</f>
        <v>-5.6904457376243491E-4</v>
      </c>
      <c r="I111">
        <f>(10^(_10sept_0_20[[#This Row],[H_mag_adj]]/20)*SIN(RADIANS(_10sept_0_20[[#This Row],[H_phase]])))*0.6</f>
        <v>1.4739474803164355E-3</v>
      </c>
      <c r="J111">
        <f>(10^(_10sept_0_20[[#This Row],[V_mag_adj]]/20)*COS(RADIANS(_10sept_0_20[[#This Row],[V_phase]])))*0.6</f>
        <v>-5.2550248729544972E-4</v>
      </c>
      <c r="K111">
        <f>(10^(_10sept_0_20[[#This Row],[V_mag_adj]]/20)*SIN(RADIANS(_10sept_0_20[[#This Row],[V_phase]])))*0.6</f>
        <v>1.4880989991107655E-3</v>
      </c>
    </row>
    <row r="112" spans="1:11" x14ac:dyDescent="0.25">
      <c r="A112">
        <v>-71</v>
      </c>
      <c r="B112">
        <v>-11.39</v>
      </c>
      <c r="C112">
        <v>123.71</v>
      </c>
      <c r="D112">
        <v>-11.45</v>
      </c>
      <c r="E112">
        <v>121.93</v>
      </c>
      <c r="F112">
        <f>_10sept_0_20[[#This Row],[H_mag]]-40</f>
        <v>-51.39</v>
      </c>
      <c r="G112">
        <f>_10sept_0_20[[#This Row],[V_mag]]-40</f>
        <v>-51.45</v>
      </c>
      <c r="H112">
        <f>(10^(_10sept_0_20[[#This Row],[H_mag_adj]]/20)*COS(RADIANS(_10sept_0_20[[#This Row],[H_phase]])))*0.6</f>
        <v>-8.972967873367519E-4</v>
      </c>
      <c r="I112">
        <f>(10^(_10sept_0_20[[#This Row],[H_mag_adj]]/20)*SIN(RADIANS(_10sept_0_20[[#This Row],[H_phase]])))*0.6</f>
        <v>1.3449311960846532E-3</v>
      </c>
      <c r="J112">
        <f>(10^(_10sept_0_20[[#This Row],[V_mag_adj]]/20)*COS(RADIANS(_10sept_0_20[[#This Row],[V_phase]])))*0.6</f>
        <v>-8.492013573269759E-4</v>
      </c>
      <c r="K112">
        <f>(10^(_10sept_0_20[[#This Row],[V_mag_adj]]/20)*SIN(RADIANS(_10sept_0_20[[#This Row],[V_phase]])))*0.6</f>
        <v>1.3627080874055392E-3</v>
      </c>
    </row>
    <row r="113" spans="1:11" x14ac:dyDescent="0.25">
      <c r="A113">
        <v>-70</v>
      </c>
      <c r="B113">
        <v>-11.11</v>
      </c>
      <c r="C113">
        <v>136.78</v>
      </c>
      <c r="D113">
        <v>-11.14</v>
      </c>
      <c r="E113">
        <v>135.31</v>
      </c>
      <c r="F113">
        <f>_10sept_0_20[[#This Row],[H_mag]]-40</f>
        <v>-51.11</v>
      </c>
      <c r="G113">
        <f>_10sept_0_20[[#This Row],[V_mag]]-40</f>
        <v>-51.14</v>
      </c>
      <c r="H113">
        <f>(10^(_10sept_0_20[[#This Row],[H_mag_adj]]/20)*COS(RADIANS(_10sept_0_20[[#This Row],[H_phase]])))*0.6</f>
        <v>-1.2167957360905721E-3</v>
      </c>
      <c r="I113">
        <f>(10^(_10sept_0_20[[#This Row],[H_mag_adj]]/20)*SIN(RADIANS(_10sept_0_20[[#This Row],[H_phase]])))*0.6</f>
        <v>1.1434468106216705E-3</v>
      </c>
      <c r="J113">
        <f>(10^(_10sept_0_20[[#This Row],[V_mag_adj]]/20)*COS(RADIANS(_10sept_0_20[[#This Row],[V_phase]])))*0.6</f>
        <v>-1.1829689456210885E-3</v>
      </c>
      <c r="K113">
        <f>(10^(_10sept_0_20[[#This Row],[V_mag_adj]]/20)*SIN(RADIANS(_10sept_0_20[[#This Row],[V_phase]])))*0.6</f>
        <v>1.1702367532802601E-3</v>
      </c>
    </row>
    <row r="114" spans="1:11" x14ac:dyDescent="0.25">
      <c r="A114">
        <v>-69</v>
      </c>
      <c r="B114">
        <v>-10.75</v>
      </c>
      <c r="C114">
        <v>149.31</v>
      </c>
      <c r="D114">
        <v>-10.8</v>
      </c>
      <c r="E114">
        <v>148.44</v>
      </c>
      <c r="F114">
        <f>_10sept_0_20[[#This Row],[H_mag]]-40</f>
        <v>-50.75</v>
      </c>
      <c r="G114">
        <f>_10sept_0_20[[#This Row],[V_mag]]-40</f>
        <v>-50.8</v>
      </c>
      <c r="H114">
        <f>(10^(_10sept_0_20[[#This Row],[H_mag_adj]]/20)*COS(RADIANS(_10sept_0_20[[#This Row],[H_phase]])))*0.6</f>
        <v>-1.4966494497457383E-3</v>
      </c>
      <c r="I114">
        <f>(10^(_10sept_0_20[[#This Row],[H_mag_adj]]/20)*SIN(RADIANS(_10sept_0_20[[#This Row],[H_phase]])))*0.6</f>
        <v>8.8829214479160855E-4</v>
      </c>
      <c r="J114">
        <f>(10^(_10sept_0_20[[#This Row],[V_mag_adj]]/20)*COS(RADIANS(_10sept_0_20[[#This Row],[V_phase]])))*0.6</f>
        <v>-1.4744770334257252E-3</v>
      </c>
      <c r="K114">
        <f>(10^(_10sept_0_20[[#This Row],[V_mag_adj]]/20)*SIN(RADIANS(_10sept_0_20[[#This Row],[V_phase]])))*0.6</f>
        <v>9.0568595764187751E-4</v>
      </c>
    </row>
    <row r="115" spans="1:11" x14ac:dyDescent="0.25">
      <c r="A115">
        <v>-68</v>
      </c>
      <c r="B115">
        <v>-10.34</v>
      </c>
      <c r="C115">
        <v>161.65</v>
      </c>
      <c r="D115">
        <v>-10.34</v>
      </c>
      <c r="E115">
        <v>160.77000000000001</v>
      </c>
      <c r="F115">
        <f>_10sept_0_20[[#This Row],[H_mag]]-40</f>
        <v>-50.34</v>
      </c>
      <c r="G115">
        <f>_10sept_0_20[[#This Row],[V_mag]]-40</f>
        <v>-50.34</v>
      </c>
      <c r="H115">
        <f>(10^(_10sept_0_20[[#This Row],[H_mag_adj]]/20)*COS(RADIANS(_10sept_0_20[[#This Row],[H_phase]])))*0.6</f>
        <v>-1.7317556313006198E-3</v>
      </c>
      <c r="I115">
        <f>(10^(_10sept_0_20[[#This Row],[H_mag_adj]]/20)*SIN(RADIANS(_10sept_0_20[[#This Row],[H_phase]])))*0.6</f>
        <v>5.7440043491991267E-4</v>
      </c>
      <c r="J115">
        <f>(10^(_10sept_0_20[[#This Row],[V_mag_adj]]/20)*COS(RADIANS(_10sept_0_20[[#This Row],[V_phase]])))*0.6</f>
        <v>-1.7227295679274723E-3</v>
      </c>
      <c r="K115">
        <f>(10^(_10sept_0_20[[#This Row],[V_mag_adj]]/20)*SIN(RADIANS(_10sept_0_20[[#This Row],[V_phase]])))*0.6</f>
        <v>6.0092949833238907E-4</v>
      </c>
    </row>
    <row r="116" spans="1:11" x14ac:dyDescent="0.25">
      <c r="A116">
        <v>-67</v>
      </c>
      <c r="B116">
        <v>-9.8800000000000008</v>
      </c>
      <c r="C116">
        <v>172.99</v>
      </c>
      <c r="D116">
        <v>-9.92</v>
      </c>
      <c r="E116">
        <v>172.02</v>
      </c>
      <c r="F116">
        <f>_10sept_0_20[[#This Row],[H_mag]]-40</f>
        <v>-49.88</v>
      </c>
      <c r="G116">
        <f>_10sept_0_20[[#This Row],[V_mag]]-40</f>
        <v>-49.92</v>
      </c>
      <c r="H116">
        <f>(10^(_10sept_0_20[[#This Row],[H_mag_adj]]/20)*COS(RADIANS(_10sept_0_20[[#This Row],[H_phase]])))*0.6</f>
        <v>-1.909381219597281E-3</v>
      </c>
      <c r="I116">
        <f>(10^(_10sept_0_20[[#This Row],[H_mag_adj]]/20)*SIN(RADIANS(_10sept_0_20[[#This Row],[H_phase]])))*0.6</f>
        <v>2.3478081587832949E-4</v>
      </c>
      <c r="J116">
        <f>(10^(_10sept_0_20[[#This Row],[V_mag_adj]]/20)*COS(RADIANS(_10sept_0_20[[#This Row],[V_phase]])))*0.6</f>
        <v>-1.8963797293714607E-3</v>
      </c>
      <c r="K116">
        <f>(10^(_10sept_0_20[[#This Row],[V_mag_adj]]/20)*SIN(RADIANS(_10sept_0_20[[#This Row],[V_phase]])))*0.6</f>
        <v>2.6584378688214525E-4</v>
      </c>
    </row>
    <row r="117" spans="1:11" x14ac:dyDescent="0.25">
      <c r="A117">
        <v>-66</v>
      </c>
      <c r="B117">
        <v>-9.4499999999999993</v>
      </c>
      <c r="C117">
        <v>-176.36</v>
      </c>
      <c r="D117">
        <v>-9.4700000000000006</v>
      </c>
      <c r="E117">
        <v>-176.57</v>
      </c>
      <c r="F117">
        <f>_10sept_0_20[[#This Row],[H_mag]]-40</f>
        <v>-49.45</v>
      </c>
      <c r="G117">
        <f>_10sept_0_20[[#This Row],[V_mag]]-40</f>
        <v>-49.47</v>
      </c>
      <c r="H117">
        <f>(10^(_10sept_0_20[[#This Row],[H_mag_adj]]/20)*COS(RADIANS(_10sept_0_20[[#This Row],[H_phase]])))*0.6</f>
        <v>-2.0173174309670297E-3</v>
      </c>
      <c r="I117">
        <f>(10^(_10sept_0_20[[#This Row],[H_mag_adj]]/20)*SIN(RADIANS(_10sept_0_20[[#This Row],[H_phase]])))*0.6</f>
        <v>-1.2833284512122028E-4</v>
      </c>
      <c r="J117">
        <f>(10^(_10sept_0_20[[#This Row],[V_mag_adj]]/20)*COS(RADIANS(_10sept_0_20[[#This Row],[V_phase]])))*0.6</f>
        <v>-2.013133492444251E-3</v>
      </c>
      <c r="K117">
        <f>(10^(_10sept_0_20[[#This Row],[V_mag_adj]]/20)*SIN(RADIANS(_10sept_0_20[[#This Row],[V_phase]])))*0.6</f>
        <v>-1.2065999511554087E-4</v>
      </c>
    </row>
    <row r="118" spans="1:11" x14ac:dyDescent="0.25">
      <c r="A118">
        <v>-65</v>
      </c>
      <c r="B118">
        <v>-9.09</v>
      </c>
      <c r="C118">
        <v>-165.18</v>
      </c>
      <c r="D118">
        <v>-9.07</v>
      </c>
      <c r="E118">
        <v>-165.6</v>
      </c>
      <c r="F118">
        <f>_10sept_0_20[[#This Row],[H_mag]]-40</f>
        <v>-49.09</v>
      </c>
      <c r="G118">
        <f>_10sept_0_20[[#This Row],[V_mag]]-40</f>
        <v>-49.07</v>
      </c>
      <c r="H118">
        <f>(10^(_10sept_0_20[[#This Row],[H_mag_adj]]/20)*COS(RADIANS(_10sept_0_20[[#This Row],[H_phase]])))*0.6</f>
        <v>-2.036846571171644E-3</v>
      </c>
      <c r="I118">
        <f>(10^(_10sept_0_20[[#This Row],[H_mag_adj]]/20)*SIN(RADIANS(_10sept_0_20[[#This Row],[H_phase]])))*0.6</f>
        <v>-5.3891877414911069E-4</v>
      </c>
      <c r="J118">
        <f>(10^(_10sept_0_20[[#This Row],[V_mag_adj]]/20)*COS(RADIANS(_10sept_0_20[[#This Row],[V_phase]])))*0.6</f>
        <v>-2.0454466893420711E-3</v>
      </c>
      <c r="K118">
        <f>(10^(_10sept_0_20[[#This Row],[V_mag_adj]]/20)*SIN(RADIANS(_10sept_0_20[[#This Row],[V_phase]])))*0.6</f>
        <v>-5.2518144728168662E-4</v>
      </c>
    </row>
    <row r="119" spans="1:11" x14ac:dyDescent="0.25">
      <c r="A119">
        <v>-64</v>
      </c>
      <c r="B119">
        <v>-8.73</v>
      </c>
      <c r="C119">
        <v>-154.32</v>
      </c>
      <c r="D119">
        <v>-8.76</v>
      </c>
      <c r="E119">
        <v>-154.36000000000001</v>
      </c>
      <c r="F119">
        <f>_10sept_0_20[[#This Row],[H_mag]]-40</f>
        <v>-48.730000000000004</v>
      </c>
      <c r="G119">
        <f>_10sept_0_20[[#This Row],[V_mag]]-40</f>
        <v>-48.76</v>
      </c>
      <c r="H119">
        <f>(10^(_10sept_0_20[[#This Row],[H_mag_adj]]/20)*COS(RADIANS(_10sept_0_20[[#This Row],[H_phase]])))*0.6</f>
        <v>-1.9791836355269135E-3</v>
      </c>
      <c r="I119">
        <f>(10^(_10sept_0_20[[#This Row],[H_mag_adj]]/20)*SIN(RADIANS(_10sept_0_20[[#This Row],[H_phase]])))*0.6</f>
        <v>-9.5166601893512397E-4</v>
      </c>
      <c r="J119">
        <f>(10^(_10sept_0_20[[#This Row],[V_mag_adj]]/20)*COS(RADIANS(_10sept_0_20[[#This Row],[V_phase]])))*0.6</f>
        <v>-1.9730211857062721E-3</v>
      </c>
      <c r="K119">
        <f>(10^(_10sept_0_20[[#This Row],[V_mag_adj]]/20)*SIN(RADIANS(_10sept_0_20[[#This Row],[V_phase]])))*0.6</f>
        <v>-9.4700755301916316E-4</v>
      </c>
    </row>
    <row r="120" spans="1:11" x14ac:dyDescent="0.25">
      <c r="A120">
        <v>-63</v>
      </c>
      <c r="B120">
        <v>-8.4700000000000006</v>
      </c>
      <c r="C120">
        <v>-143.36000000000001</v>
      </c>
      <c r="D120">
        <v>-8.4600000000000009</v>
      </c>
      <c r="E120">
        <v>-144.37</v>
      </c>
      <c r="F120">
        <f>_10sept_0_20[[#This Row],[H_mag]]-40</f>
        <v>-48.47</v>
      </c>
      <c r="G120">
        <f>_10sept_0_20[[#This Row],[V_mag]]-40</f>
        <v>-48.46</v>
      </c>
      <c r="H120">
        <f>(10^(_10sept_0_20[[#This Row],[H_mag_adj]]/20)*COS(RADIANS(_10sept_0_20[[#This Row],[H_phase]])))*0.6</f>
        <v>-1.8156943040909671E-3</v>
      </c>
      <c r="I120">
        <f>(10^(_10sept_0_20[[#This Row],[H_mag_adj]]/20)*SIN(RADIANS(_10sept_0_20[[#This Row],[H_phase]])))*0.6</f>
        <v>-1.3504213519245655E-3</v>
      </c>
      <c r="J120">
        <f>(10^(_10sept_0_20[[#This Row],[V_mag_adj]]/20)*COS(RADIANS(_10sept_0_20[[#This Row],[V_phase]])))*0.6</f>
        <v>-1.8413346608077467E-3</v>
      </c>
      <c r="K120">
        <f>(10^(_10sept_0_20[[#This Row],[V_mag_adj]]/20)*SIN(RADIANS(_10sept_0_20[[#This Row],[V_phase]])))*0.6</f>
        <v>-1.3197249728166454E-3</v>
      </c>
    </row>
    <row r="121" spans="1:11" x14ac:dyDescent="0.25">
      <c r="A121">
        <v>-62</v>
      </c>
      <c r="B121">
        <v>-8.18</v>
      </c>
      <c r="C121">
        <v>-133.08000000000001</v>
      </c>
      <c r="D121">
        <v>-8.2100000000000009</v>
      </c>
      <c r="E121">
        <v>-133.46</v>
      </c>
      <c r="F121">
        <f>_10sept_0_20[[#This Row],[H_mag]]-40</f>
        <v>-48.18</v>
      </c>
      <c r="G121">
        <f>_10sept_0_20[[#This Row],[V_mag]]-40</f>
        <v>-48.21</v>
      </c>
      <c r="H121">
        <f>(10^(_10sept_0_20[[#This Row],[H_mag_adj]]/20)*COS(RADIANS(_10sept_0_20[[#This Row],[H_phase]])))*0.6</f>
        <v>-1.5980263810181532E-3</v>
      </c>
      <c r="I121">
        <f>(10^(_10sept_0_20[[#This Row],[H_mag_adj]]/20)*SIN(RADIANS(_10sept_0_20[[#This Row],[H_phase]])))*0.6</f>
        <v>-1.7088834929880402E-3</v>
      </c>
      <c r="J121">
        <f>(10^(_10sept_0_20[[#This Row],[V_mag_adj]]/20)*COS(RADIANS(_10sept_0_20[[#This Row],[V_phase]])))*0.6</f>
        <v>-1.6037760733042612E-3</v>
      </c>
      <c r="K121">
        <f>(10^(_10sept_0_20[[#This Row],[V_mag_adj]]/20)*SIN(RADIANS(_10sept_0_20[[#This Row],[V_phase]])))*0.6</f>
        <v>-1.692392053186168E-3</v>
      </c>
    </row>
    <row r="122" spans="1:11" x14ac:dyDescent="0.25">
      <c r="A122">
        <v>-61</v>
      </c>
      <c r="B122">
        <v>-7.89</v>
      </c>
      <c r="C122">
        <v>-121.76</v>
      </c>
      <c r="D122">
        <v>-7.9</v>
      </c>
      <c r="E122">
        <v>-122.13</v>
      </c>
      <c r="F122">
        <f>_10sept_0_20[[#This Row],[H_mag]]-40</f>
        <v>-47.89</v>
      </c>
      <c r="G122">
        <f>_10sept_0_20[[#This Row],[V_mag]]-40</f>
        <v>-47.9</v>
      </c>
      <c r="H122">
        <f>(10^(_10sept_0_20[[#This Row],[H_mag_adj]]/20)*COS(RADIANS(_10sept_0_20[[#This Row],[H_phase]])))*0.6</f>
        <v>-1.2733155745258656E-3</v>
      </c>
      <c r="I122">
        <f>(10^(_10sept_0_20[[#This Row],[H_mag_adj]]/20)*SIN(RADIANS(_10sept_0_20[[#This Row],[H_phase]])))*0.6</f>
        <v>-2.0568526851409675E-3</v>
      </c>
      <c r="J122">
        <f>(10^(_10sept_0_20[[#This Row],[V_mag_adj]]/20)*COS(RADIANS(_10sept_0_20[[#This Row],[V_phase]])))*0.6</f>
        <v>-1.285091139548141E-3</v>
      </c>
      <c r="K122">
        <f>(10^(_10sept_0_20[[#This Row],[V_mag_adj]]/20)*SIN(RADIANS(_10sept_0_20[[#This Row],[V_phase]])))*0.6</f>
        <v>-2.0462299757229162E-3</v>
      </c>
    </row>
    <row r="123" spans="1:11" x14ac:dyDescent="0.25">
      <c r="A123">
        <v>-60</v>
      </c>
      <c r="B123">
        <v>-7.57</v>
      </c>
      <c r="C123">
        <v>-111.75</v>
      </c>
      <c r="D123">
        <v>-7.58</v>
      </c>
      <c r="E123">
        <v>-112.44</v>
      </c>
      <c r="F123">
        <f>_10sept_0_20[[#This Row],[H_mag]]-40</f>
        <v>-47.57</v>
      </c>
      <c r="G123">
        <f>_10sept_0_20[[#This Row],[V_mag]]-40</f>
        <v>-47.58</v>
      </c>
      <c r="H123">
        <f>(10^(_10sept_0_20[[#This Row],[H_mag_adj]]/20)*COS(RADIANS(_10sept_0_20[[#This Row],[H_phase]])))*0.6</f>
        <v>-9.3005104456266355E-4</v>
      </c>
      <c r="I123">
        <f>(10^(_10sept_0_20[[#This Row],[H_mag_adj]]/20)*SIN(RADIANS(_10sept_0_20[[#This Row],[H_phase]])))*0.6</f>
        <v>-2.3311913549849701E-3</v>
      </c>
      <c r="J123">
        <f>(10^(_10sept_0_20[[#This Row],[V_mag_adj]]/20)*COS(RADIANS(_10sept_0_20[[#This Row],[V_phase]])))*0.6</f>
        <v>-9.5695456140279197E-4</v>
      </c>
      <c r="K123">
        <f>(10^(_10sept_0_20[[#This Row],[V_mag_adj]]/20)*SIN(RADIANS(_10sept_0_20[[#This Row],[V_phase]])))*0.6</f>
        <v>-2.3171529336503006E-3</v>
      </c>
    </row>
    <row r="124" spans="1:11" x14ac:dyDescent="0.25">
      <c r="A124">
        <v>-59</v>
      </c>
      <c r="B124">
        <v>-7.22</v>
      </c>
      <c r="C124">
        <v>-101.13</v>
      </c>
      <c r="D124">
        <v>-7.23</v>
      </c>
      <c r="E124">
        <v>-102.11</v>
      </c>
      <c r="F124">
        <f>_10sept_0_20[[#This Row],[H_mag]]-40</f>
        <v>-47.22</v>
      </c>
      <c r="G124">
        <f>_10sept_0_20[[#This Row],[V_mag]]-40</f>
        <v>-47.230000000000004</v>
      </c>
      <c r="H124">
        <f>(10^(_10sept_0_20[[#This Row],[H_mag_adj]]/20)*COS(RADIANS(_10sept_0_20[[#This Row],[H_phase]])))*0.6</f>
        <v>-5.0441615069128415E-4</v>
      </c>
      <c r="I124">
        <f>(10^(_10sept_0_20[[#This Row],[H_mag_adj]]/20)*SIN(RADIANS(_10sept_0_20[[#This Row],[H_phase]])))*0.6</f>
        <v>-2.563923880165304E-3</v>
      </c>
      <c r="J124">
        <f>(10^(_10sept_0_20[[#This Row],[V_mag_adj]]/20)*COS(RADIANS(_10sept_0_20[[#This Row],[V_phase]])))*0.6</f>
        <v>-5.4756339614128475E-4</v>
      </c>
      <c r="K124">
        <f>(10^(_10sept_0_20[[#This Row],[V_mag_adj]]/20)*SIN(RADIANS(_10sept_0_20[[#This Row],[V_phase]])))*0.6</f>
        <v>-2.5519818483539635E-3</v>
      </c>
    </row>
    <row r="125" spans="1:11" x14ac:dyDescent="0.25">
      <c r="A125">
        <v>-58</v>
      </c>
      <c r="B125">
        <v>-6.83</v>
      </c>
      <c r="C125">
        <v>-91.12</v>
      </c>
      <c r="D125">
        <v>-6.87</v>
      </c>
      <c r="E125">
        <v>-91.67</v>
      </c>
      <c r="F125">
        <f>_10sept_0_20[[#This Row],[H_mag]]-40</f>
        <v>-46.83</v>
      </c>
      <c r="G125">
        <f>_10sept_0_20[[#This Row],[V_mag]]-40</f>
        <v>-46.87</v>
      </c>
      <c r="H125">
        <f>(10^(_10sept_0_20[[#This Row],[H_mag_adj]]/20)*COS(RADIANS(_10sept_0_20[[#This Row],[H_phase]])))*0.6</f>
        <v>-5.3421857198741407E-5</v>
      </c>
      <c r="I125">
        <f>(10^(_10sept_0_20[[#This Row],[H_mag_adj]]/20)*SIN(RADIANS(_10sept_0_20[[#This Row],[H_phase]])))*0.6</f>
        <v>-2.7325509634792016E-3</v>
      </c>
      <c r="J125">
        <f>(10^(_10sept_0_20[[#This Row],[V_mag_adj]]/20)*COS(RADIANS(_10sept_0_20[[#This Row],[V_phase]])))*0.6</f>
        <v>-7.9283642592920545E-5</v>
      </c>
      <c r="K125">
        <f>(10^(_10sept_0_20[[#This Row],[V_mag_adj]]/20)*SIN(RADIANS(_10sept_0_20[[#This Row],[V_phase]])))*0.6</f>
        <v>-2.7193602647608344E-3</v>
      </c>
    </row>
    <row r="126" spans="1:11" x14ac:dyDescent="0.25">
      <c r="A126">
        <v>-57</v>
      </c>
      <c r="B126">
        <v>-6.47</v>
      </c>
      <c r="C126">
        <v>-81.23</v>
      </c>
      <c r="D126">
        <v>-6.49</v>
      </c>
      <c r="E126">
        <v>-81.98</v>
      </c>
      <c r="F126">
        <f>_10sept_0_20[[#This Row],[H_mag]]-40</f>
        <v>-46.47</v>
      </c>
      <c r="G126">
        <f>_10sept_0_20[[#This Row],[V_mag]]-40</f>
        <v>-46.49</v>
      </c>
      <c r="H126">
        <f>(10^(_10sept_0_20[[#This Row],[H_mag_adj]]/20)*COS(RADIANS(_10sept_0_20[[#This Row],[H_phase]])))*0.6</f>
        <v>4.3434120985039621E-4</v>
      </c>
      <c r="I126">
        <f>(10^(_10sept_0_20[[#This Row],[H_mag_adj]]/20)*SIN(RADIANS(_10sept_0_20[[#This Row],[H_phase]])))*0.6</f>
        <v>-2.81542339216936E-3</v>
      </c>
      <c r="J126">
        <f>(10^(_10sept_0_20[[#This Row],[V_mag_adj]]/20)*COS(RADIANS(_10sept_0_20[[#This Row],[V_phase]])))*0.6</f>
        <v>3.9653713272198865E-4</v>
      </c>
      <c r="K126">
        <f>(10^(_10sept_0_20[[#This Row],[V_mag_adj]]/20)*SIN(RADIANS(_10sept_0_20[[#This Row],[V_phase]])))*0.6</f>
        <v>-2.8143797234898094E-3</v>
      </c>
    </row>
    <row r="127" spans="1:11" x14ac:dyDescent="0.25">
      <c r="A127">
        <v>-56</v>
      </c>
      <c r="B127">
        <v>-6.12</v>
      </c>
      <c r="C127">
        <v>-72.92</v>
      </c>
      <c r="D127">
        <v>-6.14</v>
      </c>
      <c r="E127">
        <v>-73.260000000000005</v>
      </c>
      <c r="F127">
        <f>_10sept_0_20[[#This Row],[H_mag]]-40</f>
        <v>-46.12</v>
      </c>
      <c r="G127">
        <f>_10sept_0_20[[#This Row],[V_mag]]-40</f>
        <v>-46.14</v>
      </c>
      <c r="H127">
        <f>(10^(_10sept_0_20[[#This Row],[H_mag_adj]]/20)*COS(RADIANS(_10sept_0_20[[#This Row],[H_phase]])))*0.6</f>
        <v>8.7109408270314261E-4</v>
      </c>
      <c r="I127">
        <f>(10^(_10sept_0_20[[#This Row],[H_mag_adj]]/20)*SIN(RADIANS(_10sept_0_20[[#This Row],[H_phase]])))*0.6</f>
        <v>-2.8350564524851803E-3</v>
      </c>
      <c r="J127">
        <f>(10^(_10sept_0_20[[#This Row],[V_mag_adj]]/20)*COS(RADIANS(_10sept_0_20[[#This Row],[V_phase]])))*0.6</f>
        <v>8.5229054794954296E-4</v>
      </c>
      <c r="K127">
        <f>(10^(_10sept_0_20[[#This Row],[V_mag_adj]]/20)*SIN(RADIANS(_10sept_0_20[[#This Row],[V_phase]])))*0.6</f>
        <v>-2.8336434593190423E-3</v>
      </c>
    </row>
    <row r="128" spans="1:11" x14ac:dyDescent="0.25">
      <c r="A128">
        <v>-55</v>
      </c>
      <c r="B128">
        <v>-5.79</v>
      </c>
      <c r="C128">
        <v>-64.510000000000005</v>
      </c>
      <c r="D128">
        <v>-5.83</v>
      </c>
      <c r="E128">
        <v>-65.680000000000007</v>
      </c>
      <c r="F128">
        <f>_10sept_0_20[[#This Row],[H_mag]]-40</f>
        <v>-45.79</v>
      </c>
      <c r="G128">
        <f>_10sept_0_20[[#This Row],[V_mag]]-40</f>
        <v>-45.83</v>
      </c>
      <c r="H128">
        <f>(10^(_10sept_0_20[[#This Row],[H_mag_adj]]/20)*COS(RADIANS(_10sept_0_20[[#This Row],[H_phase]])))*0.6</f>
        <v>1.3257958330270137E-3</v>
      </c>
      <c r="I128">
        <f>(10^(_10sept_0_20[[#This Row],[H_mag_adj]]/20)*SIN(RADIANS(_10sept_0_20[[#This Row],[H_phase]])))*0.6</f>
        <v>-2.7808377151677826E-3</v>
      </c>
      <c r="J128">
        <f>(10^(_10sept_0_20[[#This Row],[V_mag_adj]]/20)*COS(RADIANS(_10sept_0_20[[#This Row],[V_phase]])))*0.6</f>
        <v>1.2629083609207829E-3</v>
      </c>
      <c r="K128">
        <f>(10^(_10sept_0_20[[#This Row],[V_mag_adj]]/20)*SIN(RADIANS(_10sept_0_20[[#This Row],[V_phase]])))*0.6</f>
        <v>-2.7944307734766869E-3</v>
      </c>
    </row>
    <row r="129" spans="1:11" x14ac:dyDescent="0.25">
      <c r="A129">
        <v>-54</v>
      </c>
      <c r="B129">
        <v>-5.5</v>
      </c>
      <c r="C129">
        <v>-55.96</v>
      </c>
      <c r="D129">
        <v>-5.52</v>
      </c>
      <c r="E129">
        <v>-56.53</v>
      </c>
      <c r="F129">
        <f>_10sept_0_20[[#This Row],[H_mag]]-40</f>
        <v>-45.5</v>
      </c>
      <c r="G129">
        <f>_10sept_0_20[[#This Row],[V_mag]]-40</f>
        <v>-45.519999999999996</v>
      </c>
      <c r="H129">
        <f>(10^(_10sept_0_20[[#This Row],[H_mag_adj]]/20)*COS(RADIANS(_10sept_0_20[[#This Row],[H_phase]])))*0.6</f>
        <v>1.7830440319878968E-3</v>
      </c>
      <c r="I129">
        <f>(10^(_10sept_0_20[[#This Row],[H_mag_adj]]/20)*SIN(RADIANS(_10sept_0_20[[#This Row],[H_phase]])))*0.6</f>
        <v>-2.6394947494822497E-3</v>
      </c>
      <c r="J129">
        <f>(10^(_10sept_0_20[[#This Row],[V_mag_adj]]/20)*COS(RADIANS(_10sept_0_20[[#This Row],[V_phase]])))*0.6</f>
        <v>1.7526572513446286E-3</v>
      </c>
      <c r="K129">
        <f>(10^(_10sept_0_20[[#This Row],[V_mag_adj]]/20)*SIN(RADIANS(_10sept_0_20[[#This Row],[V_phase]])))*0.6</f>
        <v>-2.6509910705121683E-3</v>
      </c>
    </row>
    <row r="130" spans="1:11" x14ac:dyDescent="0.25">
      <c r="A130">
        <v>-53</v>
      </c>
      <c r="B130">
        <v>-5.23</v>
      </c>
      <c r="C130">
        <v>-47.23</v>
      </c>
      <c r="D130">
        <v>-5.28</v>
      </c>
      <c r="E130">
        <v>-47.61</v>
      </c>
      <c r="F130">
        <f>_10sept_0_20[[#This Row],[H_mag]]-40</f>
        <v>-45.230000000000004</v>
      </c>
      <c r="G130">
        <f>_10sept_0_20[[#This Row],[V_mag]]-40</f>
        <v>-45.28</v>
      </c>
      <c r="H130">
        <f>(10^(_10sept_0_20[[#This Row],[H_mag_adj]]/20)*COS(RADIANS(_10sept_0_20[[#This Row],[H_phase]])))*0.6</f>
        <v>2.2312976124236484E-3</v>
      </c>
      <c r="I130">
        <f>(10^(_10sept_0_20[[#This Row],[H_mag_adj]]/20)*SIN(RADIANS(_10sept_0_20[[#This Row],[H_phase]])))*0.6</f>
        <v>-2.4121144320176958E-3</v>
      </c>
      <c r="J130">
        <f>(10^(_10sept_0_20[[#This Row],[V_mag_adj]]/20)*COS(RADIANS(_10sept_0_20[[#This Row],[V_phase]])))*0.6</f>
        <v>2.202535530995647E-3</v>
      </c>
      <c r="K130">
        <f>(10^(_10sept_0_20[[#This Row],[V_mag_adj]]/20)*SIN(RADIANS(_10sept_0_20[[#This Row],[V_phase]])))*0.6</f>
        <v>-2.4129298035768338E-3</v>
      </c>
    </row>
    <row r="131" spans="1:11" x14ac:dyDescent="0.25">
      <c r="A131">
        <v>-52</v>
      </c>
      <c r="B131">
        <v>-5.0199999999999996</v>
      </c>
      <c r="C131">
        <v>-38.630000000000003</v>
      </c>
      <c r="D131">
        <v>-5.03</v>
      </c>
      <c r="E131">
        <v>-39</v>
      </c>
      <c r="F131">
        <f>_10sept_0_20[[#This Row],[H_mag]]-40</f>
        <v>-45.019999999999996</v>
      </c>
      <c r="G131">
        <f>_10sept_0_20[[#This Row],[V_mag]]-40</f>
        <v>-45.03</v>
      </c>
      <c r="H131">
        <f>(10^(_10sept_0_20[[#This Row],[H_mag_adj]]/20)*COS(RADIANS(_10sept_0_20[[#This Row],[H_phase]])))*0.6</f>
        <v>2.6297228747741018E-3</v>
      </c>
      <c r="I131">
        <f>(10^(_10sept_0_20[[#This Row],[H_mag_adj]]/20)*SIN(RADIANS(_10sept_0_20[[#This Row],[H_phase]])))*0.6</f>
        <v>-2.1015355178189495E-3</v>
      </c>
      <c r="J131">
        <f>(10^(_10sept_0_20[[#This Row],[V_mag_adj]]/20)*COS(RADIANS(_10sept_0_20[[#This Row],[V_phase]])))*0.6</f>
        <v>2.6130868526717975E-3</v>
      </c>
      <c r="K131">
        <f>(10^(_10sept_0_20[[#This Row],[V_mag_adj]]/20)*SIN(RADIANS(_10sept_0_20[[#This Row],[V_phase]])))*0.6</f>
        <v>-2.1160360106454151E-3</v>
      </c>
    </row>
    <row r="132" spans="1:11" x14ac:dyDescent="0.25">
      <c r="A132">
        <v>-51</v>
      </c>
      <c r="B132">
        <v>-4.76</v>
      </c>
      <c r="C132">
        <v>-30.73</v>
      </c>
      <c r="D132">
        <v>-4.76</v>
      </c>
      <c r="E132">
        <v>-30.95</v>
      </c>
      <c r="F132">
        <f>_10sept_0_20[[#This Row],[H_mag]]-40</f>
        <v>-44.76</v>
      </c>
      <c r="G132">
        <f>_10sept_0_20[[#This Row],[V_mag]]-40</f>
        <v>-44.76</v>
      </c>
      <c r="H132">
        <f>(10^(_10sept_0_20[[#This Row],[H_mag_adj]]/20)*COS(RADIANS(_10sept_0_20[[#This Row],[H_phase]])))*0.6</f>
        <v>2.9815355700037113E-3</v>
      </c>
      <c r="I132">
        <f>(10^(_10sept_0_20[[#This Row],[H_mag_adj]]/20)*SIN(RADIANS(_10sept_0_20[[#This Row],[H_phase]])))*0.6</f>
        <v>-1.7724184285158942E-3</v>
      </c>
      <c r="J132">
        <f>(10^(_10sept_0_20[[#This Row],[V_mag_adj]]/20)*COS(RADIANS(_10sept_0_20[[#This Row],[V_phase]])))*0.6</f>
        <v>2.9747080094379313E-3</v>
      </c>
      <c r="K132">
        <f>(10^(_10sept_0_20[[#This Row],[V_mag_adj]]/20)*SIN(RADIANS(_10sept_0_20[[#This Row],[V_phase]])))*0.6</f>
        <v>-1.7838536093317538E-3</v>
      </c>
    </row>
    <row r="133" spans="1:11" x14ac:dyDescent="0.25">
      <c r="A133">
        <v>-50</v>
      </c>
      <c r="B133">
        <v>-4.42</v>
      </c>
      <c r="C133">
        <v>-22.8</v>
      </c>
      <c r="D133">
        <v>-4.4400000000000004</v>
      </c>
      <c r="E133">
        <v>-22.61</v>
      </c>
      <c r="F133">
        <f>_10sept_0_20[[#This Row],[H_mag]]-40</f>
        <v>-44.42</v>
      </c>
      <c r="G133">
        <f>_10sept_0_20[[#This Row],[V_mag]]-40</f>
        <v>-44.44</v>
      </c>
      <c r="H133">
        <f>(10^(_10sept_0_20[[#This Row],[H_mag_adj]]/20)*COS(RADIANS(_10sept_0_20[[#This Row],[H_phase]])))*0.6</f>
        <v>3.3251994977314325E-3</v>
      </c>
      <c r="I133">
        <f>(10^(_10sept_0_20[[#This Row],[H_mag_adj]]/20)*SIN(RADIANS(_10sept_0_20[[#This Row],[H_phase]])))*0.6</f>
        <v>-1.3977851606426094E-3</v>
      </c>
      <c r="J133">
        <f>(10^(_10sept_0_20[[#This Row],[V_mag_adj]]/20)*COS(RADIANS(_10sept_0_20[[#This Row],[V_phase]])))*0.6</f>
        <v>3.3221580719971886E-3</v>
      </c>
      <c r="K133">
        <f>(10^(_10sept_0_20[[#This Row],[V_mag_adj]]/20)*SIN(RADIANS(_10sept_0_20[[#This Row],[V_phase]])))*0.6</f>
        <v>-1.3835612781046708E-3</v>
      </c>
    </row>
    <row r="134" spans="1:11" x14ac:dyDescent="0.25">
      <c r="A134">
        <v>-49</v>
      </c>
      <c r="B134">
        <v>-4.08</v>
      </c>
      <c r="C134">
        <v>-15.27</v>
      </c>
      <c r="D134">
        <v>-4.09</v>
      </c>
      <c r="E134">
        <v>-15.23</v>
      </c>
      <c r="F134">
        <f>_10sept_0_20[[#This Row],[H_mag]]-40</f>
        <v>-44.08</v>
      </c>
      <c r="G134">
        <f>_10sept_0_20[[#This Row],[V_mag]]-40</f>
        <v>-44.09</v>
      </c>
      <c r="H134">
        <f>(10^(_10sept_0_20[[#This Row],[H_mag_adj]]/20)*COS(RADIANS(_10sept_0_20[[#This Row],[H_phase]])))*0.6</f>
        <v>3.6186075125017331E-3</v>
      </c>
      <c r="I134">
        <f>(10^(_10sept_0_20[[#This Row],[H_mag_adj]]/20)*SIN(RADIANS(_10sept_0_20[[#This Row],[H_phase]])))*0.6</f>
        <v>-9.8790278822994499E-4</v>
      </c>
      <c r="J134">
        <f>(10^(_10sept_0_20[[#This Row],[V_mag_adj]]/20)*COS(RADIANS(_10sept_0_20[[#This Row],[V_phase]])))*0.6</f>
        <v>3.6151318457159172E-3</v>
      </c>
      <c r="K134">
        <f>(10^(_10sept_0_20[[#This Row],[V_mag_adj]]/20)*SIN(RADIANS(_10sept_0_20[[#This Row],[V_phase]])))*0.6</f>
        <v>-9.8424247949686623E-4</v>
      </c>
    </row>
    <row r="135" spans="1:11" x14ac:dyDescent="0.25">
      <c r="A135">
        <v>-48</v>
      </c>
      <c r="B135">
        <v>-3.76</v>
      </c>
      <c r="C135">
        <v>-8.42</v>
      </c>
      <c r="D135">
        <v>-3.78</v>
      </c>
      <c r="E135">
        <v>-8.69</v>
      </c>
      <c r="F135">
        <f>_10sept_0_20[[#This Row],[H_mag]]-40</f>
        <v>-43.76</v>
      </c>
      <c r="G135">
        <f>_10sept_0_20[[#This Row],[V_mag]]-40</f>
        <v>-43.78</v>
      </c>
      <c r="H135">
        <f>(10^(_10sept_0_20[[#This Row],[H_mag_adj]]/20)*COS(RADIANS(_10sept_0_20[[#This Row],[H_phase]])))*0.6</f>
        <v>3.8498579080194838E-3</v>
      </c>
      <c r="I135">
        <f>(10^(_10sept_0_20[[#This Row],[H_mag_adj]]/20)*SIN(RADIANS(_10sept_0_20[[#This Row],[H_phase]])))*0.6</f>
        <v>-5.6987078351134596E-4</v>
      </c>
      <c r="J135">
        <f>(10^(_10sept_0_20[[#This Row],[V_mag_adj]]/20)*COS(RADIANS(_10sept_0_20[[#This Row],[V_phase]])))*0.6</f>
        <v>3.8382815662706057E-3</v>
      </c>
      <c r="K135">
        <f>(10^(_10sept_0_20[[#This Row],[V_mag_adj]]/20)*SIN(RADIANS(_10sept_0_20[[#This Row],[V_phase]])))*0.6</f>
        <v>-5.8665403967952262E-4</v>
      </c>
    </row>
    <row r="136" spans="1:11" x14ac:dyDescent="0.25">
      <c r="A136">
        <v>-47</v>
      </c>
      <c r="B136">
        <v>-3.48</v>
      </c>
      <c r="C136">
        <v>-1.89</v>
      </c>
      <c r="D136">
        <v>-3.49</v>
      </c>
      <c r="E136">
        <v>-2.1</v>
      </c>
      <c r="F136">
        <f>_10sept_0_20[[#This Row],[H_mag]]-40</f>
        <v>-43.48</v>
      </c>
      <c r="G136">
        <f>_10sept_0_20[[#This Row],[V_mag]]-40</f>
        <v>-43.49</v>
      </c>
      <c r="H136">
        <f>(10^(_10sept_0_20[[#This Row],[H_mag_adj]]/20)*COS(RADIANS(_10sept_0_20[[#This Row],[H_phase]])))*0.6</f>
        <v>4.0171211024485403E-3</v>
      </c>
      <c r="I136">
        <f>(10^(_10sept_0_20[[#This Row],[H_mag_adj]]/20)*SIN(RADIANS(_10sept_0_20[[#This Row],[H_phase]])))*0.6</f>
        <v>-1.3255974447526819E-4</v>
      </c>
      <c r="J136">
        <f>(10^(_10sept_0_20[[#This Row],[V_mag_adj]]/20)*COS(RADIANS(_10sept_0_20[[#This Row],[V_phase]])))*0.6</f>
        <v>4.0119866342491718E-3</v>
      </c>
      <c r="K136">
        <f>(10^(_10sept_0_20[[#This Row],[V_mag_adj]]/20)*SIN(RADIANS(_10sept_0_20[[#This Row],[V_phase]])))*0.6</f>
        <v>-1.4711287147974934E-4</v>
      </c>
    </row>
    <row r="137" spans="1:11" x14ac:dyDescent="0.25">
      <c r="A137">
        <v>-46</v>
      </c>
      <c r="B137">
        <v>-3.26</v>
      </c>
      <c r="C137">
        <v>4.63</v>
      </c>
      <c r="D137">
        <v>-3.27</v>
      </c>
      <c r="E137">
        <v>3.83</v>
      </c>
      <c r="F137">
        <f>_10sept_0_20[[#This Row],[H_mag]]-40</f>
        <v>-43.26</v>
      </c>
      <c r="G137">
        <f>_10sept_0_20[[#This Row],[V_mag]]-40</f>
        <v>-43.27</v>
      </c>
      <c r="H137">
        <f>(10^(_10sept_0_20[[#This Row],[H_mag_adj]]/20)*COS(RADIANS(_10sept_0_20[[#This Row],[H_phase]])))*0.6</f>
        <v>4.1089581825883249E-3</v>
      </c>
      <c r="I137">
        <f>(10^(_10sept_0_20[[#This Row],[H_mag_adj]]/20)*SIN(RADIANS(_10sept_0_20[[#This Row],[H_phase]])))*0.6</f>
        <v>3.3276438996639635E-4</v>
      </c>
      <c r="J137">
        <f>(10^(_10sept_0_20[[#This Row],[V_mag_adj]]/20)*COS(RADIANS(_10sept_0_20[[#This Row],[V_phase]])))*0.6</f>
        <v>4.108470998321981E-3</v>
      </c>
      <c r="K137">
        <f>(10^(_10sept_0_20[[#This Row],[V_mag_adj]]/20)*SIN(RADIANS(_10sept_0_20[[#This Row],[V_phase]])))*0.6</f>
        <v>2.7504509855198804E-4</v>
      </c>
    </row>
    <row r="138" spans="1:11" x14ac:dyDescent="0.25">
      <c r="A138">
        <v>-45</v>
      </c>
      <c r="B138">
        <v>-3.09</v>
      </c>
      <c r="C138">
        <v>10.38</v>
      </c>
      <c r="D138">
        <v>-3.12</v>
      </c>
      <c r="E138">
        <v>10.199999999999999</v>
      </c>
      <c r="F138">
        <f>_10sept_0_20[[#This Row],[H_mag]]-40</f>
        <v>-43.09</v>
      </c>
      <c r="G138">
        <f>_10sept_0_20[[#This Row],[V_mag]]-40</f>
        <v>-43.12</v>
      </c>
      <c r="H138">
        <f>(10^(_10sept_0_20[[#This Row],[H_mag_adj]]/20)*COS(RADIANS(_10sept_0_20[[#This Row],[H_phase]])))*0.6</f>
        <v>4.1350900305021478E-3</v>
      </c>
      <c r="I138">
        <f>(10^(_10sept_0_20[[#This Row],[H_mag_adj]]/20)*SIN(RADIANS(_10sept_0_20[[#This Row],[H_phase]])))*0.6</f>
        <v>7.5743909401050017E-4</v>
      </c>
      <c r="J138">
        <f>(10^(_10sept_0_20[[#This Row],[V_mag_adj]]/20)*COS(RADIANS(_10sept_0_20[[#This Row],[V_phase]])))*0.6</f>
        <v>4.1231835926073433E-3</v>
      </c>
      <c r="K138">
        <f>(10^(_10sept_0_20[[#This Row],[V_mag_adj]]/20)*SIN(RADIANS(_10sept_0_20[[#This Row],[V_phase]])))*0.6</f>
        <v>7.4187782375234569E-4</v>
      </c>
    </row>
    <row r="139" spans="1:11" x14ac:dyDescent="0.25">
      <c r="A139">
        <v>-44</v>
      </c>
      <c r="B139">
        <v>-3.01</v>
      </c>
      <c r="C139">
        <v>16.71</v>
      </c>
      <c r="D139">
        <v>-3.02</v>
      </c>
      <c r="E139">
        <v>16.29</v>
      </c>
      <c r="F139">
        <f>_10sept_0_20[[#This Row],[H_mag]]-40</f>
        <v>-43.01</v>
      </c>
      <c r="G139">
        <f>_10sept_0_20[[#This Row],[V_mag]]-40</f>
        <v>-43.02</v>
      </c>
      <c r="H139">
        <f>(10^(_10sept_0_20[[#This Row],[H_mag_adj]]/20)*COS(RADIANS(_10sept_0_20[[#This Row],[H_phase]])))*0.6</f>
        <v>4.0636241708156126E-3</v>
      </c>
      <c r="I139">
        <f>(10^(_10sept_0_20[[#This Row],[H_mag_adj]]/20)*SIN(RADIANS(_10sept_0_20[[#This Row],[H_phase]])))*0.6</f>
        <v>1.2199187913686461E-3</v>
      </c>
      <c r="J139">
        <f>(10^(_10sept_0_20[[#This Row],[V_mag_adj]]/20)*COS(RADIANS(_10sept_0_20[[#This Row],[V_phase]])))*0.6</f>
        <v>4.067771492683398E-3</v>
      </c>
      <c r="K139">
        <f>(10^(_10sept_0_20[[#This Row],[V_mag_adj]]/20)*SIN(RADIANS(_10sept_0_20[[#This Row],[V_phase]])))*0.6</f>
        <v>1.1887289984991137E-3</v>
      </c>
    </row>
    <row r="140" spans="1:11" x14ac:dyDescent="0.25">
      <c r="A140">
        <v>-43</v>
      </c>
      <c r="B140">
        <v>-2.94</v>
      </c>
      <c r="C140">
        <v>23.03</v>
      </c>
      <c r="D140">
        <v>-2.95</v>
      </c>
      <c r="E140">
        <v>22.47</v>
      </c>
      <c r="F140">
        <f>_10sept_0_20[[#This Row],[H_mag]]-40</f>
        <v>-42.94</v>
      </c>
      <c r="G140">
        <f>_10sept_0_20[[#This Row],[V_mag]]-40</f>
        <v>-42.95</v>
      </c>
      <c r="H140">
        <f>(10^(_10sept_0_20[[#This Row],[H_mag_adj]]/20)*COS(RADIANS(_10sept_0_20[[#This Row],[H_phase]])))*0.6</f>
        <v>3.9362324645718354E-3</v>
      </c>
      <c r="I140">
        <f>(10^(_10sept_0_20[[#This Row],[H_mag_adj]]/20)*SIN(RADIANS(_10sept_0_20[[#This Row],[H_phase]])))*0.6</f>
        <v>1.6732644492222168E-3</v>
      </c>
      <c r="J140">
        <f>(10^(_10sept_0_20[[#This Row],[V_mag_adj]]/20)*COS(RADIANS(_10sept_0_20[[#This Row],[V_phase]])))*0.6</f>
        <v>3.9478506723717973E-3</v>
      </c>
      <c r="K140">
        <f>(10^(_10sept_0_20[[#This Row],[V_mag_adj]]/20)*SIN(RADIANS(_10sept_0_20[[#This Row],[V_phase]])))*0.6</f>
        <v>1.6328320693025586E-3</v>
      </c>
    </row>
    <row r="141" spans="1:11" x14ac:dyDescent="0.25">
      <c r="A141">
        <v>-42</v>
      </c>
      <c r="B141">
        <v>-2.88</v>
      </c>
      <c r="C141">
        <v>29.44</v>
      </c>
      <c r="D141">
        <v>-2.88</v>
      </c>
      <c r="E141">
        <v>29.3</v>
      </c>
      <c r="F141">
        <f>_10sept_0_20[[#This Row],[H_mag]]-40</f>
        <v>-42.88</v>
      </c>
      <c r="G141">
        <f>_10sept_0_20[[#This Row],[V_mag]]-40</f>
        <v>-42.88</v>
      </c>
      <c r="H141">
        <f>(10^(_10sept_0_20[[#This Row],[H_mag_adj]]/20)*COS(RADIANS(_10sept_0_20[[#This Row],[H_phase]])))*0.6</f>
        <v>3.7506368910876962E-3</v>
      </c>
      <c r="I141">
        <f>(10^(_10sept_0_20[[#This Row],[H_mag_adj]]/20)*SIN(RADIANS(_10sept_0_20[[#This Row],[H_phase]])))*0.6</f>
        <v>2.1168264256086772E-3</v>
      </c>
      <c r="J141">
        <f>(10^(_10sept_0_20[[#This Row],[V_mag_adj]]/20)*COS(RADIANS(_10sept_0_20[[#This Row],[V_phase]])))*0.6</f>
        <v>3.7557980720696721E-3</v>
      </c>
      <c r="K141">
        <f>(10^(_10sept_0_20[[#This Row],[V_mag_adj]]/20)*SIN(RADIANS(_10sept_0_20[[#This Row],[V_phase]])))*0.6</f>
        <v>2.1076555806822245E-3</v>
      </c>
    </row>
    <row r="142" spans="1:11" x14ac:dyDescent="0.25">
      <c r="A142">
        <v>-41</v>
      </c>
      <c r="B142">
        <v>-2.77</v>
      </c>
      <c r="C142">
        <v>36.299999999999997</v>
      </c>
      <c r="D142">
        <v>-2.78</v>
      </c>
      <c r="E142">
        <v>36.17</v>
      </c>
      <c r="F142">
        <f>_10sept_0_20[[#This Row],[H_mag]]-40</f>
        <v>-42.77</v>
      </c>
      <c r="G142">
        <f>_10sept_0_20[[#This Row],[V_mag]]-40</f>
        <v>-42.78</v>
      </c>
      <c r="H142">
        <f>(10^(_10sept_0_20[[#This Row],[H_mag_adj]]/20)*COS(RADIANS(_10sept_0_20[[#This Row],[H_phase]])))*0.6</f>
        <v>3.5151806345534988E-3</v>
      </c>
      <c r="I142">
        <f>(10^(_10sept_0_20[[#This Row],[H_mag_adj]]/20)*SIN(RADIANS(_10sept_0_20[[#This Row],[H_phase]])))*0.6</f>
        <v>2.5821568833760918E-3</v>
      </c>
      <c r="J142">
        <f>(10^(_10sept_0_20[[#This Row],[V_mag_adj]]/20)*COS(RADIANS(_10sept_0_20[[#This Row],[V_phase]])))*0.6</f>
        <v>3.5169789061908767E-3</v>
      </c>
      <c r="K142">
        <f>(10^(_10sept_0_20[[#This Row],[V_mag_adj]]/20)*SIN(RADIANS(_10sept_0_20[[#This Row],[V_phase]])))*0.6</f>
        <v>2.571212629214083E-3</v>
      </c>
    </row>
    <row r="143" spans="1:11" x14ac:dyDescent="0.25">
      <c r="A143">
        <v>-40</v>
      </c>
      <c r="B143">
        <v>-2.62</v>
      </c>
      <c r="C143">
        <v>42.28</v>
      </c>
      <c r="D143">
        <v>-2.65</v>
      </c>
      <c r="E143">
        <v>42.12</v>
      </c>
      <c r="F143">
        <f>_10sept_0_20[[#This Row],[H_mag]]-40</f>
        <v>-42.62</v>
      </c>
      <c r="G143">
        <f>_10sept_0_20[[#This Row],[V_mag]]-40</f>
        <v>-42.65</v>
      </c>
      <c r="H143">
        <f>(10^(_10sept_0_20[[#This Row],[H_mag_adj]]/20)*COS(RADIANS(_10sept_0_20[[#This Row],[H_phase]])))*0.6</f>
        <v>3.2832526703316443E-3</v>
      </c>
      <c r="I143">
        <f>(10^(_10sept_0_20[[#This Row],[H_mag_adj]]/20)*SIN(RADIANS(_10sept_0_20[[#This Row],[H_phase]])))*0.6</f>
        <v>2.9854357415531668E-3</v>
      </c>
      <c r="J143">
        <f>(10^(_10sept_0_20[[#This Row],[V_mag_adj]]/20)*COS(RADIANS(_10sept_0_20[[#This Row],[V_phase]])))*0.6</f>
        <v>3.2802276741685297E-3</v>
      </c>
      <c r="K143">
        <f>(10^(_10sept_0_20[[#This Row],[V_mag_adj]]/20)*SIN(RADIANS(_10sept_0_20[[#This Row],[V_phase]])))*0.6</f>
        <v>2.9659936512653746E-3</v>
      </c>
    </row>
    <row r="144" spans="1:11" x14ac:dyDescent="0.25">
      <c r="A144">
        <v>-39</v>
      </c>
      <c r="B144">
        <v>-2.4500000000000002</v>
      </c>
      <c r="C144">
        <v>48.12</v>
      </c>
      <c r="D144">
        <v>-2.4700000000000002</v>
      </c>
      <c r="E144">
        <v>47.17</v>
      </c>
      <c r="F144">
        <f>_10sept_0_20[[#This Row],[H_mag]]-40</f>
        <v>-42.45</v>
      </c>
      <c r="G144">
        <f>_10sept_0_20[[#This Row],[V_mag]]-40</f>
        <v>-42.47</v>
      </c>
      <c r="H144">
        <f>(10^(_10sept_0_20[[#This Row],[H_mag_adj]]/20)*COS(RADIANS(_10sept_0_20[[#This Row],[H_phase]])))*0.6</f>
        <v>3.0209936973518729E-3</v>
      </c>
      <c r="I144">
        <f>(10^(_10sept_0_20[[#This Row],[H_mag_adj]]/20)*SIN(RADIANS(_10sept_0_20[[#This Row],[H_phase]])))*0.6</f>
        <v>3.3693178227852806E-3</v>
      </c>
      <c r="J144">
        <f>(10^(_10sept_0_20[[#This Row],[V_mag_adj]]/20)*COS(RADIANS(_10sept_0_20[[#This Row],[V_phase]])))*0.6</f>
        <v>3.0693656720309015E-3</v>
      </c>
      <c r="K144">
        <f>(10^(_10sept_0_20[[#This Row],[V_mag_adj]]/20)*SIN(RADIANS(_10sept_0_20[[#This Row],[V_phase]])))*0.6</f>
        <v>3.311134062030019E-3</v>
      </c>
    </row>
    <row r="145" spans="1:11" x14ac:dyDescent="0.25">
      <c r="A145">
        <v>-38</v>
      </c>
      <c r="B145">
        <v>-2.25</v>
      </c>
      <c r="C145">
        <v>53.66</v>
      </c>
      <c r="D145">
        <v>-2.2599999999999998</v>
      </c>
      <c r="E145">
        <v>53.06</v>
      </c>
      <c r="F145">
        <f>_10sept_0_20[[#This Row],[H_mag]]-40</f>
        <v>-42.25</v>
      </c>
      <c r="G145">
        <f>_10sept_0_20[[#This Row],[V_mag]]-40</f>
        <v>-42.26</v>
      </c>
      <c r="H145">
        <f>(10^(_10sept_0_20[[#This Row],[H_mag_adj]]/20)*COS(RADIANS(_10sept_0_20[[#This Row],[H_phase]])))*0.6</f>
        <v>2.7440692863551891E-3</v>
      </c>
      <c r="I145">
        <f>(10^(_10sept_0_20[[#This Row],[H_mag_adj]]/20)*SIN(RADIANS(_10sept_0_20[[#This Row],[H_phase]])))*0.6</f>
        <v>3.7301368498657648E-3</v>
      </c>
      <c r="J145">
        <f>(10^(_10sept_0_20[[#This Row],[V_mag_adj]]/20)*COS(RADIANS(_10sept_0_20[[#This Row],[V_phase]])))*0.6</f>
        <v>2.7797778346394936E-3</v>
      </c>
      <c r="K145">
        <f>(10^(_10sept_0_20[[#This Row],[V_mag_adj]]/20)*SIN(RADIANS(_10sept_0_20[[#This Row],[V_phase]])))*0.6</f>
        <v>3.6969383143633269E-3</v>
      </c>
    </row>
    <row r="146" spans="1:11" x14ac:dyDescent="0.25">
      <c r="A146">
        <v>-37</v>
      </c>
      <c r="B146">
        <v>-2.08</v>
      </c>
      <c r="C146">
        <v>59.09</v>
      </c>
      <c r="D146">
        <v>-2.1</v>
      </c>
      <c r="E146">
        <v>58.12</v>
      </c>
      <c r="F146">
        <f>_10sept_0_20[[#This Row],[H_mag]]-40</f>
        <v>-42.08</v>
      </c>
      <c r="G146">
        <f>_10sept_0_20[[#This Row],[V_mag]]-40</f>
        <v>-42.1</v>
      </c>
      <c r="H146">
        <f>(10^(_10sept_0_20[[#This Row],[H_mag_adj]]/20)*COS(RADIANS(_10sept_0_20[[#This Row],[H_phase]])))*0.6</f>
        <v>2.4257900552573726E-3</v>
      </c>
      <c r="I146">
        <f>(10^(_10sept_0_20[[#This Row],[H_mag_adj]]/20)*SIN(RADIANS(_10sept_0_20[[#This Row],[H_phase]])))*0.6</f>
        <v>4.051594909486699E-3</v>
      </c>
      <c r="J146">
        <f>(10^(_10sept_0_20[[#This Row],[V_mag_adj]]/20)*COS(RADIANS(_10sept_0_20[[#This Row],[V_phase]])))*0.6</f>
        <v>2.4882953015943794E-3</v>
      </c>
      <c r="K146">
        <f>(10^(_10sept_0_20[[#This Row],[V_mag_adj]]/20)*SIN(RADIANS(_10sept_0_20[[#This Row],[V_phase]])))*0.6</f>
        <v>4.0007257540447183E-3</v>
      </c>
    </row>
    <row r="147" spans="1:11" x14ac:dyDescent="0.25">
      <c r="A147">
        <v>-36</v>
      </c>
      <c r="B147">
        <v>-1.96</v>
      </c>
      <c r="C147">
        <v>62.96</v>
      </c>
      <c r="D147">
        <v>-1.95</v>
      </c>
      <c r="E147">
        <v>62.52</v>
      </c>
      <c r="F147">
        <f>_10sept_0_20[[#This Row],[H_mag]]-40</f>
        <v>-41.96</v>
      </c>
      <c r="G147">
        <f>_10sept_0_20[[#This Row],[V_mag]]-40</f>
        <v>-41.95</v>
      </c>
      <c r="H147">
        <f>(10^(_10sept_0_20[[#This Row],[H_mag_adj]]/20)*COS(RADIANS(_10sept_0_20[[#This Row],[H_phase]])))*0.6</f>
        <v>2.1766698184298209E-3</v>
      </c>
      <c r="I147">
        <f>(10^(_10sept_0_20[[#This Row],[H_mag_adj]]/20)*SIN(RADIANS(_10sept_0_20[[#This Row],[H_phase]])))*0.6</f>
        <v>4.2645922729167979E-3</v>
      </c>
      <c r="J147">
        <f>(10^(_10sept_0_20[[#This Row],[V_mag_adj]]/20)*COS(RADIANS(_10sept_0_20[[#This Row],[V_phase]])))*0.6</f>
        <v>2.211900109847691E-3</v>
      </c>
      <c r="K147">
        <f>(10^(_10sept_0_20[[#This Row],[V_mag_adj]]/20)*SIN(RADIANS(_10sept_0_20[[#This Row],[V_phase]])))*0.6</f>
        <v>4.252644284079672E-3</v>
      </c>
    </row>
    <row r="148" spans="1:11" x14ac:dyDescent="0.25">
      <c r="A148">
        <v>-35</v>
      </c>
      <c r="B148">
        <v>-1.87</v>
      </c>
      <c r="C148">
        <v>67.97</v>
      </c>
      <c r="D148">
        <v>-1.88</v>
      </c>
      <c r="E148">
        <v>66.91</v>
      </c>
      <c r="F148">
        <f>_10sept_0_20[[#This Row],[H_mag]]-40</f>
        <v>-41.87</v>
      </c>
      <c r="G148">
        <f>_10sept_0_20[[#This Row],[V_mag]]-40</f>
        <v>-41.88</v>
      </c>
      <c r="H148">
        <f>(10^(_10sept_0_20[[#This Row],[H_mag_adj]]/20)*COS(RADIANS(_10sept_0_20[[#This Row],[H_phase]])))*0.6</f>
        <v>1.8146341036126526E-3</v>
      </c>
      <c r="I148">
        <f>(10^(_10sept_0_20[[#This Row],[H_mag_adj]]/20)*SIN(RADIANS(_10sept_0_20[[#This Row],[H_phase]])))*0.6</f>
        <v>4.4846150249890126E-3</v>
      </c>
      <c r="J148">
        <f>(10^(_10sept_0_20[[#This Row],[V_mag_adj]]/20)*COS(RADIANS(_10sept_0_20[[#This Row],[V_phase]])))*0.6</f>
        <v>1.8951033349388577E-3</v>
      </c>
      <c r="K148">
        <f>(10^(_10sept_0_20[[#This Row],[V_mag_adj]]/20)*SIN(RADIANS(_10sept_0_20[[#This Row],[V_phase]])))*0.6</f>
        <v>4.4451572477967665E-3</v>
      </c>
    </row>
    <row r="149" spans="1:11" x14ac:dyDescent="0.25">
      <c r="A149">
        <v>-34</v>
      </c>
      <c r="B149">
        <v>-1.81</v>
      </c>
      <c r="C149">
        <v>72.53</v>
      </c>
      <c r="D149">
        <v>-1.82</v>
      </c>
      <c r="E149">
        <v>71.680000000000007</v>
      </c>
      <c r="F149">
        <f>_10sept_0_20[[#This Row],[H_mag]]-40</f>
        <v>-41.81</v>
      </c>
      <c r="G149">
        <f>_10sept_0_20[[#This Row],[V_mag]]-40</f>
        <v>-41.82</v>
      </c>
      <c r="H149">
        <f>(10^(_10sept_0_20[[#This Row],[H_mag_adj]]/20)*COS(RADIANS(_10sept_0_20[[#This Row],[H_phase]])))*0.6</f>
        <v>1.4624168664215227E-3</v>
      </c>
      <c r="I149">
        <f>(10^(_10sept_0_20[[#This Row],[H_mag_adj]]/20)*SIN(RADIANS(_10sept_0_20[[#This Row],[H_phase]])))*0.6</f>
        <v>4.6466759234533861E-3</v>
      </c>
      <c r="J149">
        <f>(10^(_10sept_0_20[[#This Row],[V_mag_adj]]/20)*COS(RADIANS(_10sept_0_20[[#This Row],[V_phase]])))*0.6</f>
        <v>1.5294264057979909E-3</v>
      </c>
      <c r="K149">
        <f>(10^(_10sept_0_20[[#This Row],[V_mag_adj]]/20)*SIN(RADIANS(_10sept_0_20[[#This Row],[V_phase]])))*0.6</f>
        <v>4.6191489491077169E-3</v>
      </c>
    </row>
    <row r="150" spans="1:11" x14ac:dyDescent="0.25">
      <c r="A150">
        <v>-33</v>
      </c>
      <c r="B150">
        <v>-1.77</v>
      </c>
      <c r="C150">
        <v>77.17</v>
      </c>
      <c r="D150">
        <v>-1.77</v>
      </c>
      <c r="E150">
        <v>76.400000000000006</v>
      </c>
      <c r="F150">
        <f>_10sept_0_20[[#This Row],[H_mag]]-40</f>
        <v>-41.77</v>
      </c>
      <c r="G150">
        <f>_10sept_0_20[[#This Row],[V_mag]]-40</f>
        <v>-41.77</v>
      </c>
      <c r="H150">
        <f>(10^(_10sept_0_20[[#This Row],[H_mag_adj]]/20)*COS(RADIANS(_10sept_0_20[[#This Row],[H_phase]])))*0.6</f>
        <v>1.0867251954243108E-3</v>
      </c>
      <c r="I150">
        <f>(10^(_10sept_0_20[[#This Row],[H_mag_adj]]/20)*SIN(RADIANS(_10sept_0_20[[#This Row],[H_phase]])))*0.6</f>
        <v>4.7716728694340129E-3</v>
      </c>
      <c r="J150">
        <f>(10^(_10sept_0_20[[#This Row],[V_mag_adj]]/20)*COS(RADIANS(_10sept_0_20[[#This Row],[V_phase]])))*0.6</f>
        <v>1.1507518110197362E-3</v>
      </c>
      <c r="K150">
        <f>(10^(_10sept_0_20[[#This Row],[V_mag_adj]]/20)*SIN(RADIANS(_10sept_0_20[[#This Row],[V_phase]])))*0.6</f>
        <v>4.7566378769775437E-3</v>
      </c>
    </row>
    <row r="151" spans="1:11" x14ac:dyDescent="0.25">
      <c r="A151">
        <v>-32</v>
      </c>
      <c r="B151">
        <v>-1.72</v>
      </c>
      <c r="C151">
        <v>81.47</v>
      </c>
      <c r="D151">
        <v>-1.73</v>
      </c>
      <c r="E151">
        <v>80.27</v>
      </c>
      <c r="F151">
        <f>_10sept_0_20[[#This Row],[H_mag]]-40</f>
        <v>-41.72</v>
      </c>
      <c r="G151">
        <f>_10sept_0_20[[#This Row],[V_mag]]-40</f>
        <v>-41.73</v>
      </c>
      <c r="H151">
        <f>(10^(_10sept_0_20[[#This Row],[H_mag_adj]]/20)*COS(RADIANS(_10sept_0_20[[#This Row],[H_phase]])))*0.6</f>
        <v>7.3008287422869438E-4</v>
      </c>
      <c r="I151">
        <f>(10^(_10sept_0_20[[#This Row],[H_mag_adj]]/20)*SIN(RADIANS(_10sept_0_20[[#This Row],[H_phase]])))*0.6</f>
        <v>4.867662542020903E-3</v>
      </c>
      <c r="J151">
        <f>(10^(_10sept_0_20[[#This Row],[V_mag_adj]]/20)*COS(RADIANS(_10sept_0_20[[#This Row],[V_phase]])))*0.6</f>
        <v>8.3090622077241594E-4</v>
      </c>
      <c r="K151">
        <f>(10^(_10sept_0_20[[#This Row],[V_mag_adj]]/20)*SIN(RADIANS(_10sept_0_20[[#This Row],[V_phase]])))*0.6</f>
        <v>4.8457232233812056E-3</v>
      </c>
    </row>
    <row r="152" spans="1:11" x14ac:dyDescent="0.25">
      <c r="A152">
        <v>-31</v>
      </c>
      <c r="B152">
        <v>-1.65</v>
      </c>
      <c r="C152">
        <v>85.78</v>
      </c>
      <c r="D152">
        <v>-1.67</v>
      </c>
      <c r="E152">
        <v>84.75</v>
      </c>
      <c r="F152">
        <f>_10sept_0_20[[#This Row],[H_mag]]-40</f>
        <v>-41.65</v>
      </c>
      <c r="G152">
        <f>_10sept_0_20[[#This Row],[V_mag]]-40</f>
        <v>-41.67</v>
      </c>
      <c r="H152">
        <f>(10^(_10sept_0_20[[#This Row],[H_mag_adj]]/20)*COS(RADIANS(_10sept_0_20[[#This Row],[H_phase]])))*0.6</f>
        <v>3.6513069306716298E-4</v>
      </c>
      <c r="I152">
        <f>(10^(_10sept_0_20[[#This Row],[H_mag_adj]]/20)*SIN(RADIANS(_10sept_0_20[[#This Row],[H_phase]])))*0.6</f>
        <v>4.9484845032708473E-3</v>
      </c>
      <c r="J152">
        <f>(10^(_10sept_0_20[[#This Row],[V_mag_adj]]/20)*COS(RADIANS(_10sept_0_20[[#This Row],[V_phase]])))*0.6</f>
        <v>4.5298104276136485E-4</v>
      </c>
      <c r="K152">
        <f>(10^(_10sept_0_20[[#This Row],[V_mag_adj]]/20)*SIN(RADIANS(_10sept_0_20[[#This Row],[V_phase]])))*0.6</f>
        <v>4.9297571023199007E-3</v>
      </c>
    </row>
    <row r="153" spans="1:11" x14ac:dyDescent="0.25">
      <c r="A153">
        <v>-30</v>
      </c>
      <c r="B153">
        <v>-1.56</v>
      </c>
      <c r="C153">
        <v>89.63</v>
      </c>
      <c r="D153">
        <v>-1.59</v>
      </c>
      <c r="E153">
        <v>88.97</v>
      </c>
      <c r="F153">
        <f>_10sept_0_20[[#This Row],[H_mag]]-40</f>
        <v>-41.56</v>
      </c>
      <c r="G153">
        <f>_10sept_0_20[[#This Row],[V_mag]]-40</f>
        <v>-41.59</v>
      </c>
      <c r="H153">
        <f>(10^(_10sept_0_20[[#This Row],[H_mag_adj]]/20)*COS(RADIANS(_10sept_0_20[[#This Row],[H_phase]])))*0.6</f>
        <v>3.2376308047276594E-5</v>
      </c>
      <c r="I153">
        <f>(10^(_10sept_0_20[[#This Row],[H_mag_adj]]/20)*SIN(RADIANS(_10sept_0_20[[#This Row],[H_phase]])))*0.6</f>
        <v>5.0135135704868052E-3</v>
      </c>
      <c r="J153">
        <f>(10^(_10sept_0_20[[#This Row],[V_mag_adj]]/20)*COS(RADIANS(_10sept_0_20[[#This Row],[V_phase]])))*0.6</f>
        <v>8.9813671581316724E-5</v>
      </c>
      <c r="K153">
        <f>(10^(_10sept_0_20[[#This Row],[V_mag_adj]]/20)*SIN(RADIANS(_10sept_0_20[[#This Row],[V_phase]])))*0.6</f>
        <v>4.9955242488645283E-3</v>
      </c>
    </row>
    <row r="154" spans="1:11" x14ac:dyDescent="0.25">
      <c r="A154">
        <v>-29</v>
      </c>
      <c r="B154">
        <v>-1.49</v>
      </c>
      <c r="C154">
        <v>93.09</v>
      </c>
      <c r="D154">
        <v>-1.5</v>
      </c>
      <c r="E154">
        <v>92.4</v>
      </c>
      <c r="F154">
        <f>_10sept_0_20[[#This Row],[H_mag]]-40</f>
        <v>-41.49</v>
      </c>
      <c r="G154">
        <f>_10sept_0_20[[#This Row],[V_mag]]-40</f>
        <v>-41.5</v>
      </c>
      <c r="H154">
        <f>(10^(_10sept_0_20[[#This Row],[H_mag_adj]]/20)*COS(RADIANS(_10sept_0_20[[#This Row],[H_phase]])))*0.6</f>
        <v>-2.7244356308655566E-4</v>
      </c>
      <c r="I154">
        <f>(10^(_10sept_0_20[[#This Row],[H_mag_adj]]/20)*SIN(RADIANS(_10sept_0_20[[#This Row],[H_phase]])))*0.6</f>
        <v>5.0468380350091168E-3</v>
      </c>
      <c r="J154">
        <f>(10^(_10sept_0_20[[#This Row],[V_mag_adj]]/20)*COS(RADIANS(_10sept_0_20[[#This Row],[V_phase]])))*0.6</f>
        <v>-2.1140382960579021E-4</v>
      </c>
      <c r="K154">
        <f>(10^(_10sept_0_20[[#This Row],[V_mag_adj]]/20)*SIN(RADIANS(_10sept_0_20[[#This Row],[V_phase]])))*0.6</f>
        <v>5.0439425709118595E-3</v>
      </c>
    </row>
    <row r="155" spans="1:11" x14ac:dyDescent="0.25">
      <c r="A155">
        <v>-28</v>
      </c>
      <c r="B155">
        <v>-1.41</v>
      </c>
      <c r="C155">
        <v>95.82</v>
      </c>
      <c r="D155">
        <v>-1.41</v>
      </c>
      <c r="E155">
        <v>95.92</v>
      </c>
      <c r="F155">
        <f>_10sept_0_20[[#This Row],[H_mag]]-40</f>
        <v>-41.41</v>
      </c>
      <c r="G155">
        <f>_10sept_0_20[[#This Row],[V_mag]]-40</f>
        <v>-41.41</v>
      </c>
      <c r="H155">
        <f>(10^(_10sept_0_20[[#This Row],[H_mag_adj]]/20)*COS(RADIANS(_10sept_0_20[[#This Row],[H_phase]])))*0.6</f>
        <v>-5.1725475882365981E-4</v>
      </c>
      <c r="I155">
        <f>(10^(_10sept_0_20[[#This Row],[H_mag_adj]]/20)*SIN(RADIANS(_10sept_0_20[[#This Row],[H_phase]])))*0.6</f>
        <v>5.0746586529689264E-3</v>
      </c>
      <c r="J155">
        <f>(10^(_10sept_0_20[[#This Row],[V_mag_adj]]/20)*COS(RADIANS(_10sept_0_20[[#This Row],[V_phase]])))*0.6</f>
        <v>-5.2611091669408825E-4</v>
      </c>
      <c r="K155">
        <f>(10^(_10sept_0_20[[#This Row],[V_mag_adj]]/20)*SIN(RADIANS(_10sept_0_20[[#This Row],[V_phase]])))*0.6</f>
        <v>5.0737481444207934E-3</v>
      </c>
    </row>
    <row r="156" spans="1:11" x14ac:dyDescent="0.25">
      <c r="A156">
        <v>-27</v>
      </c>
      <c r="B156">
        <v>-1.32</v>
      </c>
      <c r="C156">
        <v>98.45</v>
      </c>
      <c r="D156">
        <v>-1.33</v>
      </c>
      <c r="E156">
        <v>98.51</v>
      </c>
      <c r="F156">
        <f>_10sept_0_20[[#This Row],[H_mag]]-40</f>
        <v>-41.32</v>
      </c>
      <c r="G156">
        <f>_10sept_0_20[[#This Row],[V_mag]]-40</f>
        <v>-41.33</v>
      </c>
      <c r="H156">
        <f>(10^(_10sept_0_20[[#This Row],[H_mag_adj]]/20)*COS(RADIANS(_10sept_0_20[[#This Row],[H_phase]])))*0.6</f>
        <v>-7.5737302707722185E-4</v>
      </c>
      <c r="I156">
        <f>(10^(_10sept_0_20[[#This Row],[H_mag_adj]]/20)*SIN(RADIANS(_10sept_0_20[[#This Row],[H_phase]])))*0.6</f>
        <v>5.098130871457056E-3</v>
      </c>
      <c r="J156">
        <f>(10^(_10sept_0_20[[#This Row],[V_mag_adj]]/20)*COS(RADIANS(_10sept_0_20[[#This Row],[V_phase]])))*0.6</f>
        <v>-7.6183376236780827E-4</v>
      </c>
      <c r="K156">
        <f>(10^(_10sept_0_20[[#This Row],[V_mag_adj]]/20)*SIN(RADIANS(_10sept_0_20[[#This Row],[V_phase]])))*0.6</f>
        <v>5.0914698102146267E-3</v>
      </c>
    </row>
    <row r="157" spans="1:11" x14ac:dyDescent="0.25">
      <c r="A157">
        <v>-26</v>
      </c>
      <c r="B157">
        <v>-1.23</v>
      </c>
      <c r="C157">
        <v>101.34</v>
      </c>
      <c r="D157">
        <v>-1.23</v>
      </c>
      <c r="E157">
        <v>101.07</v>
      </c>
      <c r="F157">
        <f>_10sept_0_20[[#This Row],[H_mag]]-40</f>
        <v>-41.23</v>
      </c>
      <c r="G157">
        <f>_10sept_0_20[[#This Row],[V_mag]]-40</f>
        <v>-41.23</v>
      </c>
      <c r="H157">
        <f>(10^(_10sept_0_20[[#This Row],[H_mag_adj]]/20)*COS(RADIANS(_10sept_0_20[[#This Row],[H_phase]])))*0.6</f>
        <v>-1.0240061472708074E-3</v>
      </c>
      <c r="I157">
        <f>(10^(_10sept_0_20[[#This Row],[H_mag_adj]]/20)*SIN(RADIANS(_10sept_0_20[[#This Row],[H_phase]])))*0.6</f>
        <v>5.1060955440302347E-3</v>
      </c>
      <c r="J157">
        <f>(10^(_10sept_0_20[[#This Row],[V_mag_adj]]/20)*COS(RADIANS(_10sept_0_20[[#This Row],[V_phase]])))*0.6</f>
        <v>-9.9993295812031251E-4</v>
      </c>
      <c r="K157">
        <f>(10^(_10sept_0_20[[#This Row],[V_mag_adj]]/20)*SIN(RADIANS(_10sept_0_20[[#This Row],[V_phase]])))*0.6</f>
        <v>5.1108643470237575E-3</v>
      </c>
    </row>
    <row r="158" spans="1:11" x14ac:dyDescent="0.25">
      <c r="A158">
        <v>-25</v>
      </c>
      <c r="B158">
        <v>-1.1399999999999999</v>
      </c>
      <c r="C158">
        <v>103.44</v>
      </c>
      <c r="D158">
        <v>-1.1399999999999999</v>
      </c>
      <c r="E158">
        <v>103.48</v>
      </c>
      <c r="F158">
        <f>_10sept_0_20[[#This Row],[H_mag]]-40</f>
        <v>-41.14</v>
      </c>
      <c r="G158">
        <f>_10sept_0_20[[#This Row],[V_mag]]-40</f>
        <v>-41.14</v>
      </c>
      <c r="H158">
        <f>(10^(_10sept_0_20[[#This Row],[H_mag_adj]]/20)*COS(RADIANS(_10sept_0_20[[#This Row],[H_phase]])))*0.6</f>
        <v>-1.2230318751766413E-3</v>
      </c>
      <c r="I158">
        <f>(10^(_10sept_0_20[[#This Row],[H_mag_adj]]/20)*SIN(RADIANS(_10sept_0_20[[#This Row],[H_phase]])))*0.6</f>
        <v>5.1178988738172461E-3</v>
      </c>
      <c r="J158">
        <f>(10^(_10sept_0_20[[#This Row],[V_mag_adj]]/20)*COS(RADIANS(_10sept_0_20[[#This Row],[V_phase]])))*0.6</f>
        <v>-1.2266045442862539E-3</v>
      </c>
      <c r="K158">
        <f>(10^(_10sept_0_20[[#This Row],[V_mag_adj]]/20)*SIN(RADIANS(_10sept_0_20[[#This Row],[V_phase]])))*0.6</f>
        <v>5.1170437893625874E-3</v>
      </c>
    </row>
    <row r="159" spans="1:11" x14ac:dyDescent="0.25">
      <c r="A159">
        <v>-24</v>
      </c>
      <c r="B159">
        <v>-1.05</v>
      </c>
      <c r="C159">
        <v>105.35</v>
      </c>
      <c r="D159">
        <v>-1.06</v>
      </c>
      <c r="E159">
        <v>105.18</v>
      </c>
      <c r="F159">
        <f>_10sept_0_20[[#This Row],[H_mag]]-40</f>
        <v>-41.05</v>
      </c>
      <c r="G159">
        <f>_10sept_0_20[[#This Row],[V_mag]]-40</f>
        <v>-41.06</v>
      </c>
      <c r="H159">
        <f>(10^(_10sept_0_20[[#This Row],[H_mag_adj]]/20)*COS(RADIANS(_10sept_0_20[[#This Row],[H_phase]])))*0.6</f>
        <v>-1.4074380370489503E-3</v>
      </c>
      <c r="I159">
        <f>(10^(_10sept_0_20[[#This Row],[H_mag_adj]]/20)*SIN(RADIANS(_10sept_0_20[[#This Row],[H_phase]])))*0.6</f>
        <v>5.1271435534642855E-3</v>
      </c>
      <c r="J159">
        <f>(10^(_10sept_0_20[[#This Row],[V_mag_adj]]/20)*COS(RADIANS(_10sept_0_20[[#This Row],[V_phase]])))*0.6</f>
        <v>-1.3906173936561155E-3</v>
      </c>
      <c r="K159">
        <f>(10^(_10sept_0_20[[#This Row],[V_mag_adj]]/20)*SIN(RADIANS(_10sept_0_20[[#This Row],[V_phase]])))*0.6</f>
        <v>5.1253927073000635E-3</v>
      </c>
    </row>
    <row r="160" spans="1:11" x14ac:dyDescent="0.25">
      <c r="A160">
        <v>-23</v>
      </c>
      <c r="B160">
        <v>-0.96</v>
      </c>
      <c r="C160">
        <v>106.81</v>
      </c>
      <c r="D160">
        <v>-0.98</v>
      </c>
      <c r="E160">
        <v>106.67</v>
      </c>
      <c r="F160">
        <f>_10sept_0_20[[#This Row],[H_mag]]-40</f>
        <v>-40.96</v>
      </c>
      <c r="G160">
        <f>_10sept_0_20[[#This Row],[V_mag]]-40</f>
        <v>-40.98</v>
      </c>
      <c r="H160">
        <f>(10^(_10sept_0_20[[#This Row],[H_mag_adj]]/20)*COS(RADIANS(_10sept_0_20[[#This Row],[H_phase]])))*0.6</f>
        <v>-1.5536309045267819E-3</v>
      </c>
      <c r="I160">
        <f>(10^(_10sept_0_20[[#This Row],[H_mag_adj]]/20)*SIN(RADIANS(_10sept_0_20[[#This Row],[H_phase]])))*0.6</f>
        <v>5.1426298033647845E-3</v>
      </c>
      <c r="J160">
        <f>(10^(_10sept_0_20[[#This Row],[V_mag_adj]]/20)*COS(RADIANS(_10sept_0_20[[#This Row],[V_phase]])))*0.6</f>
        <v>-1.5375161232235289E-3</v>
      </c>
      <c r="K160">
        <f>(10^(_10sept_0_20[[#This Row],[V_mag_adj]]/20)*SIN(RADIANS(_10sept_0_20[[#This Row],[V_phase]])))*0.6</f>
        <v>5.1345742678896803E-3</v>
      </c>
    </row>
    <row r="161" spans="1:11" x14ac:dyDescent="0.25">
      <c r="A161">
        <v>-22</v>
      </c>
      <c r="B161">
        <v>-0.88</v>
      </c>
      <c r="C161">
        <v>108.33</v>
      </c>
      <c r="D161">
        <v>-0.88</v>
      </c>
      <c r="E161">
        <v>107.97</v>
      </c>
      <c r="F161">
        <f>_10sept_0_20[[#This Row],[H_mag]]-40</f>
        <v>-40.880000000000003</v>
      </c>
      <c r="G161">
        <f>_10sept_0_20[[#This Row],[V_mag]]-40</f>
        <v>-40.880000000000003</v>
      </c>
      <c r="H161">
        <f>(10^(_10sept_0_20[[#This Row],[H_mag_adj]]/20)*COS(RADIANS(_10sept_0_20[[#This Row],[H_phase]])))*0.6</f>
        <v>-1.7051297946470633E-3</v>
      </c>
      <c r="I161">
        <f>(10^(_10sept_0_20[[#This Row],[H_mag_adj]]/20)*SIN(RADIANS(_10sept_0_20[[#This Row],[H_phase]])))*0.6</f>
        <v>5.1467949009374927E-3</v>
      </c>
      <c r="J161">
        <f>(10^(_10sept_0_20[[#This Row],[V_mag_adj]]/20)*COS(RADIANS(_10sept_0_20[[#This Row],[V_phase]])))*0.6</f>
        <v>-1.672758083520947E-3</v>
      </c>
      <c r="K161">
        <f>(10^(_10sept_0_20[[#This Row],[V_mag_adj]]/20)*SIN(RADIANS(_10sept_0_20[[#This Row],[V_phase]])))*0.6</f>
        <v>5.1574068835922417E-3</v>
      </c>
    </row>
    <row r="162" spans="1:11" x14ac:dyDescent="0.25">
      <c r="A162">
        <v>-21</v>
      </c>
      <c r="B162">
        <v>-0.79</v>
      </c>
      <c r="C162">
        <v>109.47</v>
      </c>
      <c r="D162">
        <v>-0.81</v>
      </c>
      <c r="E162">
        <v>109.23</v>
      </c>
      <c r="F162">
        <f>_10sept_0_20[[#This Row],[H_mag]]-40</f>
        <v>-40.79</v>
      </c>
      <c r="G162">
        <f>_10sept_0_20[[#This Row],[V_mag]]-40</f>
        <v>-40.81</v>
      </c>
      <c r="H162">
        <f>(10^(_10sept_0_20[[#This Row],[H_mag_adj]]/20)*COS(RADIANS(_10sept_0_20[[#This Row],[H_phase]])))*0.6</f>
        <v>-1.8260128333613065E-3</v>
      </c>
      <c r="I162">
        <f>(10^(_10sept_0_20[[#This Row],[H_mag_adj]]/20)*SIN(RADIANS(_10sept_0_20[[#This Row],[H_phase]])))*0.6</f>
        <v>5.1650943630011893E-3</v>
      </c>
      <c r="J162">
        <f>(10^(_10sept_0_20[[#This Row],[V_mag_adj]]/20)*COS(RADIANS(_10sept_0_20[[#This Row],[V_phase]])))*0.6</f>
        <v>-1.8002114643862811E-3</v>
      </c>
      <c r="K162">
        <f>(10^(_10sept_0_20[[#This Row],[V_mag_adj]]/20)*SIN(RADIANS(_10sept_0_20[[#This Row],[V_phase]])))*0.6</f>
        <v>5.1608009372588019E-3</v>
      </c>
    </row>
    <row r="163" spans="1:11" x14ac:dyDescent="0.25">
      <c r="A163">
        <v>-20</v>
      </c>
      <c r="B163">
        <v>-0.73</v>
      </c>
      <c r="C163">
        <v>109.88</v>
      </c>
      <c r="D163">
        <v>-0.75</v>
      </c>
      <c r="E163">
        <v>109.54</v>
      </c>
      <c r="F163">
        <f>_10sept_0_20[[#This Row],[H_mag]]-40</f>
        <v>-40.729999999999997</v>
      </c>
      <c r="G163">
        <f>_10sept_0_20[[#This Row],[V_mag]]-40</f>
        <v>-40.75</v>
      </c>
      <c r="H163">
        <f>(10^(_10sept_0_20[[#This Row],[H_mag_adj]]/20)*COS(RADIANS(_10sept_0_20[[#This Row],[H_phase]])))*0.6</f>
        <v>-1.8758395956464254E-3</v>
      </c>
      <c r="I163">
        <f>(10^(_10sept_0_20[[#This Row],[H_mag_adj]]/20)*SIN(RADIANS(_10sept_0_20[[#This Row],[H_phase]])))*0.6</f>
        <v>5.1876067928453744E-3</v>
      </c>
      <c r="J163">
        <f>(10^(_10sept_0_20[[#This Row],[V_mag_adj]]/20)*COS(RADIANS(_10sept_0_20[[#This Row],[V_phase]])))*0.6</f>
        <v>-1.8407794354657107E-3</v>
      </c>
      <c r="K163">
        <f>(10^(_10sept_0_20[[#This Row],[V_mag_adj]]/20)*SIN(RADIANS(_10sept_0_20[[#This Row],[V_phase]])))*0.6</f>
        <v>5.1866902904639973E-3</v>
      </c>
    </row>
    <row r="164" spans="1:11" x14ac:dyDescent="0.25">
      <c r="A164">
        <v>-19</v>
      </c>
      <c r="B164">
        <v>-0.67</v>
      </c>
      <c r="C164">
        <v>109.63</v>
      </c>
      <c r="D164">
        <v>-0.67</v>
      </c>
      <c r="E164">
        <v>109.34</v>
      </c>
      <c r="F164">
        <f>_10sept_0_20[[#This Row],[H_mag]]-40</f>
        <v>-40.67</v>
      </c>
      <c r="G164">
        <f>_10sept_0_20[[#This Row],[V_mag]]-40</f>
        <v>-40.67</v>
      </c>
      <c r="H164">
        <f>(10^(_10sept_0_20[[#This Row],[H_mag_adj]]/20)*COS(RADIANS(_10sept_0_20[[#This Row],[H_phase]])))*0.6</f>
        <v>-1.8660322819948466E-3</v>
      </c>
      <c r="I164">
        <f>(10^(_10sept_0_20[[#This Row],[H_mag_adj]]/20)*SIN(RADIANS(_10sept_0_20[[#This Row],[H_phase]])))*0.6</f>
        <v>5.2317574438085672E-3</v>
      </c>
      <c r="J164">
        <f>(10^(_10sept_0_20[[#This Row],[V_mag_adj]]/20)*COS(RADIANS(_10sept_0_20[[#This Row],[V_phase]])))*0.6</f>
        <v>-1.8395281888110493E-3</v>
      </c>
      <c r="K164">
        <f>(10^(_10sept_0_20[[#This Row],[V_mag_adj]]/20)*SIN(RADIANS(_10sept_0_20[[#This Row],[V_phase]])))*0.6</f>
        <v>5.2411352273016958E-3</v>
      </c>
    </row>
    <row r="165" spans="1:11" x14ac:dyDescent="0.25">
      <c r="A165">
        <v>-18</v>
      </c>
      <c r="B165">
        <v>-0.62</v>
      </c>
      <c r="C165">
        <v>109.44</v>
      </c>
      <c r="D165">
        <v>-0.64</v>
      </c>
      <c r="E165">
        <v>109.12</v>
      </c>
      <c r="F165">
        <f>_10sept_0_20[[#This Row],[H_mag]]-40</f>
        <v>-40.619999999999997</v>
      </c>
      <c r="G165">
        <f>_10sept_0_20[[#This Row],[V_mag]]-40</f>
        <v>-40.64</v>
      </c>
      <c r="H165">
        <f>(10^(_10sept_0_20[[#This Row],[H_mag_adj]]/20)*COS(RADIANS(_10sept_0_20[[#This Row],[H_phase]])))*0.6</f>
        <v>-1.859345394089814E-3</v>
      </c>
      <c r="I165">
        <f>(10^(_10sept_0_20[[#This Row],[H_mag_adj]]/20)*SIN(RADIANS(_10sept_0_20[[#This Row],[H_phase]])))*0.6</f>
        <v>5.2681554867688553E-3</v>
      </c>
      <c r="J165">
        <f>(10^(_10sept_0_20[[#This Row],[V_mag_adj]]/20)*COS(RADIANS(_10sept_0_20[[#This Row],[V_phase]])))*0.6</f>
        <v>-1.8256849786809229E-3</v>
      </c>
      <c r="K165">
        <f>(10^(_10sept_0_20[[#This Row],[V_mag_adj]]/20)*SIN(RADIANS(_10sept_0_20[[#This Row],[V_phase]])))*0.6</f>
        <v>5.2663176962873901E-3</v>
      </c>
    </row>
    <row r="166" spans="1:11" x14ac:dyDescent="0.25">
      <c r="A166">
        <v>-17</v>
      </c>
      <c r="B166">
        <v>-0.59</v>
      </c>
      <c r="C166">
        <v>109.07</v>
      </c>
      <c r="D166">
        <v>-0.59</v>
      </c>
      <c r="E166">
        <v>108.64</v>
      </c>
      <c r="F166">
        <f>_10sept_0_20[[#This Row],[H_mag]]-40</f>
        <v>-40.590000000000003</v>
      </c>
      <c r="G166">
        <f>_10sept_0_20[[#This Row],[V_mag]]-40</f>
        <v>-40.590000000000003</v>
      </c>
      <c r="H166">
        <f>(10^(_10sept_0_20[[#This Row],[H_mag_adj]]/20)*COS(RADIANS(_10sept_0_20[[#This Row],[H_phase]])))*0.6</f>
        <v>-1.8316018138915197E-3</v>
      </c>
      <c r="I166">
        <f>(10^(_10sept_0_20[[#This Row],[H_mag_adj]]/20)*SIN(RADIANS(_10sept_0_20[[#This Row],[H_phase]])))*0.6</f>
        <v>5.298320871495163E-3</v>
      </c>
      <c r="J166">
        <f>(10^(_10sept_0_20[[#This Row],[V_mag_adj]]/20)*COS(RADIANS(_10sept_0_20[[#This Row],[V_phase]])))*0.6</f>
        <v>-1.7917871541175022E-3</v>
      </c>
      <c r="K166">
        <f>(10^(_10sept_0_20[[#This Row],[V_mag_adj]]/20)*SIN(RADIANS(_10sept_0_20[[#This Row],[V_phase]])))*0.6</f>
        <v>5.31191754984125E-3</v>
      </c>
    </row>
    <row r="167" spans="1:11" x14ac:dyDescent="0.25">
      <c r="A167">
        <v>-16</v>
      </c>
      <c r="B167">
        <v>-0.55000000000000004</v>
      </c>
      <c r="C167">
        <v>108.2</v>
      </c>
      <c r="D167">
        <v>-0.55000000000000004</v>
      </c>
      <c r="E167">
        <v>108.16</v>
      </c>
      <c r="F167">
        <f>_10sept_0_20[[#This Row],[H_mag]]-40</f>
        <v>-40.549999999999997</v>
      </c>
      <c r="G167">
        <f>_10sept_0_20[[#This Row],[V_mag]]-40</f>
        <v>-40.549999999999997</v>
      </c>
      <c r="H167">
        <f>(10^(_10sept_0_20[[#This Row],[H_mag_adj]]/20)*COS(RADIANS(_10sept_0_20[[#This Row],[H_phase]])))*0.6</f>
        <v>-1.7590241042168833E-3</v>
      </c>
      <c r="I167">
        <f>(10^(_10sept_0_20[[#This Row],[H_mag_adj]]/20)*SIN(RADIANS(_10sept_0_20[[#This Row],[H_phase]])))*0.6</f>
        <v>5.3501022073482373E-3</v>
      </c>
      <c r="J167">
        <f>(10^(_10sept_0_20[[#This Row],[V_mag_adj]]/20)*COS(RADIANS(_10sept_0_20[[#This Row],[V_phase]])))*0.6</f>
        <v>-1.7552885999033412E-3</v>
      </c>
      <c r="K167">
        <f>(10^(_10sept_0_20[[#This Row],[V_mag_adj]]/20)*SIN(RADIANS(_10sept_0_20[[#This Row],[V_phase]])))*0.6</f>
        <v>5.3513289339506926E-3</v>
      </c>
    </row>
    <row r="168" spans="1:11" x14ac:dyDescent="0.25">
      <c r="A168">
        <v>-15</v>
      </c>
      <c r="B168">
        <v>-0.52</v>
      </c>
      <c r="C168">
        <v>106.97</v>
      </c>
      <c r="D168">
        <v>-0.52</v>
      </c>
      <c r="E168">
        <v>106.38</v>
      </c>
      <c r="F168">
        <f>_10sept_0_20[[#This Row],[H_mag]]-40</f>
        <v>-40.520000000000003</v>
      </c>
      <c r="G168">
        <f>_10sept_0_20[[#This Row],[V_mag]]-40</f>
        <v>-40.520000000000003</v>
      </c>
      <c r="H168">
        <f>(10^(_10sept_0_20[[#This Row],[H_mag_adj]]/20)*COS(RADIANS(_10sept_0_20[[#This Row],[H_phase]])))*0.6</f>
        <v>-1.6494612378639684E-3</v>
      </c>
      <c r="I168">
        <f>(10^(_10sept_0_20[[#This Row],[H_mag_adj]]/20)*SIN(RADIANS(_10sept_0_20[[#This Row],[H_phase]])))*0.6</f>
        <v>5.4052654012685447E-3</v>
      </c>
      <c r="J168">
        <f>(10^(_10sept_0_20[[#This Row],[V_mag_adj]]/20)*COS(RADIANS(_10sept_0_20[[#This Row],[V_phase]])))*0.6</f>
        <v>-1.5937143599481635E-3</v>
      </c>
      <c r="K168">
        <f>(10^(_10sept_0_20[[#This Row],[V_mag_adj]]/20)*SIN(RADIANS(_10sept_0_20[[#This Row],[V_phase]])))*0.6</f>
        <v>5.4219637560815126E-3</v>
      </c>
    </row>
    <row r="169" spans="1:11" x14ac:dyDescent="0.25">
      <c r="A169">
        <v>-14</v>
      </c>
      <c r="B169">
        <v>-0.5</v>
      </c>
      <c r="C169">
        <v>105.13</v>
      </c>
      <c r="D169">
        <v>-0.5</v>
      </c>
      <c r="E169">
        <v>105</v>
      </c>
      <c r="F169">
        <f>_10sept_0_20[[#This Row],[H_mag]]-40</f>
        <v>-40.5</v>
      </c>
      <c r="G169">
        <f>_10sept_0_20[[#This Row],[V_mag]]-40</f>
        <v>-40.5</v>
      </c>
      <c r="H169">
        <f>(10^(_10sept_0_20[[#This Row],[H_mag_adj]]/20)*COS(RADIANS(_10sept_0_20[[#This Row],[H_phase]])))*0.6</f>
        <v>-1.4784559373848139E-3</v>
      </c>
      <c r="I169">
        <f>(10^(_10sept_0_20[[#This Row],[H_mag_adj]]/20)*SIN(RADIANS(_10sept_0_20[[#This Row],[H_phase]])))*0.6</f>
        <v>5.4680162594881168E-3</v>
      </c>
      <c r="J169">
        <f>(10^(_10sept_0_20[[#This Row],[V_mag_adj]]/20)*COS(RADIANS(_10sept_0_20[[#This Row],[V_phase]])))*0.6</f>
        <v>-1.4660456071138304E-3</v>
      </c>
      <c r="K169">
        <f>(10^(_10sept_0_20[[#This Row],[V_mag_adj]]/20)*SIN(RADIANS(_10sept_0_20[[#This Row],[V_phase]])))*0.6</f>
        <v>5.4713566919619731E-3</v>
      </c>
    </row>
    <row r="170" spans="1:11" x14ac:dyDescent="0.25">
      <c r="A170">
        <v>-13</v>
      </c>
      <c r="B170">
        <v>-0.47</v>
      </c>
      <c r="C170">
        <v>103.69</v>
      </c>
      <c r="D170">
        <v>-0.48</v>
      </c>
      <c r="E170">
        <v>103.3</v>
      </c>
      <c r="F170">
        <f>_10sept_0_20[[#This Row],[H_mag]]-40</f>
        <v>-40.47</v>
      </c>
      <c r="G170">
        <f>_10sept_0_20[[#This Row],[V_mag]]-40</f>
        <v>-40.479999999999997</v>
      </c>
      <c r="H170">
        <f>(10^(_10sept_0_20[[#This Row],[H_mag_adj]]/20)*COS(RADIANS(_10sept_0_20[[#This Row],[H_phase]])))*0.6</f>
        <v>-1.3452154497411409E-3</v>
      </c>
      <c r="I170">
        <f>(10^(_10sept_0_20[[#This Row],[H_mag_adj]]/20)*SIN(RADIANS(_10sept_0_20[[#This Row],[H_phase]])))*0.6</f>
        <v>5.5224842232282269E-3</v>
      </c>
      <c r="J170">
        <f>(10^(_10sept_0_20[[#This Row],[V_mag_adj]]/20)*COS(RADIANS(_10sept_0_20[[#This Row],[V_phase]])))*0.6</f>
        <v>-1.3060896617389109E-3</v>
      </c>
      <c r="K170">
        <f>(10^(_10sept_0_20[[#This Row],[V_mag_adj]]/20)*SIN(RADIANS(_10sept_0_20[[#This Row],[V_phase]])))*0.6</f>
        <v>5.5251480844665237E-3</v>
      </c>
    </row>
    <row r="171" spans="1:11" x14ac:dyDescent="0.25">
      <c r="A171">
        <v>-12</v>
      </c>
      <c r="B171">
        <v>-0.47</v>
      </c>
      <c r="C171">
        <v>101</v>
      </c>
      <c r="D171">
        <v>-0.49</v>
      </c>
      <c r="E171">
        <v>100.97</v>
      </c>
      <c r="F171">
        <f>_10sept_0_20[[#This Row],[H_mag]]-40</f>
        <v>-40.47</v>
      </c>
      <c r="G171">
        <f>_10sept_0_20[[#This Row],[V_mag]]-40</f>
        <v>-40.49</v>
      </c>
      <c r="H171">
        <f>(10^(_10sept_0_20[[#This Row],[H_mag_adj]]/20)*COS(RADIANS(_10sept_0_20[[#This Row],[H_phase]])))*0.6</f>
        <v>-1.0845512902088791E-3</v>
      </c>
      <c r="I171">
        <f>(10^(_10sept_0_20[[#This Row],[H_mag_adj]]/20)*SIN(RADIANS(_10sept_0_20[[#This Row],[H_phase]])))*0.6</f>
        <v>5.5795326955698716E-3</v>
      </c>
      <c r="J171">
        <f>(10^(_10sept_0_20[[#This Row],[V_mag_adj]]/20)*COS(RADIANS(_10sept_0_20[[#This Row],[V_phase]])))*0.6</f>
        <v>-1.0791420258970525E-3</v>
      </c>
      <c r="K171">
        <f>(10^(_10sept_0_20[[#This Row],[V_mag_adj]]/20)*SIN(RADIANS(_10sept_0_20[[#This Row],[V_phase]])))*0.6</f>
        <v>5.5672659270364824E-3</v>
      </c>
    </row>
    <row r="172" spans="1:11" x14ac:dyDescent="0.25">
      <c r="A172">
        <v>-11</v>
      </c>
      <c r="B172">
        <v>-0.48</v>
      </c>
      <c r="C172">
        <v>98.67</v>
      </c>
      <c r="D172">
        <v>-0.48</v>
      </c>
      <c r="E172">
        <v>98.46</v>
      </c>
      <c r="F172">
        <f>_10sept_0_20[[#This Row],[H_mag]]-40</f>
        <v>-40.479999999999997</v>
      </c>
      <c r="G172">
        <f>_10sept_0_20[[#This Row],[V_mag]]-40</f>
        <v>-40.479999999999997</v>
      </c>
      <c r="H172">
        <f>(10^(_10sept_0_20[[#This Row],[H_mag_adj]]/20)*COS(RADIANS(_10sept_0_20[[#This Row],[H_phase]])))*0.6</f>
        <v>-8.558330498879002E-4</v>
      </c>
      <c r="I172">
        <f>(10^(_10sept_0_20[[#This Row],[H_mag_adj]]/20)*SIN(RADIANS(_10sept_0_20[[#This Row],[H_phase]])))*0.6</f>
        <v>5.6125467793600552E-3</v>
      </c>
      <c r="J172">
        <f>(10^(_10sept_0_20[[#This Row],[V_mag_adj]]/20)*COS(RADIANS(_10sept_0_20[[#This Row],[V_phase]])))*0.6</f>
        <v>-8.3525628912849842E-4</v>
      </c>
      <c r="K172">
        <f>(10^(_10sept_0_20[[#This Row],[V_mag_adj]]/20)*SIN(RADIANS(_10sept_0_20[[#This Row],[V_phase]])))*0.6</f>
        <v>5.6156458659050645E-3</v>
      </c>
    </row>
    <row r="173" spans="1:11" x14ac:dyDescent="0.25">
      <c r="A173">
        <v>-10</v>
      </c>
      <c r="B173">
        <v>-0.5</v>
      </c>
      <c r="C173">
        <v>96.07</v>
      </c>
      <c r="D173">
        <v>-0.5</v>
      </c>
      <c r="E173">
        <v>96.06</v>
      </c>
      <c r="F173">
        <f>_10sept_0_20[[#This Row],[H_mag]]-40</f>
        <v>-40.5</v>
      </c>
      <c r="G173">
        <f>_10sept_0_20[[#This Row],[V_mag]]-40</f>
        <v>-40.5</v>
      </c>
      <c r="H173">
        <f>(10^(_10sept_0_20[[#This Row],[H_mag_adj]]/20)*COS(RADIANS(_10sept_0_20[[#This Row],[H_phase]])))*0.6</f>
        <v>-5.9896936956702616E-4</v>
      </c>
      <c r="I173">
        <f>(10^(_10sept_0_20[[#This Row],[H_mag_adj]]/20)*SIN(RADIANS(_10sept_0_20[[#This Row],[H_phase]])))*0.6</f>
        <v>5.6326076968962885E-3</v>
      </c>
      <c r="J173">
        <f>(10^(_10sept_0_20[[#This Row],[V_mag_adj]]/20)*COS(RADIANS(_10sept_0_20[[#This Row],[V_phase]])))*0.6</f>
        <v>-5.979862849513531E-4</v>
      </c>
      <c r="K173">
        <f>(10^(_10sept_0_20[[#This Row],[V_mag_adj]]/20)*SIN(RADIANS(_10sept_0_20[[#This Row],[V_phase]])))*0.6</f>
        <v>5.6327121509824113E-3</v>
      </c>
    </row>
    <row r="174" spans="1:11" x14ac:dyDescent="0.25">
      <c r="A174">
        <v>-9</v>
      </c>
      <c r="B174">
        <v>-0.51</v>
      </c>
      <c r="C174">
        <v>93.45</v>
      </c>
      <c r="D174">
        <v>-0.5</v>
      </c>
      <c r="E174">
        <v>93.44</v>
      </c>
      <c r="F174">
        <f>_10sept_0_20[[#This Row],[H_mag]]-40</f>
        <v>-40.51</v>
      </c>
      <c r="G174">
        <f>_10sept_0_20[[#This Row],[V_mag]]-40</f>
        <v>-40.5</v>
      </c>
      <c r="H174">
        <f>(10^(_10sept_0_20[[#This Row],[H_mag_adj]]/20)*COS(RADIANS(_10sept_0_20[[#This Row],[H_phase]])))*0.6</f>
        <v>-3.4047501192715801E-4</v>
      </c>
      <c r="I174">
        <f>(10^(_10sept_0_20[[#This Row],[H_mag_adj]]/20)*SIN(RADIANS(_10sept_0_20[[#This Row],[H_phase]])))*0.6</f>
        <v>5.6475939132642414E-3</v>
      </c>
      <c r="J174">
        <f>(10^(_10sept_0_20[[#This Row],[V_mag_adj]]/20)*COS(RADIANS(_10sept_0_20[[#This Row],[V_phase]])))*0.6</f>
        <v>-3.3988039225773522E-4</v>
      </c>
      <c r="K174">
        <f>(10^(_10sept_0_20[[#This Row],[V_mag_adj]]/20)*SIN(RADIANS(_10sept_0_20[[#This Row],[V_phase]])))*0.6</f>
        <v>5.6541590967865013E-3</v>
      </c>
    </row>
    <row r="175" spans="1:11" x14ac:dyDescent="0.25">
      <c r="A175">
        <v>-8</v>
      </c>
      <c r="B175">
        <v>-0.5</v>
      </c>
      <c r="C175">
        <v>89.94</v>
      </c>
      <c r="D175">
        <v>-0.51</v>
      </c>
      <c r="E175">
        <v>90.35</v>
      </c>
      <c r="F175">
        <f>_10sept_0_20[[#This Row],[H_mag]]-40</f>
        <v>-40.5</v>
      </c>
      <c r="G175">
        <f>_10sept_0_20[[#This Row],[V_mag]]-40</f>
        <v>-40.51</v>
      </c>
      <c r="H175">
        <f>(10^(_10sept_0_20[[#This Row],[H_mag_adj]]/20)*COS(RADIANS(_10sept_0_20[[#This Row],[H_phase]])))*0.6</f>
        <v>5.9317083428216223E-6</v>
      </c>
      <c r="I175">
        <f>(10^(_10sept_0_20[[#This Row],[H_mag_adj]]/20)*SIN(RADIANS(_10sept_0_20[[#This Row],[H_phase]])))*0.6</f>
        <v>5.6643621518800294E-3</v>
      </c>
      <c r="J175">
        <f>(10^(_10sept_0_20[[#This Row],[V_mag_adj]]/20)*COS(RADIANS(_10sept_0_20[[#This Row],[V_phase]])))*0.6</f>
        <v>-3.4561609689648407E-5</v>
      </c>
      <c r="K175">
        <f>(10^(_10sept_0_20[[#This Row],[V_mag_adj]]/20)*SIN(RADIANS(_10sept_0_20[[#This Row],[V_phase]])))*0.6</f>
        <v>5.6577421060014545E-3</v>
      </c>
    </row>
    <row r="176" spans="1:11" x14ac:dyDescent="0.25">
      <c r="A176">
        <v>-7</v>
      </c>
      <c r="B176">
        <v>-0.47</v>
      </c>
      <c r="C176">
        <v>86.83</v>
      </c>
      <c r="D176">
        <v>-0.49</v>
      </c>
      <c r="E176">
        <v>87.1</v>
      </c>
      <c r="F176">
        <f>_10sept_0_20[[#This Row],[H_mag]]-40</f>
        <v>-40.47</v>
      </c>
      <c r="G176">
        <f>_10sept_0_20[[#This Row],[V_mag]]-40</f>
        <v>-40.49</v>
      </c>
      <c r="H176">
        <f>(10^(_10sept_0_20[[#This Row],[H_mag_adj]]/20)*COS(RADIANS(_10sept_0_20[[#This Row],[H_phase]])))*0.6</f>
        <v>3.1431585594596386E-4</v>
      </c>
      <c r="I176">
        <f>(10^(_10sept_0_20[[#This Row],[H_mag_adj]]/20)*SIN(RADIANS(_10sept_0_20[[#This Row],[H_phase]])))*0.6</f>
        <v>5.6752658215036842E-3</v>
      </c>
      <c r="J176">
        <f>(10^(_10sept_0_20[[#This Row],[V_mag_adj]]/20)*COS(RADIANS(_10sept_0_20[[#This Row],[V_phase]])))*0.6</f>
        <v>2.8690701589413441E-4</v>
      </c>
      <c r="K176">
        <f>(10^(_10sept_0_20[[#This Row],[V_mag_adj]]/20)*SIN(RADIANS(_10sept_0_20[[#This Row],[V_phase]])))*0.6</f>
        <v>5.6636279696524296E-3</v>
      </c>
    </row>
    <row r="177" spans="1:11" x14ac:dyDescent="0.25">
      <c r="A177">
        <v>-6</v>
      </c>
      <c r="B177">
        <v>-0.45</v>
      </c>
      <c r="C177">
        <v>83.32</v>
      </c>
      <c r="D177">
        <v>-0.46</v>
      </c>
      <c r="E177">
        <v>83.33</v>
      </c>
      <c r="F177">
        <f>_10sept_0_20[[#This Row],[H_mag]]-40</f>
        <v>-40.450000000000003</v>
      </c>
      <c r="G177">
        <f>_10sept_0_20[[#This Row],[V_mag]]-40</f>
        <v>-40.46</v>
      </c>
      <c r="H177">
        <f>(10^(_10sept_0_20[[#This Row],[H_mag_adj]]/20)*COS(RADIANS(_10sept_0_20[[#This Row],[H_phase]])))*0.6</f>
        <v>6.6270577852000387E-4</v>
      </c>
      <c r="I177">
        <f>(10^(_10sept_0_20[[#This Row],[H_mag_adj]]/20)*SIN(RADIANS(_10sept_0_20[[#This Row],[H_phase]])))*0.6</f>
        <v>5.6583904076098019E-3</v>
      </c>
      <c r="J177">
        <f>(10^(_10sept_0_20[[#This Row],[V_mag_adj]]/20)*COS(RADIANS(_10sept_0_20[[#This Row],[V_phase]])))*0.6</f>
        <v>6.6095680015524163E-4</v>
      </c>
      <c r="K177">
        <f>(10^(_10sept_0_20[[#This Row],[V_mag_adj]]/20)*SIN(RADIANS(_10sept_0_20[[#This Row],[V_phase]])))*0.6</f>
        <v>5.651995138303798E-3</v>
      </c>
    </row>
    <row r="178" spans="1:11" x14ac:dyDescent="0.25">
      <c r="A178">
        <v>-5</v>
      </c>
      <c r="B178">
        <v>-0.39</v>
      </c>
      <c r="C178">
        <v>79.62</v>
      </c>
      <c r="D178">
        <v>-0.4</v>
      </c>
      <c r="E178">
        <v>79.55</v>
      </c>
      <c r="F178">
        <f>_10sept_0_20[[#This Row],[H_mag]]-40</f>
        <v>-40.39</v>
      </c>
      <c r="G178">
        <f>_10sept_0_20[[#This Row],[V_mag]]-40</f>
        <v>-40.4</v>
      </c>
      <c r="H178">
        <f>(10^(_10sept_0_20[[#This Row],[H_mag_adj]]/20)*COS(RADIANS(_10sept_0_20[[#This Row],[H_phase]])))*0.6</f>
        <v>1.0335886146799213E-3</v>
      </c>
      <c r="I178">
        <f>(10^(_10sept_0_20[[#This Row],[H_mag_adj]]/20)*SIN(RADIANS(_10sept_0_20[[#This Row],[H_phase]])))*0.6</f>
        <v>5.642674123900215E-3</v>
      </c>
      <c r="J178">
        <f>(10^(_10sept_0_20[[#This Row],[V_mag_adj]]/20)*COS(RADIANS(_10sept_0_20[[#This Row],[V_phase]])))*0.6</f>
        <v>1.039284459041961E-3</v>
      </c>
      <c r="K178">
        <f>(10^(_10sept_0_20[[#This Row],[V_mag_adj]]/20)*SIN(RADIANS(_10sept_0_20[[#This Row],[V_phase]])))*0.6</f>
        <v>5.6349159736420731E-3</v>
      </c>
    </row>
    <row r="179" spans="1:11" x14ac:dyDescent="0.25">
      <c r="A179">
        <v>-4</v>
      </c>
      <c r="B179">
        <v>-0.33</v>
      </c>
      <c r="C179">
        <v>76.06</v>
      </c>
      <c r="D179">
        <v>-0.35</v>
      </c>
      <c r="E179">
        <v>75.95</v>
      </c>
      <c r="F179">
        <f>_10sept_0_20[[#This Row],[H_mag]]-40</f>
        <v>-40.33</v>
      </c>
      <c r="G179">
        <f>_10sept_0_20[[#This Row],[V_mag]]-40</f>
        <v>-40.35</v>
      </c>
      <c r="H179">
        <f>(10^(_10sept_0_20[[#This Row],[H_mag_adj]]/20)*COS(RADIANS(_10sept_0_20[[#This Row],[H_phase]])))*0.6</f>
        <v>1.3915482690477635E-3</v>
      </c>
      <c r="I179">
        <f>(10^(_10sept_0_20[[#This Row],[H_mag_adj]]/20)*SIN(RADIANS(_10sept_0_20[[#This Row],[H_phase]])))*0.6</f>
        <v>5.6061989847459711E-3</v>
      </c>
      <c r="J179">
        <f>(10^(_10sept_0_20[[#This Row],[V_mag_adj]]/20)*COS(RADIANS(_10sept_0_20[[#This Row],[V_phase]])))*0.6</f>
        <v>1.3990836064878772E-3</v>
      </c>
      <c r="K179">
        <f>(10^(_10sept_0_20[[#This Row],[V_mag_adj]]/20)*SIN(RADIANS(_10sept_0_20[[#This Row],[V_phase]])))*0.6</f>
        <v>5.5906293419997295E-3</v>
      </c>
    </row>
    <row r="180" spans="1:11" x14ac:dyDescent="0.25">
      <c r="A180">
        <v>-3</v>
      </c>
      <c r="B180">
        <v>-0.26</v>
      </c>
      <c r="C180">
        <v>72.099999999999994</v>
      </c>
      <c r="D180">
        <v>-0.28999999999999998</v>
      </c>
      <c r="E180">
        <v>71.900000000000006</v>
      </c>
      <c r="F180">
        <f>_10sept_0_20[[#This Row],[H_mag]]-40</f>
        <v>-40.26</v>
      </c>
      <c r="G180">
        <f>_10sept_0_20[[#This Row],[V_mag]]-40</f>
        <v>-40.29</v>
      </c>
      <c r="H180">
        <f>(10^(_10sept_0_20[[#This Row],[H_mag_adj]]/20)*COS(RADIANS(_10sept_0_20[[#This Row],[H_phase]])))*0.6</f>
        <v>1.7897559664414523E-3</v>
      </c>
      <c r="I180">
        <f>(10^(_10sept_0_20[[#This Row],[H_mag_adj]]/20)*SIN(RADIANS(_10sept_0_20[[#This Row],[H_phase]])))*0.6</f>
        <v>5.5411911224401492E-3</v>
      </c>
      <c r="J180">
        <f>(10^(_10sept_0_20[[#This Row],[V_mag_adj]]/20)*COS(RADIANS(_10sept_0_20[[#This Row],[V_phase]])))*0.6</f>
        <v>1.8028498407838846E-3</v>
      </c>
      <c r="K180">
        <f>(10^(_10sept_0_20[[#This Row],[V_mag_adj]]/20)*SIN(RADIANS(_10sept_0_20[[#This Row],[V_phase]])))*0.6</f>
        <v>5.5158260234435775E-3</v>
      </c>
    </row>
    <row r="181" spans="1:11" x14ac:dyDescent="0.25">
      <c r="A181">
        <v>-2</v>
      </c>
      <c r="B181">
        <v>-0.21</v>
      </c>
      <c r="C181">
        <v>67.900000000000006</v>
      </c>
      <c r="D181">
        <v>-0.22</v>
      </c>
      <c r="E181">
        <v>67.790000000000006</v>
      </c>
      <c r="F181">
        <f>_10sept_0_20[[#This Row],[H_mag]]-40</f>
        <v>-40.21</v>
      </c>
      <c r="G181">
        <f>_10sept_0_20[[#This Row],[V_mag]]-40</f>
        <v>-40.22</v>
      </c>
      <c r="H181">
        <f>(10^(_10sept_0_20[[#This Row],[H_mag_adj]]/20)*COS(RADIANS(_10sept_0_20[[#This Row],[H_phase]])))*0.6</f>
        <v>2.2034238738643333E-3</v>
      </c>
      <c r="I181">
        <f>(10^(_10sept_0_20[[#This Row],[H_mag_adj]]/20)*SIN(RADIANS(_10sept_0_20[[#This Row],[H_phase]])))*0.6</f>
        <v>5.4263786392893835E-3</v>
      </c>
      <c r="J181">
        <f>(10^(_10sept_0_20[[#This Row],[V_mag_adj]]/20)*COS(RADIANS(_10sept_0_20[[#This Row],[V_phase]])))*0.6</f>
        <v>2.2112903975866119E-3</v>
      </c>
      <c r="K181">
        <f>(10^(_10sept_0_20[[#This Row],[V_mag_adj]]/20)*SIN(RADIANS(_10sept_0_20[[#This Row],[V_phase]])))*0.6</f>
        <v>5.4158994958517555E-3</v>
      </c>
    </row>
    <row r="182" spans="1:11" x14ac:dyDescent="0.25">
      <c r="A182">
        <v>-1</v>
      </c>
      <c r="B182">
        <v>-0.17</v>
      </c>
      <c r="C182">
        <v>63.32</v>
      </c>
      <c r="D182">
        <v>-0.18</v>
      </c>
      <c r="E182">
        <v>63.55</v>
      </c>
      <c r="F182">
        <f>_10sept_0_20[[#This Row],[H_mag]]-40</f>
        <v>-40.17</v>
      </c>
      <c r="G182">
        <f>_10sept_0_20[[#This Row],[V_mag]]-40</f>
        <v>-40.18</v>
      </c>
      <c r="H182">
        <f>(10^(_10sept_0_20[[#This Row],[H_mag_adj]]/20)*COS(RADIANS(_10sept_0_20[[#This Row],[H_phase]])))*0.6</f>
        <v>2.641827664951313E-3</v>
      </c>
      <c r="I182">
        <f>(10^(_10sept_0_20[[#This Row],[H_mag_adj]]/20)*SIN(RADIANS(_10sept_0_20[[#This Row],[H_phase]])))*0.6</f>
        <v>5.257260561405506E-3</v>
      </c>
      <c r="J182">
        <f>(10^(_10sept_0_20[[#This Row],[V_mag_adj]]/20)*COS(RADIANS(_10sept_0_20[[#This Row],[V_phase]])))*0.6</f>
        <v>2.617686980614329E-3</v>
      </c>
      <c r="K182">
        <f>(10^(_10sept_0_20[[#This Row],[V_mag_adj]]/20)*SIN(RADIANS(_10sept_0_20[[#This Row],[V_phase]])))*0.6</f>
        <v>5.2617618347941021E-3</v>
      </c>
    </row>
    <row r="183" spans="1:11" x14ac:dyDescent="0.25">
      <c r="A183">
        <v>0</v>
      </c>
      <c r="B183">
        <v>-0.12</v>
      </c>
      <c r="C183">
        <v>59.07</v>
      </c>
      <c r="D183">
        <v>-0.14000000000000001</v>
      </c>
      <c r="E183">
        <v>59.15</v>
      </c>
      <c r="F183">
        <f>_10sept_0_20[[#This Row],[H_mag]]-40</f>
        <v>-40.119999999999997</v>
      </c>
      <c r="G183">
        <f>_10sept_0_20[[#This Row],[V_mag]]-40</f>
        <v>-40.14</v>
      </c>
      <c r="H183">
        <f>(10^(_10sept_0_20[[#This Row],[H_mag_adj]]/20)*COS(RADIANS(_10sept_0_20[[#This Row],[H_phase]])))*0.6</f>
        <v>3.0416294990301593E-3</v>
      </c>
      <c r="I183">
        <f>(10^(_10sept_0_20[[#This Row],[H_mag_adj]]/20)*SIN(RADIANS(_10sept_0_20[[#This Row],[H_phase]])))*0.6</f>
        <v>5.0761589855519958E-3</v>
      </c>
      <c r="J183">
        <f>(10^(_10sept_0_20[[#This Row],[V_mag_adj]]/20)*COS(RADIANS(_10sept_0_20[[#This Row],[V_phase]])))*0.6</f>
        <v>3.0275596356595003E-3</v>
      </c>
      <c r="K183">
        <f>(10^(_10sept_0_20[[#This Row],[V_mag_adj]]/20)*SIN(RADIANS(_10sept_0_20[[#This Row],[V_phase]])))*0.6</f>
        <v>5.0687163540614703E-3</v>
      </c>
    </row>
    <row r="184" spans="1:11" x14ac:dyDescent="0.25">
      <c r="A184">
        <v>1</v>
      </c>
      <c r="B184">
        <v>-0.09</v>
      </c>
      <c r="C184">
        <v>54.69</v>
      </c>
      <c r="D184">
        <v>-0.11</v>
      </c>
      <c r="E184">
        <v>54.38</v>
      </c>
      <c r="F184">
        <f>_10sept_0_20[[#This Row],[H_mag]]-40</f>
        <v>-40.090000000000003</v>
      </c>
      <c r="G184">
        <f>_10sept_0_20[[#This Row],[V_mag]]-40</f>
        <v>-40.11</v>
      </c>
      <c r="H184">
        <f>(10^(_10sept_0_20[[#This Row],[H_mag_adj]]/20)*COS(RADIANS(_10sept_0_20[[#This Row],[H_phase]])))*0.6</f>
        <v>3.432251731057026E-3</v>
      </c>
      <c r="I184">
        <f>(10^(_10sept_0_20[[#This Row],[H_mag_adj]]/20)*SIN(RADIANS(_10sept_0_20[[#This Row],[H_phase]])))*0.6</f>
        <v>4.8457494290738085E-3</v>
      </c>
      <c r="J184">
        <f>(10^(_10sept_0_20[[#This Row],[V_mag_adj]]/20)*COS(RADIANS(_10sept_0_20[[#This Row],[V_phase]])))*0.6</f>
        <v>3.4504652494732799E-3</v>
      </c>
      <c r="K184">
        <f>(10^(_10sept_0_20[[#This Row],[V_mag_adj]]/20)*SIN(RADIANS(_10sept_0_20[[#This Row],[V_phase]])))*0.6</f>
        <v>4.8160062832188219E-3</v>
      </c>
    </row>
    <row r="185" spans="1:11" x14ac:dyDescent="0.25">
      <c r="A185">
        <v>2</v>
      </c>
      <c r="B185">
        <v>-0.06</v>
      </c>
      <c r="C185">
        <v>49.77</v>
      </c>
      <c r="D185">
        <v>-0.08</v>
      </c>
      <c r="E185">
        <v>49.79</v>
      </c>
      <c r="F185">
        <f>_10sept_0_20[[#This Row],[H_mag]]-40</f>
        <v>-40.06</v>
      </c>
      <c r="G185">
        <f>_10sept_0_20[[#This Row],[V_mag]]-40</f>
        <v>-40.08</v>
      </c>
      <c r="H185">
        <f>(10^(_10sept_0_20[[#This Row],[H_mag_adj]]/20)*COS(RADIANS(_10sept_0_20[[#This Row],[H_phase]])))*0.6</f>
        <v>3.8484688199126728E-3</v>
      </c>
      <c r="I185">
        <f>(10^(_10sept_0_20[[#This Row],[H_mag_adj]]/20)*SIN(RADIANS(_10sept_0_20[[#This Row],[H_phase]])))*0.6</f>
        <v>4.5492141326698918E-3</v>
      </c>
      <c r="J185">
        <f>(10^(_10sept_0_20[[#This Row],[V_mag_adj]]/20)*COS(RADIANS(_10sept_0_20[[#This Row],[V_phase]])))*0.6</f>
        <v>3.8380330302972515E-3</v>
      </c>
      <c r="K185">
        <f>(10^(_10sept_0_20[[#This Row],[V_mag_adj]]/20)*SIN(RADIANS(_10sept_0_20[[#This Row],[V_phase]])))*0.6</f>
        <v>4.5400912333417587E-3</v>
      </c>
    </row>
    <row r="186" spans="1:11" x14ac:dyDescent="0.25">
      <c r="A186">
        <v>3</v>
      </c>
      <c r="B186">
        <v>-0.04</v>
      </c>
      <c r="C186">
        <v>44.53</v>
      </c>
      <c r="D186">
        <v>-0.05</v>
      </c>
      <c r="E186">
        <v>44.43</v>
      </c>
      <c r="F186">
        <f>_10sept_0_20[[#This Row],[H_mag]]-40</f>
        <v>-40.04</v>
      </c>
      <c r="G186">
        <f>_10sept_0_20[[#This Row],[V_mag]]-40</f>
        <v>-40.049999999999997</v>
      </c>
      <c r="H186">
        <f>(10^(_10sept_0_20[[#This Row],[H_mag_adj]]/20)*COS(RADIANS(_10sept_0_20[[#This Row],[H_phase]])))*0.6</f>
        <v>4.257647728013382E-3</v>
      </c>
      <c r="I186">
        <f>(10^(_10sept_0_20[[#This Row],[H_mag_adj]]/20)*SIN(RADIANS(_10sept_0_20[[#This Row],[H_phase]])))*0.6</f>
        <v>4.1883631457028782E-3</v>
      </c>
      <c r="J186">
        <f>(10^(_10sept_0_20[[#This Row],[V_mag_adj]]/20)*COS(RADIANS(_10sept_0_20[[#This Row],[V_phase]])))*0.6</f>
        <v>4.2600439310523609E-3</v>
      </c>
      <c r="K186">
        <f>(10^(_10sept_0_20[[#This Row],[V_mag_adj]]/20)*SIN(RADIANS(_10sept_0_20[[#This Row],[V_phase]])))*0.6</f>
        <v>4.1761150742231374E-3</v>
      </c>
    </row>
    <row r="187" spans="1:11" x14ac:dyDescent="0.25">
      <c r="A187">
        <v>4</v>
      </c>
      <c r="B187">
        <v>-0.03</v>
      </c>
      <c r="C187">
        <v>38.65</v>
      </c>
      <c r="D187">
        <v>-0.04</v>
      </c>
      <c r="E187">
        <v>38.770000000000003</v>
      </c>
      <c r="F187">
        <f>_10sept_0_20[[#This Row],[H_mag]]-40</f>
        <v>-40.03</v>
      </c>
      <c r="G187">
        <f>_10sept_0_20[[#This Row],[V_mag]]-40</f>
        <v>-40.04</v>
      </c>
      <c r="H187">
        <f>(10^(_10sept_0_20[[#This Row],[H_mag_adj]]/20)*COS(RADIANS(_10sept_0_20[[#This Row],[H_phase]])))*0.6</f>
        <v>4.669697972960022E-3</v>
      </c>
      <c r="I187">
        <f>(10^(_10sept_0_20[[#This Row],[H_mag_adj]]/20)*SIN(RADIANS(_10sept_0_20[[#This Row],[H_phase]])))*0.6</f>
        <v>3.7344475608162755E-3</v>
      </c>
      <c r="J187">
        <f>(10^(_10sept_0_20[[#This Row],[V_mag_adj]]/20)*COS(RADIANS(_10sept_0_20[[#This Row],[V_phase]])))*0.6</f>
        <v>4.6565022446574062E-3</v>
      </c>
      <c r="K187">
        <f>(10^(_10sept_0_20[[#This Row],[V_mag_adj]]/20)*SIN(RADIANS(_10sept_0_20[[#This Row],[V_phase]])))*0.6</f>
        <v>3.7399113440882742E-3</v>
      </c>
    </row>
    <row r="188" spans="1:11" x14ac:dyDescent="0.25">
      <c r="A188">
        <v>5</v>
      </c>
      <c r="B188">
        <v>-0.02</v>
      </c>
      <c r="C188">
        <v>32.700000000000003</v>
      </c>
      <c r="D188">
        <v>-0.03</v>
      </c>
      <c r="E188">
        <v>33.299999999999997</v>
      </c>
      <c r="F188">
        <f>_10sept_0_20[[#This Row],[H_mag]]-40</f>
        <v>-40.020000000000003</v>
      </c>
      <c r="G188">
        <f>_10sept_0_20[[#This Row],[V_mag]]-40</f>
        <v>-40.03</v>
      </c>
      <c r="H188">
        <f>(10^(_10sept_0_20[[#This Row],[H_mag_adj]]/20)*COS(RADIANS(_10sept_0_20[[#This Row],[H_phase]])))*0.6</f>
        <v>5.0374521651251865E-3</v>
      </c>
      <c r="I188">
        <f>(10^(_10sept_0_20[[#This Row],[H_mag_adj]]/20)*SIN(RADIANS(_10sept_0_20[[#This Row],[H_phase]])))*0.6</f>
        <v>3.2339868133204348E-3</v>
      </c>
      <c r="J188">
        <f>(10^(_10sept_0_20[[#This Row],[V_mag_adj]]/20)*COS(RADIANS(_10sept_0_20[[#This Row],[V_phase]])))*0.6</f>
        <v>4.9975533873810075E-3</v>
      </c>
      <c r="K188">
        <f>(10^(_10sept_0_20[[#This Row],[V_mag_adj]]/20)*SIN(RADIANS(_10sept_0_20[[#This Row],[V_phase]])))*0.6</f>
        <v>3.2827789879049407E-3</v>
      </c>
    </row>
    <row r="189" spans="1:11" x14ac:dyDescent="0.25">
      <c r="A189">
        <v>6</v>
      </c>
      <c r="B189">
        <v>0</v>
      </c>
      <c r="C189">
        <v>26.88</v>
      </c>
      <c r="D189">
        <v>-0.02</v>
      </c>
      <c r="E189">
        <v>27.05</v>
      </c>
      <c r="F189">
        <f>_10sept_0_20[[#This Row],[H_mag]]-40</f>
        <v>-40</v>
      </c>
      <c r="G189">
        <f>_10sept_0_20[[#This Row],[V_mag]]-40</f>
        <v>-40.020000000000003</v>
      </c>
      <c r="H189">
        <f>(10^(_10sept_0_20[[#This Row],[H_mag_adj]]/20)*COS(RADIANS(_10sept_0_20[[#This Row],[H_phase]])))*0.6</f>
        <v>5.3517324286629052E-3</v>
      </c>
      <c r="I189">
        <f>(10^(_10sept_0_20[[#This Row],[H_mag_adj]]/20)*SIN(RADIANS(_10sept_0_20[[#This Row],[H_phase]])))*0.6</f>
        <v>2.7127403141469042E-3</v>
      </c>
      <c r="J189">
        <f>(10^(_10sept_0_20[[#This Row],[V_mag_adj]]/20)*COS(RADIANS(_10sept_0_20[[#This Row],[V_phase]])))*0.6</f>
        <v>5.3313699441107244E-3</v>
      </c>
      <c r="K189">
        <f>(10^(_10sept_0_20[[#This Row],[V_mag_adj]]/20)*SIN(RADIANS(_10sept_0_20[[#This Row],[V_phase]])))*0.6</f>
        <v>2.7223316373446689E-3</v>
      </c>
    </row>
    <row r="190" spans="1:11" x14ac:dyDescent="0.25">
      <c r="A190">
        <v>7</v>
      </c>
      <c r="B190">
        <v>0</v>
      </c>
      <c r="C190">
        <v>20.28</v>
      </c>
      <c r="D190">
        <v>-0.01</v>
      </c>
      <c r="E190">
        <v>20.47</v>
      </c>
      <c r="F190">
        <f>_10sept_0_20[[#This Row],[H_mag]]-40</f>
        <v>-40</v>
      </c>
      <c r="G190">
        <f>_10sept_0_20[[#This Row],[V_mag]]-40</f>
        <v>-40.01</v>
      </c>
      <c r="H190">
        <f>(10^(_10sept_0_20[[#This Row],[H_mag_adj]]/20)*COS(RADIANS(_10sept_0_20[[#This Row],[H_phase]])))*0.6</f>
        <v>5.6280598851493648E-3</v>
      </c>
      <c r="I190">
        <f>(10^(_10sept_0_20[[#This Row],[H_mag_adj]]/20)*SIN(RADIANS(_10sept_0_20[[#This Row],[H_phase]])))*0.6</f>
        <v>2.0796494726690157E-3</v>
      </c>
      <c r="J190">
        <f>(10^(_10sept_0_20[[#This Row],[V_mag_adj]]/20)*COS(RADIANS(_10sept_0_20[[#This Row],[V_phase]])))*0.6</f>
        <v>5.6146647298638058E-3</v>
      </c>
      <c r="K190">
        <f>(10^(_10sept_0_20[[#This Row],[V_mag_adj]]/20)*SIN(RADIANS(_10sept_0_20[[#This Row],[V_phase]])))*0.6</f>
        <v>2.0958869885648245E-3</v>
      </c>
    </row>
    <row r="191" spans="1:11" x14ac:dyDescent="0.25">
      <c r="A191">
        <v>8</v>
      </c>
      <c r="B191">
        <v>-0.01</v>
      </c>
      <c r="C191">
        <v>13.03</v>
      </c>
      <c r="D191">
        <v>-0.03</v>
      </c>
      <c r="E191">
        <v>13.39</v>
      </c>
      <c r="F191">
        <f>_10sept_0_20[[#This Row],[H_mag]]-40</f>
        <v>-40.01</v>
      </c>
      <c r="G191">
        <f>_10sept_0_20[[#This Row],[V_mag]]-40</f>
        <v>-40.03</v>
      </c>
      <c r="H191">
        <f>(10^(_10sept_0_20[[#This Row],[H_mag_adj]]/20)*COS(RADIANS(_10sept_0_20[[#This Row],[H_phase]])))*0.6</f>
        <v>5.8387868599172514E-3</v>
      </c>
      <c r="I191">
        <f>(10^(_10sept_0_20[[#This Row],[H_mag_adj]]/20)*SIN(RADIANS(_10sept_0_20[[#This Row],[H_phase]])))*0.6</f>
        <v>1.3512106801197097E-3</v>
      </c>
      <c r="J191">
        <f>(10^(_10sept_0_20[[#This Row],[V_mag_adj]]/20)*COS(RADIANS(_10sept_0_20[[#This Row],[V_phase]])))*0.6</f>
        <v>5.8167727100906534E-3</v>
      </c>
      <c r="K191">
        <f>(10^(_10sept_0_20[[#This Row],[V_mag_adj]]/20)*SIN(RADIANS(_10sept_0_20[[#This Row],[V_phase]])))*0.6</f>
        <v>1.3846779345025363E-3</v>
      </c>
    </row>
    <row r="192" spans="1:11" x14ac:dyDescent="0.25">
      <c r="A192">
        <v>9</v>
      </c>
      <c r="B192">
        <v>-0.04</v>
      </c>
      <c r="C192">
        <v>6.65</v>
      </c>
      <c r="D192">
        <v>-0.05</v>
      </c>
      <c r="E192">
        <v>6.7</v>
      </c>
      <c r="F192">
        <f>_10sept_0_20[[#This Row],[H_mag]]-40</f>
        <v>-40.04</v>
      </c>
      <c r="G192">
        <f>_10sept_0_20[[#This Row],[V_mag]]-40</f>
        <v>-40.049999999999997</v>
      </c>
      <c r="H192">
        <f>(10^(_10sept_0_20[[#This Row],[H_mag_adj]]/20)*COS(RADIANS(_10sept_0_20[[#This Row],[H_phase]])))*0.6</f>
        <v>5.9322504905331436E-3</v>
      </c>
      <c r="I192">
        <f>(10^(_10sept_0_20[[#This Row],[H_mag_adj]]/20)*SIN(RADIANS(_10sept_0_20[[#This Row],[H_phase]])))*0.6</f>
        <v>6.9163150138559489E-4</v>
      </c>
      <c r="J192">
        <f>(10^(_10sept_0_20[[#This Row],[V_mag_adj]]/20)*COS(RADIANS(_10sept_0_20[[#This Row],[V_phase]])))*0.6</f>
        <v>5.9248195407482452E-3</v>
      </c>
      <c r="K192">
        <f>(10^(_10sept_0_20[[#This Row],[V_mag_adj]]/20)*SIN(RADIANS(_10sept_0_20[[#This Row],[V_phase]])))*0.6</f>
        <v>6.9600633417917347E-4</v>
      </c>
    </row>
    <row r="193" spans="1:11" x14ac:dyDescent="0.25">
      <c r="A193">
        <v>10</v>
      </c>
      <c r="B193">
        <v>-0.08</v>
      </c>
      <c r="C193">
        <v>-0.36</v>
      </c>
      <c r="D193">
        <v>-0.09</v>
      </c>
      <c r="E193">
        <v>-0.71</v>
      </c>
      <c r="F193">
        <f>_10sept_0_20[[#This Row],[H_mag]]-40</f>
        <v>-40.08</v>
      </c>
      <c r="G193">
        <f>_10sept_0_20[[#This Row],[V_mag]]-40</f>
        <v>-40.090000000000003</v>
      </c>
      <c r="H193">
        <f>(10^(_10sept_0_20[[#This Row],[H_mag_adj]]/20)*COS(RADIANS(_10sept_0_20[[#This Row],[H_phase]])))*0.6</f>
        <v>5.9448743203107763E-3</v>
      </c>
      <c r="I193">
        <f>(10^(_10sept_0_20[[#This Row],[H_mag_adj]]/20)*SIN(RADIANS(_10sept_0_20[[#This Row],[H_phase]])))*0.6</f>
        <v>-3.7353238532616164E-5</v>
      </c>
      <c r="J193">
        <f>(10^(_10sept_0_20[[#This Row],[V_mag_adj]]/20)*COS(RADIANS(_10sept_0_20[[#This Row],[V_phase]])))*0.6</f>
        <v>5.9376952648040717E-3</v>
      </c>
      <c r="K193">
        <f>(10^(_10sept_0_20[[#This Row],[V_mag_adj]]/20)*SIN(RADIANS(_10sept_0_20[[#This Row],[V_phase]])))*0.6</f>
        <v>-7.358272240413353E-5</v>
      </c>
    </row>
    <row r="194" spans="1:11" x14ac:dyDescent="0.25">
      <c r="A194">
        <v>11</v>
      </c>
      <c r="B194">
        <v>-0.12</v>
      </c>
      <c r="C194">
        <v>-7.75</v>
      </c>
      <c r="D194">
        <v>-0.13</v>
      </c>
      <c r="E194">
        <v>-8.16</v>
      </c>
      <c r="F194">
        <f>_10sept_0_20[[#This Row],[H_mag]]-40</f>
        <v>-40.119999999999997</v>
      </c>
      <c r="G194">
        <f>_10sept_0_20[[#This Row],[V_mag]]-40</f>
        <v>-40.130000000000003</v>
      </c>
      <c r="H194">
        <f>(10^(_10sept_0_20[[#This Row],[H_mag_adj]]/20)*COS(RADIANS(_10sept_0_20[[#This Row],[H_phase]])))*0.6</f>
        <v>5.8636242456254501E-3</v>
      </c>
      <c r="I194">
        <f>(10^(_10sept_0_20[[#This Row],[H_mag_adj]]/20)*SIN(RADIANS(_10sept_0_20[[#This Row],[H_phase]])))*0.6</f>
        <v>-7.9800423688354625E-4</v>
      </c>
      <c r="J194">
        <f>(10^(_10sept_0_20[[#This Row],[V_mag_adj]]/20)*COS(RADIANS(_10sept_0_20[[#This Row],[V_phase]])))*0.6</f>
        <v>5.8510236504138152E-3</v>
      </c>
      <c r="K194">
        <f>(10^(_10sept_0_20[[#This Row],[V_mag_adj]]/20)*SIN(RADIANS(_10sept_0_20[[#This Row],[V_phase]])))*0.6</f>
        <v>-8.3897619938576458E-4</v>
      </c>
    </row>
    <row r="195" spans="1:11" x14ac:dyDescent="0.25">
      <c r="A195">
        <v>12</v>
      </c>
      <c r="B195">
        <v>-0.19</v>
      </c>
      <c r="C195">
        <v>-15.66</v>
      </c>
      <c r="D195">
        <v>-0.19</v>
      </c>
      <c r="E195">
        <v>-16.23</v>
      </c>
      <c r="F195">
        <f>_10sept_0_20[[#This Row],[H_mag]]-40</f>
        <v>-40.19</v>
      </c>
      <c r="G195">
        <f>_10sept_0_20[[#This Row],[V_mag]]-40</f>
        <v>-40.19</v>
      </c>
      <c r="H195">
        <f>(10^(_10sept_0_20[[#This Row],[H_mag_adj]]/20)*COS(RADIANS(_10sept_0_20[[#This Row],[H_phase]])))*0.6</f>
        <v>5.6522792353926633E-3</v>
      </c>
      <c r="I195">
        <f>(10^(_10sept_0_20[[#This Row],[H_mag_adj]]/20)*SIN(RADIANS(_10sept_0_20[[#This Row],[H_phase]])))*0.6</f>
        <v>-1.5845270624900239E-3</v>
      </c>
      <c r="J195">
        <f>(10^(_10sept_0_20[[#This Row],[V_mag_adj]]/20)*COS(RADIANS(_10sept_0_20[[#This Row],[V_phase]])))*0.6</f>
        <v>5.6362363219482946E-3</v>
      </c>
      <c r="K195">
        <f>(10^(_10sept_0_20[[#This Row],[V_mag_adj]]/20)*SIN(RADIANS(_10sept_0_20[[#This Row],[V_phase]])))*0.6</f>
        <v>-1.6406787283819745E-3</v>
      </c>
    </row>
    <row r="196" spans="1:11" x14ac:dyDescent="0.25">
      <c r="A196">
        <v>13</v>
      </c>
      <c r="B196">
        <v>-0.22</v>
      </c>
      <c r="C196">
        <v>-26.22</v>
      </c>
      <c r="D196">
        <v>-0.23</v>
      </c>
      <c r="E196">
        <v>-26.46</v>
      </c>
      <c r="F196">
        <f>_10sept_0_20[[#This Row],[H_mag]]-40</f>
        <v>-40.22</v>
      </c>
      <c r="G196">
        <f>_10sept_0_20[[#This Row],[V_mag]]-40</f>
        <v>-40.229999999999997</v>
      </c>
      <c r="H196">
        <f>(10^(_10sept_0_20[[#This Row],[H_mag_adj]]/20)*COS(RADIANS(_10sept_0_20[[#This Row],[H_phase]])))*0.6</f>
        <v>5.2480037960411906E-3</v>
      </c>
      <c r="I196">
        <f>(10^(_10sept_0_20[[#This Row],[H_mag_adj]]/20)*SIN(RADIANS(_10sept_0_20[[#This Row],[H_phase]])))*0.6</f>
        <v>-2.5846138451156128E-3</v>
      </c>
      <c r="J196">
        <f>(10^(_10sept_0_20[[#This Row],[V_mag_adj]]/20)*COS(RADIANS(_10sept_0_20[[#This Row],[V_phase]])))*0.6</f>
        <v>5.231105381155083E-3</v>
      </c>
      <c r="K196">
        <f>(10^(_10sept_0_20[[#This Row],[V_mag_adj]]/20)*SIN(RADIANS(_10sept_0_20[[#This Row],[V_phase]])))*0.6</f>
        <v>-2.6035746907055691E-3</v>
      </c>
    </row>
    <row r="197" spans="1:11" x14ac:dyDescent="0.25">
      <c r="A197">
        <v>14</v>
      </c>
      <c r="B197">
        <v>-0.28999999999999998</v>
      </c>
      <c r="C197">
        <v>-34.909999999999997</v>
      </c>
      <c r="D197">
        <v>-0.28999999999999998</v>
      </c>
      <c r="E197">
        <v>-34.99</v>
      </c>
      <c r="F197">
        <f>_10sept_0_20[[#This Row],[H_mag]]-40</f>
        <v>-40.29</v>
      </c>
      <c r="G197">
        <f>_10sept_0_20[[#This Row],[V_mag]]-40</f>
        <v>-40.29</v>
      </c>
      <c r="H197">
        <f>(10^(_10sept_0_20[[#This Row],[H_mag_adj]]/20)*COS(RADIANS(_10sept_0_20[[#This Row],[H_phase]])))*0.6</f>
        <v>4.7587473197363535E-3</v>
      </c>
      <c r="I197">
        <f>(10^(_10sept_0_20[[#This Row],[H_mag_adj]]/20)*SIN(RADIANS(_10sept_0_20[[#This Row],[H_phase]])))*0.6</f>
        <v>-3.3209830195612177E-3</v>
      </c>
      <c r="J197">
        <f>(10^(_10sept_0_20[[#This Row],[V_mag_adj]]/20)*COS(RADIANS(_10sept_0_20[[#This Row],[V_phase]])))*0.6</f>
        <v>4.7541057154847849E-3</v>
      </c>
      <c r="K197">
        <f>(10^(_10sept_0_20[[#This Row],[V_mag_adj]]/20)*SIN(RADIANS(_10sept_0_20[[#This Row],[V_phase]])))*0.6</f>
        <v>-3.3276242449090873E-3</v>
      </c>
    </row>
    <row r="198" spans="1:11" x14ac:dyDescent="0.25">
      <c r="A198">
        <v>15</v>
      </c>
      <c r="B198">
        <v>-0.4</v>
      </c>
      <c r="C198">
        <v>-43.31</v>
      </c>
      <c r="D198">
        <v>-0.4</v>
      </c>
      <c r="E198">
        <v>-43.42</v>
      </c>
      <c r="F198">
        <f>_10sept_0_20[[#This Row],[H_mag]]-40</f>
        <v>-40.4</v>
      </c>
      <c r="G198">
        <f>_10sept_0_20[[#This Row],[V_mag]]-40</f>
        <v>-40.4</v>
      </c>
      <c r="H198">
        <f>(10^(_10sept_0_20[[#This Row],[H_mag_adj]]/20)*COS(RADIANS(_10sept_0_20[[#This Row],[H_phase]])))*0.6</f>
        <v>4.1694196001685717E-3</v>
      </c>
      <c r="I198">
        <f>(10^(_10sept_0_20[[#This Row],[H_mag_adj]]/20)*SIN(RADIANS(_10sept_0_20[[#This Row],[H_phase]])))*0.6</f>
        <v>-3.9304364152779369E-3</v>
      </c>
      <c r="J198">
        <f>(10^(_10sept_0_20[[#This Row],[V_mag_adj]]/20)*COS(RADIANS(_10sept_0_20[[#This Row],[V_phase]])))*0.6</f>
        <v>4.1618660246219713E-3</v>
      </c>
      <c r="K198">
        <f>(10^(_10sept_0_20[[#This Row],[V_mag_adj]]/20)*SIN(RADIANS(_10sept_0_20[[#This Row],[V_phase]])))*0.6</f>
        <v>-3.9384338778136211E-3</v>
      </c>
    </row>
    <row r="199" spans="1:11" x14ac:dyDescent="0.25">
      <c r="A199">
        <v>16</v>
      </c>
      <c r="B199">
        <v>-0.53</v>
      </c>
      <c r="C199">
        <v>-50.79</v>
      </c>
      <c r="D199">
        <v>-0.53</v>
      </c>
      <c r="E199">
        <v>-51.2</v>
      </c>
      <c r="F199">
        <f>_10sept_0_20[[#This Row],[H_mag]]-40</f>
        <v>-40.53</v>
      </c>
      <c r="G199">
        <f>_10sept_0_20[[#This Row],[V_mag]]-40</f>
        <v>-40.53</v>
      </c>
      <c r="H199">
        <f>(10^(_10sept_0_20[[#This Row],[H_mag_adj]]/20)*COS(RADIANS(_10sept_0_20[[#This Row],[H_phase]])))*0.6</f>
        <v>3.5684645445830361E-3</v>
      </c>
      <c r="I199">
        <f>(10^(_10sept_0_20[[#This Row],[H_mag_adj]]/20)*SIN(RADIANS(_10sept_0_20[[#This Row],[H_phase]])))*0.6</f>
        <v>-4.3738110096303703E-3</v>
      </c>
      <c r="J199">
        <f>(10^(_10sept_0_20[[#This Row],[V_mag_adj]]/20)*COS(RADIANS(_10sept_0_20[[#This Row],[V_phase]])))*0.6</f>
        <v>3.5370751131289886E-3</v>
      </c>
      <c r="K199">
        <f>(10^(_10sept_0_20[[#This Row],[V_mag_adj]]/20)*SIN(RADIANS(_10sept_0_20[[#This Row],[V_phase]])))*0.6</f>
        <v>-4.3992342058582889E-3</v>
      </c>
    </row>
    <row r="200" spans="1:11" x14ac:dyDescent="0.25">
      <c r="A200">
        <v>17</v>
      </c>
      <c r="B200">
        <v>-0.64</v>
      </c>
      <c r="C200">
        <v>-58.73</v>
      </c>
      <c r="D200">
        <v>-0.65</v>
      </c>
      <c r="E200">
        <v>-58.5</v>
      </c>
      <c r="F200">
        <f>_10sept_0_20[[#This Row],[H_mag]]-40</f>
        <v>-40.64</v>
      </c>
      <c r="G200">
        <f>_10sept_0_20[[#This Row],[V_mag]]-40</f>
        <v>-40.65</v>
      </c>
      <c r="H200">
        <f>(10^(_10sept_0_20[[#This Row],[H_mag_adj]]/20)*COS(RADIANS(_10sept_0_20[[#This Row],[H_phase]])))*0.6</f>
        <v>2.893200674852275E-3</v>
      </c>
      <c r="I200">
        <f>(10^(_10sept_0_20[[#This Row],[H_mag_adj]]/20)*SIN(RADIANS(_10sept_0_20[[#This Row],[H_phase]])))*0.6</f>
        <v>-4.7640967217978713E-3</v>
      </c>
      <c r="J200">
        <f>(10^(_10sept_0_20[[#This Row],[V_mag_adj]]/20)*COS(RADIANS(_10sept_0_20[[#This Row],[V_phase]])))*0.6</f>
        <v>2.9089506407703708E-3</v>
      </c>
      <c r="K200">
        <f>(10^(_10sept_0_20[[#This Row],[V_mag_adj]]/20)*SIN(RADIANS(_10sept_0_20[[#This Row],[V_phase]])))*0.6</f>
        <v>-4.746976010915502E-3</v>
      </c>
    </row>
    <row r="201" spans="1:11" x14ac:dyDescent="0.25">
      <c r="A201">
        <v>18</v>
      </c>
      <c r="B201">
        <v>-0.76</v>
      </c>
      <c r="C201">
        <v>-67.78</v>
      </c>
      <c r="D201">
        <v>-0.77</v>
      </c>
      <c r="E201">
        <v>-67.81</v>
      </c>
      <c r="F201">
        <f>_10sept_0_20[[#This Row],[H_mag]]-40</f>
        <v>-40.76</v>
      </c>
      <c r="G201">
        <f>_10sept_0_20[[#This Row],[V_mag]]-40</f>
        <v>-40.770000000000003</v>
      </c>
      <c r="H201">
        <f>(10^(_10sept_0_20[[#This Row],[H_mag_adj]]/20)*COS(RADIANS(_10sept_0_20[[#This Row],[H_phase]])))*0.6</f>
        <v>2.0788893774588528E-3</v>
      </c>
      <c r="I201">
        <f>(10^(_10sept_0_20[[#This Row],[H_mag_adj]]/20)*SIN(RADIANS(_10sept_0_20[[#This Row],[H_phase]])))*0.6</f>
        <v>-5.089084246795981E-3</v>
      </c>
      <c r="J201">
        <f>(10^(_10sept_0_20[[#This Row],[V_mag_adj]]/20)*COS(RADIANS(_10sept_0_20[[#This Row],[V_phase]])))*0.6</f>
        <v>2.0738354880546952E-3</v>
      </c>
      <c r="K201">
        <f>(10^(_10sept_0_20[[#This Row],[V_mag_adj]]/20)*SIN(RADIANS(_10sept_0_20[[#This Row],[V_phase]])))*0.6</f>
        <v>-5.0843151480855974E-3</v>
      </c>
    </row>
    <row r="202" spans="1:11" x14ac:dyDescent="0.25">
      <c r="A202">
        <v>19</v>
      </c>
      <c r="B202">
        <v>-0.88</v>
      </c>
      <c r="C202">
        <v>-76.86</v>
      </c>
      <c r="D202">
        <v>-0.9</v>
      </c>
      <c r="E202">
        <v>-76.89</v>
      </c>
      <c r="F202">
        <f>_10sept_0_20[[#This Row],[H_mag]]-40</f>
        <v>-40.880000000000003</v>
      </c>
      <c r="G202">
        <f>_10sept_0_20[[#This Row],[V_mag]]-40</f>
        <v>-40.9</v>
      </c>
      <c r="H202">
        <f>(10^(_10sept_0_20[[#This Row],[H_mag_adj]]/20)*COS(RADIANS(_10sept_0_20[[#This Row],[H_phase]])))*0.6</f>
        <v>1.2325664002784582E-3</v>
      </c>
      <c r="I202">
        <f>(10^(_10sept_0_20[[#This Row],[H_mag_adj]]/20)*SIN(RADIANS(_10sept_0_20[[#This Row],[H_phase]])))*0.6</f>
        <v>-5.2799380145806558E-3</v>
      </c>
      <c r="J202">
        <f>(10^(_10sept_0_20[[#This Row],[V_mag_adj]]/20)*COS(RADIANS(_10sept_0_20[[#This Row],[V_phase]])))*0.6</f>
        <v>1.2269731970332117E-3</v>
      </c>
      <c r="K202">
        <f>(10^(_10sept_0_20[[#This Row],[V_mag_adj]]/20)*SIN(RADIANS(_10sept_0_20[[#This Row],[V_phase]])))*0.6</f>
        <v>-5.2684376579465826E-3</v>
      </c>
    </row>
    <row r="203" spans="1:11" x14ac:dyDescent="0.25">
      <c r="A203">
        <v>20</v>
      </c>
      <c r="B203">
        <v>-1</v>
      </c>
      <c r="C203">
        <v>-86.47</v>
      </c>
      <c r="D203">
        <v>-1.03</v>
      </c>
      <c r="E203">
        <v>-86.42</v>
      </c>
      <c r="F203">
        <f>_10sept_0_20[[#This Row],[H_mag]]-40</f>
        <v>-41</v>
      </c>
      <c r="G203">
        <f>_10sept_0_20[[#This Row],[V_mag]]-40</f>
        <v>-41.03</v>
      </c>
      <c r="H203">
        <f>(10^(_10sept_0_20[[#This Row],[H_mag_adj]]/20)*COS(RADIANS(_10sept_0_20[[#This Row],[H_phase]])))*0.6</f>
        <v>3.292520888484814E-4</v>
      </c>
      <c r="I203">
        <f>(10^(_10sept_0_20[[#This Row],[H_mag_adj]]/20)*SIN(RADIANS(_10sept_0_20[[#This Row],[H_phase]])))*0.6</f>
        <v>-5.3373597885155773E-3</v>
      </c>
      <c r="J203">
        <f>(10^(_10sept_0_20[[#This Row],[V_mag_adj]]/20)*COS(RADIANS(_10sept_0_20[[#This Row],[V_phase]])))*0.6</f>
        <v>3.3275839412471854E-4</v>
      </c>
      <c r="K203">
        <f>(10^(_10sept_0_20[[#This Row],[V_mag_adj]]/20)*SIN(RADIANS(_10sept_0_20[[#This Row],[V_phase]])))*0.6</f>
        <v>-5.3186686384289342E-3</v>
      </c>
    </row>
    <row r="204" spans="1:11" x14ac:dyDescent="0.25">
      <c r="A204">
        <v>21</v>
      </c>
      <c r="B204">
        <v>-1.1200000000000001</v>
      </c>
      <c r="C204">
        <v>-96.42</v>
      </c>
      <c r="D204">
        <v>-1.1499999999999999</v>
      </c>
      <c r="E204">
        <v>-96.05</v>
      </c>
      <c r="F204">
        <f>_10sept_0_20[[#This Row],[H_mag]]-40</f>
        <v>-41.12</v>
      </c>
      <c r="G204">
        <f>_10sept_0_20[[#This Row],[V_mag]]-40</f>
        <v>-41.15</v>
      </c>
      <c r="H204">
        <f>(10^(_10sept_0_20[[#This Row],[H_mag_adj]]/20)*COS(RADIANS(_10sept_0_20[[#This Row],[H_phase]])))*0.6</f>
        <v>-5.8973171923037482E-4</v>
      </c>
      <c r="I204">
        <f>(10^(_10sept_0_20[[#This Row],[H_mag_adj]]/20)*SIN(RADIANS(_10sept_0_20[[#This Row],[H_phase]])))*0.6</f>
        <v>-5.2410607287818019E-3</v>
      </c>
      <c r="J204">
        <f>(10^(_10sept_0_20[[#This Row],[V_mag_adj]]/20)*COS(RADIANS(_10sept_0_20[[#This Row],[V_phase]])))*0.6</f>
        <v>-5.5395775428715454E-4</v>
      </c>
      <c r="K204">
        <f>(10^(_10sept_0_20[[#This Row],[V_mag_adj]]/20)*SIN(RADIANS(_10sept_0_20[[#This Row],[V_phase]])))*0.6</f>
        <v>-5.22667623097993E-3</v>
      </c>
    </row>
    <row r="205" spans="1:11" x14ac:dyDescent="0.25">
      <c r="A205">
        <v>22</v>
      </c>
      <c r="B205">
        <v>-1.22</v>
      </c>
      <c r="C205">
        <v>-106.37</v>
      </c>
      <c r="D205">
        <v>-1.24</v>
      </c>
      <c r="E205">
        <v>-106.25</v>
      </c>
      <c r="F205">
        <f>_10sept_0_20[[#This Row],[H_mag]]-40</f>
        <v>-41.22</v>
      </c>
      <c r="G205">
        <f>_10sept_0_20[[#This Row],[V_mag]]-40</f>
        <v>-41.24</v>
      </c>
      <c r="H205">
        <f>(10^(_10sept_0_20[[#This Row],[H_mag_adj]]/20)*COS(RADIANS(_10sept_0_20[[#This Row],[H_phase]])))*0.6</f>
        <v>-1.4694422694752651E-3</v>
      </c>
      <c r="I205">
        <f>(10^(_10sept_0_20[[#This Row],[H_mag_adj]]/20)*SIN(RADIANS(_10sept_0_20[[#This Row],[H_phase]])))*0.6</f>
        <v>-5.0024053826769159E-3</v>
      </c>
      <c r="J205">
        <f>(10^(_10sept_0_20[[#This Row],[V_mag_adj]]/20)*COS(RADIANS(_10sept_0_20[[#This Row],[V_phase]])))*0.6</f>
        <v>-1.4556065213752855E-3</v>
      </c>
      <c r="K205">
        <f>(10^(_10sept_0_20[[#This Row],[V_mag_adj]]/20)*SIN(RADIANS(_10sept_0_20[[#This Row],[V_phase]])))*0.6</f>
        <v>-4.9939597354789591E-3</v>
      </c>
    </row>
    <row r="206" spans="1:11" x14ac:dyDescent="0.25">
      <c r="A206">
        <v>23</v>
      </c>
      <c r="B206">
        <v>-1.31</v>
      </c>
      <c r="C206">
        <v>-116.45</v>
      </c>
      <c r="D206">
        <v>-1.32</v>
      </c>
      <c r="E206">
        <v>-116.62</v>
      </c>
      <c r="F206">
        <f>_10sept_0_20[[#This Row],[H_mag]]-40</f>
        <v>-41.31</v>
      </c>
      <c r="G206">
        <f>_10sept_0_20[[#This Row],[V_mag]]-40</f>
        <v>-41.32</v>
      </c>
      <c r="H206">
        <f>(10^(_10sept_0_20[[#This Row],[H_mag_adj]]/20)*COS(RADIANS(_10sept_0_20[[#This Row],[H_phase]])))*0.6</f>
        <v>-2.2983581915276188E-3</v>
      </c>
      <c r="I206">
        <f>(10^(_10sept_0_20[[#This Row],[H_mag_adj]]/20)*SIN(RADIANS(_10sept_0_20[[#This Row],[H_phase]])))*0.6</f>
        <v>-4.6198852286105973E-3</v>
      </c>
      <c r="J206">
        <f>(10^(_10sept_0_20[[#This Row],[V_mag_adj]]/20)*COS(RADIANS(_10sept_0_20[[#This Row],[V_phase]])))*0.6</f>
        <v>-2.3093952094999154E-3</v>
      </c>
      <c r="K206">
        <f>(10^(_10sept_0_20[[#This Row],[V_mag_adj]]/20)*SIN(RADIANS(_10sept_0_20[[#This Row],[V_phase]])))*0.6</f>
        <v>-4.6077376282712161E-3</v>
      </c>
    </row>
    <row r="207" spans="1:11" x14ac:dyDescent="0.25">
      <c r="A207">
        <v>24</v>
      </c>
      <c r="B207">
        <v>-1.36</v>
      </c>
      <c r="C207">
        <v>-126.71</v>
      </c>
      <c r="D207">
        <v>-1.37</v>
      </c>
      <c r="E207">
        <v>-126.56</v>
      </c>
      <c r="F207">
        <f>_10sept_0_20[[#This Row],[H_mag]]-40</f>
        <v>-41.36</v>
      </c>
      <c r="G207">
        <f>_10sept_0_20[[#This Row],[V_mag]]-40</f>
        <v>-41.37</v>
      </c>
      <c r="H207">
        <f>(10^(_10sept_0_20[[#This Row],[H_mag_adj]]/20)*COS(RADIANS(_10sept_0_20[[#This Row],[H_phase]])))*0.6</f>
        <v>-3.0667741020354868E-3</v>
      </c>
      <c r="I207">
        <f>(10^(_10sept_0_20[[#This Row],[H_mag_adj]]/20)*SIN(RADIANS(_10sept_0_20[[#This Row],[H_phase]])))*0.6</f>
        <v>-4.1128947971577649E-3</v>
      </c>
      <c r="J207">
        <f>(10^(_10sept_0_20[[#This Row],[V_mag_adj]]/20)*COS(RADIANS(_10sept_0_20[[#This Row],[V_phase]])))*0.6</f>
        <v>-3.0524797503189392E-3</v>
      </c>
      <c r="K207">
        <f>(10^(_10sept_0_20[[#This Row],[V_mag_adj]]/20)*SIN(RADIANS(_10sept_0_20[[#This Row],[V_phase]])))*0.6</f>
        <v>-4.1161678468032998E-3</v>
      </c>
    </row>
    <row r="208" spans="1:11" x14ac:dyDescent="0.25">
      <c r="A208">
        <v>25</v>
      </c>
      <c r="B208">
        <v>-1.4</v>
      </c>
      <c r="C208">
        <v>-137.37</v>
      </c>
      <c r="D208">
        <v>-1.42</v>
      </c>
      <c r="E208">
        <v>-137.16999999999999</v>
      </c>
      <c r="F208">
        <f>_10sept_0_20[[#This Row],[H_mag]]-40</f>
        <v>-41.4</v>
      </c>
      <c r="G208">
        <f>_10sept_0_20[[#This Row],[V_mag]]-40</f>
        <v>-41.42</v>
      </c>
      <c r="H208">
        <f>(10^(_10sept_0_20[[#This Row],[H_mag_adj]]/20)*COS(RADIANS(_10sept_0_20[[#This Row],[H_phase]])))*0.6</f>
        <v>-3.7573109504457662E-3</v>
      </c>
      <c r="I208">
        <f>(10^(_10sept_0_20[[#This Row],[H_mag_adj]]/20)*SIN(RADIANS(_10sept_0_20[[#This Row],[H_phase]])))*0.6</f>
        <v>-3.4586571070807223E-3</v>
      </c>
      <c r="J208">
        <f>(10^(_10sept_0_20[[#This Row],[V_mag_adj]]/20)*COS(RADIANS(_10sept_0_20[[#This Row],[V_phase]])))*0.6</f>
        <v>-3.736601337610669E-3</v>
      </c>
      <c r="K208">
        <f>(10^(_10sept_0_20[[#This Row],[V_mag_adj]]/20)*SIN(RADIANS(_10sept_0_20[[#This Row],[V_phase]])))*0.6</f>
        <v>-3.4637666916740397E-3</v>
      </c>
    </row>
    <row r="209" spans="1:11" x14ac:dyDescent="0.25">
      <c r="A209">
        <v>26</v>
      </c>
      <c r="B209">
        <v>-1.4</v>
      </c>
      <c r="C209">
        <v>-148.55000000000001</v>
      </c>
      <c r="D209">
        <v>-1.43</v>
      </c>
      <c r="E209">
        <v>-148.55000000000001</v>
      </c>
      <c r="F209">
        <f>_10sept_0_20[[#This Row],[H_mag]]-40</f>
        <v>-41.4</v>
      </c>
      <c r="G209">
        <f>_10sept_0_20[[#This Row],[V_mag]]-40</f>
        <v>-41.43</v>
      </c>
      <c r="H209">
        <f>(10^(_10sept_0_20[[#This Row],[H_mag_adj]]/20)*COS(RADIANS(_10sept_0_20[[#This Row],[H_phase]])))*0.6</f>
        <v>-4.3566137425151141E-3</v>
      </c>
      <c r="I209">
        <f>(10^(_10sept_0_20[[#This Row],[H_mag_adj]]/20)*SIN(RADIANS(_10sept_0_20[[#This Row],[H_phase]])))*0.6</f>
        <v>-2.664509572365636E-3</v>
      </c>
      <c r="J209">
        <f>(10^(_10sept_0_20[[#This Row],[V_mag_adj]]/20)*COS(RADIANS(_10sept_0_20[[#This Row],[V_phase]])))*0.6</f>
        <v>-4.3415924874471547E-3</v>
      </c>
      <c r="K209">
        <f>(10^(_10sept_0_20[[#This Row],[V_mag_adj]]/20)*SIN(RADIANS(_10sept_0_20[[#This Row],[V_phase]])))*0.6</f>
        <v>-2.6553225568799761E-3</v>
      </c>
    </row>
    <row r="210" spans="1:11" x14ac:dyDescent="0.25">
      <c r="A210">
        <v>27</v>
      </c>
      <c r="B210">
        <v>-1.38</v>
      </c>
      <c r="C210">
        <v>-159.27000000000001</v>
      </c>
      <c r="D210">
        <v>-1.4</v>
      </c>
      <c r="E210">
        <v>-159.66</v>
      </c>
      <c r="F210">
        <f>_10sept_0_20[[#This Row],[H_mag]]-40</f>
        <v>-41.38</v>
      </c>
      <c r="G210">
        <f>_10sept_0_20[[#This Row],[V_mag]]-40</f>
        <v>-41.4</v>
      </c>
      <c r="H210">
        <f>(10^(_10sept_0_20[[#This Row],[H_mag_adj]]/20)*COS(RADIANS(_10sept_0_20[[#This Row],[H_phase]])))*0.6</f>
        <v>-4.7872164543677582E-3</v>
      </c>
      <c r="I210">
        <f>(10^(_10sept_0_20[[#This Row],[H_mag_adj]]/20)*SIN(RADIANS(_10sept_0_20[[#This Row],[H_phase]])))*0.6</f>
        <v>-1.8118034061001902E-3</v>
      </c>
      <c r="J210">
        <f>(10^(_10sept_0_20[[#This Row],[V_mag_adj]]/20)*COS(RADIANS(_10sept_0_20[[#This Row],[V_phase]])))*0.6</f>
        <v>-4.7883996116350512E-3</v>
      </c>
      <c r="K210">
        <f>(10^(_10sept_0_20[[#This Row],[V_mag_adj]]/20)*SIN(RADIANS(_10sept_0_20[[#This Row],[V_phase]])))*0.6</f>
        <v>-1.7750841450457902E-3</v>
      </c>
    </row>
    <row r="211" spans="1:11" x14ac:dyDescent="0.25">
      <c r="A211">
        <v>28</v>
      </c>
      <c r="B211">
        <v>-1.34</v>
      </c>
      <c r="C211">
        <v>-170.94</v>
      </c>
      <c r="D211">
        <v>-1.34</v>
      </c>
      <c r="E211">
        <v>-170.67</v>
      </c>
      <c r="F211">
        <f>_10sept_0_20[[#This Row],[H_mag]]-40</f>
        <v>-41.34</v>
      </c>
      <c r="G211">
        <f>_10sept_0_20[[#This Row],[V_mag]]-40</f>
        <v>-41.34</v>
      </c>
      <c r="H211">
        <f>(10^(_10sept_0_20[[#This Row],[H_mag_adj]]/20)*COS(RADIANS(_10sept_0_20[[#This Row],[H_phase]])))*0.6</f>
        <v>-5.078072550154954E-3</v>
      </c>
      <c r="I211">
        <f>(10^(_10sept_0_20[[#This Row],[H_mag_adj]]/20)*SIN(RADIANS(_10sept_0_20[[#This Row],[H_phase]])))*0.6</f>
        <v>-8.09739729183912E-4</v>
      </c>
      <c r="J211">
        <f>(10^(_10sept_0_20[[#This Row],[V_mag_adj]]/20)*COS(RADIANS(_10sept_0_20[[#This Row],[V_phase]])))*0.6</f>
        <v>-5.0742003724170998E-3</v>
      </c>
      <c r="K211">
        <f>(10^(_10sept_0_20[[#This Row],[V_mag_adj]]/20)*SIN(RADIANS(_10sept_0_20[[#This Row],[V_phase]])))*0.6</f>
        <v>-8.3366050297362993E-4</v>
      </c>
    </row>
    <row r="212" spans="1:11" x14ac:dyDescent="0.25">
      <c r="A212">
        <v>29</v>
      </c>
      <c r="B212">
        <v>-1.25</v>
      </c>
      <c r="C212">
        <v>178.13</v>
      </c>
      <c r="D212">
        <v>-1.28</v>
      </c>
      <c r="E212">
        <v>178.16</v>
      </c>
      <c r="F212">
        <f>_10sept_0_20[[#This Row],[H_mag]]-40</f>
        <v>-41.25</v>
      </c>
      <c r="G212">
        <f>_10sept_0_20[[#This Row],[V_mag]]-40</f>
        <v>-41.28</v>
      </c>
      <c r="H212">
        <f>(10^(_10sept_0_20[[#This Row],[H_mag_adj]]/20)*COS(RADIANS(_10sept_0_20[[#This Row],[H_phase]])))*0.6</f>
        <v>-5.193018866940886E-3</v>
      </c>
      <c r="I212">
        <f>(10^(_10sept_0_20[[#This Row],[H_mag_adj]]/20)*SIN(RADIANS(_10sept_0_20[[#This Row],[H_phase]])))*0.6</f>
        <v>1.6954817475976465E-4</v>
      </c>
      <c r="J212">
        <f>(10^(_10sept_0_20[[#This Row],[V_mag_adj]]/20)*COS(RADIANS(_10sept_0_20[[#This Row],[V_phase]])))*0.6</f>
        <v>-5.1752015137584784E-3</v>
      </c>
      <c r="K212">
        <f>(10^(_10sept_0_20[[#This Row],[V_mag_adj]]/20)*SIN(RADIANS(_10sept_0_20[[#This Row],[V_phase]])))*0.6</f>
        <v>1.6625387997735281E-4</v>
      </c>
    </row>
    <row r="213" spans="1:11" x14ac:dyDescent="0.25">
      <c r="A213">
        <v>30</v>
      </c>
      <c r="B213">
        <v>-1.17</v>
      </c>
      <c r="C213">
        <v>166.7</v>
      </c>
      <c r="D213">
        <v>-1.17</v>
      </c>
      <c r="E213">
        <v>166.49</v>
      </c>
      <c r="F213">
        <f>_10sept_0_20[[#This Row],[H_mag]]-40</f>
        <v>-41.17</v>
      </c>
      <c r="G213">
        <f>_10sept_0_20[[#This Row],[V_mag]]-40</f>
        <v>-41.17</v>
      </c>
      <c r="H213">
        <f>(10^(_10sept_0_20[[#This Row],[H_mag_adj]]/20)*COS(RADIANS(_10sept_0_20[[#This Row],[H_phase]])))*0.6</f>
        <v>-5.1032156668945105E-3</v>
      </c>
      <c r="I213">
        <f>(10^(_10sept_0_20[[#This Row],[H_mag_adj]]/20)*SIN(RADIANS(_10sept_0_20[[#This Row],[H_phase]])))*0.6</f>
        <v>1.2063490647234905E-3</v>
      </c>
      <c r="J213">
        <f>(10^(_10sept_0_20[[#This Row],[V_mag_adj]]/20)*COS(RADIANS(_10sept_0_20[[#This Row],[V_phase]])))*0.6</f>
        <v>-5.0987598992287301E-3</v>
      </c>
      <c r="K213">
        <f>(10^(_10sept_0_20[[#This Row],[V_mag_adj]]/20)*SIN(RADIANS(_10sept_0_20[[#This Row],[V_phase]])))*0.6</f>
        <v>1.2250451823560889E-3</v>
      </c>
    </row>
    <row r="214" spans="1:11" x14ac:dyDescent="0.25">
      <c r="A214">
        <v>31</v>
      </c>
      <c r="B214">
        <v>-1.06</v>
      </c>
      <c r="C214">
        <v>154.9</v>
      </c>
      <c r="D214">
        <v>-1.07</v>
      </c>
      <c r="E214">
        <v>154.88999999999999</v>
      </c>
      <c r="F214">
        <f>_10sept_0_20[[#This Row],[H_mag]]-40</f>
        <v>-41.06</v>
      </c>
      <c r="G214">
        <f>_10sept_0_20[[#This Row],[V_mag]]-40</f>
        <v>-41.07</v>
      </c>
      <c r="H214">
        <f>(10^(_10sept_0_20[[#This Row],[H_mag_adj]]/20)*COS(RADIANS(_10sept_0_20[[#This Row],[H_phase]])))*0.6</f>
        <v>-4.8091984786831311E-3</v>
      </c>
      <c r="I214">
        <f>(10^(_10sept_0_20[[#This Row],[H_mag_adj]]/20)*SIN(RADIANS(_10sept_0_20[[#This Row],[H_phase]])))*0.6</f>
        <v>2.2527931845190453E-3</v>
      </c>
      <c r="J214">
        <f>(10^(_10sept_0_20[[#This Row],[V_mag_adj]]/20)*COS(RADIANS(_10sept_0_20[[#This Row],[V_phase]])))*0.6</f>
        <v>-4.8032720629981769E-3</v>
      </c>
      <c r="K214">
        <f>(10^(_10sept_0_20[[#This Row],[V_mag_adj]]/20)*SIN(RADIANS(_10sept_0_20[[#This Row],[V_phase]])))*0.6</f>
        <v>2.2510394163588214E-3</v>
      </c>
    </row>
    <row r="215" spans="1:11" x14ac:dyDescent="0.25">
      <c r="A215">
        <v>32</v>
      </c>
      <c r="B215">
        <v>-0.95</v>
      </c>
      <c r="C215">
        <v>143.11000000000001</v>
      </c>
      <c r="D215">
        <v>-0.97</v>
      </c>
      <c r="E215">
        <v>142.76</v>
      </c>
      <c r="F215">
        <f>_10sept_0_20[[#This Row],[H_mag]]-40</f>
        <v>-40.950000000000003</v>
      </c>
      <c r="G215">
        <f>_10sept_0_20[[#This Row],[V_mag]]-40</f>
        <v>-40.97</v>
      </c>
      <c r="H215">
        <f>(10^(_10sept_0_20[[#This Row],[H_mag_adj]]/20)*COS(RADIANS(_10sept_0_20[[#This Row],[H_phase]])))*0.6</f>
        <v>-4.3015692182738156E-3</v>
      </c>
      <c r="I215">
        <f>(10^(_10sept_0_20[[#This Row],[H_mag_adj]]/20)*SIN(RADIANS(_10sept_0_20[[#This Row],[H_phase]])))*0.6</f>
        <v>3.2285356834145977E-3</v>
      </c>
      <c r="J215">
        <f>(10^(_10sept_0_20[[#This Row],[V_mag_adj]]/20)*COS(RADIANS(_10sept_0_20[[#This Row],[V_phase]])))*0.6</f>
        <v>-4.2719192900825317E-3</v>
      </c>
      <c r="K215">
        <f>(10^(_10sept_0_20[[#This Row],[V_mag_adj]]/20)*SIN(RADIANS(_10sept_0_20[[#This Row],[V_phase]])))*0.6</f>
        <v>3.2472663517601687E-3</v>
      </c>
    </row>
    <row r="216" spans="1:11" x14ac:dyDescent="0.25">
      <c r="A216">
        <v>33</v>
      </c>
      <c r="B216">
        <v>-0.86</v>
      </c>
      <c r="C216">
        <v>131.35</v>
      </c>
      <c r="D216">
        <v>-0.87</v>
      </c>
      <c r="E216">
        <v>131.56</v>
      </c>
      <c r="F216">
        <f>_10sept_0_20[[#This Row],[H_mag]]-40</f>
        <v>-40.86</v>
      </c>
      <c r="G216">
        <f>_10sept_0_20[[#This Row],[V_mag]]-40</f>
        <v>-40.869999999999997</v>
      </c>
      <c r="H216">
        <f>(10^(_10sept_0_20[[#This Row],[H_mag_adj]]/20)*COS(RADIANS(_10sept_0_20[[#This Row],[H_phase]])))*0.6</f>
        <v>-3.5902715963855216E-3</v>
      </c>
      <c r="I216">
        <f>(10^(_10sept_0_20[[#This Row],[H_mag_adj]]/20)*SIN(RADIANS(_10sept_0_20[[#This Row],[H_phase]])))*0.6</f>
        <v>4.0795349563474501E-3</v>
      </c>
      <c r="J216">
        <f>(10^(_10sept_0_20[[#This Row],[V_mag_adj]]/20)*COS(RADIANS(_10sept_0_20[[#This Row],[V_phase]])))*0.6</f>
        <v>-3.6010514731178067E-3</v>
      </c>
      <c r="K216">
        <f>(10^(_10sept_0_20[[#This Row],[V_mag_adj]]/20)*SIN(RADIANS(_10sept_0_20[[#This Row],[V_phase]])))*0.6</f>
        <v>4.0616696887866835E-3</v>
      </c>
    </row>
    <row r="217" spans="1:11" x14ac:dyDescent="0.25">
      <c r="A217">
        <v>34</v>
      </c>
      <c r="B217">
        <v>-0.78</v>
      </c>
      <c r="C217">
        <v>119.51</v>
      </c>
      <c r="D217">
        <v>-0.8</v>
      </c>
      <c r="E217">
        <v>119.73</v>
      </c>
      <c r="F217">
        <f>_10sept_0_20[[#This Row],[H_mag]]-40</f>
        <v>-40.78</v>
      </c>
      <c r="G217">
        <f>_10sept_0_20[[#This Row],[V_mag]]-40</f>
        <v>-40.799999999999997</v>
      </c>
      <c r="H217">
        <f>(10^(_10sept_0_20[[#This Row],[H_mag_adj]]/20)*COS(RADIANS(_10sept_0_20[[#This Row],[H_phase]])))*0.6</f>
        <v>-2.7016184932866848E-3</v>
      </c>
      <c r="I217">
        <f>(10^(_10sept_0_20[[#This Row],[H_mag_adj]]/20)*SIN(RADIANS(_10sept_0_20[[#This Row],[H_phase]])))*0.6</f>
        <v>4.7731505500095252E-3</v>
      </c>
      <c r="J217">
        <f>(10^(_10sept_0_20[[#This Row],[V_mag_adj]]/20)*COS(RADIANS(_10sept_0_20[[#This Row],[V_phase]])))*0.6</f>
        <v>-2.7136704585844947E-3</v>
      </c>
      <c r="K217">
        <f>(10^(_10sept_0_20[[#This Row],[V_mag_adj]]/20)*SIN(RADIANS(_10sept_0_20[[#This Row],[V_phase]])))*0.6</f>
        <v>4.7517879163428492E-3</v>
      </c>
    </row>
    <row r="218" spans="1:11" x14ac:dyDescent="0.25">
      <c r="A218">
        <v>35</v>
      </c>
      <c r="B218">
        <v>-0.75</v>
      </c>
      <c r="C218">
        <v>107.4</v>
      </c>
      <c r="D218">
        <v>-0.76</v>
      </c>
      <c r="E218">
        <v>107.62</v>
      </c>
      <c r="F218">
        <f>_10sept_0_20[[#This Row],[H_mag]]-40</f>
        <v>-40.75</v>
      </c>
      <c r="G218">
        <f>_10sept_0_20[[#This Row],[V_mag]]-40</f>
        <v>-40.76</v>
      </c>
      <c r="H218">
        <f>(10^(_10sept_0_20[[#This Row],[H_mag_adj]]/20)*COS(RADIANS(_10sept_0_20[[#This Row],[H_phase]])))*0.6</f>
        <v>-1.6458175346184152E-3</v>
      </c>
      <c r="I218">
        <f>(10^(_10sept_0_20[[#This Row],[H_mag_adj]]/20)*SIN(RADIANS(_10sept_0_20[[#This Row],[H_phase]])))*0.6</f>
        <v>5.2518101395585054E-3</v>
      </c>
      <c r="J218">
        <f>(10^(_10sept_0_20[[#This Row],[V_mag_adj]]/20)*COS(RADIANS(_10sept_0_20[[#This Row],[V_phase]])))*0.6</f>
        <v>-1.6640539396860631E-3</v>
      </c>
      <c r="K218">
        <f>(10^(_10sept_0_20[[#This Row],[V_mag_adj]]/20)*SIN(RADIANS(_10sept_0_20[[#This Row],[V_phase]])))*0.6</f>
        <v>5.2394163797615436E-3</v>
      </c>
    </row>
    <row r="219" spans="1:11" x14ac:dyDescent="0.25">
      <c r="A219">
        <v>36</v>
      </c>
      <c r="B219">
        <v>-0.75</v>
      </c>
      <c r="C219">
        <v>94.96</v>
      </c>
      <c r="D219">
        <v>-0.77</v>
      </c>
      <c r="E219">
        <v>95.31</v>
      </c>
      <c r="F219">
        <f>_10sept_0_20[[#This Row],[H_mag]]-40</f>
        <v>-40.75</v>
      </c>
      <c r="G219">
        <f>_10sept_0_20[[#This Row],[V_mag]]-40</f>
        <v>-40.770000000000003</v>
      </c>
      <c r="H219">
        <f>(10^(_10sept_0_20[[#This Row],[H_mag_adj]]/20)*COS(RADIANS(_10sept_0_20[[#This Row],[H_phase]])))*0.6</f>
        <v>-4.7584742070636097E-4</v>
      </c>
      <c r="I219">
        <f>(10^(_10sept_0_20[[#This Row],[H_mag_adj]]/20)*SIN(RADIANS(_10sept_0_20[[#This Row],[H_phase]])))*0.6</f>
        <v>5.4830460814618434E-3</v>
      </c>
      <c r="J219">
        <f>(10^(_10sept_0_20[[#This Row],[V_mag_adj]]/20)*COS(RADIANS(_10sept_0_20[[#This Row],[V_phase]])))*0.6</f>
        <v>-5.0816092474444097E-4</v>
      </c>
      <c r="K219">
        <f>(10^(_10sept_0_20[[#This Row],[V_mag_adj]]/20)*SIN(RADIANS(_10sept_0_20[[#This Row],[V_phase]])))*0.6</f>
        <v>5.4674332763309146E-3</v>
      </c>
    </row>
    <row r="220" spans="1:11" x14ac:dyDescent="0.25">
      <c r="A220">
        <v>37</v>
      </c>
      <c r="B220">
        <v>-0.77</v>
      </c>
      <c r="C220">
        <v>82.88</v>
      </c>
      <c r="D220">
        <v>-0.78</v>
      </c>
      <c r="E220">
        <v>83.37</v>
      </c>
      <c r="F220">
        <f>_10sept_0_20[[#This Row],[H_mag]]-40</f>
        <v>-40.770000000000003</v>
      </c>
      <c r="G220">
        <f>_10sept_0_20[[#This Row],[V_mag]]-40</f>
        <v>-40.78</v>
      </c>
      <c r="H220">
        <f>(10^(_10sept_0_20[[#This Row],[H_mag_adj]]/20)*COS(RADIANS(_10sept_0_20[[#This Row],[H_phase]])))*0.6</f>
        <v>6.8059738747967369E-4</v>
      </c>
      <c r="I220">
        <f>(10^(_10sept_0_20[[#This Row],[H_mag_adj]]/20)*SIN(RADIANS(_10sept_0_20[[#This Row],[H_phase]])))*0.6</f>
        <v>5.4486550040100321E-3</v>
      </c>
      <c r="J220">
        <f>(10^(_10sept_0_20[[#This Row],[V_mag_adj]]/20)*COS(RADIANS(_10sept_0_20[[#This Row],[V_phase]])))*0.6</f>
        <v>6.3324608021246369E-4</v>
      </c>
      <c r="K220">
        <f>(10^(_10sept_0_20[[#This Row],[V_mag_adj]]/20)*SIN(RADIANS(_10sept_0_20[[#This Row],[V_phase]])))*0.6</f>
        <v>5.4480003724504652E-3</v>
      </c>
    </row>
    <row r="221" spans="1:11" x14ac:dyDescent="0.25">
      <c r="A221">
        <v>38</v>
      </c>
      <c r="B221">
        <v>-0.8</v>
      </c>
      <c r="C221">
        <v>70.760000000000005</v>
      </c>
      <c r="D221">
        <v>-0.83</v>
      </c>
      <c r="E221">
        <v>70.97</v>
      </c>
      <c r="F221">
        <f>_10sept_0_20[[#This Row],[H_mag]]-40</f>
        <v>-40.799999999999997</v>
      </c>
      <c r="G221">
        <f>_10sept_0_20[[#This Row],[V_mag]]-40</f>
        <v>-40.83</v>
      </c>
      <c r="H221">
        <f>(10^(_10sept_0_20[[#This Row],[H_mag_adj]]/20)*COS(RADIANS(_10sept_0_20[[#This Row],[H_phase]])))*0.6</f>
        <v>1.8031869677821034E-3</v>
      </c>
      <c r="I221">
        <f>(10^(_10sept_0_20[[#This Row],[H_mag_adj]]/20)*SIN(RADIANS(_10sept_0_20[[#This Row],[H_phase]])))*0.6</f>
        <v>5.1664313136745446E-3</v>
      </c>
      <c r="J221">
        <f>(10^(_10sept_0_20[[#This Row],[V_mag_adj]]/20)*COS(RADIANS(_10sept_0_20[[#This Row],[V_phase]])))*0.6</f>
        <v>1.7780870258688091E-3</v>
      </c>
      <c r="K221">
        <f>(10^(_10sept_0_20[[#This Row],[V_mag_adj]]/20)*SIN(RADIANS(_10sept_0_20[[#This Row],[V_phase]])))*0.6</f>
        <v>5.1551695135286712E-3</v>
      </c>
    </row>
    <row r="222" spans="1:11" x14ac:dyDescent="0.25">
      <c r="A222">
        <v>39</v>
      </c>
      <c r="B222">
        <v>-0.88</v>
      </c>
      <c r="C222">
        <v>57.79</v>
      </c>
      <c r="D222">
        <v>-0.89</v>
      </c>
      <c r="E222">
        <v>58.43</v>
      </c>
      <c r="F222">
        <f>_10sept_0_20[[#This Row],[H_mag]]-40</f>
        <v>-40.880000000000003</v>
      </c>
      <c r="G222">
        <f>_10sept_0_20[[#This Row],[V_mag]]-40</f>
        <v>-40.89</v>
      </c>
      <c r="H222">
        <f>(10^(_10sept_0_20[[#This Row],[H_mag_adj]]/20)*COS(RADIANS(_10sept_0_20[[#This Row],[H_phase]])))*0.6</f>
        <v>2.8900009067569558E-3</v>
      </c>
      <c r="I222">
        <f>(10^(_10sept_0_20[[#This Row],[H_mag_adj]]/20)*SIN(RADIANS(_10sept_0_20[[#This Row],[H_phase]])))*0.6</f>
        <v>4.5874677249930903E-3</v>
      </c>
      <c r="J222">
        <f>(10^(_10sept_0_20[[#This Row],[V_mag_adj]]/20)*COS(RADIANS(_10sept_0_20[[#This Row],[V_phase]])))*0.6</f>
        <v>2.8353130187881576E-3</v>
      </c>
      <c r="K222">
        <f>(10^(_10sept_0_20[[#This Row],[V_mag_adj]]/20)*SIN(RADIANS(_10sept_0_20[[#This Row],[V_phase]])))*0.6</f>
        <v>4.6141471920865913E-3</v>
      </c>
    </row>
    <row r="223" spans="1:11" x14ac:dyDescent="0.25">
      <c r="A223">
        <v>40</v>
      </c>
      <c r="B223">
        <v>-0.96</v>
      </c>
      <c r="C223">
        <v>45.09</v>
      </c>
      <c r="D223">
        <v>-0.98</v>
      </c>
      <c r="E223">
        <v>45.39</v>
      </c>
      <c r="F223">
        <f>_10sept_0_20[[#This Row],[H_mag]]-40</f>
        <v>-40.96</v>
      </c>
      <c r="G223">
        <f>_10sept_0_20[[#This Row],[V_mag]]-40</f>
        <v>-40.98</v>
      </c>
      <c r="H223">
        <f>(10^(_10sept_0_20[[#This Row],[H_mag_adj]]/20)*COS(RADIANS(_10sept_0_20[[#This Row],[H_phase]])))*0.6</f>
        <v>3.7927392988562551E-3</v>
      </c>
      <c r="I223">
        <f>(10^(_10sept_0_20[[#This Row],[H_mag_adj]]/20)*SIN(RADIANS(_10sept_0_20[[#This Row],[H_phase]])))*0.6</f>
        <v>3.8046732964694607E-3</v>
      </c>
      <c r="J223">
        <f>(10^(_10sept_0_20[[#This Row],[V_mag_adj]]/20)*COS(RADIANS(_10sept_0_20[[#This Row],[V_phase]])))*0.6</f>
        <v>3.7640890557338082E-3</v>
      </c>
      <c r="K223">
        <f>(10^(_10sept_0_20[[#This Row],[V_mag_adj]]/20)*SIN(RADIANS(_10sept_0_20[[#This Row],[V_phase]])))*0.6</f>
        <v>3.8156837293140686E-3</v>
      </c>
    </row>
    <row r="224" spans="1:11" x14ac:dyDescent="0.25">
      <c r="A224">
        <v>41</v>
      </c>
      <c r="B224">
        <v>-1.07</v>
      </c>
      <c r="C224">
        <v>31.6</v>
      </c>
      <c r="D224">
        <v>-1.08</v>
      </c>
      <c r="E224">
        <v>32.33</v>
      </c>
      <c r="F224">
        <f>_10sept_0_20[[#This Row],[H_mag]]-40</f>
        <v>-41.07</v>
      </c>
      <c r="G224">
        <f>_10sept_0_20[[#This Row],[V_mag]]-40</f>
        <v>-41.08</v>
      </c>
      <c r="H224">
        <f>(10^(_10sept_0_20[[#This Row],[H_mag_adj]]/20)*COS(RADIANS(_10sept_0_20[[#This Row],[H_phase]])))*0.6</f>
        <v>4.5180562284461087E-3</v>
      </c>
      <c r="I224">
        <f>(10^(_10sept_0_20[[#This Row],[H_mag_adj]]/20)*SIN(RADIANS(_10sept_0_20[[#This Row],[H_phase]])))*0.6</f>
        <v>2.7795267370146217E-3</v>
      </c>
      <c r="J224">
        <f>(10^(_10sept_0_20[[#This Row],[V_mag_adj]]/20)*COS(RADIANS(_10sept_0_20[[#This Row],[V_phase]])))*0.6</f>
        <v>4.4771193575977117E-3</v>
      </c>
      <c r="K224">
        <f>(10^(_10sept_0_20[[#This Row],[V_mag_adj]]/20)*SIN(RADIANS(_10sept_0_20[[#This Row],[V_phase]])))*0.6</f>
        <v>2.8335995194559787E-3</v>
      </c>
    </row>
    <row r="225" spans="1:11" x14ac:dyDescent="0.25">
      <c r="A225">
        <v>42</v>
      </c>
      <c r="B225">
        <v>-1.18</v>
      </c>
      <c r="C225">
        <v>17.91</v>
      </c>
      <c r="D225">
        <v>-1.19</v>
      </c>
      <c r="E225">
        <v>18.34</v>
      </c>
      <c r="F225">
        <f>_10sept_0_20[[#This Row],[H_mag]]-40</f>
        <v>-41.18</v>
      </c>
      <c r="G225">
        <f>_10sept_0_20[[#This Row],[V_mag]]-40</f>
        <v>-41.19</v>
      </c>
      <c r="H225">
        <f>(10^(_10sept_0_20[[#This Row],[H_mag_adj]]/20)*COS(RADIANS(_10sept_0_20[[#This Row],[H_phase]])))*0.6</f>
        <v>4.9840069602483279E-3</v>
      </c>
      <c r="I225">
        <f>(10^(_10sept_0_20[[#This Row],[H_mag_adj]]/20)*SIN(RADIANS(_10sept_0_20[[#This Row],[H_phase]])))*0.6</f>
        <v>1.6107510611857465E-3</v>
      </c>
      <c r="J225">
        <f>(10^(_10sept_0_20[[#This Row],[V_mag_adj]]/20)*COS(RADIANS(_10sept_0_20[[#This Row],[V_phase]])))*0.6</f>
        <v>4.966057486889967E-3</v>
      </c>
      <c r="K225">
        <f>(10^(_10sept_0_20[[#This Row],[V_mag_adj]]/20)*SIN(RADIANS(_10sept_0_20[[#This Row],[V_phase]])))*0.6</f>
        <v>1.6462135361946918E-3</v>
      </c>
    </row>
    <row r="226" spans="1:11" x14ac:dyDescent="0.25">
      <c r="A226">
        <v>43</v>
      </c>
      <c r="B226">
        <v>-1.29</v>
      </c>
      <c r="C226">
        <v>4.34</v>
      </c>
      <c r="D226">
        <v>-1.31</v>
      </c>
      <c r="E226">
        <v>3.69</v>
      </c>
      <c r="F226">
        <f>_10sept_0_20[[#This Row],[H_mag]]-40</f>
        <v>-41.29</v>
      </c>
      <c r="G226">
        <f>_10sept_0_20[[#This Row],[V_mag]]-40</f>
        <v>-41.31</v>
      </c>
      <c r="H226">
        <f>(10^(_10sept_0_20[[#This Row],[H_mag_adj]]/20)*COS(RADIANS(_10sept_0_20[[#This Row],[H_phase]])))*0.6</f>
        <v>5.1570832456507999E-3</v>
      </c>
      <c r="I226">
        <f>(10^(_10sept_0_20[[#This Row],[H_mag_adj]]/20)*SIN(RADIANS(_10sept_0_20[[#This Row],[H_phase]])))*0.6</f>
        <v>3.9138390578694136E-4</v>
      </c>
      <c r="J226">
        <f>(10^(_10sept_0_20[[#This Row],[V_mag_adj]]/20)*COS(RADIANS(_10sept_0_20[[#This Row],[V_phase]])))*0.6</f>
        <v>5.1493209921860206E-3</v>
      </c>
      <c r="K226">
        <f>(10^(_10sept_0_20[[#This Row],[V_mag_adj]]/20)*SIN(RADIANS(_10sept_0_20[[#This Row],[V_phase]])))*0.6</f>
        <v>3.3208917707277803E-4</v>
      </c>
    </row>
    <row r="227" spans="1:11" x14ac:dyDescent="0.25">
      <c r="A227">
        <v>44</v>
      </c>
      <c r="B227">
        <v>-1.41</v>
      </c>
      <c r="C227">
        <v>-8.66</v>
      </c>
      <c r="D227">
        <v>-1.42</v>
      </c>
      <c r="E227">
        <v>-9.8000000000000007</v>
      </c>
      <c r="F227">
        <f>_10sept_0_20[[#This Row],[H_mag]]-40</f>
        <v>-41.41</v>
      </c>
      <c r="G227">
        <f>_10sept_0_20[[#This Row],[V_mag]]-40</f>
        <v>-41.42</v>
      </c>
      <c r="H227">
        <f>(10^(_10sept_0_20[[#This Row],[H_mag_adj]]/20)*COS(RADIANS(_10sept_0_20[[#This Row],[H_phase]])))*0.6</f>
        <v>5.04279745780021E-3</v>
      </c>
      <c r="I227">
        <f>(10^(_10sept_0_20[[#This Row],[H_mag_adj]]/20)*SIN(RADIANS(_10sept_0_20[[#This Row],[H_phase]])))*0.6</f>
        <v>-7.680538583210594E-4</v>
      </c>
      <c r="J227">
        <f>(10^(_10sept_0_20[[#This Row],[V_mag_adj]]/20)*COS(RADIANS(_10sept_0_20[[#This Row],[V_phase]])))*0.6</f>
        <v>5.0207348840324729E-3</v>
      </c>
      <c r="K227">
        <f>(10^(_10sept_0_20[[#This Row],[V_mag_adj]]/20)*SIN(RADIANS(_10sept_0_20[[#This Row],[V_phase]])))*0.6</f>
        <v>-8.6723150014502716E-4</v>
      </c>
    </row>
    <row r="228" spans="1:11" x14ac:dyDescent="0.25">
      <c r="A228">
        <v>45</v>
      </c>
      <c r="B228">
        <v>-1.53</v>
      </c>
      <c r="C228">
        <v>-22.22</v>
      </c>
      <c r="D228">
        <v>-1.52</v>
      </c>
      <c r="E228">
        <v>-22.26</v>
      </c>
      <c r="F228">
        <f>_10sept_0_20[[#This Row],[H_mag]]-40</f>
        <v>-41.53</v>
      </c>
      <c r="G228">
        <f>_10sept_0_20[[#This Row],[V_mag]]-40</f>
        <v>-41.52</v>
      </c>
      <c r="H228">
        <f>(10^(_10sept_0_20[[#This Row],[H_mag_adj]]/20)*COS(RADIANS(_10sept_0_20[[#This Row],[H_phase]])))*0.6</f>
        <v>4.6573581933075439E-3</v>
      </c>
      <c r="I228">
        <f>(10^(_10sept_0_20[[#This Row],[H_mag_adj]]/20)*SIN(RADIANS(_10sept_0_20[[#This Row],[H_phase]])))*0.6</f>
        <v>-1.9025294150285975E-3</v>
      </c>
      <c r="J228">
        <f>(10^(_10sept_0_20[[#This Row],[V_mag_adj]]/20)*COS(RADIANS(_10sept_0_20[[#This Row],[V_phase]])))*0.6</f>
        <v>4.6613923805600222E-3</v>
      </c>
      <c r="K228">
        <f>(10^(_10sept_0_20[[#This Row],[V_mag_adj]]/20)*SIN(RADIANS(_10sept_0_20[[#This Row],[V_phase]])))*0.6</f>
        <v>-1.9079757748132543E-3</v>
      </c>
    </row>
    <row r="229" spans="1:11" x14ac:dyDescent="0.25">
      <c r="A229">
        <v>46</v>
      </c>
      <c r="B229">
        <v>-1.66</v>
      </c>
      <c r="C229">
        <v>-35.31</v>
      </c>
      <c r="D229">
        <v>-1.67</v>
      </c>
      <c r="E229">
        <v>-37.22</v>
      </c>
      <c r="F229">
        <f>_10sept_0_20[[#This Row],[H_mag]]-40</f>
        <v>-41.66</v>
      </c>
      <c r="G229">
        <f>_10sept_0_20[[#This Row],[V_mag]]-40</f>
        <v>-41.67</v>
      </c>
      <c r="H229">
        <f>(10^(_10sept_0_20[[#This Row],[H_mag_adj]]/20)*COS(RADIANS(_10sept_0_20[[#This Row],[H_phase]])))*0.6</f>
        <v>4.0444638060461264E-3</v>
      </c>
      <c r="I229">
        <f>(10^(_10sept_0_20[[#This Row],[H_mag_adj]]/20)*SIN(RADIANS(_10sept_0_20[[#This Row],[H_phase]])))*0.6</f>
        <v>-2.8646998988869649E-3</v>
      </c>
      <c r="J229">
        <f>(10^(_10sept_0_20[[#This Row],[V_mag_adj]]/20)*COS(RADIANS(_10sept_0_20[[#This Row],[V_phase]])))*0.6</f>
        <v>3.9421961797566976E-3</v>
      </c>
      <c r="K229">
        <f>(10^(_10sept_0_20[[#This Row],[V_mag_adj]]/20)*SIN(RADIANS(_10sept_0_20[[#This Row],[V_phase]])))*0.6</f>
        <v>-2.9944592488939247E-3</v>
      </c>
    </row>
    <row r="230" spans="1:11" x14ac:dyDescent="0.25">
      <c r="A230">
        <v>47</v>
      </c>
      <c r="B230">
        <v>-1.82</v>
      </c>
      <c r="C230">
        <v>-48.74</v>
      </c>
      <c r="D230">
        <v>-1.83</v>
      </c>
      <c r="E230">
        <v>-48.98</v>
      </c>
      <c r="F230">
        <f>_10sept_0_20[[#This Row],[H_mag]]-40</f>
        <v>-41.82</v>
      </c>
      <c r="G230">
        <f>_10sept_0_20[[#This Row],[V_mag]]-40</f>
        <v>-41.83</v>
      </c>
      <c r="H230">
        <f>(10^(_10sept_0_20[[#This Row],[H_mag_adj]]/20)*COS(RADIANS(_10sept_0_20[[#This Row],[H_phase]])))*0.6</f>
        <v>3.2088611191200254E-3</v>
      </c>
      <c r="I230">
        <f>(10^(_10sept_0_20[[#This Row],[H_mag_adj]]/20)*SIN(RADIANS(_10sept_0_20[[#This Row],[H_phase]])))*0.6</f>
        <v>-3.6577168374540506E-3</v>
      </c>
      <c r="J230">
        <f>(10^(_10sept_0_20[[#This Row],[V_mag_adj]]/20)*COS(RADIANS(_10sept_0_20[[#This Row],[V_phase]])))*0.6</f>
        <v>3.1898370537655671E-3</v>
      </c>
      <c r="K230">
        <f>(10^(_10sept_0_20[[#This Row],[V_mag_adj]]/20)*SIN(RADIANS(_10sept_0_20[[#This Row],[V_phase]])))*0.6</f>
        <v>-3.6669018472449974E-3</v>
      </c>
    </row>
    <row r="231" spans="1:11" x14ac:dyDescent="0.25">
      <c r="A231">
        <v>48</v>
      </c>
      <c r="B231">
        <v>-2.0099999999999998</v>
      </c>
      <c r="C231">
        <v>-62.42</v>
      </c>
      <c r="D231">
        <v>-2.02</v>
      </c>
      <c r="E231">
        <v>-62.01</v>
      </c>
      <c r="F231">
        <f>_10sept_0_20[[#This Row],[H_mag]]-40</f>
        <v>-42.01</v>
      </c>
      <c r="G231">
        <f>_10sept_0_20[[#This Row],[V_mag]]-40</f>
        <v>-42.02</v>
      </c>
      <c r="H231">
        <f>(10^(_10sept_0_20[[#This Row],[H_mag_adj]]/20)*COS(RADIANS(_10sept_0_20[[#This Row],[H_phase]])))*0.6</f>
        <v>2.2040413170853757E-3</v>
      </c>
      <c r="I231">
        <f>(10^(_10sept_0_20[[#This Row],[H_mag_adj]]/20)*SIN(RADIANS(_10sept_0_20[[#This Row],[H_phase]])))*0.6</f>
        <v>-4.2195289376232127E-3</v>
      </c>
      <c r="J231">
        <f>(10^(_10sept_0_20[[#This Row],[V_mag_adj]]/20)*COS(RADIANS(_10sept_0_20[[#This Row],[V_phase]])))*0.6</f>
        <v>2.2316082317649375E-3</v>
      </c>
      <c r="K231">
        <f>(10^(_10sept_0_20[[#This Row],[V_mag_adj]]/20)*SIN(RADIANS(_10sept_0_20[[#This Row],[V_phase]])))*0.6</f>
        <v>-4.1988124055735571E-3</v>
      </c>
    </row>
    <row r="232" spans="1:11" x14ac:dyDescent="0.25">
      <c r="A232">
        <v>49</v>
      </c>
      <c r="B232">
        <v>-2.21</v>
      </c>
      <c r="C232">
        <v>-75.430000000000007</v>
      </c>
      <c r="D232">
        <v>-2.2400000000000002</v>
      </c>
      <c r="E232">
        <v>-75.239999999999995</v>
      </c>
      <c r="F232">
        <f>_10sept_0_20[[#This Row],[H_mag]]-40</f>
        <v>-42.21</v>
      </c>
      <c r="G232">
        <f>_10sept_0_20[[#This Row],[V_mag]]-40</f>
        <v>-42.24</v>
      </c>
      <c r="H232">
        <f>(10^(_10sept_0_20[[#This Row],[H_mag_adj]]/20)*COS(RADIANS(_10sept_0_20[[#This Row],[H_phase]])))*0.6</f>
        <v>1.1703004740895139E-3</v>
      </c>
      <c r="I232">
        <f>(10^(_10sept_0_20[[#This Row],[H_mag_adj]]/20)*SIN(RADIANS(_10sept_0_20[[#This Row],[H_phase]])))*0.6</f>
        <v>-4.5025161132131271E-3</v>
      </c>
      <c r="J232">
        <f>(10^(_10sept_0_20[[#This Row],[V_mag_adj]]/20)*COS(RADIANS(_10sept_0_20[[#This Row],[V_phase]])))*0.6</f>
        <v>1.1811383603177533E-3</v>
      </c>
      <c r="K232">
        <f>(10^(_10sept_0_20[[#This Row],[V_mag_adj]]/20)*SIN(RADIANS(_10sept_0_20[[#This Row],[V_phase]])))*0.6</f>
        <v>-4.4830996521161535E-3</v>
      </c>
    </row>
    <row r="233" spans="1:11" x14ac:dyDescent="0.25">
      <c r="A233">
        <v>50</v>
      </c>
      <c r="B233">
        <v>-2.44</v>
      </c>
      <c r="C233">
        <v>-88.98</v>
      </c>
      <c r="D233">
        <v>-2.4900000000000002</v>
      </c>
      <c r="E233">
        <v>-88.6</v>
      </c>
      <c r="F233">
        <f>_10sept_0_20[[#This Row],[H_mag]]-40</f>
        <v>-42.44</v>
      </c>
      <c r="G233">
        <f>_10sept_0_20[[#This Row],[V_mag]]-40</f>
        <v>-42.49</v>
      </c>
      <c r="H233">
        <f>(10^(_10sept_0_20[[#This Row],[H_mag_adj]]/20)*COS(RADIANS(_10sept_0_20[[#This Row],[H_phase]])))*0.6</f>
        <v>8.0650274479069256E-5</v>
      </c>
      <c r="I233">
        <f>(10^(_10sept_0_20[[#This Row],[H_mag_adj]]/20)*SIN(RADIANS(_10sept_0_20[[#This Row],[H_phase]])))*0.6</f>
        <v>-4.5298354644880169E-3</v>
      </c>
      <c r="J233">
        <f>(10^(_10sept_0_20[[#This Row],[V_mag_adj]]/20)*COS(RADIANS(_10sept_0_20[[#This Row],[V_phase]])))*0.6</f>
        <v>1.1005592716678547E-4</v>
      </c>
      <c r="K233">
        <f>(10^(_10sept_0_20[[#This Row],[V_mag_adj]]/20)*SIN(RADIANS(_10sept_0_20[[#This Row],[V_phase]])))*0.6</f>
        <v>-4.5032036710135363E-3</v>
      </c>
    </row>
    <row r="234" spans="1:11" x14ac:dyDescent="0.25">
      <c r="A234">
        <v>51</v>
      </c>
      <c r="B234">
        <v>-2.72</v>
      </c>
      <c r="C234">
        <v>-102.88</v>
      </c>
      <c r="D234">
        <v>-2.75</v>
      </c>
      <c r="E234">
        <v>-102.99</v>
      </c>
      <c r="F234">
        <f>_10sept_0_20[[#This Row],[H_mag]]-40</f>
        <v>-42.72</v>
      </c>
      <c r="G234">
        <f>_10sept_0_20[[#This Row],[V_mag]]-40</f>
        <v>-42.75</v>
      </c>
      <c r="H234">
        <f>(10^(_10sept_0_20[[#This Row],[H_mag_adj]]/20)*COS(RADIANS(_10sept_0_20[[#This Row],[H_phase]])))*0.6</f>
        <v>-9.7786860553029454E-4</v>
      </c>
      <c r="I234">
        <f>(10^(_10sept_0_20[[#This Row],[H_mag_adj]]/20)*SIN(RADIANS(_10sept_0_20[[#This Row],[H_phase]])))*0.6</f>
        <v>-4.276457637883156E-3</v>
      </c>
      <c r="J234">
        <f>(10^(_10sept_0_20[[#This Row],[V_mag_adj]]/20)*COS(RADIANS(_10sept_0_20[[#This Row],[V_phase]])))*0.6</f>
        <v>-9.8267709310671737E-4</v>
      </c>
      <c r="K234">
        <f>(10^(_10sept_0_20[[#This Row],[V_mag_adj]]/20)*SIN(RADIANS(_10sept_0_20[[#This Row],[V_phase]])))*0.6</f>
        <v>-4.2598340018126148E-3</v>
      </c>
    </row>
    <row r="235" spans="1:11" x14ac:dyDescent="0.25">
      <c r="A235">
        <v>52</v>
      </c>
      <c r="B235">
        <v>-3.01</v>
      </c>
      <c r="C235">
        <v>-116</v>
      </c>
      <c r="D235">
        <v>-3.04</v>
      </c>
      <c r="E235">
        <v>-116.43</v>
      </c>
      <c r="F235">
        <f>_10sept_0_20[[#This Row],[H_mag]]-40</f>
        <v>-43.01</v>
      </c>
      <c r="G235">
        <f>_10sept_0_20[[#This Row],[V_mag]]-40</f>
        <v>-43.04</v>
      </c>
      <c r="H235">
        <f>(10^(_10sept_0_20[[#This Row],[H_mag_adj]]/20)*COS(RADIANS(_10sept_0_20[[#This Row],[H_phase]])))*0.6</f>
        <v>-1.8599154922379947E-3</v>
      </c>
      <c r="I235">
        <f>(10^(_10sept_0_20[[#This Row],[H_mag_adj]]/20)*SIN(RADIANS(_10sept_0_20[[#This Row],[H_phase]])))*0.6</f>
        <v>-3.8133918787484071E-3</v>
      </c>
      <c r="J235">
        <f>(10^(_10sept_0_20[[#This Row],[V_mag_adj]]/20)*COS(RADIANS(_10sept_0_20[[#This Row],[V_phase]])))*0.6</f>
        <v>-1.8819706953035272E-3</v>
      </c>
      <c r="K235">
        <f>(10^(_10sept_0_20[[#This Row],[V_mag_adj]]/20)*SIN(RADIANS(_10sept_0_20[[#This Row],[V_phase]])))*0.6</f>
        <v>-3.7862263368994261E-3</v>
      </c>
    </row>
    <row r="236" spans="1:11" x14ac:dyDescent="0.25">
      <c r="A236">
        <v>53</v>
      </c>
      <c r="B236">
        <v>-3.3</v>
      </c>
      <c r="C236">
        <v>-129.25</v>
      </c>
      <c r="D236">
        <v>-3.33</v>
      </c>
      <c r="E236">
        <v>-129.46</v>
      </c>
      <c r="F236">
        <f>_10sept_0_20[[#This Row],[H_mag]]-40</f>
        <v>-43.3</v>
      </c>
      <c r="G236">
        <f>_10sept_0_20[[#This Row],[V_mag]]-40</f>
        <v>-43.33</v>
      </c>
      <c r="H236">
        <f>(10^(_10sept_0_20[[#This Row],[H_mag_adj]]/20)*COS(RADIANS(_10sept_0_20[[#This Row],[H_phase]])))*0.6</f>
        <v>-2.5962872610055684E-3</v>
      </c>
      <c r="I236">
        <f>(10^(_10sept_0_20[[#This Row],[H_mag_adj]]/20)*SIN(RADIANS(_10sept_0_20[[#This Row],[H_phase]])))*0.6</f>
        <v>-3.1776968931412132E-3</v>
      </c>
      <c r="J236">
        <f>(10^(_10sept_0_20[[#This Row],[V_mag_adj]]/20)*COS(RADIANS(_10sept_0_20[[#This Row],[V_phase]])))*0.6</f>
        <v>-2.5989247759156437E-3</v>
      </c>
      <c r="K236">
        <f>(10^(_10sept_0_20[[#This Row],[V_mag_adj]]/20)*SIN(RADIANS(_10sept_0_20[[#This Row],[V_phase]])))*0.6</f>
        <v>-3.1572361199553589E-3</v>
      </c>
    </row>
    <row r="237" spans="1:11" x14ac:dyDescent="0.25">
      <c r="A237">
        <v>54</v>
      </c>
      <c r="B237">
        <v>-3.63</v>
      </c>
      <c r="C237">
        <v>-143.54</v>
      </c>
      <c r="D237">
        <v>-3.63</v>
      </c>
      <c r="E237">
        <v>-143.24</v>
      </c>
      <c r="F237">
        <f>_10sept_0_20[[#This Row],[H_mag]]-40</f>
        <v>-43.63</v>
      </c>
      <c r="G237">
        <f>_10sept_0_20[[#This Row],[V_mag]]-40</f>
        <v>-43.63</v>
      </c>
      <c r="H237">
        <f>(10^(_10sept_0_20[[#This Row],[H_mag_adj]]/20)*COS(RADIANS(_10sept_0_20[[#This Row],[H_phase]])))*0.6</f>
        <v>-3.1772702888560739E-3</v>
      </c>
      <c r="I237">
        <f>(10^(_10sept_0_20[[#This Row],[H_mag_adj]]/20)*SIN(RADIANS(_10sept_0_20[[#This Row],[H_phase]])))*0.6</f>
        <v>-2.3476254244456161E-3</v>
      </c>
      <c r="J237">
        <f>(10^(_10sept_0_20[[#This Row],[V_mag_adj]]/20)*COS(RADIANS(_10sept_0_20[[#This Row],[V_phase]])))*0.6</f>
        <v>-3.1649346538089786E-3</v>
      </c>
      <c r="K237">
        <f>(10^(_10sept_0_20[[#This Row],[V_mag_adj]]/20)*SIN(RADIANS(_10sept_0_20[[#This Row],[V_phase]])))*0.6</f>
        <v>-2.3642293160922568E-3</v>
      </c>
    </row>
    <row r="238" spans="1:11" x14ac:dyDescent="0.25">
      <c r="A238">
        <v>55</v>
      </c>
      <c r="B238">
        <v>-3.95</v>
      </c>
      <c r="C238">
        <v>-157.22</v>
      </c>
      <c r="D238">
        <v>-3.98</v>
      </c>
      <c r="E238">
        <v>-157.91</v>
      </c>
      <c r="F238">
        <f>_10sept_0_20[[#This Row],[H_mag]]-40</f>
        <v>-43.95</v>
      </c>
      <c r="G238">
        <f>_10sept_0_20[[#This Row],[V_mag]]-40</f>
        <v>-43.98</v>
      </c>
      <c r="H238">
        <f>(10^(_10sept_0_20[[#This Row],[H_mag_adj]]/20)*COS(RADIANS(_10sept_0_20[[#This Row],[H_phase]])))*0.6</f>
        <v>-3.5106004225403313E-3</v>
      </c>
      <c r="I238">
        <f>(10^(_10sept_0_20[[#This Row],[H_mag_adj]]/20)*SIN(RADIANS(_10sept_0_20[[#This Row],[H_phase]])))*0.6</f>
        <v>-1.4742787758684377E-3</v>
      </c>
      <c r="J238">
        <f>(10^(_10sept_0_20[[#This Row],[V_mag_adj]]/20)*COS(RADIANS(_10sept_0_20[[#This Row],[V_phase]])))*0.6</f>
        <v>-3.5159352256021376E-3</v>
      </c>
      <c r="K238">
        <f>(10^(_10sept_0_20[[#This Row],[V_mag_adj]]/20)*SIN(RADIANS(_10sept_0_20[[#This Row],[V_phase]])))*0.6</f>
        <v>-1.4269584719849204E-3</v>
      </c>
    </row>
    <row r="239" spans="1:11" x14ac:dyDescent="0.25">
      <c r="A239">
        <v>56</v>
      </c>
      <c r="B239">
        <v>-4.3</v>
      </c>
      <c r="C239">
        <v>-170.7</v>
      </c>
      <c r="D239">
        <v>-4.3</v>
      </c>
      <c r="E239">
        <v>-171.36</v>
      </c>
      <c r="F239">
        <f>_10sept_0_20[[#This Row],[H_mag]]-40</f>
        <v>-44.3</v>
      </c>
      <c r="G239">
        <f>_10sept_0_20[[#This Row],[V_mag]]-40</f>
        <v>-44.3</v>
      </c>
      <c r="H239">
        <f>(10^(_10sept_0_20[[#This Row],[H_mag_adj]]/20)*COS(RADIANS(_10sept_0_20[[#This Row],[H_phase]])))*0.6</f>
        <v>-3.6091498284139766E-3</v>
      </c>
      <c r="I239">
        <f>(10^(_10sept_0_20[[#This Row],[H_mag_adj]]/20)*SIN(RADIANS(_10sept_0_20[[#This Row],[H_phase]])))*0.6</f>
        <v>-5.9102095018498954E-4</v>
      </c>
      <c r="J239">
        <f>(10^(_10sept_0_20[[#This Row],[V_mag_adj]]/20)*COS(RADIANS(_10sept_0_20[[#This Row],[V_phase]])))*0.6</f>
        <v>-3.6157183016317668E-3</v>
      </c>
      <c r="K239">
        <f>(10^(_10sept_0_20[[#This Row],[V_mag_adj]]/20)*SIN(RADIANS(_10sept_0_20[[#This Row],[V_phase]])))*0.6</f>
        <v>-5.4940823687245506E-4</v>
      </c>
    </row>
    <row r="240" spans="1:11" x14ac:dyDescent="0.25">
      <c r="A240">
        <v>57</v>
      </c>
      <c r="B240">
        <v>-4.66</v>
      </c>
      <c r="C240">
        <v>175.39</v>
      </c>
      <c r="D240">
        <v>-4.7</v>
      </c>
      <c r="E240">
        <v>174.52</v>
      </c>
      <c r="F240">
        <f>_10sept_0_20[[#This Row],[H_mag]]-40</f>
        <v>-44.66</v>
      </c>
      <c r="G240">
        <f>_10sept_0_20[[#This Row],[V_mag]]-40</f>
        <v>-44.7</v>
      </c>
      <c r="H240">
        <f>(10^(_10sept_0_20[[#This Row],[H_mag_adj]]/20)*COS(RADIANS(_10sept_0_20[[#This Row],[H_phase]])))*0.6</f>
        <v>-3.4973892588874931E-3</v>
      </c>
      <c r="I240">
        <f>(10^(_10sept_0_20[[#This Row],[H_mag_adj]]/20)*SIN(RADIANS(_10sept_0_20[[#This Row],[H_phase]])))*0.6</f>
        <v>2.8200762810946063E-4</v>
      </c>
      <c r="J240">
        <f>(10^(_10sept_0_20[[#This Row],[V_mag_adj]]/20)*COS(RADIANS(_10sept_0_20[[#This Row],[V_phase]])))*0.6</f>
        <v>-3.4766566190981359E-3</v>
      </c>
      <c r="K240">
        <f>(10^(_10sept_0_20[[#This Row],[V_mag_adj]]/20)*SIN(RADIANS(_10sept_0_20[[#This Row],[V_phase]])))*0.6</f>
        <v>3.3353916395588006E-4</v>
      </c>
    </row>
    <row r="241" spans="1:11" x14ac:dyDescent="0.25">
      <c r="A241">
        <v>58</v>
      </c>
      <c r="B241">
        <v>-5.0999999999999996</v>
      </c>
      <c r="C241">
        <v>160.61000000000001</v>
      </c>
      <c r="D241">
        <v>-5.0999999999999996</v>
      </c>
      <c r="E241">
        <v>160.41999999999999</v>
      </c>
      <c r="F241">
        <f>_10sept_0_20[[#This Row],[H_mag]]-40</f>
        <v>-45.1</v>
      </c>
      <c r="G241">
        <f>_10sept_0_20[[#This Row],[V_mag]]-40</f>
        <v>-45.1</v>
      </c>
      <c r="H241">
        <f>(10^(_10sept_0_20[[#This Row],[H_mag_adj]]/20)*COS(RADIANS(_10sept_0_20[[#This Row],[H_phase]])))*0.6</f>
        <v>-3.1462422635289171E-3</v>
      </c>
      <c r="I241">
        <f>(10^(_10sept_0_20[[#This Row],[H_mag_adj]]/20)*SIN(RADIANS(_10sept_0_20[[#This Row],[H_phase]])))*0.6</f>
        <v>1.1073496178864862E-3</v>
      </c>
      <c r="J241">
        <f>(10^(_10sept_0_20[[#This Row],[V_mag_adj]]/20)*COS(RADIANS(_10sept_0_20[[#This Row],[V_phase]])))*0.6</f>
        <v>-3.14255286075879E-3</v>
      </c>
      <c r="K241">
        <f>(10^(_10sept_0_20[[#This Row],[V_mag_adj]]/20)*SIN(RADIANS(_10sept_0_20[[#This Row],[V_phase]])))*0.6</f>
        <v>1.1177768446276103E-3</v>
      </c>
    </row>
    <row r="242" spans="1:11" x14ac:dyDescent="0.25">
      <c r="A242">
        <v>59</v>
      </c>
      <c r="B242">
        <v>-5.52</v>
      </c>
      <c r="C242">
        <v>146.15</v>
      </c>
      <c r="D242">
        <v>-5.56</v>
      </c>
      <c r="E242">
        <v>145.57</v>
      </c>
      <c r="F242">
        <f>_10sept_0_20[[#This Row],[H_mag]]-40</f>
        <v>-45.519999999999996</v>
      </c>
      <c r="G242">
        <f>_10sept_0_20[[#This Row],[V_mag]]-40</f>
        <v>-45.56</v>
      </c>
      <c r="H242">
        <f>(10^(_10sept_0_20[[#This Row],[H_mag_adj]]/20)*COS(RADIANS(_10sept_0_20[[#This Row],[H_phase]])))*0.6</f>
        <v>-2.6393087886111845E-3</v>
      </c>
      <c r="I242">
        <f>(10^(_10sept_0_20[[#This Row],[H_mag_adj]]/20)*SIN(RADIANS(_10sept_0_20[[#This Row],[H_phase]])))*0.6</f>
        <v>1.7702006143332804E-3</v>
      </c>
      <c r="J242">
        <f>(10^(_10sept_0_20[[#This Row],[V_mag_adj]]/20)*COS(RADIANS(_10sept_0_20[[#This Row],[V_phase]])))*0.6</f>
        <v>-2.6092107161107057E-3</v>
      </c>
      <c r="K242">
        <f>(10^(_10sept_0_20[[#This Row],[V_mag_adj]]/20)*SIN(RADIANS(_10sept_0_20[[#This Row],[V_phase]])))*0.6</f>
        <v>1.788571274192472E-3</v>
      </c>
    </row>
    <row r="243" spans="1:11" x14ac:dyDescent="0.25">
      <c r="A243">
        <v>60</v>
      </c>
      <c r="B243">
        <v>-5.94</v>
      </c>
      <c r="C243">
        <v>132.58000000000001</v>
      </c>
      <c r="D243">
        <v>-5.95</v>
      </c>
      <c r="E243">
        <v>132.13</v>
      </c>
      <c r="F243">
        <f>_10sept_0_20[[#This Row],[H_mag]]-40</f>
        <v>-45.94</v>
      </c>
      <c r="G243">
        <f>_10sept_0_20[[#This Row],[V_mag]]-40</f>
        <v>-45.95</v>
      </c>
      <c r="H243">
        <f>(10^(_10sept_0_20[[#This Row],[H_mag_adj]]/20)*COS(RADIANS(_10sept_0_20[[#This Row],[H_phase]])))*0.6</f>
        <v>-2.048780480759683E-3</v>
      </c>
      <c r="I243">
        <f>(10^(_10sept_0_20[[#This Row],[H_mag_adj]]/20)*SIN(RADIANS(_10sept_0_20[[#This Row],[H_phase]])))*0.6</f>
        <v>2.2295935618323517E-3</v>
      </c>
      <c r="J243">
        <f>(10^(_10sept_0_20[[#This Row],[V_mag_adj]]/20)*COS(RADIANS(_10sept_0_20[[#This Row],[V_phase]])))*0.6</f>
        <v>-2.0288691176712824E-3</v>
      </c>
      <c r="K243">
        <f>(10^(_10sept_0_20[[#This Row],[V_mag_adj]]/20)*SIN(RADIANS(_10sept_0_20[[#This Row],[V_phase]])))*0.6</f>
        <v>2.2430318418019011E-3</v>
      </c>
    </row>
    <row r="244" spans="1:11" x14ac:dyDescent="0.25">
      <c r="A244">
        <v>61</v>
      </c>
      <c r="B244">
        <v>-6.36</v>
      </c>
      <c r="C244">
        <v>117.98</v>
      </c>
      <c r="D244">
        <v>-6.39</v>
      </c>
      <c r="E244">
        <v>118.01</v>
      </c>
      <c r="F244">
        <f>_10sept_0_20[[#This Row],[H_mag]]-40</f>
        <v>-46.36</v>
      </c>
      <c r="G244">
        <f>_10sept_0_20[[#This Row],[V_mag]]-40</f>
        <v>-46.39</v>
      </c>
      <c r="H244">
        <f>(10^(_10sept_0_20[[#This Row],[H_mag_adj]]/20)*COS(RADIANS(_10sept_0_20[[#This Row],[H_phase]])))*0.6</f>
        <v>-1.3535531318021137E-3</v>
      </c>
      <c r="I244">
        <f>(10^(_10sept_0_20[[#This Row],[H_mag_adj]]/20)*SIN(RADIANS(_10sept_0_20[[#This Row],[H_phase]])))*0.6</f>
        <v>2.547808305980029E-3</v>
      </c>
      <c r="J244">
        <f>(10^(_10sept_0_20[[#This Row],[V_mag_adj]]/20)*COS(RADIANS(_10sept_0_20[[#This Row],[V_phase]])))*0.6</f>
        <v>-1.3502154337904952E-3</v>
      </c>
      <c r="K244">
        <f>(10^(_10sept_0_20[[#This Row],[V_mag_adj]]/20)*SIN(RADIANS(_10sept_0_20[[#This Row],[V_phase]])))*0.6</f>
        <v>2.5383170439404221E-3</v>
      </c>
    </row>
    <row r="245" spans="1:11" x14ac:dyDescent="0.25">
      <c r="A245">
        <v>62</v>
      </c>
      <c r="B245">
        <v>-6.8</v>
      </c>
      <c r="C245">
        <v>103.19</v>
      </c>
      <c r="D245">
        <v>-6.8</v>
      </c>
      <c r="E245">
        <v>103.5</v>
      </c>
      <c r="F245">
        <f>_10sept_0_20[[#This Row],[H_mag]]-40</f>
        <v>-46.8</v>
      </c>
      <c r="G245">
        <f>_10sept_0_20[[#This Row],[V_mag]]-40</f>
        <v>-46.8</v>
      </c>
      <c r="H245">
        <f>(10^(_10sept_0_20[[#This Row],[H_mag_adj]]/20)*COS(RADIANS(_10sept_0_20[[#This Row],[H_phase]])))*0.6</f>
        <v>-6.2579289049171012E-4</v>
      </c>
      <c r="I245">
        <f>(10^(_10sept_0_20[[#This Row],[H_mag_adj]]/20)*SIN(RADIANS(_10sept_0_20[[#This Row],[H_phase]])))*0.6</f>
        <v>2.6701777711014996E-3</v>
      </c>
      <c r="J245">
        <f>(10^(_10sept_0_20[[#This Row],[V_mag_adj]]/20)*COS(RADIANS(_10sept_0_20[[#This Row],[V_phase]])))*0.6</f>
        <v>-6.4023071243328922E-4</v>
      </c>
      <c r="K245">
        <f>(10^(_10sept_0_20[[#This Row],[V_mag_adj]]/20)*SIN(RADIANS(_10sept_0_20[[#This Row],[V_phase]])))*0.6</f>
        <v>2.6667528393032052E-3</v>
      </c>
    </row>
    <row r="246" spans="1:11" x14ac:dyDescent="0.25">
      <c r="A246">
        <v>63</v>
      </c>
      <c r="B246">
        <v>-7.21</v>
      </c>
      <c r="C246">
        <v>88.9</v>
      </c>
      <c r="D246">
        <v>-7.23</v>
      </c>
      <c r="E246">
        <v>88.47</v>
      </c>
      <c r="F246">
        <f>_10sept_0_20[[#This Row],[H_mag]]-40</f>
        <v>-47.21</v>
      </c>
      <c r="G246">
        <f>_10sept_0_20[[#This Row],[V_mag]]-40</f>
        <v>-47.230000000000004</v>
      </c>
      <c r="H246">
        <f>(10^(_10sept_0_20[[#This Row],[H_mag_adj]]/20)*COS(RADIANS(_10sept_0_20[[#This Row],[H_phase]])))*0.6</f>
        <v>5.0222071682286268E-5</v>
      </c>
      <c r="I246">
        <f>(10^(_10sept_0_20[[#This Row],[H_mag_adj]]/20)*SIN(RADIANS(_10sept_0_20[[#This Row],[H_phase]])))*0.6</f>
        <v>2.6155992719145275E-3</v>
      </c>
      <c r="J246">
        <f>(10^(_10sept_0_20[[#This Row],[V_mag_adj]]/20)*COS(RADIANS(_10sept_0_20[[#This Row],[V_phase]])))*0.6</f>
        <v>6.9689674039348455E-5</v>
      </c>
      <c r="K246">
        <f>(10^(_10sept_0_20[[#This Row],[V_mag_adj]]/20)*SIN(RADIANS(_10sept_0_20[[#This Row],[V_phase]])))*0.6</f>
        <v>2.6091340280740998E-3</v>
      </c>
    </row>
    <row r="247" spans="1:11" x14ac:dyDescent="0.25">
      <c r="A247">
        <v>64</v>
      </c>
      <c r="B247">
        <v>-7.6</v>
      </c>
      <c r="C247">
        <v>74.66</v>
      </c>
      <c r="D247">
        <v>-7.57</v>
      </c>
      <c r="E247">
        <v>74.64</v>
      </c>
      <c r="F247">
        <f>_10sept_0_20[[#This Row],[H_mag]]-40</f>
        <v>-47.6</v>
      </c>
      <c r="G247">
        <f>_10sept_0_20[[#This Row],[V_mag]]-40</f>
        <v>-47.57</v>
      </c>
      <c r="H247">
        <f>(10^(_10sept_0_20[[#This Row],[H_mag_adj]]/20)*COS(RADIANS(_10sept_0_20[[#This Row],[H_phase]])))*0.6</f>
        <v>6.6168770226550844E-4</v>
      </c>
      <c r="I247">
        <f>(10^(_10sept_0_20[[#This Row],[H_mag_adj]]/20)*SIN(RADIANS(_10sept_0_20[[#This Row],[H_phase]])))*0.6</f>
        <v>2.4121053808174174E-3</v>
      </c>
      <c r="J247">
        <f>(10^(_10sept_0_20[[#This Row],[V_mag_adj]]/20)*COS(RADIANS(_10sept_0_20[[#This Row],[V_phase]])))*0.6</f>
        <v>6.6482189818167813E-4</v>
      </c>
      <c r="K247">
        <f>(10^(_10sept_0_20[[#This Row],[V_mag_adj]]/20)*SIN(RADIANS(_10sept_0_20[[#This Row],[V_phase]])))*0.6</f>
        <v>2.4202189823953682E-3</v>
      </c>
    </row>
    <row r="248" spans="1:11" x14ac:dyDescent="0.25">
      <c r="A248">
        <v>65</v>
      </c>
      <c r="B248">
        <v>-7.94</v>
      </c>
      <c r="C248">
        <v>59.19</v>
      </c>
      <c r="D248">
        <v>-7.97</v>
      </c>
      <c r="E248">
        <v>59.98</v>
      </c>
      <c r="F248">
        <f>_10sept_0_20[[#This Row],[H_mag]]-40</f>
        <v>-47.94</v>
      </c>
      <c r="G248">
        <f>_10sept_0_20[[#This Row],[V_mag]]-40</f>
        <v>-47.97</v>
      </c>
      <c r="H248">
        <f>(10^(_10sept_0_20[[#This Row],[H_mag_adj]]/20)*COS(RADIANS(_10sept_0_20[[#This Row],[H_phase]])))*0.6</f>
        <v>1.2319262162846013E-3</v>
      </c>
      <c r="I248">
        <f>(10^(_10sept_0_20[[#This Row],[H_mag_adj]]/20)*SIN(RADIANS(_10sept_0_20[[#This Row],[H_phase]])))*0.6</f>
        <v>2.0657556265146816E-3</v>
      </c>
      <c r="J248">
        <f>(10^(_10sept_0_20[[#This Row],[V_mag_adj]]/20)*COS(RADIANS(_10sept_0_20[[#This Row],[V_phase]])))*0.6</f>
        <v>1.199178195739491E-3</v>
      </c>
      <c r="K248">
        <f>(10^(_10sept_0_20[[#This Row],[V_mag_adj]]/20)*SIN(RADIANS(_10sept_0_20[[#This Row],[V_phase]])))*0.6</f>
        <v>2.0753642053661847E-3</v>
      </c>
    </row>
    <row r="249" spans="1:11" x14ac:dyDescent="0.25">
      <c r="A249">
        <v>66</v>
      </c>
      <c r="B249">
        <v>-8.31</v>
      </c>
      <c r="C249">
        <v>44.92</v>
      </c>
      <c r="D249">
        <v>-8.34</v>
      </c>
      <c r="E249">
        <v>44.98</v>
      </c>
      <c r="F249">
        <f>_10sept_0_20[[#This Row],[H_mag]]-40</f>
        <v>-48.31</v>
      </c>
      <c r="G249">
        <f>_10sept_0_20[[#This Row],[V_mag]]-40</f>
        <v>-48.34</v>
      </c>
      <c r="H249">
        <f>(10^(_10sept_0_20[[#This Row],[H_mag_adj]]/20)*COS(RADIANS(_10sept_0_20[[#This Row],[H_phase]])))*0.6</f>
        <v>1.6320813277351934E-3</v>
      </c>
      <c r="I249">
        <f>(10^(_10sept_0_20[[#This Row],[H_mag_adj]]/20)*SIN(RADIANS(_10sept_0_20[[#This Row],[H_phase]])))*0.6</f>
        <v>1.6275300487091889E-3</v>
      </c>
      <c r="J249">
        <f>(10^(_10sept_0_20[[#This Row],[V_mag_adj]]/20)*COS(RADIANS(_10sept_0_20[[#This Row],[V_phase]])))*0.6</f>
        <v>1.6247546815760484E-3</v>
      </c>
      <c r="K249">
        <f>(10^(_10sept_0_20[[#This Row],[V_mag_adj]]/20)*SIN(RADIANS(_10sept_0_20[[#This Row],[V_phase]])))*0.6</f>
        <v>1.6236207845854835E-3</v>
      </c>
    </row>
    <row r="250" spans="1:11" x14ac:dyDescent="0.25">
      <c r="A250">
        <v>67</v>
      </c>
      <c r="B250">
        <v>-8.69</v>
      </c>
      <c r="C250">
        <v>29.5</v>
      </c>
      <c r="D250">
        <v>-8.73</v>
      </c>
      <c r="E250">
        <v>29.6</v>
      </c>
      <c r="F250">
        <f>_10sept_0_20[[#This Row],[H_mag]]-40</f>
        <v>-48.69</v>
      </c>
      <c r="G250">
        <f>_10sept_0_20[[#This Row],[V_mag]]-40</f>
        <v>-48.730000000000004</v>
      </c>
      <c r="H250">
        <f>(10^(_10sept_0_20[[#This Row],[H_mag_adj]]/20)*COS(RADIANS(_10sept_0_20[[#This Row],[H_phase]])))*0.6</f>
        <v>1.9202069013273034E-3</v>
      </c>
      <c r="I250">
        <f>(10^(_10sept_0_20[[#This Row],[H_mag_adj]]/20)*SIN(RADIANS(_10sept_0_20[[#This Row],[H_phase]])))*0.6</f>
        <v>1.0864007932592779E-3</v>
      </c>
      <c r="J250">
        <f>(10^(_10sept_0_20[[#This Row],[V_mag_adj]]/20)*COS(RADIANS(_10sept_0_20[[#This Row],[V_phase]])))*0.6</f>
        <v>1.9094940265998437E-3</v>
      </c>
      <c r="K250">
        <f>(10^(_10sept_0_20[[#This Row],[V_mag_adj]]/20)*SIN(RADIANS(_10sept_0_20[[#This Row],[V_phase]])))*0.6</f>
        <v>1.084743581272954E-3</v>
      </c>
    </row>
    <row r="251" spans="1:11" x14ac:dyDescent="0.25">
      <c r="A251">
        <v>68</v>
      </c>
      <c r="B251">
        <v>-9.0500000000000007</v>
      </c>
      <c r="C251">
        <v>14.26</v>
      </c>
      <c r="D251">
        <v>-9.0500000000000007</v>
      </c>
      <c r="E251">
        <v>14.97</v>
      </c>
      <c r="F251">
        <f>_10sept_0_20[[#This Row],[H_mag]]-40</f>
        <v>-49.05</v>
      </c>
      <c r="G251">
        <f>_10sept_0_20[[#This Row],[V_mag]]-40</f>
        <v>-49.05</v>
      </c>
      <c r="H251">
        <f>(10^(_10sept_0_20[[#This Row],[H_mag_adj]]/20)*COS(RADIANS(_10sept_0_20[[#This Row],[H_phase]])))*0.6</f>
        <v>2.0514420279926487E-3</v>
      </c>
      <c r="I251">
        <f>(10^(_10sept_0_20[[#This Row],[H_mag_adj]]/20)*SIN(RADIANS(_10sept_0_20[[#This Row],[H_phase]])))*0.6</f>
        <v>5.2138105849982598E-4</v>
      </c>
      <c r="J251">
        <f>(10^(_10sept_0_20[[#This Row],[V_mag_adj]]/20)*COS(RADIANS(_10sept_0_20[[#This Row],[V_phase]])))*0.6</f>
        <v>2.0448238186088637E-3</v>
      </c>
      <c r="K251">
        <f>(10^(_10sept_0_20[[#This Row],[V_mag_adj]]/20)*SIN(RADIANS(_10sept_0_20[[#This Row],[V_phase]])))*0.6</f>
        <v>5.467615140322651E-4</v>
      </c>
    </row>
    <row r="252" spans="1:11" x14ac:dyDescent="0.25">
      <c r="A252">
        <v>69</v>
      </c>
      <c r="B252">
        <v>-9.33</v>
      </c>
      <c r="C252">
        <v>-1.49</v>
      </c>
      <c r="D252">
        <v>-9.33</v>
      </c>
      <c r="E252">
        <v>-0.69</v>
      </c>
      <c r="F252">
        <f>_10sept_0_20[[#This Row],[H_mag]]-40</f>
        <v>-49.33</v>
      </c>
      <c r="G252">
        <f>_10sept_0_20[[#This Row],[V_mag]]-40</f>
        <v>-49.33</v>
      </c>
      <c r="H252">
        <f>(10^(_10sept_0_20[[#This Row],[H_mag_adj]]/20)*COS(RADIANS(_10sept_0_20[[#This Row],[H_phase]])))*0.6</f>
        <v>2.0488227187701359E-3</v>
      </c>
      <c r="I252">
        <f>(10^(_10sept_0_20[[#This Row],[H_mag_adj]]/20)*SIN(RADIANS(_10sept_0_20[[#This Row],[H_phase]])))*0.6</f>
        <v>-5.3292480434011785E-5</v>
      </c>
      <c r="J252">
        <f>(10^(_10sept_0_20[[#This Row],[V_mag_adj]]/20)*COS(RADIANS(_10sept_0_20[[#This Row],[V_phase]])))*0.6</f>
        <v>2.0493670869684037E-3</v>
      </c>
      <c r="K252">
        <f>(10^(_10sept_0_20[[#This Row],[V_mag_adj]]/20)*SIN(RADIANS(_10sept_0_20[[#This Row],[V_phase]])))*0.6</f>
        <v>-2.468125341427829E-5</v>
      </c>
    </row>
    <row r="253" spans="1:11" x14ac:dyDescent="0.25">
      <c r="A253">
        <v>70</v>
      </c>
      <c r="B253">
        <v>-9.56</v>
      </c>
      <c r="C253">
        <v>-16.649999999999999</v>
      </c>
      <c r="D253">
        <v>-9.5500000000000007</v>
      </c>
      <c r="E253">
        <v>-16.55</v>
      </c>
      <c r="F253">
        <f>_10sept_0_20[[#This Row],[H_mag]]-40</f>
        <v>-49.56</v>
      </c>
      <c r="G253">
        <f>_10sept_0_20[[#This Row],[V_mag]]-40</f>
        <v>-49.55</v>
      </c>
      <c r="H253">
        <f>(10^(_10sept_0_20[[#This Row],[H_mag_adj]]/20)*COS(RADIANS(_10sept_0_20[[#This Row],[H_phase]])))*0.6</f>
        <v>1.9122726165493593E-3</v>
      </c>
      <c r="I253">
        <f>(10^(_10sept_0_20[[#This Row],[H_mag_adj]]/20)*SIN(RADIANS(_10sept_0_20[[#This Row],[H_phase]])))*0.6</f>
        <v>-5.7189077830916248E-4</v>
      </c>
      <c r="J253">
        <f>(10^(_10sept_0_20[[#This Row],[V_mag_adj]]/20)*COS(RADIANS(_10sept_0_20[[#This Row],[V_phase]])))*0.6</f>
        <v>1.9154718406755853E-3</v>
      </c>
      <c r="K253">
        <f>(10^(_10sept_0_20[[#This Row],[V_mag_adj]]/20)*SIN(RADIANS(_10sept_0_20[[#This Row],[V_phase]])))*0.6</f>
        <v>-5.6920731067294469E-4</v>
      </c>
    </row>
    <row r="254" spans="1:11" x14ac:dyDescent="0.25">
      <c r="A254">
        <v>71</v>
      </c>
      <c r="B254">
        <v>-9.7899999999999991</v>
      </c>
      <c r="C254">
        <v>-31.07</v>
      </c>
      <c r="D254">
        <v>-9.8000000000000007</v>
      </c>
      <c r="E254">
        <v>-31.44</v>
      </c>
      <c r="F254">
        <f>_10sept_0_20[[#This Row],[H_mag]]-40</f>
        <v>-49.79</v>
      </c>
      <c r="G254">
        <f>_10sept_0_20[[#This Row],[V_mag]]-40</f>
        <v>-49.8</v>
      </c>
      <c r="H254">
        <f>(10^(_10sept_0_20[[#This Row],[H_mag_adj]]/20)*COS(RADIANS(_10sept_0_20[[#This Row],[H_phase]])))*0.6</f>
        <v>1.6649361885035512E-3</v>
      </c>
      <c r="I254">
        <f>(10^(_10sept_0_20[[#This Row],[H_mag_adj]]/20)*SIN(RADIANS(_10sept_0_20[[#This Row],[H_phase]])))*0.6</f>
        <v>-1.0031651067295064E-3</v>
      </c>
      <c r="J254">
        <f>(10^(_10sept_0_20[[#This Row],[V_mag_adj]]/20)*COS(RADIANS(_10sept_0_20[[#This Row],[V_phase]])))*0.6</f>
        <v>1.6565151285850106E-3</v>
      </c>
      <c r="K254">
        <f>(10^(_10sept_0_20[[#This Row],[V_mag_adj]]/20)*SIN(RADIANS(_10sept_0_20[[#This Row],[V_phase]])))*0.6</f>
        <v>-1.0127291848032343E-3</v>
      </c>
    </row>
    <row r="255" spans="1:11" x14ac:dyDescent="0.25">
      <c r="A255">
        <v>72</v>
      </c>
      <c r="B255">
        <v>-10.039999999999999</v>
      </c>
      <c r="C255">
        <v>-45.77</v>
      </c>
      <c r="D255">
        <v>-10.06</v>
      </c>
      <c r="E255">
        <v>-45.82</v>
      </c>
      <c r="F255">
        <f>_10sept_0_20[[#This Row],[H_mag]]-40</f>
        <v>-50.04</v>
      </c>
      <c r="G255">
        <f>_10sept_0_20[[#This Row],[V_mag]]-40</f>
        <v>-50.06</v>
      </c>
      <c r="H255">
        <f>(10^(_10sept_0_20[[#This Row],[H_mag_adj]]/20)*COS(RADIANS(_10sept_0_20[[#This Row],[H_phase]])))*0.6</f>
        <v>1.3174089345856376E-3</v>
      </c>
      <c r="I255">
        <f>(10^(_10sept_0_20[[#This Row],[H_mag_adj]]/20)*SIN(RADIANS(_10sept_0_20[[#This Row],[H_phase]])))*0.6</f>
        <v>-1.3533028857901325E-3</v>
      </c>
      <c r="J255">
        <f>(10^(_10sept_0_20[[#This Row],[V_mag_adj]]/20)*COS(RADIANS(_10sept_0_20[[#This Row],[V_phase]])))*0.6</f>
        <v>1.3132002144085754E-3</v>
      </c>
      <c r="K255">
        <f>(10^(_10sept_0_20[[#This Row],[V_mag_adj]]/20)*SIN(RADIANS(_10sept_0_20[[#This Row],[V_phase]])))*0.6</f>
        <v>-1.35133687330348E-3</v>
      </c>
    </row>
    <row r="256" spans="1:11" x14ac:dyDescent="0.25">
      <c r="A256">
        <v>73</v>
      </c>
      <c r="B256">
        <v>-10.36</v>
      </c>
      <c r="C256">
        <v>-60.74</v>
      </c>
      <c r="D256">
        <v>-10.35</v>
      </c>
      <c r="E256">
        <v>-60.83</v>
      </c>
      <c r="F256">
        <f>_10sept_0_20[[#This Row],[H_mag]]-40</f>
        <v>-50.36</v>
      </c>
      <c r="G256">
        <f>_10sept_0_20[[#This Row],[V_mag]]-40</f>
        <v>-50.35</v>
      </c>
      <c r="H256">
        <f>(10^(_10sept_0_20[[#This Row],[H_mag_adj]]/20)*COS(RADIANS(_10sept_0_20[[#This Row],[H_phase]])))*0.6</f>
        <v>8.8973139190372686E-4</v>
      </c>
      <c r="I256">
        <f>(10^(_10sept_0_20[[#This Row],[H_mag_adj]]/20)*SIN(RADIANS(_10sept_0_20[[#This Row],[H_phase]])))*0.6</f>
        <v>-1.5880795032278676E-3</v>
      </c>
      <c r="J256">
        <f>(10^(_10sept_0_20[[#This Row],[V_mag_adj]]/20)*COS(RADIANS(_10sept_0_20[[#This Row],[V_phase]])))*0.6</f>
        <v>8.8825780194841408E-4</v>
      </c>
      <c r="K256">
        <f>(10^(_10sept_0_20[[#This Row],[V_mag_adj]]/20)*SIN(RADIANS(_10sept_0_20[[#This Row],[V_phase]])))*0.6</f>
        <v>-1.5913061349202779E-3</v>
      </c>
    </row>
    <row r="257" spans="1:11" x14ac:dyDescent="0.25">
      <c r="A257">
        <v>74</v>
      </c>
      <c r="B257">
        <v>-10.69</v>
      </c>
      <c r="C257">
        <v>-75.67</v>
      </c>
      <c r="D257">
        <v>-10.68</v>
      </c>
      <c r="E257">
        <v>-75.52</v>
      </c>
      <c r="F257">
        <f>_10sept_0_20[[#This Row],[H_mag]]-40</f>
        <v>-50.69</v>
      </c>
      <c r="G257">
        <f>_10sept_0_20[[#This Row],[V_mag]]-40</f>
        <v>-50.68</v>
      </c>
      <c r="H257">
        <f>(10^(_10sept_0_20[[#This Row],[H_mag_adj]]/20)*COS(RADIANS(_10sept_0_20[[#This Row],[H_phase]])))*0.6</f>
        <v>4.3374811811368731E-4</v>
      </c>
      <c r="I257">
        <f>(10^(_10sept_0_20[[#This Row],[H_mag_adj]]/20)*SIN(RADIANS(_10sept_0_20[[#This Row],[H_phase]])))*0.6</f>
        <v>-1.6979466954224899E-3</v>
      </c>
      <c r="J257">
        <f>(10^(_10sept_0_20[[#This Row],[V_mag_adj]]/20)*COS(RADIANS(_10sept_0_20[[#This Row],[V_phase]])))*0.6</f>
        <v>4.3869661817673536E-4</v>
      </c>
      <c r="K257">
        <f>(10^(_10sept_0_20[[#This Row],[V_mag_adj]]/20)*SIN(RADIANS(_10sept_0_20[[#This Row],[V_phase]])))*0.6</f>
        <v>-1.6987599723283912E-3</v>
      </c>
    </row>
    <row r="258" spans="1:11" x14ac:dyDescent="0.25">
      <c r="A258">
        <v>75</v>
      </c>
      <c r="B258">
        <v>-11.12</v>
      </c>
      <c r="C258">
        <v>-90.43</v>
      </c>
      <c r="D258">
        <v>-11.16</v>
      </c>
      <c r="E258">
        <v>-90.86</v>
      </c>
      <c r="F258">
        <f>_10sept_0_20[[#This Row],[H_mag]]-40</f>
        <v>-51.12</v>
      </c>
      <c r="G258">
        <f>_10sept_0_20[[#This Row],[V_mag]]-40</f>
        <v>-51.16</v>
      </c>
      <c r="H258">
        <f>(10^(_10sept_0_20[[#This Row],[H_mag_adj]]/20)*COS(RADIANS(_10sept_0_20[[#This Row],[H_phase]])))*0.6</f>
        <v>-1.2516790886651309E-5</v>
      </c>
      <c r="I258">
        <f>(10^(_10sept_0_20[[#This Row],[H_mag_adj]]/20)*SIN(RADIANS(_10sept_0_20[[#This Row],[H_phase]])))*0.6</f>
        <v>-1.6677809917043744E-3</v>
      </c>
      <c r="J258">
        <f>(10^(_10sept_0_20[[#This Row],[V_mag_adj]]/20)*COS(RADIANS(_10sept_0_20[[#This Row],[V_phase]])))*0.6</f>
        <v>-2.4917861162561049E-5</v>
      </c>
      <c r="K258">
        <f>(10^(_10sept_0_20[[#This Row],[V_mag_adj]]/20)*SIN(RADIANS(_10sept_0_20[[#This Row],[V_phase]])))*0.6</f>
        <v>-1.6599779772863271E-3</v>
      </c>
    </row>
    <row r="259" spans="1:11" x14ac:dyDescent="0.25">
      <c r="A259">
        <v>76</v>
      </c>
      <c r="B259">
        <v>-11.61</v>
      </c>
      <c r="C259">
        <v>-105.69</v>
      </c>
      <c r="D259">
        <v>-11.61</v>
      </c>
      <c r="E259">
        <v>-105.63</v>
      </c>
      <c r="F259">
        <f>_10sept_0_20[[#This Row],[H_mag]]-40</f>
        <v>-51.61</v>
      </c>
      <c r="G259">
        <f>_10sept_0_20[[#This Row],[V_mag]]-40</f>
        <v>-51.61</v>
      </c>
      <c r="H259">
        <f>(10^(_10sept_0_20[[#This Row],[H_mag_adj]]/20)*COS(RADIANS(_10sept_0_20[[#This Row],[H_phase]])))*0.6</f>
        <v>-4.2629477106373464E-4</v>
      </c>
      <c r="I259">
        <f>(10^(_10sept_0_20[[#This Row],[H_mag_adj]]/20)*SIN(RADIANS(_10sept_0_20[[#This Row],[H_phase]])))*0.6</f>
        <v>-1.5176086656277996E-3</v>
      </c>
      <c r="J259">
        <f>(10^(_10sept_0_20[[#This Row],[V_mag_adj]]/20)*COS(RADIANS(_10sept_0_20[[#This Row],[V_phase]])))*0.6</f>
        <v>-4.2470530153363714E-4</v>
      </c>
      <c r="K259">
        <f>(10^(_10sept_0_20[[#This Row],[V_mag_adj]]/20)*SIN(RADIANS(_10sept_0_20[[#This Row],[V_phase]])))*0.6</f>
        <v>-1.5180542482645654E-3</v>
      </c>
    </row>
    <row r="260" spans="1:11" x14ac:dyDescent="0.25">
      <c r="A260">
        <v>77</v>
      </c>
      <c r="B260">
        <v>-12.08</v>
      </c>
      <c r="C260">
        <v>-120.97</v>
      </c>
      <c r="D260">
        <v>-12.08</v>
      </c>
      <c r="E260">
        <v>-120.97</v>
      </c>
      <c r="F260">
        <f>_10sept_0_20[[#This Row],[H_mag]]-40</f>
        <v>-52.08</v>
      </c>
      <c r="G260">
        <f>_10sept_0_20[[#This Row],[V_mag]]-40</f>
        <v>-52.08</v>
      </c>
      <c r="H260">
        <f>(10^(_10sept_0_20[[#This Row],[H_mag_adj]]/20)*COS(RADIANS(_10sept_0_20[[#This Row],[H_phase]])))*0.6</f>
        <v>-7.6844344671873714E-4</v>
      </c>
      <c r="I260">
        <f>(10^(_10sept_0_20[[#This Row],[H_mag_adj]]/20)*SIN(RADIANS(_10sept_0_20[[#This Row],[H_phase]])))*0.6</f>
        <v>-1.2804227971539074E-3</v>
      </c>
      <c r="J260">
        <f>(10^(_10sept_0_20[[#This Row],[V_mag_adj]]/20)*COS(RADIANS(_10sept_0_20[[#This Row],[V_phase]])))*0.6</f>
        <v>-7.6844344671873714E-4</v>
      </c>
      <c r="K260">
        <f>(10^(_10sept_0_20[[#This Row],[V_mag_adj]]/20)*SIN(RADIANS(_10sept_0_20[[#This Row],[V_phase]])))*0.6</f>
        <v>-1.2804227971539074E-3</v>
      </c>
    </row>
    <row r="261" spans="1:11" x14ac:dyDescent="0.25">
      <c r="A261">
        <v>78</v>
      </c>
      <c r="B261">
        <v>-12.52</v>
      </c>
      <c r="C261">
        <v>-137.9</v>
      </c>
      <c r="D261">
        <v>-12.54</v>
      </c>
      <c r="E261">
        <v>-137.36000000000001</v>
      </c>
      <c r="F261">
        <f>_10sept_0_20[[#This Row],[H_mag]]-40</f>
        <v>-52.519999999999996</v>
      </c>
      <c r="G261">
        <f>_10sept_0_20[[#This Row],[V_mag]]-40</f>
        <v>-52.54</v>
      </c>
      <c r="H261">
        <f>(10^(_10sept_0_20[[#This Row],[H_mag_adj]]/20)*COS(RADIANS(_10sept_0_20[[#This Row],[H_phase]])))*0.6</f>
        <v>-1.0532731543336621E-3</v>
      </c>
      <c r="I261">
        <f>(10^(_10sept_0_20[[#This Row],[H_mag_adj]]/20)*SIN(RADIANS(_10sept_0_20[[#This Row],[H_phase]])))*0.6</f>
        <v>-9.5170532610804048E-4</v>
      </c>
      <c r="J261">
        <f>(10^(_10sept_0_20[[#This Row],[V_mag_adj]]/20)*COS(RADIANS(_10sept_0_20[[#This Row],[V_phase]])))*0.6</f>
        <v>-1.0418551726187697E-3</v>
      </c>
      <c r="K261">
        <f>(10^(_10sept_0_20[[#This Row],[V_mag_adj]]/20)*SIN(RADIANS(_10sept_0_20[[#This Row],[V_phase]])))*0.6</f>
        <v>-9.5937818165854681E-4</v>
      </c>
    </row>
    <row r="262" spans="1:11" x14ac:dyDescent="0.25">
      <c r="A262">
        <v>79</v>
      </c>
      <c r="B262">
        <v>-12.96</v>
      </c>
      <c r="C262">
        <v>-153.74</v>
      </c>
      <c r="D262">
        <v>-13</v>
      </c>
      <c r="E262">
        <v>-153.77000000000001</v>
      </c>
      <c r="F262">
        <f>_10sept_0_20[[#This Row],[H_mag]]-40</f>
        <v>-52.96</v>
      </c>
      <c r="G262">
        <f>_10sept_0_20[[#This Row],[V_mag]]-40</f>
        <v>-53</v>
      </c>
      <c r="H262">
        <f>(10^(_10sept_0_20[[#This Row],[H_mag_adj]]/20)*COS(RADIANS(_10sept_0_20[[#This Row],[H_phase]])))*0.6</f>
        <v>-1.2101652756523866E-3</v>
      </c>
      <c r="I262">
        <f>(10^(_10sept_0_20[[#This Row],[H_mag_adj]]/20)*SIN(RADIANS(_10sept_0_20[[#This Row],[H_phase]])))*0.6</f>
        <v>-5.9705007228572614E-4</v>
      </c>
      <c r="J262">
        <f>(10^(_10sept_0_20[[#This Row],[V_mag_adj]]/20)*COS(RADIANS(_10sept_0_20[[#This Row],[V_phase]])))*0.6</f>
        <v>-1.2049160844890194E-3</v>
      </c>
      <c r="K262">
        <f>(10^(_10sept_0_20[[#This Row],[V_mag_adj]]/20)*SIN(RADIANS(_10sept_0_20[[#This Row],[V_phase]])))*0.6</f>
        <v>-5.9367606520545292E-4</v>
      </c>
    </row>
    <row r="263" spans="1:11" x14ac:dyDescent="0.25">
      <c r="A263">
        <v>80</v>
      </c>
      <c r="B263">
        <v>-13.37</v>
      </c>
      <c r="C263">
        <v>-170.39</v>
      </c>
      <c r="D263">
        <v>-13.38</v>
      </c>
      <c r="E263">
        <v>-169.89</v>
      </c>
      <c r="F263">
        <f>_10sept_0_20[[#This Row],[H_mag]]-40</f>
        <v>-53.37</v>
      </c>
      <c r="G263">
        <f>_10sept_0_20[[#This Row],[V_mag]]-40</f>
        <v>-53.38</v>
      </c>
      <c r="H263">
        <f>(10^(_10sept_0_20[[#This Row],[H_mag_adj]]/20)*COS(RADIANS(_10sept_0_20[[#This Row],[H_phase]])))*0.6</f>
        <v>-1.2691518659280899E-3</v>
      </c>
      <c r="I263">
        <f>(10^(_10sept_0_20[[#This Row],[H_mag_adj]]/20)*SIN(RADIANS(_10sept_0_20[[#This Row],[H_phase]])))*0.6</f>
        <v>-2.1488882265983312E-4</v>
      </c>
      <c r="J263">
        <f>(10^(_10sept_0_20[[#This Row],[V_mag_adj]]/20)*COS(RADIANS(_10sept_0_20[[#This Row],[V_phase]])))*0.6</f>
        <v>-1.2657701945890827E-3</v>
      </c>
      <c r="K263">
        <f>(10^(_10sept_0_20[[#This Row],[V_mag_adj]]/20)*SIN(RADIANS(_10sept_0_20[[#This Row],[V_phase]])))*0.6</f>
        <v>-2.2569594746614529E-4</v>
      </c>
    </row>
    <row r="264" spans="1:11" x14ac:dyDescent="0.25">
      <c r="A264">
        <v>81</v>
      </c>
      <c r="B264">
        <v>-13.72</v>
      </c>
      <c r="C264">
        <v>173.12</v>
      </c>
      <c r="D264">
        <v>-13.75</v>
      </c>
      <c r="E264">
        <v>173.57</v>
      </c>
      <c r="F264">
        <f>_10sept_0_20[[#This Row],[H_mag]]-40</f>
        <v>-53.72</v>
      </c>
      <c r="G264">
        <f>_10sept_0_20[[#This Row],[V_mag]]-40</f>
        <v>-53.75</v>
      </c>
      <c r="H264">
        <f>(10^(_10sept_0_20[[#This Row],[H_mag_adj]]/20)*COS(RADIANS(_10sept_0_20[[#This Row],[H_phase]])))*0.6</f>
        <v>-1.2274750587938973E-3</v>
      </c>
      <c r="I264">
        <f>(10^(_10sept_0_20[[#This Row],[H_mag_adj]]/20)*SIN(RADIANS(_10sept_0_20[[#This Row],[H_phase]])))*0.6</f>
        <v>1.481060776796202E-4</v>
      </c>
      <c r="J264">
        <f>(10^(_10sept_0_20[[#This Row],[V_mag_adj]]/20)*COS(RADIANS(_10sept_0_20[[#This Row],[V_phase]])))*0.6</f>
        <v>-1.2243642952636208E-3</v>
      </c>
      <c r="K264">
        <f>(10^(_10sept_0_20[[#This Row],[V_mag_adj]]/20)*SIN(RADIANS(_10sept_0_20[[#This Row],[V_phase]])))*0.6</f>
        <v>1.3798363970597932E-4</v>
      </c>
    </row>
    <row r="265" spans="1:11" x14ac:dyDescent="0.25">
      <c r="A265">
        <v>82</v>
      </c>
      <c r="B265">
        <v>-13.93</v>
      </c>
      <c r="C265">
        <v>156.36000000000001</v>
      </c>
      <c r="D265">
        <v>-14.03</v>
      </c>
      <c r="E265">
        <v>156.59</v>
      </c>
      <c r="F265">
        <f>_10sept_0_20[[#This Row],[H_mag]]-40</f>
        <v>-53.93</v>
      </c>
      <c r="G265">
        <f>_10sept_0_20[[#This Row],[V_mag]]-40</f>
        <v>-54.03</v>
      </c>
      <c r="H265">
        <f>(10^(_10sept_0_20[[#This Row],[H_mag_adj]]/20)*COS(RADIANS(_10sept_0_20[[#This Row],[H_phase]])))*0.6</f>
        <v>-1.1055695761838789E-3</v>
      </c>
      <c r="I265">
        <f>(10^(_10sept_0_20[[#This Row],[H_mag_adj]]/20)*SIN(RADIANS(_10sept_0_20[[#This Row],[H_phase]])))*0.6</f>
        <v>4.8393090656352156E-4</v>
      </c>
      <c r="J265">
        <f>(10^(_10sept_0_20[[#This Row],[V_mag_adj]]/20)*COS(RADIANS(_10sept_0_20[[#This Row],[V_phase]])))*0.6</f>
        <v>-1.0948258011375493E-3</v>
      </c>
      <c r="K265">
        <f>(10^(_10sept_0_20[[#This Row],[V_mag_adj]]/20)*SIN(RADIANS(_10sept_0_20[[#This Row],[V_phase]])))*0.6</f>
        <v>4.7400031372223913E-4</v>
      </c>
    </row>
    <row r="266" spans="1:11" x14ac:dyDescent="0.25">
      <c r="A266">
        <v>83</v>
      </c>
      <c r="B266">
        <v>-14.24</v>
      </c>
      <c r="C266">
        <v>139.88999999999999</v>
      </c>
      <c r="D266">
        <v>-14.26</v>
      </c>
      <c r="E266">
        <v>139.69</v>
      </c>
      <c r="F266">
        <f>_10sept_0_20[[#This Row],[H_mag]]-40</f>
        <v>-54.24</v>
      </c>
      <c r="G266">
        <f>_10sept_0_20[[#This Row],[V_mag]]-40</f>
        <v>-54.26</v>
      </c>
      <c r="H266">
        <f>(10^(_10sept_0_20[[#This Row],[H_mag_adj]]/20)*COS(RADIANS(_10sept_0_20[[#This Row],[H_phase]])))*0.6</f>
        <v>-8.9064415559596862E-4</v>
      </c>
      <c r="I266">
        <f>(10^(_10sept_0_20[[#This Row],[H_mag_adj]]/20)*SIN(RADIANS(_10sept_0_20[[#This Row],[H_phase]])))*0.6</f>
        <v>7.502577320126811E-4</v>
      </c>
      <c r="J266">
        <f>(10^(_10sept_0_20[[#This Row],[V_mag_adj]]/20)*COS(RADIANS(_10sept_0_20[[#This Row],[V_phase]])))*0.6</f>
        <v>-8.8597745231371928E-4</v>
      </c>
      <c r="K266">
        <f>(10^(_10sept_0_20[[#This Row],[V_mag_adj]]/20)*SIN(RADIANS(_10sept_0_20[[#This Row],[V_phase]])))*0.6</f>
        <v>7.5162940474374012E-4</v>
      </c>
    </row>
    <row r="267" spans="1:11" x14ac:dyDescent="0.25">
      <c r="A267">
        <v>84</v>
      </c>
      <c r="B267">
        <v>-14.46</v>
      </c>
      <c r="C267">
        <v>123.06</v>
      </c>
      <c r="D267">
        <v>-14.46</v>
      </c>
      <c r="E267">
        <v>122.61</v>
      </c>
      <c r="F267">
        <f>_10sept_0_20[[#This Row],[H_mag]]-40</f>
        <v>-54.46</v>
      </c>
      <c r="G267">
        <f>_10sept_0_20[[#This Row],[V_mag]]-40</f>
        <v>-54.46</v>
      </c>
      <c r="H267">
        <f>(10^(_10sept_0_20[[#This Row],[H_mag_adj]]/20)*COS(RADIANS(_10sept_0_20[[#This Row],[H_phase]])))*0.6</f>
        <v>-6.1938335691947535E-4</v>
      </c>
      <c r="I267">
        <f>(10^(_10sept_0_20[[#This Row],[H_mag_adj]]/20)*SIN(RADIANS(_10sept_0_20[[#This Row],[H_phase]])))*0.6</f>
        <v>9.5158364358612795E-4</v>
      </c>
      <c r="J267">
        <f>(10^(_10sept_0_20[[#This Row],[V_mag_adj]]/20)*COS(RADIANS(_10sept_0_20[[#This Row],[V_phase]])))*0.6</f>
        <v>-6.1189061005392548E-4</v>
      </c>
      <c r="K267">
        <f>(10^(_10sept_0_20[[#This Row],[V_mag_adj]]/20)*SIN(RADIANS(_10sept_0_20[[#This Row],[V_phase]])))*0.6</f>
        <v>9.5641887000274292E-4</v>
      </c>
    </row>
    <row r="268" spans="1:11" x14ac:dyDescent="0.25">
      <c r="A268">
        <v>85</v>
      </c>
      <c r="B268">
        <v>-14.6</v>
      </c>
      <c r="C268">
        <v>105.87</v>
      </c>
      <c r="D268">
        <v>-14.59</v>
      </c>
      <c r="E268">
        <v>106.31</v>
      </c>
      <c r="F268">
        <f>_10sept_0_20[[#This Row],[H_mag]]-40</f>
        <v>-54.6</v>
      </c>
      <c r="G268">
        <f>_10sept_0_20[[#This Row],[V_mag]]-40</f>
        <v>-54.59</v>
      </c>
      <c r="H268">
        <f>(10^(_10sept_0_20[[#This Row],[H_mag_adj]]/20)*COS(RADIANS(_10sept_0_20[[#This Row],[H_phase]])))*0.6</f>
        <v>-3.0551890942530016E-4</v>
      </c>
      <c r="I268">
        <f>(10^(_10sept_0_20[[#This Row],[H_mag_adj]]/20)*SIN(RADIANS(_10sept_0_20[[#This Row],[H_phase]])))*0.6</f>
        <v>1.0746677894180544E-3</v>
      </c>
      <c r="J268">
        <f>(10^(_10sept_0_20[[#This Row],[V_mag_adj]]/20)*COS(RADIANS(_10sept_0_20[[#This Row],[V_phase]])))*0.6</f>
        <v>-3.1412411634656177E-4</v>
      </c>
      <c r="K268">
        <f>(10^(_10sept_0_20[[#This Row],[V_mag_adj]]/20)*SIN(RADIANS(_10sept_0_20[[#This Row],[V_phase]])))*0.6</f>
        <v>1.0735251374444058E-3</v>
      </c>
    </row>
    <row r="269" spans="1:11" x14ac:dyDescent="0.25">
      <c r="A269">
        <v>86</v>
      </c>
      <c r="B269">
        <v>-14.66</v>
      </c>
      <c r="C269">
        <v>89.45</v>
      </c>
      <c r="D269">
        <v>-14.7</v>
      </c>
      <c r="E269">
        <v>89.93</v>
      </c>
      <c r="F269">
        <f>_10sept_0_20[[#This Row],[H_mag]]-40</f>
        <v>-54.66</v>
      </c>
      <c r="G269">
        <f>_10sept_0_20[[#This Row],[V_mag]]-40</f>
        <v>-54.7</v>
      </c>
      <c r="H269">
        <f>(10^(_10sept_0_20[[#This Row],[H_mag_adj]]/20)*COS(RADIANS(_10sept_0_20[[#This Row],[H_phase]])))*0.6</f>
        <v>1.065085905567442E-5</v>
      </c>
      <c r="I269">
        <f>(10^(_10sept_0_20[[#This Row],[H_mag_adj]]/20)*SIN(RADIANS(_10sept_0_20[[#This Row],[H_phase]])))*0.6</f>
        <v>1.1095100505406556E-3</v>
      </c>
      <c r="J269">
        <f>(10^(_10sept_0_20[[#This Row],[V_mag_adj]]/20)*COS(RADIANS(_10sept_0_20[[#This Row],[V_phase]])))*0.6</f>
        <v>1.3493560168941077E-6</v>
      </c>
      <c r="K269">
        <f>(10^(_10sept_0_20[[#This Row],[V_mag_adj]]/20)*SIN(RADIANS(_10sept_0_20[[#This Row],[V_phase]])))*0.6</f>
        <v>1.1044623766065847E-3</v>
      </c>
    </row>
    <row r="270" spans="1:11" x14ac:dyDescent="0.25">
      <c r="A270">
        <v>87</v>
      </c>
      <c r="B270">
        <v>-14.69</v>
      </c>
      <c r="C270">
        <v>73.349999999999994</v>
      </c>
      <c r="D270">
        <v>-14.75</v>
      </c>
      <c r="E270">
        <v>73.12</v>
      </c>
      <c r="F270">
        <f>_10sept_0_20[[#This Row],[H_mag]]-40</f>
        <v>-54.69</v>
      </c>
      <c r="G270">
        <f>_10sept_0_20[[#This Row],[V_mag]]-40</f>
        <v>-54.75</v>
      </c>
      <c r="H270">
        <f>(10^(_10sept_0_20[[#This Row],[H_mag_adj]]/20)*COS(RADIANS(_10sept_0_20[[#This Row],[H_phase]])))*0.6</f>
        <v>3.1682036767662433E-4</v>
      </c>
      <c r="I270">
        <f>(10^(_10sept_0_20[[#This Row],[H_mag_adj]]/20)*SIN(RADIANS(_10sept_0_20[[#This Row],[H_phase]])))*0.6</f>
        <v>1.0593752101832091E-3</v>
      </c>
      <c r="J270">
        <f>(10^(_10sept_0_20[[#This Row],[V_mag_adj]]/20)*COS(RADIANS(_10sept_0_20[[#This Row],[V_phase]])))*0.6</f>
        <v>3.1886017510113196E-4</v>
      </c>
      <c r="K270">
        <f>(10^(_10sept_0_20[[#This Row],[V_mag_adj]]/20)*SIN(RADIANS(_10sept_0_20[[#This Row],[V_phase]])))*0.6</f>
        <v>1.050811005701146E-3</v>
      </c>
    </row>
    <row r="271" spans="1:11" x14ac:dyDescent="0.25">
      <c r="A271">
        <v>88</v>
      </c>
      <c r="B271">
        <v>-14.8</v>
      </c>
      <c r="C271">
        <v>57.51</v>
      </c>
      <c r="D271">
        <v>-14.82</v>
      </c>
      <c r="E271">
        <v>57.17</v>
      </c>
      <c r="F271">
        <f>_10sept_0_20[[#This Row],[H_mag]]-40</f>
        <v>-54.8</v>
      </c>
      <c r="G271">
        <f>_10sept_0_20[[#This Row],[V_mag]]-40</f>
        <v>-54.82</v>
      </c>
      <c r="H271">
        <f>(10^(_10sept_0_20[[#This Row],[H_mag_adj]]/20)*COS(RADIANS(_10sept_0_20[[#This Row],[H_phase]])))*0.6</f>
        <v>5.8647401073253381E-4</v>
      </c>
      <c r="I271">
        <f>(10^(_10sept_0_20[[#This Row],[H_mag_adj]]/20)*SIN(RADIANS(_10sept_0_20[[#This Row],[H_phase]])))*0.6</f>
        <v>9.2093445590477442E-4</v>
      </c>
      <c r="J271">
        <f>(10^(_10sept_0_20[[#This Row],[V_mag_adj]]/20)*COS(RADIANS(_10sept_0_20[[#This Row],[V_phase]])))*0.6</f>
        <v>5.9056718980753954E-4</v>
      </c>
      <c r="K271">
        <f>(10^(_10sept_0_20[[#This Row],[V_mag_adj]]/20)*SIN(RADIANS(_10sept_0_20[[#This Row],[V_phase]])))*0.6</f>
        <v>9.1532800577807656E-4</v>
      </c>
    </row>
    <row r="272" spans="1:11" x14ac:dyDescent="0.25">
      <c r="A272">
        <v>89</v>
      </c>
      <c r="B272">
        <v>-14.97</v>
      </c>
      <c r="C272">
        <v>43</v>
      </c>
      <c r="D272">
        <v>-14.91</v>
      </c>
      <c r="E272">
        <v>42.28</v>
      </c>
      <c r="F272">
        <f>_10sept_0_20[[#This Row],[H_mag]]-40</f>
        <v>-54.97</v>
      </c>
      <c r="G272">
        <f>_10sept_0_20[[#This Row],[V_mag]]-40</f>
        <v>-54.91</v>
      </c>
      <c r="H272">
        <f>(10^(_10sept_0_20[[#This Row],[H_mag_adj]]/20)*COS(RADIANS(_10sept_0_20[[#This Row],[H_phase]])))*0.6</f>
        <v>7.8303056406399212E-4</v>
      </c>
      <c r="I272">
        <f>(10^(_10sept_0_20[[#This Row],[H_mag_adj]]/20)*SIN(RADIANS(_10sept_0_20[[#This Row],[H_phase]])))*0.6</f>
        <v>7.3018781389655538E-4</v>
      </c>
      <c r="J272">
        <f>(10^(_10sept_0_20[[#This Row],[V_mag_adj]]/20)*COS(RADIANS(_10sept_0_20[[#This Row],[V_phase]])))*0.6</f>
        <v>7.9763519048317805E-4</v>
      </c>
      <c r="K272">
        <f>(10^(_10sept_0_20[[#This Row],[V_mag_adj]]/20)*SIN(RADIANS(_10sept_0_20[[#This Row],[V_phase]])))*0.6</f>
        <v>7.2528338373315383E-4</v>
      </c>
    </row>
    <row r="273" spans="1:11" x14ac:dyDescent="0.25">
      <c r="A273">
        <v>90</v>
      </c>
      <c r="B273">
        <v>-15.26</v>
      </c>
      <c r="C273">
        <v>28.35</v>
      </c>
      <c r="D273">
        <v>-15.32</v>
      </c>
      <c r="E273">
        <v>27.33</v>
      </c>
      <c r="F273">
        <f>_10sept_0_20[[#This Row],[H_mag]]-40</f>
        <v>-55.26</v>
      </c>
      <c r="G273">
        <f>_10sept_0_20[[#This Row],[V_mag]]-40</f>
        <v>-55.32</v>
      </c>
      <c r="H273">
        <f>(10^(_10sept_0_20[[#This Row],[H_mag_adj]]/20)*COS(RADIANS(_10sept_0_20[[#This Row],[H_phase]])))*0.6</f>
        <v>9.1130795252442715E-4</v>
      </c>
      <c r="I273">
        <f>(10^(_10sept_0_20[[#This Row],[H_mag_adj]]/20)*SIN(RADIANS(_10sept_0_20[[#This Row],[H_phase]])))*0.6</f>
        <v>4.9171509053540685E-4</v>
      </c>
      <c r="J273">
        <f>(10^(_10sept_0_20[[#This Row],[V_mag_adj]]/20)*COS(RADIANS(_10sept_0_20[[#This Row],[V_phase]])))*0.6</f>
        <v>9.1358411203075831E-4</v>
      </c>
      <c r="K273">
        <f>(10^(_10sept_0_20[[#This Row],[V_mag_adj]]/20)*SIN(RADIANS(_10sept_0_20[[#This Row],[V_phase]])))*0.6</f>
        <v>4.7214186951711855E-4</v>
      </c>
    </row>
    <row r="274" spans="1:11" x14ac:dyDescent="0.25">
      <c r="A274">
        <v>91</v>
      </c>
      <c r="B274">
        <v>-15.73</v>
      </c>
      <c r="C274">
        <v>13.93</v>
      </c>
      <c r="D274">
        <v>-15.74</v>
      </c>
      <c r="E274">
        <v>13</v>
      </c>
      <c r="F274">
        <f>_10sept_0_20[[#This Row],[H_mag]]-40</f>
        <v>-55.730000000000004</v>
      </c>
      <c r="G274">
        <f>_10sept_0_20[[#This Row],[V_mag]]-40</f>
        <v>-55.74</v>
      </c>
      <c r="H274">
        <f>(10^(_10sept_0_20[[#This Row],[H_mag_adj]]/20)*COS(RADIANS(_10sept_0_20[[#This Row],[H_phase]])))*0.6</f>
        <v>9.5211041493888408E-4</v>
      </c>
      <c r="I274">
        <f>(10^(_10sept_0_20[[#This Row],[H_mag_adj]]/20)*SIN(RADIANS(_10sept_0_20[[#This Row],[H_phase]])))*0.6</f>
        <v>2.3615263048227064E-4</v>
      </c>
      <c r="J274">
        <f>(10^(_10sept_0_20[[#This Row],[V_mag_adj]]/20)*COS(RADIANS(_10sept_0_20[[#This Row],[V_phase]])))*0.6</f>
        <v>9.5471815936047384E-4</v>
      </c>
      <c r="K274">
        <f>(10^(_10sept_0_20[[#This Row],[V_mag_adj]]/20)*SIN(RADIANS(_10sept_0_20[[#This Row],[V_phase]])))*0.6</f>
        <v>2.2041405448627969E-4</v>
      </c>
    </row>
    <row r="275" spans="1:11" x14ac:dyDescent="0.25">
      <c r="A275">
        <v>92</v>
      </c>
      <c r="B275">
        <v>-16.34</v>
      </c>
      <c r="C275">
        <v>-1.7</v>
      </c>
      <c r="D275">
        <v>-16.32</v>
      </c>
      <c r="E275">
        <v>-2.2999999999999998</v>
      </c>
      <c r="F275">
        <f>_10sept_0_20[[#This Row],[H_mag]]-40</f>
        <v>-56.34</v>
      </c>
      <c r="G275">
        <f>_10sept_0_20[[#This Row],[V_mag]]-40</f>
        <v>-56.32</v>
      </c>
      <c r="H275">
        <f>(10^(_10sept_0_20[[#This Row],[H_mag_adj]]/20)*COS(RADIANS(_10sept_0_20[[#This Row],[H_phase]])))*0.6</f>
        <v>9.1402917444010842E-4</v>
      </c>
      <c r="I275">
        <f>(10^(_10sept_0_20[[#This Row],[H_mag_adj]]/20)*SIN(RADIANS(_10sept_0_20[[#This Row],[H_phase]])))*0.6</f>
        <v>-2.7127752595641361E-5</v>
      </c>
      <c r="J275">
        <f>(10^(_10sept_0_20[[#This Row],[V_mag_adj]]/20)*COS(RADIANS(_10sept_0_20[[#This Row],[V_phase]])))*0.6</f>
        <v>9.1580126613512928E-4</v>
      </c>
      <c r="K275">
        <f>(10^(_10sept_0_20[[#This Row],[V_mag_adj]]/20)*SIN(RADIANS(_10sept_0_20[[#This Row],[V_phase]])))*0.6</f>
        <v>-3.6782378477394208E-5</v>
      </c>
    </row>
    <row r="276" spans="1:11" x14ac:dyDescent="0.25">
      <c r="A276">
        <v>93</v>
      </c>
      <c r="B276">
        <v>-17.02</v>
      </c>
      <c r="C276">
        <v>-17.5</v>
      </c>
      <c r="D276">
        <v>-16.98</v>
      </c>
      <c r="E276">
        <v>-18.399999999999999</v>
      </c>
      <c r="F276">
        <f>_10sept_0_20[[#This Row],[H_mag]]-40</f>
        <v>-57.019999999999996</v>
      </c>
      <c r="G276">
        <f>_10sept_0_20[[#This Row],[V_mag]]-40</f>
        <v>-56.980000000000004</v>
      </c>
      <c r="H276">
        <f>(10^(_10sept_0_20[[#This Row],[H_mag_adj]]/20)*COS(RADIANS(_10sept_0_20[[#This Row],[H_phase]])))*0.6</f>
        <v>8.0643756933272497E-4</v>
      </c>
      <c r="I276">
        <f>(10^(_10sept_0_20[[#This Row],[H_mag_adj]]/20)*SIN(RADIANS(_10sept_0_20[[#This Row],[H_phase]])))*0.6</f>
        <v>-2.5426878891711944E-4</v>
      </c>
      <c r="J276">
        <f>(10^(_10sept_0_20[[#This Row],[V_mag_adj]]/20)*COS(RADIANS(_10sept_0_20[[#This Row],[V_phase]])))*0.6</f>
        <v>8.060476531420558E-4</v>
      </c>
      <c r="K276">
        <f>(10^(_10sept_0_20[[#This Row],[V_mag_adj]]/20)*SIN(RADIANS(_10sept_0_20[[#This Row],[V_phase]])))*0.6</f>
        <v>-2.6813636589549005E-4</v>
      </c>
    </row>
    <row r="277" spans="1:11" x14ac:dyDescent="0.25">
      <c r="A277">
        <v>94</v>
      </c>
      <c r="B277">
        <v>-17.73</v>
      </c>
      <c r="C277">
        <v>-36.520000000000003</v>
      </c>
      <c r="D277">
        <v>-17.7</v>
      </c>
      <c r="E277">
        <v>-37.020000000000003</v>
      </c>
      <c r="F277">
        <f>_10sept_0_20[[#This Row],[H_mag]]-40</f>
        <v>-57.730000000000004</v>
      </c>
      <c r="G277">
        <f>_10sept_0_20[[#This Row],[V_mag]]-40</f>
        <v>-57.7</v>
      </c>
      <c r="H277">
        <f>(10^(_10sept_0_20[[#This Row],[H_mag_adj]]/20)*COS(RADIANS(_10sept_0_20[[#This Row],[H_phase]])))*0.6</f>
        <v>6.262067662700353E-4</v>
      </c>
      <c r="I277">
        <f>(10^(_10sept_0_20[[#This Row],[H_mag_adj]]/20)*SIN(RADIANS(_10sept_0_20[[#This Row],[H_phase]])))*0.6</f>
        <v>-4.6370699263389477E-4</v>
      </c>
      <c r="J277">
        <f>(10^(_10sept_0_20[[#This Row],[V_mag_adj]]/20)*COS(RADIANS(_10sept_0_20[[#This Row],[V_phase]])))*0.6</f>
        <v>6.242888646812942E-4</v>
      </c>
      <c r="K277">
        <f>(10^(_10sept_0_20[[#This Row],[V_mag_adj]]/20)*SIN(RADIANS(_10sept_0_20[[#This Row],[V_phase]])))*0.6</f>
        <v>-4.7077715356755323E-4</v>
      </c>
    </row>
    <row r="278" spans="1:11" x14ac:dyDescent="0.25">
      <c r="A278">
        <v>95</v>
      </c>
      <c r="B278">
        <v>-18.23</v>
      </c>
      <c r="C278">
        <v>-56.39</v>
      </c>
      <c r="D278">
        <v>-18.28</v>
      </c>
      <c r="E278">
        <v>-56.93</v>
      </c>
      <c r="F278">
        <f>_10sept_0_20[[#This Row],[H_mag]]-40</f>
        <v>-58.230000000000004</v>
      </c>
      <c r="G278">
        <f>_10sept_0_20[[#This Row],[V_mag]]-40</f>
        <v>-58.28</v>
      </c>
      <c r="H278">
        <f>(10^(_10sept_0_20[[#This Row],[H_mag_adj]]/20)*COS(RADIANS(_10sept_0_20[[#This Row],[H_phase]])))*0.6</f>
        <v>4.0719068817398073E-4</v>
      </c>
      <c r="I278">
        <f>(10^(_10sept_0_20[[#This Row],[H_mag_adj]]/20)*SIN(RADIANS(_10sept_0_20[[#This Row],[H_phase]])))*0.6</f>
        <v>-6.126392505029425E-4</v>
      </c>
      <c r="J278">
        <f>(10^(_10sept_0_20[[#This Row],[V_mag_adj]]/20)*COS(RADIANS(_10sept_0_20[[#This Row],[V_phase]])))*0.6</f>
        <v>3.9909470137765453E-4</v>
      </c>
      <c r="K278">
        <f>(10^(_10sept_0_20[[#This Row],[V_mag_adj]]/20)*SIN(RADIANS(_10sept_0_20[[#This Row],[V_phase]])))*0.6</f>
        <v>-6.1291129093499533E-4</v>
      </c>
    </row>
    <row r="279" spans="1:11" x14ac:dyDescent="0.25">
      <c r="A279">
        <v>96</v>
      </c>
      <c r="B279">
        <v>-18.559999999999999</v>
      </c>
      <c r="C279">
        <v>-76.45</v>
      </c>
      <c r="D279">
        <v>-18.5</v>
      </c>
      <c r="E279">
        <v>-76.489999999999995</v>
      </c>
      <c r="F279">
        <f>_10sept_0_20[[#This Row],[H_mag]]-40</f>
        <v>-58.56</v>
      </c>
      <c r="G279">
        <f>_10sept_0_20[[#This Row],[V_mag]]-40</f>
        <v>-58.5</v>
      </c>
      <c r="H279">
        <f>(10^(_10sept_0_20[[#This Row],[H_mag_adj]]/20)*COS(RADIANS(_10sept_0_20[[#This Row],[H_phase]])))*0.6</f>
        <v>1.6592510377821956E-4</v>
      </c>
      <c r="I279">
        <f>(10^(_10sept_0_20[[#This Row],[H_mag_adj]]/20)*SIN(RADIANS(_10sept_0_20[[#This Row],[H_phase]])))*0.6</f>
        <v>-6.884804347230902E-4</v>
      </c>
      <c r="J279">
        <f>(10^(_10sept_0_20[[#This Row],[V_mag_adj]]/20)*COS(RADIANS(_10sept_0_20[[#This Row],[V_phase]])))*0.6</f>
        <v>1.6659121925229474E-4</v>
      </c>
      <c r="K279">
        <f>(10^(_10sept_0_20[[#This Row],[V_mag_adj]]/20)*SIN(RADIANS(_10sept_0_20[[#This Row],[V_phase]])))*0.6</f>
        <v>-6.9336922467919278E-4</v>
      </c>
    </row>
    <row r="280" spans="1:11" x14ac:dyDescent="0.25">
      <c r="A280">
        <v>97</v>
      </c>
      <c r="B280">
        <v>-18.440000000000001</v>
      </c>
      <c r="C280">
        <v>-96.68</v>
      </c>
      <c r="D280">
        <v>-18.55</v>
      </c>
      <c r="E280">
        <v>-97.26</v>
      </c>
      <c r="F280">
        <f>_10sept_0_20[[#This Row],[H_mag]]-40</f>
        <v>-58.44</v>
      </c>
      <c r="G280">
        <f>_10sept_0_20[[#This Row],[V_mag]]-40</f>
        <v>-58.55</v>
      </c>
      <c r="H280">
        <f>(10^(_10sept_0_20[[#This Row],[H_mag_adj]]/20)*COS(RADIANS(_10sept_0_20[[#This Row],[H_phase]])))*0.6</f>
        <v>-8.3525821833847067E-5</v>
      </c>
      <c r="I280">
        <f>(10^(_10sept_0_20[[#This Row],[H_mag_adj]]/20)*SIN(RADIANS(_10sept_0_20[[#This Row],[H_phase]])))*0.6</f>
        <v>-7.1316974194469008E-4</v>
      </c>
      <c r="J280">
        <f>(10^(_10sept_0_20[[#This Row],[V_mag_adj]]/20)*COS(RADIANS(_10sept_0_20[[#This Row],[V_phase]])))*0.6</f>
        <v>-8.9598856934607087E-5</v>
      </c>
      <c r="K280">
        <f>(10^(_10sept_0_20[[#This Row],[V_mag_adj]]/20)*SIN(RADIANS(_10sept_0_20[[#This Row],[V_phase]])))*0.6</f>
        <v>-7.0332400415181958E-4</v>
      </c>
    </row>
    <row r="281" spans="1:11" x14ac:dyDescent="0.25">
      <c r="A281">
        <v>98</v>
      </c>
      <c r="B281">
        <v>-18.260000000000002</v>
      </c>
      <c r="C281">
        <v>-117.02</v>
      </c>
      <c r="D281">
        <v>-18.309999999999999</v>
      </c>
      <c r="E281">
        <v>-117.3</v>
      </c>
      <c r="F281">
        <f>_10sept_0_20[[#This Row],[H_mag]]-40</f>
        <v>-58.260000000000005</v>
      </c>
      <c r="G281">
        <f>_10sept_0_20[[#This Row],[V_mag]]-40</f>
        <v>-58.31</v>
      </c>
      <c r="H281">
        <f>(10^(_10sept_0_20[[#This Row],[H_mag_adj]]/20)*COS(RADIANS(_10sept_0_20[[#This Row],[H_phase]])))*0.6</f>
        <v>-3.3303924514084803E-4</v>
      </c>
      <c r="I281">
        <f>(10^(_10sept_0_20[[#This Row],[H_mag_adj]]/20)*SIN(RADIANS(_10sept_0_20[[#This Row],[H_phase]])))*0.6</f>
        <v>-6.5306266823671048E-4</v>
      </c>
      <c r="J281">
        <f>(10^(_10sept_0_20[[#This Row],[V_mag_adj]]/20)*COS(RADIANS(_10sept_0_20[[#This Row],[V_phase]])))*0.6</f>
        <v>-3.3429680536357947E-4</v>
      </c>
      <c r="K281">
        <f>(10^(_10sept_0_20[[#This Row],[V_mag_adj]]/20)*SIN(RADIANS(_10sept_0_20[[#This Row],[V_phase]])))*0.6</f>
        <v>-6.4768819496963668E-4</v>
      </c>
    </row>
    <row r="282" spans="1:11" x14ac:dyDescent="0.25">
      <c r="A282">
        <v>99</v>
      </c>
      <c r="B282">
        <v>-17.760000000000002</v>
      </c>
      <c r="C282">
        <v>-135.91</v>
      </c>
      <c r="D282">
        <v>-17.690000000000001</v>
      </c>
      <c r="E282">
        <v>-136.57</v>
      </c>
      <c r="F282">
        <f>_10sept_0_20[[#This Row],[H_mag]]-40</f>
        <v>-57.760000000000005</v>
      </c>
      <c r="G282">
        <f>_10sept_0_20[[#This Row],[V_mag]]-40</f>
        <v>-57.69</v>
      </c>
      <c r="H282">
        <f>(10^(_10sept_0_20[[#This Row],[H_mag_adj]]/20)*COS(RADIANS(_10sept_0_20[[#This Row],[H_phase]])))*0.6</f>
        <v>-5.5773194800694628E-4</v>
      </c>
      <c r="I282">
        <f>(10^(_10sept_0_20[[#This Row],[H_mag_adj]]/20)*SIN(RADIANS(_10sept_0_20[[#This Row],[H_phase]])))*0.6</f>
        <v>-5.402911340581973E-4</v>
      </c>
      <c r="J282">
        <f>(10^(_10sept_0_20[[#This Row],[V_mag_adj]]/20)*COS(RADIANS(_10sept_0_20[[#This Row],[V_phase]])))*0.6</f>
        <v>-5.6848152308871754E-4</v>
      </c>
      <c r="K282">
        <f>(10^(_10sept_0_20[[#This Row],[V_mag_adj]]/20)*SIN(RADIANS(_10sept_0_20[[#This Row],[V_phase]])))*0.6</f>
        <v>-5.3815037018375565E-4</v>
      </c>
    </row>
    <row r="283" spans="1:11" x14ac:dyDescent="0.25">
      <c r="A283">
        <v>100</v>
      </c>
      <c r="B283">
        <v>-17.22</v>
      </c>
      <c r="C283">
        <v>-153.1</v>
      </c>
      <c r="D283">
        <v>-17.27</v>
      </c>
      <c r="E283">
        <v>-153.69999999999999</v>
      </c>
      <c r="F283">
        <f>_10sept_0_20[[#This Row],[H_mag]]-40</f>
        <v>-57.22</v>
      </c>
      <c r="G283">
        <f>_10sept_0_20[[#This Row],[V_mag]]-40</f>
        <v>-57.269999999999996</v>
      </c>
      <c r="H283">
        <f>(10^(_10sept_0_20[[#This Row],[H_mag_adj]]/20)*COS(RADIANS(_10sept_0_20[[#This Row],[H_phase]])))*0.6</f>
        <v>-7.3691520126511806E-4</v>
      </c>
      <c r="I283">
        <f>(10^(_10sept_0_20[[#This Row],[H_mag_adj]]/20)*SIN(RADIANS(_10sept_0_20[[#This Row],[H_phase]])))*0.6</f>
        <v>-3.7385841943228054E-4</v>
      </c>
      <c r="J283">
        <f>(10^(_10sept_0_20[[#This Row],[V_mag_adj]]/20)*COS(RADIANS(_10sept_0_20[[#This Row],[V_phase]])))*0.6</f>
        <v>-7.3653768195432808E-4</v>
      </c>
      <c r="K283">
        <f>(10^(_10sept_0_20[[#This Row],[V_mag_adj]]/20)*SIN(RADIANS(_10sept_0_20[[#This Row],[V_phase]])))*0.6</f>
        <v>-3.6401959557916068E-4</v>
      </c>
    </row>
    <row r="284" spans="1:11" x14ac:dyDescent="0.25">
      <c r="A284">
        <v>101</v>
      </c>
      <c r="B284">
        <v>-16.72</v>
      </c>
      <c r="C284">
        <v>-169.13</v>
      </c>
      <c r="D284">
        <v>-16.75</v>
      </c>
      <c r="E284">
        <v>-169.76</v>
      </c>
      <c r="F284">
        <f>_10sept_0_20[[#This Row],[H_mag]]-40</f>
        <v>-56.72</v>
      </c>
      <c r="G284">
        <f>_10sept_0_20[[#This Row],[V_mag]]-40</f>
        <v>-56.75</v>
      </c>
      <c r="H284">
        <f>(10^(_10sept_0_20[[#This Row],[H_mag_adj]]/20)*COS(RADIANS(_10sept_0_20[[#This Row],[H_phase]])))*0.6</f>
        <v>-8.5958376847254322E-4</v>
      </c>
      <c r="I284">
        <f>(10^(_10sept_0_20[[#This Row],[H_mag_adj]]/20)*SIN(RADIANS(_10sept_0_20[[#This Row],[H_phase]])))*0.6</f>
        <v>-1.6506302291039351E-4</v>
      </c>
      <c r="J284">
        <f>(10^(_10sept_0_20[[#This Row],[V_mag_adj]]/20)*COS(RADIANS(_10sept_0_20[[#This Row],[V_phase]])))*0.6</f>
        <v>-8.5837687766638629E-4</v>
      </c>
      <c r="K284">
        <f>(10^(_10sept_0_20[[#This Row],[V_mag_adj]]/20)*SIN(RADIANS(_10sept_0_20[[#This Row],[V_phase]])))*0.6</f>
        <v>-1.5506511609287757E-4</v>
      </c>
    </row>
    <row r="285" spans="1:11" x14ac:dyDescent="0.25">
      <c r="A285">
        <v>102</v>
      </c>
      <c r="B285">
        <v>-16.43</v>
      </c>
      <c r="C285">
        <v>175.64</v>
      </c>
      <c r="D285">
        <v>-16.399999999999999</v>
      </c>
      <c r="E285">
        <v>175.25</v>
      </c>
      <c r="F285">
        <f>_10sept_0_20[[#This Row],[H_mag]]-40</f>
        <v>-56.43</v>
      </c>
      <c r="G285">
        <f>_10sept_0_20[[#This Row],[V_mag]]-40</f>
        <v>-56.4</v>
      </c>
      <c r="H285">
        <f>(10^(_10sept_0_20[[#This Row],[H_mag_adj]]/20)*COS(RADIANS(_10sept_0_20[[#This Row],[H_phase]])))*0.6</f>
        <v>-9.0238654287110628E-4</v>
      </c>
      <c r="I285">
        <f>(10^(_10sept_0_20[[#This Row],[H_mag_adj]]/20)*SIN(RADIANS(_10sept_0_20[[#This Row],[H_phase]])))*0.6</f>
        <v>6.8801179663413142E-5</v>
      </c>
      <c r="J285">
        <f>(10^(_10sept_0_20[[#This Row],[V_mag_adj]]/20)*COS(RADIANS(_10sept_0_20[[#This Row],[V_phase]])))*0.6</f>
        <v>-9.0501775566538079E-4</v>
      </c>
      <c r="K285">
        <f>(10^(_10sept_0_20[[#This Row],[V_mag_adj]]/20)*SIN(RADIANS(_10sept_0_20[[#This Row],[V_phase]])))*0.6</f>
        <v>7.5201176365761771E-5</v>
      </c>
    </row>
    <row r="286" spans="1:11" x14ac:dyDescent="0.25">
      <c r="A286">
        <v>103</v>
      </c>
      <c r="B286">
        <v>-16.14</v>
      </c>
      <c r="C286">
        <v>160.93</v>
      </c>
      <c r="D286">
        <v>-16.13</v>
      </c>
      <c r="E286">
        <v>160.65</v>
      </c>
      <c r="F286">
        <f>_10sept_0_20[[#This Row],[H_mag]]-40</f>
        <v>-56.14</v>
      </c>
      <c r="G286">
        <f>_10sept_0_20[[#This Row],[V_mag]]-40</f>
        <v>-56.129999999999995</v>
      </c>
      <c r="H286">
        <f>(10^(_10sept_0_20[[#This Row],[H_mag_adj]]/20)*COS(RADIANS(_10sept_0_20[[#This Row],[H_phase]])))*0.6</f>
        <v>-8.8437866309741639E-4</v>
      </c>
      <c r="I286">
        <f>(10^(_10sept_0_20[[#This Row],[H_mag_adj]]/20)*SIN(RADIANS(_10sept_0_20[[#This Row],[H_phase]])))*0.6</f>
        <v>3.0572507833771041E-4</v>
      </c>
      <c r="J286">
        <f>(10^(_10sept_0_20[[#This Row],[V_mag_adj]]/20)*COS(RADIANS(_10sept_0_20[[#This Row],[V_phase]])))*0.6</f>
        <v>-8.8389108577084966E-4</v>
      </c>
      <c r="K286">
        <f>(10^(_10sept_0_20[[#This Row],[V_mag_adj]]/20)*SIN(RADIANS(_10sept_0_20[[#This Row],[V_phase]])))*0.6</f>
        <v>3.1040045603635826E-4</v>
      </c>
    </row>
    <row r="287" spans="1:11" x14ac:dyDescent="0.25">
      <c r="A287">
        <v>104</v>
      </c>
      <c r="B287">
        <v>-16.07</v>
      </c>
      <c r="C287">
        <v>146.87</v>
      </c>
      <c r="D287">
        <v>-16.04</v>
      </c>
      <c r="E287">
        <v>146.54</v>
      </c>
      <c r="F287">
        <f>_10sept_0_20[[#This Row],[H_mag]]-40</f>
        <v>-56.07</v>
      </c>
      <c r="G287">
        <f>_10sept_0_20[[#This Row],[V_mag]]-40</f>
        <v>-56.04</v>
      </c>
      <c r="H287">
        <f>(10^(_10sept_0_20[[#This Row],[H_mag_adj]]/20)*COS(RADIANS(_10sept_0_20[[#This Row],[H_phase]])))*0.6</f>
        <v>-7.8995280696876201E-4</v>
      </c>
      <c r="I287">
        <f>(10^(_10sept_0_20[[#This Row],[H_mag_adj]]/20)*SIN(RADIANS(_10sept_0_20[[#This Row],[H_phase]])))*0.6</f>
        <v>5.1555334832389553E-4</v>
      </c>
      <c r="J287">
        <f>(10^(_10sept_0_20[[#This Row],[V_mag_adj]]/20)*COS(RADIANS(_10sept_0_20[[#This Row],[V_phase]])))*0.6</f>
        <v>-7.8969314549666902E-4</v>
      </c>
      <c r="K287">
        <f>(10^(_10sept_0_20[[#This Row],[V_mag_adj]]/20)*SIN(RADIANS(_10sept_0_20[[#This Row],[V_phase]])))*0.6</f>
        <v>5.2189402232372497E-4</v>
      </c>
    </row>
    <row r="288" spans="1:11" x14ac:dyDescent="0.25">
      <c r="A288">
        <v>105</v>
      </c>
      <c r="B288">
        <v>-15.99</v>
      </c>
      <c r="C288">
        <v>133.16</v>
      </c>
      <c r="D288">
        <v>-15.96</v>
      </c>
      <c r="E288">
        <v>132.91</v>
      </c>
      <c r="F288">
        <f>_10sept_0_20[[#This Row],[H_mag]]-40</f>
        <v>-55.99</v>
      </c>
      <c r="G288">
        <f>_10sept_0_20[[#This Row],[V_mag]]-40</f>
        <v>-55.96</v>
      </c>
      <c r="H288">
        <f>(10^(_10sept_0_20[[#This Row],[H_mag_adj]]/20)*COS(RADIANS(_10sept_0_20[[#This Row],[H_phase]])))*0.6</f>
        <v>-6.5122564346613385E-4</v>
      </c>
      <c r="I288">
        <f>(10^(_10sept_0_20[[#This Row],[H_mag_adj]]/20)*SIN(RADIANS(_10sept_0_20[[#This Row],[H_phase]])))*0.6</f>
        <v>6.9445579793483406E-4</v>
      </c>
      <c r="J288">
        <f>(10^(_10sept_0_20[[#This Row],[V_mag_adj]]/20)*COS(RADIANS(_10sept_0_20[[#This Row],[V_phase]])))*0.6</f>
        <v>-6.5043195609880845E-4</v>
      </c>
      <c r="K288">
        <f>(10^(_10sept_0_20[[#This Row],[V_mag_adj]]/20)*SIN(RADIANS(_10sept_0_20[[#This Row],[V_phase]])))*0.6</f>
        <v>6.9970320669890016E-4</v>
      </c>
    </row>
    <row r="289" spans="1:11" x14ac:dyDescent="0.25">
      <c r="A289">
        <v>106</v>
      </c>
      <c r="B289">
        <v>-15.97</v>
      </c>
      <c r="C289">
        <v>119.24</v>
      </c>
      <c r="D289">
        <v>-15.99</v>
      </c>
      <c r="E289">
        <v>119.19</v>
      </c>
      <c r="F289">
        <f>_10sept_0_20[[#This Row],[H_mag]]-40</f>
        <v>-55.97</v>
      </c>
      <c r="G289">
        <f>_10sept_0_20[[#This Row],[V_mag]]-40</f>
        <v>-55.99</v>
      </c>
      <c r="H289">
        <f>(10^(_10sept_0_20[[#This Row],[H_mag_adj]]/20)*COS(RADIANS(_10sept_0_20[[#This Row],[H_phase]])))*0.6</f>
        <v>-4.6610978186742408E-4</v>
      </c>
      <c r="I289">
        <f>(10^(_10sept_0_20[[#This Row],[H_mag_adj]]/20)*SIN(RADIANS(_10sept_0_20[[#This Row],[H_phase]])))*0.6</f>
        <v>8.3263974801117615E-4</v>
      </c>
      <c r="J289">
        <f>(10^(_10sept_0_20[[#This Row],[V_mag_adj]]/20)*COS(RADIANS(_10sept_0_20[[#This Row],[V_phase]])))*0.6</f>
        <v>-4.6431263805063813E-4</v>
      </c>
      <c r="K289">
        <f>(10^(_10sept_0_20[[#This Row],[V_mag_adj]]/20)*SIN(RADIANS(_10sept_0_20[[#This Row],[V_phase]])))*0.6</f>
        <v>8.3113023536606108E-4</v>
      </c>
    </row>
    <row r="290" spans="1:11" x14ac:dyDescent="0.25">
      <c r="A290">
        <v>107</v>
      </c>
      <c r="B290">
        <v>-16.22</v>
      </c>
      <c r="C290">
        <v>104.6</v>
      </c>
      <c r="D290">
        <v>-16.14</v>
      </c>
      <c r="E290">
        <v>104.65</v>
      </c>
      <c r="F290">
        <f>_10sept_0_20[[#This Row],[H_mag]]-40</f>
        <v>-56.22</v>
      </c>
      <c r="G290">
        <f>_10sept_0_20[[#This Row],[V_mag]]-40</f>
        <v>-56.14</v>
      </c>
      <c r="H290">
        <f>(10^(_10sept_0_20[[#This Row],[H_mag_adj]]/20)*COS(RADIANS(_10sept_0_20[[#This Row],[H_phase]])))*0.6</f>
        <v>-2.3370677693806187E-4</v>
      </c>
      <c r="I290">
        <f>(10^(_10sept_0_20[[#This Row],[H_mag_adj]]/20)*SIN(RADIANS(_10sept_0_20[[#This Row],[H_phase]])))*0.6</f>
        <v>8.9721413512158061E-4</v>
      </c>
      <c r="J290">
        <f>(10^(_10sept_0_20[[#This Row],[V_mag_adj]]/20)*COS(RADIANS(_10sept_0_20[[#This Row],[V_phase]])))*0.6</f>
        <v>-2.3665936095024572E-4</v>
      </c>
      <c r="K290">
        <f>(10^(_10sept_0_20[[#This Row],[V_mag_adj]]/20)*SIN(RADIANS(_10sept_0_20[[#This Row],[V_phase]])))*0.6</f>
        <v>9.0530977579014022E-4</v>
      </c>
    </row>
    <row r="291" spans="1:11" x14ac:dyDescent="0.25">
      <c r="A291">
        <v>108</v>
      </c>
      <c r="B291">
        <v>-16.399999999999999</v>
      </c>
      <c r="C291">
        <v>90.29</v>
      </c>
      <c r="D291">
        <v>-16.420000000000002</v>
      </c>
      <c r="E291">
        <v>90.71</v>
      </c>
      <c r="F291">
        <f>_10sept_0_20[[#This Row],[H_mag]]-40</f>
        <v>-56.4</v>
      </c>
      <c r="G291">
        <f>_10sept_0_20[[#This Row],[V_mag]]-40</f>
        <v>-56.42</v>
      </c>
      <c r="H291">
        <f>(10^(_10sept_0_20[[#This Row],[H_mag_adj]]/20)*COS(RADIANS(_10sept_0_20[[#This Row],[H_phase]])))*0.6</f>
        <v>-4.5964735098332351E-6</v>
      </c>
      <c r="I291">
        <f>(10^(_10sept_0_20[[#This Row],[H_mag_adj]]/20)*SIN(RADIANS(_10sept_0_20[[#This Row],[H_phase]])))*0.6</f>
        <v>9.0812511661536512E-4</v>
      </c>
      <c r="J291">
        <f>(10^(_10sept_0_20[[#This Row],[V_mag_adj]]/20)*COS(RADIANS(_10sept_0_20[[#This Row],[V_phase]])))*0.6</f>
        <v>-1.1227313555701453E-5</v>
      </c>
      <c r="K291">
        <f>(10^(_10sept_0_20[[#This Row],[V_mag_adj]]/20)*SIN(RADIANS(_10sept_0_20[[#This Row],[V_phase]])))*0.6</f>
        <v>9.0597852808467277E-4</v>
      </c>
    </row>
    <row r="292" spans="1:11" x14ac:dyDescent="0.25">
      <c r="A292">
        <v>109</v>
      </c>
      <c r="B292">
        <v>-16.649999999999999</v>
      </c>
      <c r="C292">
        <v>75.8</v>
      </c>
      <c r="D292">
        <v>-16.73</v>
      </c>
      <c r="E292">
        <v>75.95</v>
      </c>
      <c r="F292">
        <f>_10sept_0_20[[#This Row],[H_mag]]-40</f>
        <v>-56.65</v>
      </c>
      <c r="G292">
        <f>_10sept_0_20[[#This Row],[V_mag]]-40</f>
        <v>-56.730000000000004</v>
      </c>
      <c r="H292">
        <f>(10^(_10sept_0_20[[#This Row],[H_mag_adj]]/20)*COS(RADIANS(_10sept_0_20[[#This Row],[H_phase]])))*0.6</f>
        <v>2.1645213546487186E-4</v>
      </c>
      <c r="I292">
        <f>(10^(_10sept_0_20[[#This Row],[H_mag_adj]]/20)*SIN(RADIANS(_10sept_0_20[[#This Row],[H_phase]])))*0.6</f>
        <v>8.5541051057046484E-4</v>
      </c>
      <c r="J292">
        <f>(10^(_10sept_0_20[[#This Row],[V_mag_adj]]/20)*COS(RADIANS(_10sept_0_20[[#This Row],[V_phase]])))*0.6</f>
        <v>2.1224802993287668E-4</v>
      </c>
      <c r="K292">
        <f>(10^(_10sept_0_20[[#This Row],[V_mag_adj]]/20)*SIN(RADIANS(_10sept_0_20[[#This Row],[V_phase]])))*0.6</f>
        <v>8.4812662976096369E-4</v>
      </c>
    </row>
    <row r="293" spans="1:11" x14ac:dyDescent="0.25">
      <c r="A293">
        <v>110</v>
      </c>
      <c r="B293">
        <v>-16.88</v>
      </c>
      <c r="C293">
        <v>60.5</v>
      </c>
      <c r="D293">
        <v>-16.93</v>
      </c>
      <c r="E293">
        <v>60.4</v>
      </c>
      <c r="F293">
        <f>_10sept_0_20[[#This Row],[H_mag]]-40</f>
        <v>-56.879999999999995</v>
      </c>
      <c r="G293">
        <f>_10sept_0_20[[#This Row],[V_mag]]-40</f>
        <v>-56.93</v>
      </c>
      <c r="H293">
        <f>(10^(_10sept_0_20[[#This Row],[H_mag_adj]]/20)*COS(RADIANS(_10sept_0_20[[#This Row],[H_phase]])))*0.6</f>
        <v>4.2314583845843022E-4</v>
      </c>
      <c r="I293">
        <f>(10^(_10sept_0_20[[#This Row],[H_mag_adj]]/20)*SIN(RADIANS(_10sept_0_20[[#This Row],[H_phase]])))*0.6</f>
        <v>7.4790773747335627E-4</v>
      </c>
      <c r="J293">
        <f>(10^(_10sept_0_20[[#This Row],[V_mag_adj]]/20)*COS(RADIANS(_10sept_0_20[[#This Row],[V_phase]])))*0.6</f>
        <v>4.2201422385795183E-4</v>
      </c>
      <c r="K293">
        <f>(10^(_10sept_0_20[[#This Row],[V_mag_adj]]/20)*SIN(RADIANS(_10sept_0_20[[#This Row],[V_phase]])))*0.6</f>
        <v>7.4287938044424913E-4</v>
      </c>
    </row>
    <row r="294" spans="1:11" x14ac:dyDescent="0.25">
      <c r="A294">
        <v>111</v>
      </c>
      <c r="B294">
        <v>-17.059999999999999</v>
      </c>
      <c r="C294">
        <v>44.75</v>
      </c>
      <c r="D294">
        <v>-17.16</v>
      </c>
      <c r="E294">
        <v>44.77</v>
      </c>
      <c r="F294">
        <f>_10sept_0_20[[#This Row],[H_mag]]-40</f>
        <v>-57.06</v>
      </c>
      <c r="G294">
        <f>_10sept_0_20[[#This Row],[V_mag]]-40</f>
        <v>-57.16</v>
      </c>
      <c r="H294">
        <f>(10^(_10sept_0_20[[#This Row],[H_mag_adj]]/20)*COS(RADIANS(_10sept_0_20[[#This Row],[H_phase]])))*0.6</f>
        <v>5.9775466662229516E-4</v>
      </c>
      <c r="I294">
        <f>(10^(_10sept_0_20[[#This Row],[H_mag_adj]]/20)*SIN(RADIANS(_10sept_0_20[[#This Row],[H_phase]])))*0.6</f>
        <v>5.92560902208145E-4</v>
      </c>
      <c r="J294">
        <f>(10^(_10sept_0_20[[#This Row],[V_mag_adj]]/20)*COS(RADIANS(_10sept_0_20[[#This Row],[V_phase]])))*0.6</f>
        <v>5.9070771447324564E-4</v>
      </c>
      <c r="K294">
        <f>(10^(_10sept_0_20[[#This Row],[V_mag_adj]]/20)*SIN(RADIANS(_10sept_0_20[[#This Row],[V_phase]])))*0.6</f>
        <v>5.8598414523726818E-4</v>
      </c>
    </row>
    <row r="295" spans="1:11" x14ac:dyDescent="0.25">
      <c r="A295">
        <v>112</v>
      </c>
      <c r="B295">
        <v>-17.32</v>
      </c>
      <c r="C295">
        <v>29.45</v>
      </c>
      <c r="D295">
        <v>-17.28</v>
      </c>
      <c r="E295">
        <v>29.76</v>
      </c>
      <c r="F295">
        <f>_10sept_0_20[[#This Row],[H_mag]]-40</f>
        <v>-57.32</v>
      </c>
      <c r="G295">
        <f>_10sept_0_20[[#This Row],[V_mag]]-40</f>
        <v>-57.28</v>
      </c>
      <c r="H295">
        <f>(10^(_10sept_0_20[[#This Row],[H_mag_adj]]/20)*COS(RADIANS(_10sept_0_20[[#This Row],[H_phase]])))*0.6</f>
        <v>7.1131543420836362E-4</v>
      </c>
      <c r="I295">
        <f>(10^(_10sept_0_20[[#This Row],[H_mag_adj]]/20)*SIN(RADIANS(_10sept_0_20[[#This Row],[H_phase]])))*0.6</f>
        <v>4.0162387564274358E-4</v>
      </c>
      <c r="J295">
        <f>(10^(_10sept_0_20[[#This Row],[V_mag_adj]]/20)*COS(RADIANS(_10sept_0_20[[#This Row],[V_phase]])))*0.6</f>
        <v>7.1240524389332117E-4</v>
      </c>
      <c r="K295">
        <f>(10^(_10sept_0_20[[#This Row],[V_mag_adj]]/20)*SIN(RADIANS(_10sept_0_20[[#This Row],[V_phase]])))*0.6</f>
        <v>4.0733811386240945E-4</v>
      </c>
    </row>
    <row r="296" spans="1:11" x14ac:dyDescent="0.25">
      <c r="A296">
        <v>113</v>
      </c>
      <c r="B296">
        <v>-17.440000000000001</v>
      </c>
      <c r="C296">
        <v>13.78</v>
      </c>
      <c r="D296">
        <v>-17.48</v>
      </c>
      <c r="E296">
        <v>14.13</v>
      </c>
      <c r="F296">
        <f>_10sept_0_20[[#This Row],[H_mag]]-40</f>
        <v>-57.44</v>
      </c>
      <c r="G296">
        <f>_10sept_0_20[[#This Row],[V_mag]]-40</f>
        <v>-57.480000000000004</v>
      </c>
      <c r="H296">
        <f>(10^(_10sept_0_20[[#This Row],[H_mag_adj]]/20)*COS(RADIANS(_10sept_0_20[[#This Row],[H_phase]])))*0.6</f>
        <v>7.8247008480117775E-4</v>
      </c>
      <c r="I296">
        <f>(10^(_10sept_0_20[[#This Row],[H_mag_adj]]/20)*SIN(RADIANS(_10sept_0_20[[#This Row],[H_phase]])))*0.6</f>
        <v>1.9190349944876351E-4</v>
      </c>
      <c r="J296">
        <f>(10^(_10sept_0_20[[#This Row],[V_mag_adj]]/20)*COS(RADIANS(_10sept_0_20[[#This Row],[V_phase]])))*0.6</f>
        <v>7.7769355085300295E-4</v>
      </c>
      <c r="K296">
        <f>(10^(_10sept_0_20[[#This Row],[V_mag_adj]]/20)*SIN(RADIANS(_10sept_0_20[[#This Row],[V_phase]])))*0.6</f>
        <v>1.957760657189343E-4</v>
      </c>
    </row>
    <row r="297" spans="1:11" x14ac:dyDescent="0.25">
      <c r="A297">
        <v>114</v>
      </c>
      <c r="B297">
        <v>-17.54</v>
      </c>
      <c r="C297">
        <v>-2.33</v>
      </c>
      <c r="D297">
        <v>-17.57</v>
      </c>
      <c r="E297">
        <v>-2.17</v>
      </c>
      <c r="F297">
        <f>_10sept_0_20[[#This Row],[H_mag]]-40</f>
        <v>-57.54</v>
      </c>
      <c r="G297">
        <f>_10sept_0_20[[#This Row],[V_mag]]-40</f>
        <v>-57.57</v>
      </c>
      <c r="H297">
        <f>(10^(_10sept_0_20[[#This Row],[H_mag_adj]]/20)*COS(RADIANS(_10sept_0_20[[#This Row],[H_phase]])))*0.6</f>
        <v>7.9577821678667923E-4</v>
      </c>
      <c r="I297">
        <f>(10^(_10sept_0_20[[#This Row],[H_mag_adj]]/20)*SIN(RADIANS(_10sept_0_20[[#This Row],[H_phase]])))*0.6</f>
        <v>-3.2379104311263907E-5</v>
      </c>
      <c r="J297">
        <f>(10^(_10sept_0_20[[#This Row],[V_mag_adj]]/20)*COS(RADIANS(_10sept_0_20[[#This Row],[V_phase]])))*0.6</f>
        <v>7.9312145278407058E-4</v>
      </c>
      <c r="K297">
        <f>(10^(_10sept_0_20[[#This Row],[V_mag_adj]]/20)*SIN(RADIANS(_10sept_0_20[[#This Row],[V_phase]])))*0.6</f>
        <v>-3.0052770896571059E-5</v>
      </c>
    </row>
    <row r="298" spans="1:11" x14ac:dyDescent="0.25">
      <c r="A298">
        <v>115</v>
      </c>
      <c r="B298">
        <v>-17.7</v>
      </c>
      <c r="C298">
        <v>-17.18</v>
      </c>
      <c r="D298">
        <v>-17.670000000000002</v>
      </c>
      <c r="E298">
        <v>-18.05</v>
      </c>
      <c r="F298">
        <f>_10sept_0_20[[#This Row],[H_mag]]-40</f>
        <v>-57.7</v>
      </c>
      <c r="G298">
        <f>_10sept_0_20[[#This Row],[V_mag]]-40</f>
        <v>-57.67</v>
      </c>
      <c r="H298">
        <f>(10^(_10sept_0_20[[#This Row],[H_mag_adj]]/20)*COS(RADIANS(_10sept_0_20[[#This Row],[H_phase]])))*0.6</f>
        <v>7.4701287886980259E-4</v>
      </c>
      <c r="I298">
        <f>(10^(_10sept_0_20[[#This Row],[H_mag_adj]]/20)*SIN(RADIANS(_10sept_0_20[[#This Row],[H_phase]])))*0.6</f>
        <v>-2.309534015529463E-4</v>
      </c>
      <c r="J298">
        <f>(10^(_10sept_0_20[[#This Row],[V_mag_adj]]/20)*COS(RADIANS(_10sept_0_20[[#This Row],[V_phase]])))*0.6</f>
        <v>7.4599213828224005E-4</v>
      </c>
      <c r="K298">
        <f>(10^(_10sept_0_20[[#This Row],[V_mag_adj]]/20)*SIN(RADIANS(_10sept_0_20[[#This Row],[V_phase]])))*0.6</f>
        <v>-2.4310747222904043E-4</v>
      </c>
    </row>
    <row r="299" spans="1:11" x14ac:dyDescent="0.25">
      <c r="A299">
        <v>116</v>
      </c>
      <c r="B299">
        <v>-17.73</v>
      </c>
      <c r="C299">
        <v>-32.29</v>
      </c>
      <c r="D299">
        <v>-17.72</v>
      </c>
      <c r="E299">
        <v>-32.15</v>
      </c>
      <c r="F299">
        <f>_10sept_0_20[[#This Row],[H_mag]]-40</f>
        <v>-57.730000000000004</v>
      </c>
      <c r="G299">
        <f>_10sept_0_20[[#This Row],[V_mag]]-40</f>
        <v>-57.72</v>
      </c>
      <c r="H299">
        <f>(10^(_10sept_0_20[[#This Row],[H_mag_adj]]/20)*COS(RADIANS(_10sept_0_20[[#This Row],[H_phase]])))*0.6</f>
        <v>6.5870417855711059E-4</v>
      </c>
      <c r="I299">
        <f>(10^(_10sept_0_20[[#This Row],[H_mag_adj]]/20)*SIN(RADIANS(_10sept_0_20[[#This Row],[H_phase]])))*0.6</f>
        <v>-4.1625460272692205E-4</v>
      </c>
      <c r="J299">
        <f>(10^(_10sept_0_20[[#This Row],[V_mag_adj]]/20)*COS(RADIANS(_10sept_0_20[[#This Row],[V_phase]])))*0.6</f>
        <v>6.6047928033331912E-4</v>
      </c>
      <c r="K299">
        <f>(10^(_10sept_0_20[[#This Row],[V_mag_adj]]/20)*SIN(RADIANS(_10sept_0_20[[#This Row],[V_phase]])))*0.6</f>
        <v>-4.1512149503724244E-4</v>
      </c>
    </row>
    <row r="300" spans="1:11" x14ac:dyDescent="0.25">
      <c r="A300">
        <v>117</v>
      </c>
      <c r="B300">
        <v>-17.79</v>
      </c>
      <c r="C300">
        <v>-46.44</v>
      </c>
      <c r="D300">
        <v>-17.71</v>
      </c>
      <c r="E300">
        <v>-47.35</v>
      </c>
      <c r="F300">
        <f>_10sept_0_20[[#This Row],[H_mag]]-40</f>
        <v>-57.79</v>
      </c>
      <c r="G300">
        <f>_10sept_0_20[[#This Row],[V_mag]]-40</f>
        <v>-57.71</v>
      </c>
      <c r="H300">
        <f>(10^(_10sept_0_20[[#This Row],[H_mag_adj]]/20)*COS(RADIANS(_10sept_0_20[[#This Row],[H_phase]])))*0.6</f>
        <v>5.3326392233314342E-4</v>
      </c>
      <c r="I300">
        <f>(10^(_10sept_0_20[[#This Row],[H_mag_adj]]/20)*SIN(RADIANS(_10sept_0_20[[#This Row],[H_phase]])))*0.6</f>
        <v>-5.6076567590316337E-4</v>
      </c>
      <c r="J300">
        <f>(10^(_10sept_0_20[[#This Row],[V_mag_adj]]/20)*COS(RADIANS(_10sept_0_20[[#This Row],[V_phase]])))*0.6</f>
        <v>5.2914188251675044E-4</v>
      </c>
      <c r="K300">
        <f>(10^(_10sept_0_20[[#This Row],[V_mag_adj]]/20)*SIN(RADIANS(_10sept_0_20[[#This Row],[V_phase]])))*0.6</f>
        <v>-5.7443056702065169E-4</v>
      </c>
    </row>
    <row r="301" spans="1:11" x14ac:dyDescent="0.25">
      <c r="A301">
        <v>118</v>
      </c>
      <c r="B301">
        <v>-17.809999999999999</v>
      </c>
      <c r="C301">
        <v>-61.21</v>
      </c>
      <c r="D301">
        <v>-17.809999999999999</v>
      </c>
      <c r="E301">
        <v>-61.23</v>
      </c>
      <c r="F301">
        <f>_10sept_0_20[[#This Row],[H_mag]]-40</f>
        <v>-57.81</v>
      </c>
      <c r="G301">
        <f>_10sept_0_20[[#This Row],[V_mag]]-40</f>
        <v>-57.81</v>
      </c>
      <c r="H301">
        <f>(10^(_10sept_0_20[[#This Row],[H_mag_adj]]/20)*COS(RADIANS(_10sept_0_20[[#This Row],[H_phase]])))*0.6</f>
        <v>3.718248231693224E-4</v>
      </c>
      <c r="I301">
        <f>(10^(_10sept_0_20[[#This Row],[H_mag_adj]]/20)*SIN(RADIANS(_10sept_0_20[[#This Row],[H_phase]])))*0.6</f>
        <v>-6.7662654967428726E-4</v>
      </c>
      <c r="J301">
        <f>(10^(_10sept_0_20[[#This Row],[V_mag_adj]]/20)*COS(RADIANS(_10sept_0_20[[#This Row],[V_phase]])))*0.6</f>
        <v>3.7158861329929092E-4</v>
      </c>
      <c r="K301">
        <f>(10^(_10sept_0_20[[#This Row],[V_mag_adj]]/20)*SIN(RADIANS(_10sept_0_20[[#This Row],[V_phase]])))*0.6</f>
        <v>-6.767562997973041E-4</v>
      </c>
    </row>
    <row r="302" spans="1:11" x14ac:dyDescent="0.25">
      <c r="A302">
        <v>119</v>
      </c>
      <c r="B302">
        <v>-17.940000000000001</v>
      </c>
      <c r="C302">
        <v>-74.89</v>
      </c>
      <c r="D302">
        <v>-17.850000000000001</v>
      </c>
      <c r="E302">
        <v>-75.06</v>
      </c>
      <c r="F302">
        <f>_10sept_0_20[[#This Row],[H_mag]]-40</f>
        <v>-57.94</v>
      </c>
      <c r="G302">
        <f>_10sept_0_20[[#This Row],[V_mag]]-40</f>
        <v>-57.85</v>
      </c>
      <c r="H302">
        <f>(10^(_10sept_0_20[[#This Row],[H_mag_adj]]/20)*COS(RADIANS(_10sept_0_20[[#This Row],[H_phase]])))*0.6</f>
        <v>1.9826557759579537E-4</v>
      </c>
      <c r="I302">
        <f>(10^(_10sept_0_20[[#This Row],[H_mag_adj]]/20)*SIN(RADIANS(_10sept_0_20[[#This Row],[H_phase]])))*0.6</f>
        <v>-7.342953164941481E-4</v>
      </c>
      <c r="J302">
        <f>(10^(_10sept_0_20[[#This Row],[V_mag_adj]]/20)*COS(RADIANS(_10sept_0_20[[#This Row],[V_phase]])))*0.6</f>
        <v>1.9812834396184232E-4</v>
      </c>
      <c r="K302">
        <f>(10^(_10sept_0_20[[#This Row],[V_mag_adj]]/20)*SIN(RADIANS(_10sept_0_20[[#This Row],[V_phase]])))*0.6</f>
        <v>-7.4253449594666719E-4</v>
      </c>
    </row>
    <row r="303" spans="1:11" x14ac:dyDescent="0.25">
      <c r="A303">
        <v>120</v>
      </c>
      <c r="B303">
        <v>-17.899999999999999</v>
      </c>
      <c r="C303">
        <v>-88.76</v>
      </c>
      <c r="D303">
        <v>-17.829999999999998</v>
      </c>
      <c r="E303">
        <v>-88.84</v>
      </c>
      <c r="F303">
        <f>_10sept_0_20[[#This Row],[H_mag]]-40</f>
        <v>-57.9</v>
      </c>
      <c r="G303">
        <f>_10sept_0_20[[#This Row],[V_mag]]-40</f>
        <v>-57.83</v>
      </c>
      <c r="H303">
        <f>(10^(_10sept_0_20[[#This Row],[H_mag_adj]]/20)*COS(RADIANS(_10sept_0_20[[#This Row],[H_phase]])))*0.6</f>
        <v>1.6535464534421322E-5</v>
      </c>
      <c r="I303">
        <f>(10^(_10sept_0_20[[#This Row],[H_mag_adj]]/20)*SIN(RADIANS(_10sept_0_20[[#This Row],[H_phase]])))*0.6</f>
        <v>-7.6392291068002726E-4</v>
      </c>
      <c r="J303">
        <f>(10^(_10sept_0_20[[#This Row],[V_mag_adj]]/20)*COS(RADIANS(_10sept_0_20[[#This Row],[V_phase]])))*0.6</f>
        <v>1.5593978738052086E-5</v>
      </c>
      <c r="K303">
        <f>(10^(_10sept_0_20[[#This Row],[V_mag_adj]]/20)*SIN(RADIANS(_10sept_0_20[[#This Row],[V_phase]])))*0.6</f>
        <v>-7.7012680045321119E-4</v>
      </c>
    </row>
    <row r="304" spans="1:11" x14ac:dyDescent="0.25">
      <c r="A304">
        <v>121</v>
      </c>
      <c r="B304">
        <v>-18.09</v>
      </c>
      <c r="C304">
        <v>-101.48</v>
      </c>
      <c r="D304">
        <v>-17.989999999999998</v>
      </c>
      <c r="E304">
        <v>-102.19</v>
      </c>
      <c r="F304">
        <f>_10sept_0_20[[#This Row],[H_mag]]-40</f>
        <v>-58.09</v>
      </c>
      <c r="G304">
        <f>_10sept_0_20[[#This Row],[V_mag]]-40</f>
        <v>-57.989999999999995</v>
      </c>
      <c r="H304">
        <f>(10^(_10sept_0_20[[#This Row],[H_mag_adj]]/20)*COS(RADIANS(_10sept_0_20[[#This Row],[H_phase]])))*0.6</f>
        <v>-1.4878555467389223E-4</v>
      </c>
      <c r="I304">
        <f>(10^(_10sept_0_20[[#This Row],[H_mag_adj]]/20)*SIN(RADIANS(_10sept_0_20[[#This Row],[H_phase]])))*0.6</f>
        <v>-7.326132556166933E-4</v>
      </c>
      <c r="J304">
        <f>(10^(_10sept_0_20[[#This Row],[V_mag_adj]]/20)*COS(RADIANS(_10sept_0_20[[#This Row],[V_phase]])))*0.6</f>
        <v>-1.596801672106144E-4</v>
      </c>
      <c r="K304">
        <f>(10^(_10sept_0_20[[#This Row],[V_mag_adj]]/20)*SIN(RADIANS(_10sept_0_20[[#This Row],[V_phase]])))*0.6</f>
        <v>-7.3917458945420343E-4</v>
      </c>
    </row>
    <row r="305" spans="1:11" x14ac:dyDescent="0.25">
      <c r="A305">
        <v>122</v>
      </c>
      <c r="B305">
        <v>-18.16</v>
      </c>
      <c r="C305">
        <v>-115.25</v>
      </c>
      <c r="D305">
        <v>-18.170000000000002</v>
      </c>
      <c r="E305">
        <v>-115.24</v>
      </c>
      <c r="F305">
        <f>_10sept_0_20[[#This Row],[H_mag]]-40</f>
        <v>-58.16</v>
      </c>
      <c r="G305">
        <f>_10sept_0_20[[#This Row],[V_mag]]-40</f>
        <v>-58.17</v>
      </c>
      <c r="H305">
        <f>(10^(_10sept_0_20[[#This Row],[H_mag_adj]]/20)*COS(RADIANS(_10sept_0_20[[#This Row],[H_phase]])))*0.6</f>
        <v>-3.1632992356131983E-4</v>
      </c>
      <c r="I305">
        <f>(10^(_10sept_0_20[[#This Row],[H_mag_adj]]/20)*SIN(RADIANS(_10sept_0_20[[#This Row],[H_phase]])))*0.6</f>
        <v>-6.7071540941400444E-4</v>
      </c>
      <c r="J305">
        <f>(10^(_10sept_0_20[[#This Row],[V_mag_adj]]/20)*COS(RADIANS(_10sept_0_20[[#This Row],[V_phase]])))*0.6</f>
        <v>-3.1584901280202993E-4</v>
      </c>
      <c r="K305">
        <f>(10^(_10sept_0_20[[#This Row],[V_mag_adj]]/20)*SIN(RADIANS(_10sept_0_20[[#This Row],[V_phase]])))*0.6</f>
        <v>-6.6999880035639411E-4</v>
      </c>
    </row>
    <row r="306" spans="1:11" x14ac:dyDescent="0.25">
      <c r="A306">
        <v>123</v>
      </c>
      <c r="B306">
        <v>-18.309999999999999</v>
      </c>
      <c r="C306">
        <v>-128.33000000000001</v>
      </c>
      <c r="D306">
        <v>-18.22</v>
      </c>
      <c r="E306">
        <v>-128.41999999999999</v>
      </c>
      <c r="F306">
        <f>_10sept_0_20[[#This Row],[H_mag]]-40</f>
        <v>-58.31</v>
      </c>
      <c r="G306">
        <f>_10sept_0_20[[#This Row],[V_mag]]-40</f>
        <v>-58.22</v>
      </c>
      <c r="H306">
        <f>(10^(_10sept_0_20[[#This Row],[H_mag_adj]]/20)*COS(RADIANS(_10sept_0_20[[#This Row],[H_phase]])))*0.6</f>
        <v>-4.5203900263239918E-4</v>
      </c>
      <c r="I306">
        <f>(10^(_10sept_0_20[[#This Row],[H_mag_adj]]/20)*SIN(RADIANS(_10sept_0_20[[#This Row],[H_phase]])))*0.6</f>
        <v>-5.7176489231014092E-4</v>
      </c>
      <c r="J306">
        <f>(10^(_10sept_0_20[[#This Row],[V_mag_adj]]/20)*COS(RADIANS(_10sept_0_20[[#This Row],[V_phase]])))*0.6</f>
        <v>-4.5765413186719375E-4</v>
      </c>
      <c r="K306">
        <f>(10^(_10sept_0_20[[#This Row],[V_mag_adj]]/20)*SIN(RADIANS(_10sept_0_20[[#This Row],[V_phase]])))*0.6</f>
        <v>-5.7700194056182499E-4</v>
      </c>
    </row>
    <row r="307" spans="1:11" x14ac:dyDescent="0.25">
      <c r="A307">
        <v>124</v>
      </c>
      <c r="B307">
        <v>-18.32</v>
      </c>
      <c r="C307">
        <v>-140.54</v>
      </c>
      <c r="D307">
        <v>-18.39</v>
      </c>
      <c r="E307">
        <v>-141.29</v>
      </c>
      <c r="F307">
        <f>_10sept_0_20[[#This Row],[H_mag]]-40</f>
        <v>-58.32</v>
      </c>
      <c r="G307">
        <f>_10sept_0_20[[#This Row],[V_mag]]-40</f>
        <v>-58.39</v>
      </c>
      <c r="H307">
        <f>(10^(_10sept_0_20[[#This Row],[H_mag_adj]]/20)*COS(RADIANS(_10sept_0_20[[#This Row],[H_phase]])))*0.6</f>
        <v>-5.620915579197587E-4</v>
      </c>
      <c r="I307">
        <f>(10^(_10sept_0_20[[#This Row],[H_mag_adj]]/20)*SIN(RADIANS(_10sept_0_20[[#This Row],[H_phase]])))*0.6</f>
        <v>-4.626938311574047E-4</v>
      </c>
      <c r="J307">
        <f>(10^(_10sept_0_20[[#This Row],[V_mag_adj]]/20)*COS(RADIANS(_10sept_0_20[[#This Row],[V_phase]])))*0.6</f>
        <v>-5.6353993230219654E-4</v>
      </c>
      <c r="K307">
        <f>(10^(_10sept_0_20[[#This Row],[V_mag_adj]]/20)*SIN(RADIANS(_10sept_0_20[[#This Row],[V_phase]])))*0.6</f>
        <v>-4.5164212821320013E-4</v>
      </c>
    </row>
    <row r="308" spans="1:11" x14ac:dyDescent="0.25">
      <c r="A308">
        <v>125</v>
      </c>
      <c r="B308">
        <v>-18.46</v>
      </c>
      <c r="C308">
        <v>-153.41999999999999</v>
      </c>
      <c r="D308">
        <v>-18.559999999999999</v>
      </c>
      <c r="E308">
        <v>-153.36000000000001</v>
      </c>
      <c r="F308">
        <f>_10sept_0_20[[#This Row],[H_mag]]-40</f>
        <v>-58.46</v>
      </c>
      <c r="G308">
        <f>_10sept_0_20[[#This Row],[V_mag]]-40</f>
        <v>-58.56</v>
      </c>
      <c r="H308">
        <f>(10^(_10sept_0_20[[#This Row],[H_mag_adj]]/20)*COS(RADIANS(_10sept_0_20[[#This Row],[H_phase]])))*0.6</f>
        <v>-6.4067764472441804E-4</v>
      </c>
      <c r="I308">
        <f>(10^(_10sept_0_20[[#This Row],[H_mag_adj]]/20)*SIN(RADIANS(_10sept_0_20[[#This Row],[H_phase]])))*0.6</f>
        <v>-3.2054779557370128E-4</v>
      </c>
      <c r="J308">
        <f>(10^(_10sept_0_20[[#This Row],[V_mag_adj]]/20)*COS(RADIANS(_10sept_0_20[[#This Row],[V_phase]])))*0.6</f>
        <v>-6.3301168675563972E-4</v>
      </c>
      <c r="K308">
        <f>(10^(_10sept_0_20[[#This Row],[V_mag_adj]]/20)*SIN(RADIANS(_10sept_0_20[[#This Row],[V_phase]])))*0.6</f>
        <v>-3.1754157757857174E-4</v>
      </c>
    </row>
    <row r="309" spans="1:11" x14ac:dyDescent="0.25">
      <c r="A309">
        <v>126</v>
      </c>
      <c r="B309">
        <v>-18.579999999999998</v>
      </c>
      <c r="C309">
        <v>-165.23</v>
      </c>
      <c r="D309">
        <v>-18.59</v>
      </c>
      <c r="E309">
        <v>-165.88</v>
      </c>
      <c r="F309">
        <f>_10sept_0_20[[#This Row],[H_mag]]-40</f>
        <v>-58.58</v>
      </c>
      <c r="G309">
        <f>_10sept_0_20[[#This Row],[V_mag]]-40</f>
        <v>-58.59</v>
      </c>
      <c r="H309">
        <f>(10^(_10sept_0_20[[#This Row],[H_mag_adj]]/20)*COS(RADIANS(_10sept_0_20[[#This Row],[H_phase]])))*0.6</f>
        <v>-6.8321660865767759E-4</v>
      </c>
      <c r="I309">
        <f>(10^(_10sept_0_20[[#This Row],[H_mag_adj]]/20)*SIN(RADIANS(_10sept_0_20[[#This Row],[H_phase]])))*0.6</f>
        <v>-1.8013096360198897E-4</v>
      </c>
      <c r="J309">
        <f>(10^(_10sept_0_20[[#This Row],[V_mag_adj]]/20)*COS(RADIANS(_10sept_0_20[[#This Row],[V_phase]])))*0.6</f>
        <v>-6.8442769070415461E-4</v>
      </c>
      <c r="K309">
        <f>(10^(_10sept_0_20[[#This Row],[V_mag_adj]]/20)*SIN(RADIANS(_10sept_0_20[[#This Row],[V_phase]])))*0.6</f>
        <v>-1.7217035931663214E-4</v>
      </c>
    </row>
    <row r="310" spans="1:11" x14ac:dyDescent="0.25">
      <c r="A310">
        <v>127</v>
      </c>
      <c r="B310">
        <v>-18.78</v>
      </c>
      <c r="C310">
        <v>-176.7</v>
      </c>
      <c r="D310">
        <v>-18.8</v>
      </c>
      <c r="E310">
        <v>-176.93</v>
      </c>
      <c r="F310">
        <f>_10sept_0_20[[#This Row],[H_mag]]-40</f>
        <v>-58.78</v>
      </c>
      <c r="G310">
        <f>_10sept_0_20[[#This Row],[V_mag]]-40</f>
        <v>-58.8</v>
      </c>
      <c r="H310">
        <f>(10^(_10sept_0_20[[#This Row],[H_mag_adj]]/20)*COS(RADIANS(_10sept_0_20[[#This Row],[H_phase]])))*0.6</f>
        <v>-6.8933529051535061E-4</v>
      </c>
      <c r="I310">
        <f>(10^(_10sept_0_20[[#This Row],[H_mag_adj]]/20)*SIN(RADIANS(_10sept_0_20[[#This Row],[H_phase]])))*0.6</f>
        <v>-3.9746822768566848E-5</v>
      </c>
      <c r="J310">
        <f>(10^(_10sept_0_20[[#This Row],[V_mag_adj]]/20)*COS(RADIANS(_10sept_0_20[[#This Row],[V_phase]])))*0.6</f>
        <v>-6.8790350864032584E-4</v>
      </c>
      <c r="K310">
        <f>(10^(_10sept_0_20[[#This Row],[V_mag_adj]]/20)*SIN(RADIANS(_10sept_0_20[[#This Row],[V_phase]])))*0.6</f>
        <v>-3.6894290623826833E-5</v>
      </c>
    </row>
    <row r="311" spans="1:11" x14ac:dyDescent="0.25">
      <c r="A311">
        <v>128</v>
      </c>
      <c r="B311">
        <v>-18.920000000000002</v>
      </c>
      <c r="C311">
        <v>171.73</v>
      </c>
      <c r="D311">
        <v>-19.03</v>
      </c>
      <c r="E311">
        <v>172.05</v>
      </c>
      <c r="F311">
        <f>_10sept_0_20[[#This Row],[H_mag]]-40</f>
        <v>-58.92</v>
      </c>
      <c r="G311">
        <f>_10sept_0_20[[#This Row],[V_mag]]-40</f>
        <v>-59.03</v>
      </c>
      <c r="H311">
        <f>(10^(_10sept_0_20[[#This Row],[H_mag_adj]]/20)*COS(RADIANS(_10sept_0_20[[#This Row],[H_phase]])))*0.6</f>
        <v>-6.7237488092606581E-4</v>
      </c>
      <c r="I311">
        <f>(10^(_10sept_0_20[[#This Row],[H_mag_adj]]/20)*SIN(RADIANS(_10sept_0_20[[#This Row],[H_phase]])))*0.6</f>
        <v>9.7729367417504758E-5</v>
      </c>
      <c r="J311">
        <f>(10^(_10sept_0_20[[#This Row],[V_mag_adj]]/20)*COS(RADIANS(_10sept_0_20[[#This Row],[V_phase]])))*0.6</f>
        <v>-6.6444206797786792E-4</v>
      </c>
      <c r="K311">
        <f>(10^(_10sept_0_20[[#This Row],[V_mag_adj]]/20)*SIN(RADIANS(_10sept_0_20[[#This Row],[V_phase]])))*0.6</f>
        <v>9.279002737187065E-5</v>
      </c>
    </row>
    <row r="312" spans="1:11" x14ac:dyDescent="0.25">
      <c r="A312">
        <v>129</v>
      </c>
      <c r="B312">
        <v>-19.38</v>
      </c>
      <c r="C312">
        <v>161.87</v>
      </c>
      <c r="D312">
        <v>-19.46</v>
      </c>
      <c r="E312">
        <v>161.44999999999999</v>
      </c>
      <c r="F312">
        <f>_10sept_0_20[[#This Row],[H_mag]]-40</f>
        <v>-59.379999999999995</v>
      </c>
      <c r="G312">
        <f>_10sept_0_20[[#This Row],[V_mag]]-40</f>
        <v>-59.46</v>
      </c>
      <c r="H312">
        <f>(10^(_10sept_0_20[[#This Row],[H_mag_adj]]/20)*COS(RADIANS(_10sept_0_20[[#This Row],[H_phase]])))*0.6</f>
        <v>-6.1240139187841052E-4</v>
      </c>
      <c r="I312">
        <f>(10^(_10sept_0_20[[#This Row],[H_mag_adj]]/20)*SIN(RADIANS(_10sept_0_20[[#This Row],[H_phase]])))*0.6</f>
        <v>2.0051859774339751E-4</v>
      </c>
      <c r="J312">
        <f>(10^(_10sept_0_20[[#This Row],[V_mag_adj]]/20)*COS(RADIANS(_10sept_0_20[[#This Row],[V_phase]])))*0.6</f>
        <v>-6.0531417041950666E-4</v>
      </c>
      <c r="K312">
        <f>(10^(_10sept_0_20[[#This Row],[V_mag_adj]]/20)*SIN(RADIANS(_10sept_0_20[[#This Row],[V_phase]])))*0.6</f>
        <v>2.031228343986581E-4</v>
      </c>
    </row>
    <row r="313" spans="1:11" x14ac:dyDescent="0.25">
      <c r="A313">
        <v>130</v>
      </c>
      <c r="B313">
        <v>-19.97</v>
      </c>
      <c r="C313">
        <v>150.80000000000001</v>
      </c>
      <c r="D313">
        <v>-19.96</v>
      </c>
      <c r="E313">
        <v>150.46</v>
      </c>
      <c r="F313">
        <f>_10sept_0_20[[#This Row],[H_mag]]-40</f>
        <v>-59.97</v>
      </c>
      <c r="G313">
        <f>_10sept_0_20[[#This Row],[V_mag]]-40</f>
        <v>-59.96</v>
      </c>
      <c r="H313">
        <f>(10^(_10sept_0_20[[#This Row],[H_mag_adj]]/20)*COS(RADIANS(_10sept_0_20[[#This Row],[H_phase]])))*0.6</f>
        <v>-5.2556535358498874E-4</v>
      </c>
      <c r="I313">
        <f>(10^(_10sept_0_20[[#This Row],[H_mag_adj]]/20)*SIN(RADIANS(_10sept_0_20[[#This Row],[H_phase]])))*0.6</f>
        <v>2.9372854797880116E-4</v>
      </c>
      <c r="J313">
        <f>(10^(_10sept_0_20[[#This Row],[V_mag_adj]]/20)*COS(RADIANS(_10sept_0_20[[#This Row],[V_phase]])))*0.6</f>
        <v>-5.2441649937052062E-4</v>
      </c>
      <c r="K313">
        <f>(10^(_10sept_0_20[[#This Row],[V_mag_adj]]/20)*SIN(RADIANS(_10sept_0_20[[#This Row],[V_phase]])))*0.6</f>
        <v>2.9718407456587299E-4</v>
      </c>
    </row>
    <row r="314" spans="1:11" x14ac:dyDescent="0.25">
      <c r="A314">
        <v>131</v>
      </c>
      <c r="B314">
        <v>-20.8</v>
      </c>
      <c r="C314">
        <v>140.22</v>
      </c>
      <c r="D314">
        <v>-20.74</v>
      </c>
      <c r="E314">
        <v>139.51</v>
      </c>
      <c r="F314">
        <f>_10sept_0_20[[#This Row],[H_mag]]-40</f>
        <v>-60.8</v>
      </c>
      <c r="G314">
        <f>_10sept_0_20[[#This Row],[V_mag]]-40</f>
        <v>-60.739999999999995</v>
      </c>
      <c r="H314">
        <f>(10^(_10sept_0_20[[#This Row],[H_mag_adj]]/20)*COS(RADIANS(_10sept_0_20[[#This Row],[H_phase]])))*0.6</f>
        <v>-4.205319831742751E-4</v>
      </c>
      <c r="I314">
        <f>(10^(_10sept_0_20[[#This Row],[H_mag_adj]]/20)*SIN(RADIANS(_10sept_0_20[[#This Row],[H_phase]])))*0.6</f>
        <v>3.501254185637941E-4</v>
      </c>
      <c r="J314">
        <f>(10^(_10sept_0_20[[#This Row],[V_mag_adj]]/20)*COS(RADIANS(_10sept_0_20[[#This Row],[V_phase]])))*0.6</f>
        <v>-4.1904580031800625E-4</v>
      </c>
      <c r="K314">
        <f>(10^(_10sept_0_20[[#This Row],[V_mag_adj]]/20)*SIN(RADIANS(_10sept_0_20[[#This Row],[V_phase]])))*0.6</f>
        <v>3.5777245566278611E-4</v>
      </c>
    </row>
    <row r="315" spans="1:11" x14ac:dyDescent="0.25">
      <c r="A315">
        <v>132</v>
      </c>
      <c r="B315">
        <v>-21.82</v>
      </c>
      <c r="C315">
        <v>129.55000000000001</v>
      </c>
      <c r="D315">
        <v>-21.66</v>
      </c>
      <c r="E315">
        <v>128.61000000000001</v>
      </c>
      <c r="F315">
        <f>_10sept_0_20[[#This Row],[H_mag]]-40</f>
        <v>-61.82</v>
      </c>
      <c r="G315">
        <f>_10sept_0_20[[#This Row],[V_mag]]-40</f>
        <v>-61.66</v>
      </c>
      <c r="H315">
        <f>(10^(_10sept_0_20[[#This Row],[H_mag_adj]]/20)*COS(RADIANS(_10sept_0_20[[#This Row],[H_phase]])))*0.6</f>
        <v>-3.0982832780055141E-4</v>
      </c>
      <c r="I315">
        <f>(10^(_10sept_0_20[[#This Row],[H_mag_adj]]/20)*SIN(RADIANS(_10sept_0_20[[#This Row],[H_phase]])))*0.6</f>
        <v>3.7518425971816129E-4</v>
      </c>
      <c r="J315">
        <f>(10^(_10sept_0_20[[#This Row],[V_mag_adj]]/20)*COS(RADIANS(_10sept_0_20[[#This Row],[V_phase]])))*0.6</f>
        <v>-3.092765324677069E-4</v>
      </c>
      <c r="K315">
        <f>(10^(_10sept_0_20[[#This Row],[V_mag_adj]]/20)*SIN(RADIANS(_10sept_0_20[[#This Row],[V_phase]])))*0.6</f>
        <v>3.8728536811471771E-4</v>
      </c>
    </row>
    <row r="316" spans="1:11" x14ac:dyDescent="0.25">
      <c r="A316">
        <v>133</v>
      </c>
      <c r="B316">
        <v>-22.95</v>
      </c>
      <c r="C316">
        <v>118.02</v>
      </c>
      <c r="D316">
        <v>-23.05</v>
      </c>
      <c r="E316">
        <v>117.69</v>
      </c>
      <c r="F316">
        <f>_10sept_0_20[[#This Row],[H_mag]]-40</f>
        <v>-62.95</v>
      </c>
      <c r="G316">
        <f>_10sept_0_20[[#This Row],[V_mag]]-40</f>
        <v>-63.05</v>
      </c>
      <c r="H316">
        <f>(10^(_10sept_0_20[[#This Row],[H_mag_adj]]/20)*COS(RADIANS(_10sept_0_20[[#This Row],[H_phase]])))*0.6</f>
        <v>-2.0069915063315752E-4</v>
      </c>
      <c r="I316">
        <f>(10^(_10sept_0_20[[#This Row],[H_mag_adj]]/20)*SIN(RADIANS(_10sept_0_20[[#This Row],[H_phase]])))*0.6</f>
        <v>3.7714255383610899E-4</v>
      </c>
      <c r="J316">
        <f>(10^(_10sept_0_20[[#This Row],[V_mag_adj]]/20)*COS(RADIANS(_10sept_0_20[[#This Row],[V_phase]])))*0.6</f>
        <v>-1.9625116718440048E-4</v>
      </c>
      <c r="K316">
        <f>(10^(_10sept_0_20[[#This Row],[V_mag_adj]]/20)*SIN(RADIANS(_10sept_0_20[[#This Row],[V_phase]])))*0.6</f>
        <v>3.7396196072392833E-4</v>
      </c>
    </row>
    <row r="317" spans="1:11" x14ac:dyDescent="0.25">
      <c r="A317">
        <v>134</v>
      </c>
      <c r="B317">
        <v>-24.37</v>
      </c>
      <c r="C317">
        <v>105.05</v>
      </c>
      <c r="D317">
        <v>-24.36</v>
      </c>
      <c r="E317">
        <v>103.76</v>
      </c>
      <c r="F317">
        <f>_10sept_0_20[[#This Row],[H_mag]]-40</f>
        <v>-64.37</v>
      </c>
      <c r="G317">
        <f>_10sept_0_20[[#This Row],[V_mag]]-40</f>
        <v>-64.36</v>
      </c>
      <c r="H317">
        <f>(10^(_10sept_0_20[[#This Row],[H_mag_adj]]/20)*COS(RADIANS(_10sept_0_20[[#This Row],[H_phase]])))*0.6</f>
        <v>-9.4201851857094875E-5</v>
      </c>
      <c r="I317">
        <f>(10^(_10sept_0_20[[#This Row],[H_mag_adj]]/20)*SIN(RADIANS(_10sept_0_20[[#This Row],[H_phase]])))*0.6</f>
        <v>3.5034288359751028E-4</v>
      </c>
      <c r="J317">
        <f>(10^(_10sept_0_20[[#This Row],[V_mag_adj]]/20)*COS(RADIANS(_10sept_0_20[[#This Row],[V_phase]])))*0.6</f>
        <v>-8.6390164760331305E-5</v>
      </c>
      <c r="K317">
        <f>(10^(_10sept_0_20[[#This Row],[V_mag_adj]]/20)*SIN(RADIANS(_10sept_0_20[[#This Row],[V_phase]])))*0.6</f>
        <v>3.5278076238069245E-4</v>
      </c>
    </row>
    <row r="318" spans="1:11" x14ac:dyDescent="0.25">
      <c r="A318">
        <v>135</v>
      </c>
      <c r="B318">
        <v>-25.9</v>
      </c>
      <c r="C318">
        <v>89.76</v>
      </c>
      <c r="D318">
        <v>-25.68</v>
      </c>
      <c r="E318">
        <v>88.25</v>
      </c>
      <c r="F318">
        <f>_10sept_0_20[[#This Row],[H_mag]]-40</f>
        <v>-65.900000000000006</v>
      </c>
      <c r="G318">
        <f>_10sept_0_20[[#This Row],[V_mag]]-40</f>
        <v>-65.680000000000007</v>
      </c>
      <c r="H318">
        <f>(10^(_10sept_0_20[[#This Row],[H_mag_adj]]/20)*COS(RADIANS(_10sept_0_20[[#This Row],[H_phase]])))*0.6</f>
        <v>1.2742029014494141E-6</v>
      </c>
      <c r="I318">
        <f>(10^(_10sept_0_20[[#This Row],[H_mag_adj]]/20)*SIN(RADIANS(_10sept_0_20[[#This Row],[H_phase]])))*0.6</f>
        <v>3.0419175627660388E-4</v>
      </c>
      <c r="J318">
        <f>(10^(_10sept_0_20[[#This Row],[V_mag_adj]]/20)*COS(RADIANS(_10sept_0_20[[#This Row],[V_phase]])))*0.6</f>
        <v>9.5279427655161691E-6</v>
      </c>
      <c r="K318">
        <f>(10^(_10sept_0_20[[#This Row],[V_mag_adj]]/20)*SIN(RADIANS(_10sept_0_20[[#This Row],[V_phase]])))*0.6</f>
        <v>3.1185207938151557E-4</v>
      </c>
    </row>
    <row r="319" spans="1:11" x14ac:dyDescent="0.25">
      <c r="A319">
        <v>136</v>
      </c>
      <c r="B319">
        <v>-27.47</v>
      </c>
      <c r="C319">
        <v>71.239999999999995</v>
      </c>
      <c r="D319">
        <v>-27.22</v>
      </c>
      <c r="E319">
        <v>71.010000000000005</v>
      </c>
      <c r="F319">
        <f>_10sept_0_20[[#This Row],[H_mag]]-40</f>
        <v>-67.47</v>
      </c>
      <c r="G319">
        <f>_10sept_0_20[[#This Row],[V_mag]]-40</f>
        <v>-67.22</v>
      </c>
      <c r="H319">
        <f>(10^(_10sept_0_20[[#This Row],[H_mag_adj]]/20)*COS(RADIANS(_10sept_0_20[[#This Row],[H_phase]])))*0.6</f>
        <v>8.1653288296722553E-5</v>
      </c>
      <c r="I319">
        <f>(10^(_10sept_0_20[[#This Row],[H_mag_adj]]/20)*SIN(RADIANS(_10sept_0_20[[#This Row],[H_phase]])))*0.6</f>
        <v>2.4040497344190456E-4</v>
      </c>
      <c r="J319">
        <f>(10^(_10sept_0_20[[#This Row],[V_mag_adj]]/20)*COS(RADIANS(_10sept_0_20[[#This Row],[V_phase]])))*0.6</f>
        <v>8.5030154901509917E-5</v>
      </c>
      <c r="K319">
        <f>(10^(_10sept_0_20[[#This Row],[V_mag_adj]]/20)*SIN(RADIANS(_10sept_0_20[[#This Row],[V_phase]])))*0.6</f>
        <v>2.4708558420317929E-4</v>
      </c>
    </row>
    <row r="320" spans="1:11" x14ac:dyDescent="0.25">
      <c r="A320">
        <v>137</v>
      </c>
      <c r="B320">
        <v>-28.72</v>
      </c>
      <c r="C320">
        <v>48.74</v>
      </c>
      <c r="D320">
        <v>-28.61</v>
      </c>
      <c r="E320">
        <v>49.22</v>
      </c>
      <c r="F320">
        <f>_10sept_0_20[[#This Row],[H_mag]]-40</f>
        <v>-68.72</v>
      </c>
      <c r="G320">
        <f>_10sept_0_20[[#This Row],[V_mag]]-40</f>
        <v>-68.61</v>
      </c>
      <c r="H320">
        <f>(10^(_10sept_0_20[[#This Row],[H_mag_adj]]/20)*COS(RADIANS(_10sept_0_20[[#This Row],[H_phase]])))*0.6</f>
        <v>1.4499429713479497E-4</v>
      </c>
      <c r="I320">
        <f>(10^(_10sept_0_20[[#This Row],[H_mag_adj]]/20)*SIN(RADIANS(_10sept_0_20[[#This Row],[H_phase]])))*0.6</f>
        <v>1.6527610958438549E-4</v>
      </c>
      <c r="J320">
        <f>(10^(_10sept_0_20[[#This Row],[V_mag_adj]]/20)*COS(RADIANS(_10sept_0_20[[#This Row],[V_phase]])))*0.6</f>
        <v>1.454348160337292E-4</v>
      </c>
      <c r="K320">
        <f>(10^(_10sept_0_20[[#This Row],[V_mag_adj]]/20)*SIN(RADIANS(_10sept_0_20[[#This Row],[V_phase]])))*0.6</f>
        <v>1.6860680640299594E-4</v>
      </c>
    </row>
    <row r="321" spans="1:11" x14ac:dyDescent="0.25">
      <c r="A321">
        <v>138</v>
      </c>
      <c r="B321">
        <v>-29.08</v>
      </c>
      <c r="C321">
        <v>27.24</v>
      </c>
      <c r="D321">
        <v>-29.02</v>
      </c>
      <c r="E321">
        <v>26.72</v>
      </c>
      <c r="F321">
        <f>_10sept_0_20[[#This Row],[H_mag]]-40</f>
        <v>-69.08</v>
      </c>
      <c r="G321">
        <f>_10sept_0_20[[#This Row],[V_mag]]-40</f>
        <v>-69.02</v>
      </c>
      <c r="H321">
        <f>(10^(_10sept_0_20[[#This Row],[H_mag_adj]]/20)*COS(RADIANS(_10sept_0_20[[#This Row],[H_phase]])))*0.6</f>
        <v>1.8754280865868015E-4</v>
      </c>
      <c r="I321">
        <f>(10^(_10sept_0_20[[#This Row],[H_mag_adj]]/20)*SIN(RADIANS(_10sept_0_20[[#This Row],[H_phase]])))*0.6</f>
        <v>9.6549482258663911E-5</v>
      </c>
      <c r="J321">
        <f>(10^(_10sept_0_20[[#This Row],[V_mag_adj]]/20)*COS(RADIANS(_10sept_0_20[[#This Row],[V_phase]])))*0.6</f>
        <v>1.8971733310800792E-4</v>
      </c>
      <c r="K321">
        <f>(10^(_10sept_0_20[[#This Row],[V_mag_adj]]/20)*SIN(RADIANS(_10sept_0_20[[#This Row],[V_phase]])))*0.6</f>
        <v>9.5500868144096762E-5</v>
      </c>
    </row>
    <row r="322" spans="1:11" x14ac:dyDescent="0.25">
      <c r="A322">
        <v>139</v>
      </c>
      <c r="B322">
        <v>-28.91</v>
      </c>
      <c r="C322">
        <v>2.41</v>
      </c>
      <c r="D322">
        <v>-28.63</v>
      </c>
      <c r="E322">
        <v>4.6399999999999997</v>
      </c>
      <c r="F322">
        <f>_10sept_0_20[[#This Row],[H_mag]]-40</f>
        <v>-68.91</v>
      </c>
      <c r="G322">
        <f>_10sept_0_20[[#This Row],[V_mag]]-40</f>
        <v>-68.63</v>
      </c>
      <c r="H322">
        <f>(10^(_10sept_0_20[[#This Row],[H_mag_adj]]/20)*COS(RADIANS(_10sept_0_20[[#This Row],[H_phase]])))*0.6</f>
        <v>2.1491510960096032E-4</v>
      </c>
      <c r="I322">
        <f>(10^(_10sept_0_20[[#This Row],[H_mag_adj]]/20)*SIN(RADIANS(_10sept_0_20[[#This Row],[H_phase]])))*0.6</f>
        <v>9.0451878464329892E-6</v>
      </c>
      <c r="J322">
        <f>(10^(_10sept_0_20[[#This Row],[V_mag_adj]]/20)*COS(RADIANS(_10sept_0_20[[#This Row],[V_phase]])))*0.6</f>
        <v>2.2142445081061867E-4</v>
      </c>
      <c r="K322">
        <f>(10^(_10sept_0_20[[#This Row],[V_mag_adj]]/20)*SIN(RADIANS(_10sept_0_20[[#This Row],[V_phase]])))*0.6</f>
        <v>1.7970981196100893E-5</v>
      </c>
    </row>
    <row r="323" spans="1:11" x14ac:dyDescent="0.25">
      <c r="A323">
        <v>140</v>
      </c>
      <c r="B323">
        <v>-27.82</v>
      </c>
      <c r="C323">
        <v>-15.88</v>
      </c>
      <c r="D323">
        <v>-28.04</v>
      </c>
      <c r="E323">
        <v>-14.69</v>
      </c>
      <c r="F323">
        <f>_10sept_0_20[[#This Row],[H_mag]]-40</f>
        <v>-67.819999999999993</v>
      </c>
      <c r="G323">
        <f>_10sept_0_20[[#This Row],[V_mag]]-40</f>
        <v>-68.039999999999992</v>
      </c>
      <c r="H323">
        <f>(10^(_10sept_0_20[[#This Row],[H_mag_adj]]/20)*COS(RADIANS(_10sept_0_20[[#This Row],[H_phase]])))*0.6</f>
        <v>2.3455931035854454E-4</v>
      </c>
      <c r="I323">
        <f>(10^(_10sept_0_20[[#This Row],[H_mag_adj]]/20)*SIN(RADIANS(_10sept_0_20[[#This Row],[H_phase]])))*0.6</f>
        <v>-6.6727465562304826E-5</v>
      </c>
      <c r="J323">
        <f>(10^(_10sept_0_20[[#This Row],[V_mag_adj]]/20)*COS(RADIANS(_10sept_0_20[[#This Row],[V_phase]])))*0.6</f>
        <v>2.2999470518068999E-4</v>
      </c>
      <c r="K323">
        <f>(10^(_10sept_0_20[[#This Row],[V_mag_adj]]/20)*SIN(RADIANS(_10sept_0_20[[#This Row],[V_phase]])))*0.6</f>
        <v>-6.0295078943935303E-5</v>
      </c>
    </row>
    <row r="324" spans="1:11" x14ac:dyDescent="0.25">
      <c r="A324">
        <v>141</v>
      </c>
      <c r="B324">
        <v>-27.25</v>
      </c>
      <c r="C324">
        <v>-30.07</v>
      </c>
      <c r="D324">
        <v>-26.94</v>
      </c>
      <c r="E324">
        <v>-28.5</v>
      </c>
      <c r="F324">
        <f>_10sept_0_20[[#This Row],[H_mag]]-40</f>
        <v>-67.25</v>
      </c>
      <c r="G324">
        <f>_10sept_0_20[[#This Row],[V_mag]]-40</f>
        <v>-66.94</v>
      </c>
      <c r="H324">
        <f>(10^(_10sept_0_20[[#This Row],[H_mag_adj]]/20)*COS(RADIANS(_10sept_0_20[[#This Row],[H_phase]])))*0.6</f>
        <v>2.2535910695425986E-4</v>
      </c>
      <c r="I324">
        <f>(10^(_10sept_0_20[[#This Row],[H_mag_adj]]/20)*SIN(RADIANS(_10sept_0_20[[#This Row],[H_phase]])))*0.6</f>
        <v>-1.3047850449177887E-4</v>
      </c>
      <c r="J324">
        <f>(10^(_10sept_0_20[[#This Row],[V_mag_adj]]/20)*COS(RADIANS(_10sept_0_20[[#This Row],[V_phase]])))*0.6</f>
        <v>2.3716454004650214E-4</v>
      </c>
      <c r="K324">
        <f>(10^(_10sept_0_20[[#This Row],[V_mag_adj]]/20)*SIN(RADIANS(_10sept_0_20[[#This Row],[V_phase]])))*0.6</f>
        <v>-1.2876983877037663E-4</v>
      </c>
    </row>
    <row r="325" spans="1:11" x14ac:dyDescent="0.25">
      <c r="A325">
        <v>142</v>
      </c>
      <c r="B325">
        <v>-26.34</v>
      </c>
      <c r="C325">
        <v>-39.82</v>
      </c>
      <c r="D325">
        <v>-26.14</v>
      </c>
      <c r="E325">
        <v>-40</v>
      </c>
      <c r="F325">
        <f>_10sept_0_20[[#This Row],[H_mag]]-40</f>
        <v>-66.34</v>
      </c>
      <c r="G325">
        <f>_10sept_0_20[[#This Row],[V_mag]]-40</f>
        <v>-66.14</v>
      </c>
      <c r="H325">
        <f>(10^(_10sept_0_20[[#This Row],[H_mag_adj]]/20)*COS(RADIANS(_10sept_0_20[[#This Row],[H_phase]])))*0.6</f>
        <v>2.2209890577908677E-4</v>
      </c>
      <c r="I325">
        <f>(10^(_10sept_0_20[[#This Row],[H_mag_adj]]/20)*SIN(RADIANS(_10sept_0_20[[#This Row],[H_phase]])))*0.6</f>
        <v>-1.8517721436663864E-4</v>
      </c>
      <c r="J325">
        <f>(10^(_10sept_0_20[[#This Row],[V_mag_adj]]/20)*COS(RADIANS(_10sept_0_20[[#This Row],[V_phase]])))*0.6</f>
        <v>2.2667583120691593E-4</v>
      </c>
      <c r="K325">
        <f>(10^(_10sept_0_20[[#This Row],[V_mag_adj]]/20)*SIN(RADIANS(_10sept_0_20[[#This Row],[V_phase]])))*0.6</f>
        <v>-1.9020360636252652E-4</v>
      </c>
    </row>
    <row r="326" spans="1:11" x14ac:dyDescent="0.25">
      <c r="A326">
        <v>143</v>
      </c>
      <c r="B326">
        <v>-25.72</v>
      </c>
      <c r="C326">
        <v>-47.54</v>
      </c>
      <c r="D326">
        <v>-25.75</v>
      </c>
      <c r="E326">
        <v>-48.84</v>
      </c>
      <c r="F326">
        <f>_10sept_0_20[[#This Row],[H_mag]]-40</f>
        <v>-65.72</v>
      </c>
      <c r="G326">
        <f>_10sept_0_20[[#This Row],[V_mag]]-40</f>
        <v>-65.75</v>
      </c>
      <c r="H326">
        <f>(10^(_10sept_0_20[[#This Row],[H_mag_adj]]/20)*COS(RADIANS(_10sept_0_20[[#This Row],[H_phase]])))*0.6</f>
        <v>2.0965416059663691E-4</v>
      </c>
      <c r="I326">
        <f>(10^(_10sept_0_20[[#This Row],[H_mag_adj]]/20)*SIN(RADIANS(_10sept_0_20[[#This Row],[H_phase]])))*0.6</f>
        <v>-2.2911829398370755E-4</v>
      </c>
      <c r="J326">
        <f>(10^(_10sept_0_20[[#This Row],[V_mag_adj]]/20)*COS(RADIANS(_10sept_0_20[[#This Row],[V_phase]])))*0.6</f>
        <v>2.0369735229624757E-4</v>
      </c>
      <c r="K326">
        <f>(10^(_10sept_0_20[[#This Row],[V_mag_adj]]/20)*SIN(RADIANS(_10sept_0_20[[#This Row],[V_phase]])))*0.6</f>
        <v>-2.3300963675405243E-4</v>
      </c>
    </row>
    <row r="327" spans="1:11" x14ac:dyDescent="0.25">
      <c r="A327">
        <v>144</v>
      </c>
      <c r="B327">
        <v>-25.63</v>
      </c>
      <c r="C327">
        <v>-55.19</v>
      </c>
      <c r="D327">
        <v>-25.59</v>
      </c>
      <c r="E327">
        <v>-55.16</v>
      </c>
      <c r="F327">
        <f>_10sept_0_20[[#This Row],[H_mag]]-40</f>
        <v>-65.63</v>
      </c>
      <c r="G327">
        <f>_10sept_0_20[[#This Row],[V_mag]]-40</f>
        <v>-65.59</v>
      </c>
      <c r="H327">
        <f>(10^(_10sept_0_20[[#This Row],[H_mag_adj]]/20)*COS(RADIANS(_10sept_0_20[[#This Row],[H_phase]])))*0.6</f>
        <v>1.7913419125467229E-4</v>
      </c>
      <c r="I327">
        <f>(10^(_10sept_0_20[[#This Row],[H_mag_adj]]/20)*SIN(RADIANS(_10sept_0_20[[#This Row],[H_phase]])))*0.6</f>
        <v>-2.5764435889531122E-4</v>
      </c>
      <c r="J327">
        <f>(10^(_10sept_0_20[[#This Row],[V_mag_adj]]/20)*COS(RADIANS(_10sept_0_20[[#This Row],[V_phase]])))*0.6</f>
        <v>1.8009653738977952E-4</v>
      </c>
      <c r="K327">
        <f>(10^(_10sept_0_20[[#This Row],[V_mag_adj]]/20)*SIN(RADIANS(_10sept_0_20[[#This Row],[V_phase]])))*0.6</f>
        <v>-2.5873932836765259E-4</v>
      </c>
    </row>
    <row r="328" spans="1:11" x14ac:dyDescent="0.25">
      <c r="A328">
        <v>145</v>
      </c>
      <c r="B328">
        <v>-25.64</v>
      </c>
      <c r="C328">
        <v>-62.14</v>
      </c>
      <c r="D328">
        <v>-25.74</v>
      </c>
      <c r="E328">
        <v>-62.37</v>
      </c>
      <c r="F328">
        <f>_10sept_0_20[[#This Row],[H_mag]]-40</f>
        <v>-65.64</v>
      </c>
      <c r="G328">
        <f>_10sept_0_20[[#This Row],[V_mag]]-40</f>
        <v>-65.739999999999995</v>
      </c>
      <c r="H328">
        <f>(10^(_10sept_0_20[[#This Row],[H_mag_adj]]/20)*COS(RADIANS(_10sept_0_20[[#This Row],[H_phase]])))*0.6</f>
        <v>1.4647342898148268E-4</v>
      </c>
      <c r="I328">
        <f>(10^(_10sept_0_20[[#This Row],[H_mag_adj]]/20)*SIN(RADIANS(_10sept_0_20[[#This Row],[H_phase]])))*0.6</f>
        <v>-2.7710780354132171E-4</v>
      </c>
      <c r="J328">
        <f>(10^(_10sept_0_20[[#This Row],[V_mag_adj]]/20)*COS(RADIANS(_10sept_0_20[[#This Row],[V_phase]])))*0.6</f>
        <v>1.4369594912718475E-4</v>
      </c>
      <c r="K328">
        <f>(10^(_10sept_0_20[[#This Row],[V_mag_adj]]/20)*SIN(RADIANS(_10sept_0_20[[#This Row],[V_phase]])))*0.6</f>
        <v>-2.7451481950381247E-4</v>
      </c>
    </row>
    <row r="329" spans="1:11" x14ac:dyDescent="0.25">
      <c r="A329">
        <v>146</v>
      </c>
      <c r="B329">
        <v>-26.08</v>
      </c>
      <c r="C329">
        <v>-68.84</v>
      </c>
      <c r="D329">
        <v>-26.04</v>
      </c>
      <c r="E329">
        <v>-68.91</v>
      </c>
      <c r="F329">
        <f>_10sept_0_20[[#This Row],[H_mag]]-40</f>
        <v>-66.08</v>
      </c>
      <c r="G329">
        <f>_10sept_0_20[[#This Row],[V_mag]]-40</f>
        <v>-66.039999999999992</v>
      </c>
      <c r="H329">
        <f>(10^(_10sept_0_20[[#This Row],[H_mag_adj]]/20)*COS(RADIANS(_10sept_0_20[[#This Row],[H_phase]])))*0.6</f>
        <v>1.0755402997194399E-4</v>
      </c>
      <c r="I329">
        <f>(10^(_10sept_0_20[[#This Row],[H_mag_adj]]/20)*SIN(RADIANS(_10sept_0_20[[#This Row],[H_phase]])))*0.6</f>
        <v>-2.7786605905945095E-4</v>
      </c>
      <c r="J329">
        <f>(10^(_10sept_0_20[[#This Row],[V_mag_adj]]/20)*COS(RADIANS(_10sept_0_20[[#This Row],[V_phase]])))*0.6</f>
        <v>1.0770935187395937E-4</v>
      </c>
      <c r="K329">
        <f>(10^(_10sept_0_20[[#This Row],[V_mag_adj]]/20)*SIN(RADIANS(_10sept_0_20[[#This Row],[V_phase]])))*0.6</f>
        <v>-2.7928043070909509E-4</v>
      </c>
    </row>
    <row r="330" spans="1:11" x14ac:dyDescent="0.25">
      <c r="A330">
        <v>147</v>
      </c>
      <c r="B330">
        <v>-27</v>
      </c>
      <c r="C330">
        <v>-75.37</v>
      </c>
      <c r="D330">
        <v>-27.23</v>
      </c>
      <c r="E330">
        <v>-77.209999999999994</v>
      </c>
      <c r="F330">
        <f>_10sept_0_20[[#This Row],[H_mag]]-40</f>
        <v>-67</v>
      </c>
      <c r="G330">
        <f>_10sept_0_20[[#This Row],[V_mag]]-40</f>
        <v>-67.23</v>
      </c>
      <c r="H330">
        <f>(10^(_10sept_0_20[[#This Row],[H_mag_adj]]/20)*COS(RADIANS(_10sept_0_20[[#This Row],[H_phase]])))*0.6</f>
        <v>6.7692937003800547E-5</v>
      </c>
      <c r="I330">
        <f>(10^(_10sept_0_20[[#This Row],[H_mag_adj]]/20)*SIN(RADIANS(_10sept_0_20[[#This Row],[H_phase]])))*0.6</f>
        <v>-2.593204766667665E-4</v>
      </c>
      <c r="J330">
        <f>(10^(_10sept_0_20[[#This Row],[V_mag_adj]]/20)*COS(RADIANS(_10sept_0_20[[#This Row],[V_phase]])))*0.6</f>
        <v>5.7781165230572545E-5</v>
      </c>
      <c r="K330">
        <f>(10^(_10sept_0_20[[#This Row],[V_mag_adj]]/20)*SIN(RADIANS(_10sept_0_20[[#This Row],[V_phase]])))*0.6</f>
        <v>-2.5453036599945426E-4</v>
      </c>
    </row>
    <row r="331" spans="1:11" x14ac:dyDescent="0.25">
      <c r="A331">
        <v>148</v>
      </c>
      <c r="B331">
        <v>-28.36</v>
      </c>
      <c r="C331">
        <v>-83.82</v>
      </c>
      <c r="D331">
        <v>-28.51</v>
      </c>
      <c r="E331">
        <v>-84.75</v>
      </c>
      <c r="F331">
        <f>_10sept_0_20[[#This Row],[H_mag]]-40</f>
        <v>-68.36</v>
      </c>
      <c r="G331">
        <f>_10sept_0_20[[#This Row],[V_mag]]-40</f>
        <v>-68.510000000000005</v>
      </c>
      <c r="H331">
        <f>(10^(_10sept_0_20[[#This Row],[H_mag_adj]]/20)*COS(RADIANS(_10sept_0_20[[#This Row],[H_phase]])))*0.6</f>
        <v>2.4670313261624847E-5</v>
      </c>
      <c r="I331">
        <f>(10^(_10sept_0_20[[#This Row],[H_mag_adj]]/20)*SIN(RADIANS(_10sept_0_20[[#This Row],[H_phase]])))*0.6</f>
        <v>-2.2783478446779303E-4</v>
      </c>
      <c r="J331">
        <f>(10^(_10sept_0_20[[#This Row],[V_mag_adj]]/20)*COS(RADIANS(_10sept_0_20[[#This Row],[V_phase]])))*0.6</f>
        <v>2.061009659307394E-5</v>
      </c>
      <c r="K331">
        <f>(10^(_10sept_0_20[[#This Row],[V_mag_adj]]/20)*SIN(RADIANS(_10sept_0_20[[#This Row],[V_phase]])))*0.6</f>
        <v>-2.2429806209954537E-4</v>
      </c>
    </row>
    <row r="332" spans="1:11" x14ac:dyDescent="0.25">
      <c r="A332">
        <v>149</v>
      </c>
      <c r="B332">
        <v>-30.02</v>
      </c>
      <c r="C332">
        <v>-94.99</v>
      </c>
      <c r="D332">
        <v>-30.45</v>
      </c>
      <c r="E332">
        <v>-95.17</v>
      </c>
      <c r="F332">
        <f>_10sept_0_20[[#This Row],[H_mag]]-40</f>
        <v>-70.02</v>
      </c>
      <c r="G332">
        <f>_10sept_0_20[[#This Row],[V_mag]]-40</f>
        <v>-70.45</v>
      </c>
      <c r="H332">
        <f>(10^(_10sept_0_20[[#This Row],[H_mag_adj]]/20)*COS(RADIANS(_10sept_0_20[[#This Row],[H_phase]])))*0.6</f>
        <v>-1.6465692620942295E-5</v>
      </c>
      <c r="I332">
        <f>(10^(_10sept_0_20[[#This Row],[H_mag_adj]]/20)*SIN(RADIANS(_10sept_0_20[[#This Row],[H_phase]])))*0.6</f>
        <v>-1.8858280937340905E-4</v>
      </c>
      <c r="J332">
        <f>(10^(_10sept_0_20[[#This Row],[V_mag_adj]]/20)*COS(RADIANS(_10sept_0_20[[#This Row],[V_phase]])))*0.6</f>
        <v>-1.623415383444335E-5</v>
      </c>
      <c r="K332">
        <f>(10^(_10sept_0_20[[#This Row],[V_mag_adj]]/20)*SIN(RADIANS(_10sept_0_20[[#This Row],[V_phase]])))*0.6</f>
        <v>-1.7942411544464716E-4</v>
      </c>
    </row>
    <row r="333" spans="1:11" x14ac:dyDescent="0.25">
      <c r="A333">
        <v>150</v>
      </c>
      <c r="B333">
        <v>-32.369999999999997</v>
      </c>
      <c r="C333">
        <v>-109.02</v>
      </c>
      <c r="D333">
        <v>-32.72</v>
      </c>
      <c r="E333">
        <v>-107.55</v>
      </c>
      <c r="F333">
        <f>_10sept_0_20[[#This Row],[H_mag]]-40</f>
        <v>-72.37</v>
      </c>
      <c r="G333">
        <f>_10sept_0_20[[#This Row],[V_mag]]-40</f>
        <v>-72.72</v>
      </c>
      <c r="H333">
        <f>(10^(_10sept_0_20[[#This Row],[H_mag_adj]]/20)*COS(RADIANS(_10sept_0_20[[#This Row],[H_phase]])))*0.6</f>
        <v>-4.7068806831897284E-5</v>
      </c>
      <c r="I333">
        <f>(10^(_10sept_0_20[[#This Row],[H_mag_adj]]/20)*SIN(RADIANS(_10sept_0_20[[#This Row],[H_phase]])))*0.6</f>
        <v>-1.3654288884738444E-4</v>
      </c>
      <c r="J333">
        <f>(10^(_10sept_0_20[[#This Row],[V_mag_adj]]/20)*COS(RADIANS(_10sept_0_20[[#This Row],[V_phase]])))*0.6</f>
        <v>-4.1830518005342767E-5</v>
      </c>
      <c r="K333">
        <f>(10^(_10sept_0_20[[#This Row],[V_mag_adj]]/20)*SIN(RADIANS(_10sept_0_20[[#This Row],[V_phase]])))*0.6</f>
        <v>-1.322668692518864E-4</v>
      </c>
    </row>
    <row r="334" spans="1:11" x14ac:dyDescent="0.25">
      <c r="A334">
        <v>151</v>
      </c>
      <c r="B334">
        <v>-35.340000000000003</v>
      </c>
      <c r="C334">
        <v>-131.69</v>
      </c>
      <c r="D334">
        <v>-35.340000000000003</v>
      </c>
      <c r="E334">
        <v>-132.41999999999999</v>
      </c>
      <c r="F334">
        <f>_10sept_0_20[[#This Row],[H_mag]]-40</f>
        <v>-75.34</v>
      </c>
      <c r="G334">
        <f>_10sept_0_20[[#This Row],[V_mag]]-40</f>
        <v>-75.34</v>
      </c>
      <c r="H334">
        <f>(10^(_10sept_0_20[[#This Row],[H_mag_adj]]/20)*COS(RADIANS(_10sept_0_20[[#This Row],[H_phase]])))*0.6</f>
        <v>-6.8239874403818566E-5</v>
      </c>
      <c r="I334">
        <f>(10^(_10sept_0_20[[#This Row],[H_mag_adj]]/20)*SIN(RADIANS(_10sept_0_20[[#This Row],[H_phase]])))*0.6</f>
        <v>-7.6617674864139901E-5</v>
      </c>
      <c r="J334">
        <f>(10^(_10sept_0_20[[#This Row],[V_mag_adj]]/20)*COS(RADIANS(_10sept_0_20[[#This Row],[V_phase]])))*0.6</f>
        <v>-6.9210487762555995E-5</v>
      </c>
      <c r="K334">
        <f>(10^(_10sept_0_20[[#This Row],[V_mag_adj]]/20)*SIN(RADIANS(_10sept_0_20[[#This Row],[V_phase]])))*0.6</f>
        <v>-7.5742042116020843E-5</v>
      </c>
    </row>
    <row r="335" spans="1:11" x14ac:dyDescent="0.25">
      <c r="A335">
        <v>152</v>
      </c>
      <c r="B335">
        <v>-37.69</v>
      </c>
      <c r="C335">
        <v>-158.63</v>
      </c>
      <c r="D335">
        <v>-36.86</v>
      </c>
      <c r="E335">
        <v>-162.11000000000001</v>
      </c>
      <c r="F335">
        <f>_10sept_0_20[[#This Row],[H_mag]]-40</f>
        <v>-77.69</v>
      </c>
      <c r="G335">
        <f>_10sept_0_20[[#This Row],[V_mag]]-40</f>
        <v>-76.86</v>
      </c>
      <c r="H335">
        <f>(10^(_10sept_0_20[[#This Row],[H_mag_adj]]/20)*COS(RADIANS(_10sept_0_20[[#This Row],[H_phase]])))*0.6</f>
        <v>-7.2898067340541189E-5</v>
      </c>
      <c r="I335">
        <f>(10^(_10sept_0_20[[#This Row],[H_mag_adj]]/20)*SIN(RADIANS(_10sept_0_20[[#This Row],[H_phase]])))*0.6</f>
        <v>-2.8524417754543638E-5</v>
      </c>
      <c r="J335">
        <f>(10^(_10sept_0_20[[#This Row],[V_mag_adj]]/20)*COS(RADIANS(_10sept_0_20[[#This Row],[V_phase]])))*0.6</f>
        <v>-8.196484175884972E-5</v>
      </c>
      <c r="K335">
        <f>(10^(_10sept_0_20[[#This Row],[V_mag_adj]]/20)*SIN(RADIANS(_10sept_0_20[[#This Row],[V_phase]])))*0.6</f>
        <v>-2.6458125466833673E-5</v>
      </c>
    </row>
    <row r="336" spans="1:11" x14ac:dyDescent="0.25">
      <c r="A336">
        <v>153</v>
      </c>
      <c r="B336">
        <v>-37.32</v>
      </c>
      <c r="C336">
        <v>166.74</v>
      </c>
      <c r="D336">
        <v>-37.44</v>
      </c>
      <c r="E336">
        <v>162.97999999999999</v>
      </c>
      <c r="F336">
        <f>_10sept_0_20[[#This Row],[H_mag]]-40</f>
        <v>-77.319999999999993</v>
      </c>
      <c r="G336">
        <f>_10sept_0_20[[#This Row],[V_mag]]-40</f>
        <v>-77.44</v>
      </c>
      <c r="H336">
        <f>(10^(_10sept_0_20[[#This Row],[H_mag_adj]]/20)*COS(RADIANS(_10sept_0_20[[#This Row],[H_phase]])))*0.6</f>
        <v>-7.9508852002697924E-5</v>
      </c>
      <c r="I336">
        <f>(10^(_10sept_0_20[[#This Row],[H_mag_adj]]/20)*SIN(RADIANS(_10sept_0_20[[#This Row],[H_phase]])))*0.6</f>
        <v>1.8736496404248258E-5</v>
      </c>
      <c r="J336">
        <f>(10^(_10sept_0_20[[#This Row],[V_mag_adj]]/20)*COS(RADIANS(_10sept_0_20[[#This Row],[V_phase]])))*0.6</f>
        <v>-7.7037324102858159E-5</v>
      </c>
      <c r="K336">
        <f>(10^(_10sept_0_20[[#This Row],[V_mag_adj]]/20)*SIN(RADIANS(_10sept_0_20[[#This Row],[V_phase]])))*0.6</f>
        <v>2.358208137899708E-5</v>
      </c>
    </row>
    <row r="337" spans="1:11" x14ac:dyDescent="0.25">
      <c r="A337">
        <v>154</v>
      </c>
      <c r="B337">
        <v>-36.58</v>
      </c>
      <c r="C337">
        <v>138.44</v>
      </c>
      <c r="D337">
        <v>-36.68</v>
      </c>
      <c r="E337">
        <v>138.35</v>
      </c>
      <c r="F337">
        <f>_10sept_0_20[[#This Row],[H_mag]]-40</f>
        <v>-76.58</v>
      </c>
      <c r="G337">
        <f>_10sept_0_20[[#This Row],[V_mag]]-40</f>
        <v>-76.680000000000007</v>
      </c>
      <c r="H337">
        <f>(10^(_10sept_0_20[[#This Row],[H_mag_adj]]/20)*COS(RADIANS(_10sept_0_20[[#This Row],[H_phase]])))*0.6</f>
        <v>-6.6558664912720513E-5</v>
      </c>
      <c r="I337">
        <f>(10^(_10sept_0_20[[#This Row],[H_mag_adj]]/20)*SIN(RADIANS(_10sept_0_20[[#This Row],[H_phase]])))*0.6</f>
        <v>5.9010504717902176E-5</v>
      </c>
      <c r="J337">
        <f>(10^(_10sept_0_20[[#This Row],[V_mag_adj]]/20)*COS(RADIANS(_10sept_0_20[[#This Row],[V_phase]])))*0.6</f>
        <v>-6.5705060609371168E-5</v>
      </c>
      <c r="K337">
        <f>(10^(_10sept_0_20[[#This Row],[V_mag_adj]]/20)*SIN(RADIANS(_10sept_0_20[[#This Row],[V_phase]])))*0.6</f>
        <v>5.8438298376909929E-5</v>
      </c>
    </row>
    <row r="338" spans="1:11" x14ac:dyDescent="0.25">
      <c r="A338">
        <v>155</v>
      </c>
      <c r="B338">
        <v>-34.79</v>
      </c>
      <c r="C338">
        <v>120.33</v>
      </c>
      <c r="D338">
        <v>-34.81</v>
      </c>
      <c r="E338">
        <v>118.61</v>
      </c>
      <c r="F338">
        <f>_10sept_0_20[[#This Row],[H_mag]]-40</f>
        <v>-74.789999999999992</v>
      </c>
      <c r="G338">
        <f>_10sept_0_20[[#This Row],[V_mag]]-40</f>
        <v>-74.81</v>
      </c>
      <c r="H338">
        <f>(10^(_10sept_0_20[[#This Row],[H_mag_adj]]/20)*COS(RADIANS(_10sept_0_20[[#This Row],[H_phase]])))*0.6</f>
        <v>-5.5198224439715628E-5</v>
      </c>
      <c r="I338">
        <f>(10^(_10sept_0_20[[#This Row],[H_mag_adj]]/20)*SIN(RADIANS(_10sept_0_20[[#This Row],[H_phase]])))*0.6</f>
        <v>9.4347000432429059E-5</v>
      </c>
      <c r="J338">
        <f>(10^(_10sept_0_20[[#This Row],[V_mag_adj]]/20)*COS(RADIANS(_10sept_0_20[[#This Row],[V_phase]])))*0.6</f>
        <v>-5.2221132598369202E-5</v>
      </c>
      <c r="K338">
        <f>(10^(_10sept_0_20[[#This Row],[V_mag_adj]]/20)*SIN(RADIANS(_10sept_0_20[[#This Row],[V_phase]])))*0.6</f>
        <v>9.574057022740604E-5</v>
      </c>
    </row>
    <row r="339" spans="1:11" x14ac:dyDescent="0.25">
      <c r="A339">
        <v>156</v>
      </c>
      <c r="B339">
        <v>-33.86</v>
      </c>
      <c r="C339">
        <v>108.19</v>
      </c>
      <c r="D339">
        <v>-33.64</v>
      </c>
      <c r="E339">
        <v>104.94</v>
      </c>
      <c r="F339">
        <f>_10sept_0_20[[#This Row],[H_mag]]-40</f>
        <v>-73.86</v>
      </c>
      <c r="G339">
        <f>_10sept_0_20[[#This Row],[V_mag]]-40</f>
        <v>-73.64</v>
      </c>
      <c r="H339">
        <f>(10^(_10sept_0_20[[#This Row],[H_mag_adj]]/20)*COS(RADIANS(_10sept_0_20[[#This Row],[H_phase]])))*0.6</f>
        <v>-3.7978794881423461E-5</v>
      </c>
      <c r="I339">
        <f>(10^(_10sept_0_20[[#This Row],[H_mag_adj]]/20)*SIN(RADIANS(_10sept_0_20[[#This Row],[H_phase]])))*0.6</f>
        <v>1.1558114508481712E-4</v>
      </c>
      <c r="J339">
        <f>(10^(_10sept_0_20[[#This Row],[V_mag_adj]]/20)*COS(RADIANS(_10sept_0_20[[#This Row],[V_phase]])))*0.6</f>
        <v>-3.2169670270778187E-5</v>
      </c>
      <c r="K339">
        <f>(10^(_10sept_0_20[[#This Row],[V_mag_adj]]/20)*SIN(RADIANS(_10sept_0_20[[#This Row],[V_phase]])))*0.6</f>
        <v>1.2056371855549961E-4</v>
      </c>
    </row>
    <row r="340" spans="1:11" x14ac:dyDescent="0.25">
      <c r="A340">
        <v>157</v>
      </c>
      <c r="B340">
        <v>-33.159999999999997</v>
      </c>
      <c r="C340">
        <v>98.12</v>
      </c>
      <c r="D340">
        <v>-32.67</v>
      </c>
      <c r="E340">
        <v>94.32</v>
      </c>
      <c r="F340">
        <f>_10sept_0_20[[#This Row],[H_mag]]-40</f>
        <v>-73.16</v>
      </c>
      <c r="G340">
        <f>_10sept_0_20[[#This Row],[V_mag]]-40</f>
        <v>-72.67</v>
      </c>
      <c r="H340">
        <f>(10^(_10sept_0_20[[#This Row],[H_mag_adj]]/20)*COS(RADIANS(_10sept_0_20[[#This Row],[H_phase]])))*0.6</f>
        <v>-1.8626441329003481E-5</v>
      </c>
      <c r="I340">
        <f>(10^(_10sept_0_20[[#This Row],[H_mag_adj]]/20)*SIN(RADIANS(_10sept_0_20[[#This Row],[H_phase]])))*0.6</f>
        <v>1.3054950232325272E-4</v>
      </c>
      <c r="J340">
        <f>(10^(_10sept_0_20[[#This Row],[V_mag_adj]]/20)*COS(RADIANS(_10sept_0_20[[#This Row],[V_phase]])))*0.6</f>
        <v>-1.0509953645736608E-5</v>
      </c>
      <c r="K340">
        <f>(10^(_10sept_0_20[[#This Row],[V_mag_adj]]/20)*SIN(RADIANS(_10sept_0_20[[#This Row],[V_phase]])))*0.6</f>
        <v>1.3912834542394772E-4</v>
      </c>
    </row>
    <row r="341" spans="1:11" x14ac:dyDescent="0.25">
      <c r="A341">
        <v>158</v>
      </c>
      <c r="B341">
        <v>-32.590000000000003</v>
      </c>
      <c r="C341">
        <v>86.64</v>
      </c>
      <c r="D341">
        <v>-31.95</v>
      </c>
      <c r="E341">
        <v>89.07</v>
      </c>
      <c r="F341">
        <f>_10sept_0_20[[#This Row],[H_mag]]-40</f>
        <v>-72.59</v>
      </c>
      <c r="G341">
        <f>_10sept_0_20[[#This Row],[V_mag]]-40</f>
        <v>-71.95</v>
      </c>
      <c r="H341">
        <f>(10^(_10sept_0_20[[#This Row],[H_mag_adj]]/20)*COS(RADIANS(_10sept_0_20[[#This Row],[H_phase]])))*0.6</f>
        <v>8.2531348851993679E-6</v>
      </c>
      <c r="I341">
        <f>(10^(_10sept_0_20[[#This Row],[H_mag_adj]]/20)*SIN(RADIANS(_10sept_0_20[[#This Row],[H_phase]])))*0.6</f>
        <v>1.4057369183158422E-4</v>
      </c>
      <c r="J341">
        <f>(10^(_10sept_0_20[[#This Row],[V_mag_adj]]/20)*COS(RADIANS(_10sept_0_20[[#This Row],[V_phase]])))*0.6</f>
        <v>2.4603250941092119E-6</v>
      </c>
      <c r="K341">
        <f>(10^(_10sept_0_20[[#This Row],[V_mag_adj]]/20)*SIN(RADIANS(_10sept_0_20[[#This Row],[V_phase]])))*0.6</f>
        <v>1.5156329470980429E-4</v>
      </c>
    </row>
    <row r="342" spans="1:11" x14ac:dyDescent="0.25">
      <c r="A342">
        <v>159</v>
      </c>
      <c r="B342">
        <v>-32.54</v>
      </c>
      <c r="C342">
        <v>81.650000000000006</v>
      </c>
      <c r="D342">
        <v>-32.44</v>
      </c>
      <c r="E342">
        <v>81.569999999999993</v>
      </c>
      <c r="F342">
        <f>_10sept_0_20[[#This Row],[H_mag]]-40</f>
        <v>-72.539999999999992</v>
      </c>
      <c r="G342">
        <f>_10sept_0_20[[#This Row],[V_mag]]-40</f>
        <v>-72.44</v>
      </c>
      <c r="H342">
        <f>(10^(_10sept_0_20[[#This Row],[H_mag_adj]]/20)*COS(RADIANS(_10sept_0_20[[#This Row],[H_phase]])))*0.6</f>
        <v>2.0567272214819419E-5</v>
      </c>
      <c r="I342">
        <f>(10^(_10sept_0_20[[#This Row],[H_mag_adj]]/20)*SIN(RADIANS(_10sept_0_20[[#This Row],[H_phase]])))*0.6</f>
        <v>1.4012735020398756E-4</v>
      </c>
      <c r="J342">
        <f>(10^(_10sept_0_20[[#This Row],[V_mag_adj]]/20)*COS(RADIANS(_10sept_0_20[[#This Row],[V_phase]])))*0.6</f>
        <v>2.1003329922940884E-5</v>
      </c>
      <c r="K342">
        <f>(10^(_10sept_0_20[[#This Row],[V_mag_adj]]/20)*SIN(RADIANS(_10sept_0_20[[#This Row],[V_phase]])))*0.6</f>
        <v>1.4172076042081832E-4</v>
      </c>
    </row>
    <row r="343" spans="1:11" x14ac:dyDescent="0.25">
      <c r="A343">
        <v>160</v>
      </c>
      <c r="B343">
        <v>-32.950000000000003</v>
      </c>
      <c r="C343">
        <v>79.27</v>
      </c>
      <c r="D343">
        <v>-32.6</v>
      </c>
      <c r="E343">
        <v>77.02</v>
      </c>
      <c r="F343">
        <f>_10sept_0_20[[#This Row],[H_mag]]-40</f>
        <v>-72.95</v>
      </c>
      <c r="G343">
        <f>_10sept_0_20[[#This Row],[V_mag]]-40</f>
        <v>-72.599999999999994</v>
      </c>
      <c r="H343">
        <f>(10^(_10sept_0_20[[#This Row],[H_mag_adj]]/20)*COS(RADIANS(_10sept_0_20[[#This Row],[H_phase]])))*0.6</f>
        <v>2.5152827172205066E-5</v>
      </c>
      <c r="I343">
        <f>(10^(_10sept_0_20[[#This Row],[H_mag_adj]]/20)*SIN(RADIANS(_10sept_0_20[[#This Row],[H_phase]])))*0.6</f>
        <v>1.3273658419265773E-4</v>
      </c>
      <c r="J343">
        <f>(10^(_10sept_0_20[[#This Row],[V_mag_adj]]/20)*COS(RADIANS(_10sept_0_20[[#This Row],[V_phase]])))*0.6</f>
        <v>3.1592363641139382E-5</v>
      </c>
      <c r="K343">
        <f>(10^(_10sept_0_20[[#This Row],[V_mag_adj]]/20)*SIN(RADIANS(_10sept_0_20[[#This Row],[V_phase]])))*0.6</f>
        <v>1.370598191244993E-4</v>
      </c>
    </row>
    <row r="344" spans="1:11" x14ac:dyDescent="0.25">
      <c r="A344">
        <v>161</v>
      </c>
      <c r="B344">
        <v>-33.5</v>
      </c>
      <c r="C344">
        <v>73.97</v>
      </c>
      <c r="D344">
        <v>-33.58</v>
      </c>
      <c r="E344">
        <v>70.05</v>
      </c>
      <c r="F344">
        <f>_10sept_0_20[[#This Row],[H_mag]]-40</f>
        <v>-73.5</v>
      </c>
      <c r="G344">
        <f>_10sept_0_20[[#This Row],[V_mag]]-40</f>
        <v>-73.58</v>
      </c>
      <c r="H344">
        <f>(10^(_10sept_0_20[[#This Row],[H_mag_adj]]/20)*COS(RADIANS(_10sept_0_20[[#This Row],[H_phase]])))*0.6</f>
        <v>3.501721213592705E-5</v>
      </c>
      <c r="I344">
        <f>(10^(_10sept_0_20[[#This Row],[H_mag_adj]]/20)*SIN(RADIANS(_10sept_0_20[[#This Row],[H_phase]])))*0.6</f>
        <v>1.2187864526512486E-4</v>
      </c>
      <c r="J344">
        <f>(10^(_10sept_0_20[[#This Row],[V_mag_adj]]/20)*COS(RADIANS(_10sept_0_20[[#This Row],[V_phase]])))*0.6</f>
        <v>4.287066726718694E-5</v>
      </c>
      <c r="K344">
        <f>(10^(_10sept_0_20[[#This Row],[V_mag_adj]]/20)*SIN(RADIANS(_10sept_0_20[[#This Row],[V_phase]])))*0.6</f>
        <v>1.1810677799332957E-4</v>
      </c>
    </row>
    <row r="345" spans="1:11" x14ac:dyDescent="0.25">
      <c r="A345">
        <v>162</v>
      </c>
      <c r="B345">
        <v>-34.36</v>
      </c>
      <c r="C345">
        <v>65.81</v>
      </c>
      <c r="D345">
        <v>-33.85</v>
      </c>
      <c r="E345">
        <v>68.55</v>
      </c>
      <c r="F345">
        <f>_10sept_0_20[[#This Row],[H_mag]]-40</f>
        <v>-74.36</v>
      </c>
      <c r="G345">
        <f>_10sept_0_20[[#This Row],[V_mag]]-40</f>
        <v>-73.849999999999994</v>
      </c>
      <c r="H345">
        <f>(10^(_10sept_0_20[[#This Row],[H_mag_adj]]/20)*COS(RADIANS(_10sept_0_20[[#This Row],[H_phase]])))*0.6</f>
        <v>4.706357066562493E-5</v>
      </c>
      <c r="I345">
        <f>(10^(_10sept_0_20[[#This Row],[H_mag_adj]]/20)*SIN(RADIANS(_10sept_0_20[[#This Row],[H_phase]])))*0.6</f>
        <v>1.0477009594117834E-4</v>
      </c>
      <c r="J345">
        <f>(10^(_10sept_0_20[[#This Row],[V_mag_adj]]/20)*COS(RADIANS(_10sept_0_20[[#This Row],[V_phase]])))*0.6</f>
        <v>4.4541344184300566E-5</v>
      </c>
      <c r="K345">
        <f>(10^(_10sept_0_20[[#This Row],[V_mag_adj]]/20)*SIN(RADIANS(_10sept_0_20[[#This Row],[V_phase]])))*0.6</f>
        <v>1.1336480646902528E-4</v>
      </c>
    </row>
    <row r="346" spans="1:11" x14ac:dyDescent="0.25">
      <c r="A346">
        <v>163</v>
      </c>
      <c r="B346">
        <v>-35.28</v>
      </c>
      <c r="C346">
        <v>60.44</v>
      </c>
      <c r="D346">
        <v>-35.119999999999997</v>
      </c>
      <c r="E346">
        <v>63.46</v>
      </c>
      <c r="F346">
        <f>_10sept_0_20[[#This Row],[H_mag]]-40</f>
        <v>-75.28</v>
      </c>
      <c r="G346">
        <f>_10sept_0_20[[#This Row],[V_mag]]-40</f>
        <v>-75.12</v>
      </c>
      <c r="H346">
        <f>(10^(_10sept_0_20[[#This Row],[H_mag_adj]]/20)*COS(RADIANS(_10sept_0_20[[#This Row],[H_phase]])))*0.6</f>
        <v>5.0967453522150378E-5</v>
      </c>
      <c r="I346">
        <f>(10^(_10sept_0_20[[#This Row],[H_mag_adj]]/20)*SIN(RADIANS(_10sept_0_20[[#This Row],[H_phase]])))*0.6</f>
        <v>8.9864963605150702E-5</v>
      </c>
      <c r="J346">
        <f>(10^(_10sept_0_20[[#This Row],[V_mag_adj]]/20)*COS(RADIANS(_10sept_0_20[[#This Row],[V_phase]])))*0.6</f>
        <v>4.7020394797867569E-5</v>
      </c>
      <c r="K346">
        <f>(10^(_10sept_0_20[[#This Row],[V_mag_adj]]/20)*SIN(RADIANS(_10sept_0_20[[#This Row],[V_phase]])))*0.6</f>
        <v>9.4143672151234732E-5</v>
      </c>
    </row>
    <row r="347" spans="1:11" x14ac:dyDescent="0.25">
      <c r="A347">
        <v>164</v>
      </c>
      <c r="B347">
        <v>-37.39</v>
      </c>
      <c r="C347">
        <v>54.22</v>
      </c>
      <c r="D347">
        <v>-36.28</v>
      </c>
      <c r="E347">
        <v>58.88</v>
      </c>
      <c r="F347">
        <f>_10sept_0_20[[#This Row],[H_mag]]-40</f>
        <v>-77.39</v>
      </c>
      <c r="G347">
        <f>_10sept_0_20[[#This Row],[V_mag]]-40</f>
        <v>-76.28</v>
      </c>
      <c r="H347">
        <f>(10^(_10sept_0_20[[#This Row],[H_mag_adj]]/20)*COS(RADIANS(_10sept_0_20[[#This Row],[H_phase]])))*0.6</f>
        <v>4.7376767063390794E-5</v>
      </c>
      <c r="I347">
        <f>(10^(_10sept_0_20[[#This Row],[H_mag_adj]]/20)*SIN(RADIANS(_10sept_0_20[[#This Row],[H_phase]])))*0.6</f>
        <v>6.5737861776695372E-5</v>
      </c>
      <c r="J347">
        <f>(10^(_10sept_0_20[[#This Row],[V_mag_adj]]/20)*COS(RADIANS(_10sept_0_20[[#This Row],[V_phase]])))*0.6</f>
        <v>4.7588367453002053E-5</v>
      </c>
      <c r="K347">
        <f>(10^(_10sept_0_20[[#This Row],[V_mag_adj]]/20)*SIN(RADIANS(_10sept_0_20[[#This Row],[V_phase]])))*0.6</f>
        <v>7.8825913919114722E-5</v>
      </c>
    </row>
    <row r="348" spans="1:11" x14ac:dyDescent="0.25">
      <c r="A348">
        <v>165</v>
      </c>
      <c r="B348">
        <v>-38.700000000000003</v>
      </c>
      <c r="C348">
        <v>37.630000000000003</v>
      </c>
      <c r="D348">
        <v>-38.28</v>
      </c>
      <c r="E348">
        <v>38.11</v>
      </c>
      <c r="F348">
        <f>_10sept_0_20[[#This Row],[H_mag]]-40</f>
        <v>-78.7</v>
      </c>
      <c r="G348">
        <f>_10sept_0_20[[#This Row],[V_mag]]-40</f>
        <v>-78.28</v>
      </c>
      <c r="H348">
        <f>(10^(_10sept_0_20[[#This Row],[H_mag_adj]]/20)*COS(RADIANS(_10sept_0_20[[#This Row],[H_phase]])))*0.6</f>
        <v>5.5189951947563938E-5</v>
      </c>
      <c r="I348">
        <f>(10^(_10sept_0_20[[#This Row],[H_mag_adj]]/20)*SIN(RADIANS(_10sept_0_20[[#This Row],[H_phase]])))*0.6</f>
        <v>4.2548038513608609E-5</v>
      </c>
      <c r="J348">
        <f>(10^(_10sept_0_20[[#This Row],[V_mag_adj]]/20)*COS(RADIANS(_10sept_0_20[[#This Row],[V_phase]])))*0.6</f>
        <v>5.7548058927058923E-5</v>
      </c>
      <c r="K348">
        <f>(10^(_10sept_0_20[[#This Row],[V_mag_adj]]/20)*SIN(RADIANS(_10sept_0_20[[#This Row],[V_phase]])))*0.6</f>
        <v>4.5139663556133959E-5</v>
      </c>
    </row>
    <row r="349" spans="1:11" x14ac:dyDescent="0.25">
      <c r="A349">
        <v>166</v>
      </c>
      <c r="B349">
        <v>-39.32</v>
      </c>
      <c r="C349">
        <v>11.88</v>
      </c>
      <c r="D349">
        <v>-39.18</v>
      </c>
      <c r="E349">
        <v>13.92</v>
      </c>
      <c r="F349">
        <f>_10sept_0_20[[#This Row],[H_mag]]-40</f>
        <v>-79.319999999999993</v>
      </c>
      <c r="G349">
        <f>_10sept_0_20[[#This Row],[V_mag]]-40</f>
        <v>-79.180000000000007</v>
      </c>
      <c r="H349">
        <f>(10^(_10sept_0_20[[#This Row],[H_mag_adj]]/20)*COS(RADIANS(_10sept_0_20[[#This Row],[H_phase]])))*0.6</f>
        <v>6.3496236841764276E-5</v>
      </c>
      <c r="I349">
        <f>(10^(_10sept_0_20[[#This Row],[H_mag_adj]]/20)*SIN(RADIANS(_10sept_0_20[[#This Row],[H_phase]])))*0.6</f>
        <v>1.3357608865590857E-5</v>
      </c>
      <c r="J349">
        <f>(10^(_10sept_0_20[[#This Row],[V_mag_adj]]/20)*COS(RADIANS(_10sept_0_20[[#This Row],[V_phase]])))*0.6</f>
        <v>6.4003851546859248E-5</v>
      </c>
      <c r="K349">
        <f>(10^(_10sept_0_20[[#This Row],[V_mag_adj]]/20)*SIN(RADIANS(_10sept_0_20[[#This Row],[V_phase]])))*0.6</f>
        <v>1.5863063813525756E-5</v>
      </c>
    </row>
    <row r="350" spans="1:11" x14ac:dyDescent="0.25">
      <c r="A350">
        <v>167</v>
      </c>
      <c r="B350">
        <v>-38.840000000000003</v>
      </c>
      <c r="C350">
        <v>-8.18</v>
      </c>
      <c r="D350">
        <v>-38.25</v>
      </c>
      <c r="E350">
        <v>-6.04</v>
      </c>
      <c r="F350">
        <f>_10sept_0_20[[#This Row],[H_mag]]-40</f>
        <v>-78.84</v>
      </c>
      <c r="G350">
        <f>_10sept_0_20[[#This Row],[V_mag]]-40</f>
        <v>-78.25</v>
      </c>
      <c r="H350">
        <f>(10^(_10sept_0_20[[#This Row],[H_mag_adj]]/20)*COS(RADIANS(_10sept_0_20[[#This Row],[H_phase]])))*0.6</f>
        <v>6.7875038522096655E-5</v>
      </c>
      <c r="I350">
        <f>(10^(_10sept_0_20[[#This Row],[H_mag_adj]]/20)*SIN(RADIANS(_10sept_0_20[[#This Row],[H_phase]])))*0.6</f>
        <v>-9.7567588316260545E-6</v>
      </c>
      <c r="J350">
        <f>(10^(_10sept_0_20[[#This Row],[V_mag_adj]]/20)*COS(RADIANS(_10sept_0_20[[#This Row],[V_phase]])))*0.6</f>
        <v>7.2985002175556291E-5</v>
      </c>
      <c r="K350">
        <f>(10^(_10sept_0_20[[#This Row],[V_mag_adj]]/20)*SIN(RADIANS(_10sept_0_20[[#This Row],[V_phase]])))*0.6</f>
        <v>-7.7225526462422946E-6</v>
      </c>
    </row>
    <row r="351" spans="1:11" x14ac:dyDescent="0.25">
      <c r="A351">
        <v>168</v>
      </c>
      <c r="B351">
        <v>-36.200000000000003</v>
      </c>
      <c r="C351">
        <v>-25.99</v>
      </c>
      <c r="D351">
        <v>-35.880000000000003</v>
      </c>
      <c r="E351">
        <v>-20.51</v>
      </c>
      <c r="F351">
        <f>_10sept_0_20[[#This Row],[H_mag]]-40</f>
        <v>-76.2</v>
      </c>
      <c r="G351">
        <f>_10sept_0_20[[#This Row],[V_mag]]-40</f>
        <v>-75.88</v>
      </c>
      <c r="H351">
        <f>(10^(_10sept_0_20[[#This Row],[H_mag_adj]]/20)*COS(RADIANS(_10sept_0_20[[#This Row],[H_phase]])))*0.6</f>
        <v>8.3531138097108629E-5</v>
      </c>
      <c r="I351">
        <f>(10^(_10sept_0_20[[#This Row],[H_mag_adj]]/20)*SIN(RADIANS(_10sept_0_20[[#This Row],[H_phase]])))*0.6</f>
        <v>-4.0722812730359304E-5</v>
      </c>
      <c r="J351">
        <f>(10^(_10sept_0_20[[#This Row],[V_mag_adj]]/20)*COS(RADIANS(_10sept_0_20[[#This Row],[V_phase]])))*0.6</f>
        <v>9.0304736274620057E-5</v>
      </c>
      <c r="K351">
        <f>(10^(_10sept_0_20[[#This Row],[V_mag_adj]]/20)*SIN(RADIANS(_10sept_0_20[[#This Row],[V_phase]])))*0.6</f>
        <v>-3.3781522947550186E-5</v>
      </c>
    </row>
    <row r="352" spans="1:11" x14ac:dyDescent="0.25">
      <c r="A352">
        <v>169</v>
      </c>
      <c r="B352">
        <v>-34</v>
      </c>
      <c r="C352">
        <v>-36.6</v>
      </c>
      <c r="D352">
        <v>-33.36</v>
      </c>
      <c r="E352">
        <v>-31.91</v>
      </c>
      <c r="F352">
        <f>_10sept_0_20[[#This Row],[H_mag]]-40</f>
        <v>-74</v>
      </c>
      <c r="G352">
        <f>_10sept_0_20[[#This Row],[V_mag]]-40</f>
        <v>-73.36</v>
      </c>
      <c r="H352">
        <f>(10^(_10sept_0_20[[#This Row],[H_mag_adj]]/20)*COS(RADIANS(_10sept_0_20[[#This Row],[H_phase]])))*0.6</f>
        <v>9.6109887242837479E-5</v>
      </c>
      <c r="I352">
        <f>(10^(_10sept_0_20[[#This Row],[H_mag_adj]]/20)*SIN(RADIANS(_10sept_0_20[[#This Row],[H_phase]])))*0.6</f>
        <v>-7.1377501455955391E-5</v>
      </c>
      <c r="J352">
        <f>(10^(_10sept_0_20[[#This Row],[V_mag_adj]]/20)*COS(RADIANS(_10sept_0_20[[#This Row],[V_phase]])))*0.6</f>
        <v>1.0939494842564377E-4</v>
      </c>
      <c r="K352">
        <f>(10^(_10sept_0_20[[#This Row],[V_mag_adj]]/20)*SIN(RADIANS(_10sept_0_20[[#This Row],[V_phase]])))*0.6</f>
        <v>-6.8118851598690126E-5</v>
      </c>
    </row>
    <row r="353" spans="1:11" x14ac:dyDescent="0.25">
      <c r="A353">
        <v>170</v>
      </c>
      <c r="B353">
        <v>-31.34</v>
      </c>
      <c r="C353">
        <v>-37.880000000000003</v>
      </c>
      <c r="D353">
        <v>-31.55</v>
      </c>
      <c r="E353">
        <v>-40.28</v>
      </c>
      <c r="F353">
        <f>_10sept_0_20[[#This Row],[H_mag]]-40</f>
        <v>-71.34</v>
      </c>
      <c r="G353">
        <f>_10sept_0_20[[#This Row],[V_mag]]-40</f>
        <v>-71.55</v>
      </c>
      <c r="H353">
        <f>(10^(_10sept_0_20[[#This Row],[H_mag_adj]]/20)*COS(RADIANS(_10sept_0_20[[#This Row],[H_phase]])))*0.6</f>
        <v>1.2834900532731643E-4</v>
      </c>
      <c r="I353">
        <f>(10^(_10sept_0_20[[#This Row],[H_mag_adj]]/20)*SIN(RADIANS(_10sept_0_20[[#This Row],[H_phase]])))*0.6</f>
        <v>-9.9845040363277828E-5</v>
      </c>
      <c r="J353">
        <f>(10^(_10sept_0_20[[#This Row],[V_mag_adj]]/20)*COS(RADIANS(_10sept_0_20[[#This Row],[V_phase]])))*0.6</f>
        <v>1.2109200808692528E-4</v>
      </c>
      <c r="K353">
        <f>(10^(_10sept_0_20[[#This Row],[V_mag_adj]]/20)*SIN(RADIANS(_10sept_0_20[[#This Row],[V_phase]])))*0.6</f>
        <v>-1.0262084307565341E-4</v>
      </c>
    </row>
    <row r="354" spans="1:11" x14ac:dyDescent="0.25">
      <c r="A354">
        <v>171</v>
      </c>
      <c r="B354">
        <v>-29.41</v>
      </c>
      <c r="C354">
        <v>-38.67</v>
      </c>
      <c r="D354">
        <v>-29.14</v>
      </c>
      <c r="E354">
        <v>-39.96</v>
      </c>
      <c r="F354">
        <f>_10sept_0_20[[#This Row],[H_mag]]-40</f>
        <v>-69.41</v>
      </c>
      <c r="G354">
        <f>_10sept_0_20[[#This Row],[V_mag]]-40</f>
        <v>-69.14</v>
      </c>
      <c r="H354">
        <f>(10^(_10sept_0_20[[#This Row],[H_mag_adj]]/20)*COS(RADIANS(_10sept_0_20[[#This Row],[H_phase]])))*0.6</f>
        <v>1.5855046256930554E-4</v>
      </c>
      <c r="I354">
        <f>(10^(_10sept_0_20[[#This Row],[H_mag_adj]]/20)*SIN(RADIANS(_10sept_0_20[[#This Row],[H_phase]])))*0.6</f>
        <v>-1.2688662936298069E-4</v>
      </c>
      <c r="J354">
        <f>(10^(_10sept_0_20[[#This Row],[V_mag_adj]]/20)*COS(RADIANS(_10sept_0_20[[#This Row],[V_phase]])))*0.6</f>
        <v>1.6056816612572782E-4</v>
      </c>
      <c r="K354">
        <f>(10^(_10sept_0_20[[#This Row],[V_mag_adj]]/20)*SIN(RADIANS(_10sept_0_20[[#This Row],[V_phase]])))*0.6</f>
        <v>-1.3454177636821894E-4</v>
      </c>
    </row>
    <row r="355" spans="1:11" x14ac:dyDescent="0.25">
      <c r="A355">
        <v>172</v>
      </c>
      <c r="B355">
        <v>-27.7</v>
      </c>
      <c r="C355">
        <v>-39.85</v>
      </c>
      <c r="D355">
        <v>-27.78</v>
      </c>
      <c r="E355">
        <v>-39.549999999999997</v>
      </c>
      <c r="F355">
        <f>_10sept_0_20[[#This Row],[H_mag]]-40</f>
        <v>-67.7</v>
      </c>
      <c r="G355">
        <f>_10sept_0_20[[#This Row],[V_mag]]-40</f>
        <v>-67.78</v>
      </c>
      <c r="H355">
        <f>(10^(_10sept_0_20[[#This Row],[H_mag_adj]]/20)*COS(RADIANS(_10sept_0_20[[#This Row],[H_phase]])))*0.6</f>
        <v>1.8982644923172643E-4</v>
      </c>
      <c r="I355">
        <f>(10^(_10sept_0_20[[#This Row],[H_mag_adj]]/20)*SIN(RADIANS(_10sept_0_20[[#This Row],[H_phase]])))*0.6</f>
        <v>-1.5843828659985374E-4</v>
      </c>
      <c r="J355">
        <f>(10^(_10sept_0_20[[#This Row],[V_mag_adj]]/20)*COS(RADIANS(_10sept_0_20[[#This Row],[V_phase]])))*0.6</f>
        <v>1.8890550317573362E-4</v>
      </c>
      <c r="K355">
        <f>(10^(_10sept_0_20[[#This Row],[V_mag_adj]]/20)*SIN(RADIANS(_10sept_0_20[[#This Row],[V_phase]])))*0.6</f>
        <v>-1.5599875166731611E-4</v>
      </c>
    </row>
    <row r="356" spans="1:11" x14ac:dyDescent="0.25">
      <c r="A356">
        <v>173</v>
      </c>
      <c r="B356">
        <v>-26.75</v>
      </c>
      <c r="C356">
        <v>-36.21</v>
      </c>
      <c r="D356">
        <v>-26.65</v>
      </c>
      <c r="E356">
        <v>-38.21</v>
      </c>
      <c r="F356">
        <f>_10sept_0_20[[#This Row],[H_mag]]-40</f>
        <v>-66.75</v>
      </c>
      <c r="G356">
        <f>_10sept_0_20[[#This Row],[V_mag]]-40</f>
        <v>-66.650000000000006</v>
      </c>
      <c r="H356">
        <f>(10^(_10sept_0_20[[#This Row],[H_mag_adj]]/20)*COS(RADIANS(_10sept_0_20[[#This Row],[H_phase]])))*0.6</f>
        <v>2.2256042387743184E-4</v>
      </c>
      <c r="I356">
        <f>(10^(_10sept_0_20[[#This Row],[H_mag_adj]]/20)*SIN(RADIANS(_10sept_0_20[[#This Row],[H_phase]])))*0.6</f>
        <v>-1.6294926559397906E-4</v>
      </c>
      <c r="J356">
        <f>(10^(_10sept_0_20[[#This Row],[V_mag_adj]]/20)*COS(RADIANS(_10sept_0_20[[#This Row],[V_phase]])))*0.6</f>
        <v>2.1924770646591325E-4</v>
      </c>
      <c r="K356">
        <f>(10^(_10sept_0_20[[#This Row],[V_mag_adj]]/20)*SIN(RADIANS(_10sept_0_20[[#This Row],[V_phase]])))*0.6</f>
        <v>-1.7259290270346913E-4</v>
      </c>
    </row>
    <row r="357" spans="1:11" x14ac:dyDescent="0.25">
      <c r="A357">
        <v>174</v>
      </c>
      <c r="B357">
        <v>-25.7</v>
      </c>
      <c r="C357">
        <v>-34.549999999999997</v>
      </c>
      <c r="D357">
        <v>-25.74</v>
      </c>
      <c r="E357">
        <v>-34.340000000000003</v>
      </c>
      <c r="F357">
        <f>_10sept_0_20[[#This Row],[H_mag]]-40</f>
        <v>-65.7</v>
      </c>
      <c r="G357">
        <f>_10sept_0_20[[#This Row],[V_mag]]-40</f>
        <v>-65.739999999999995</v>
      </c>
      <c r="H357">
        <f>(10^(_10sept_0_20[[#This Row],[H_mag_adj]]/20)*COS(RADIANS(_10sept_0_20[[#This Row],[H_phase]])))*0.6</f>
        <v>2.5638006125598147E-4</v>
      </c>
      <c r="I357">
        <f>(10^(_10sept_0_20[[#This Row],[H_mag_adj]]/20)*SIN(RADIANS(_10sept_0_20[[#This Row],[H_phase]])))*0.6</f>
        <v>-1.7653474766104229E-4</v>
      </c>
      <c r="J357">
        <f>(10^(_10sept_0_20[[#This Row],[V_mag_adj]]/20)*COS(RADIANS(_10sept_0_20[[#This Row],[V_phase]])))*0.6</f>
        <v>2.5584444708447743E-4</v>
      </c>
      <c r="K357">
        <f>(10^(_10sept_0_20[[#This Row],[V_mag_adj]]/20)*SIN(RADIANS(_10sept_0_20[[#This Row],[V_phase]])))*0.6</f>
        <v>-1.7478710140857425E-4</v>
      </c>
    </row>
    <row r="358" spans="1:11" x14ac:dyDescent="0.25">
      <c r="A358">
        <v>175</v>
      </c>
      <c r="B358">
        <v>-24.97</v>
      </c>
      <c r="C358">
        <v>-32.22</v>
      </c>
      <c r="D358">
        <v>-25.03</v>
      </c>
      <c r="E358">
        <v>-31.98</v>
      </c>
      <c r="F358">
        <f>_10sept_0_20[[#This Row],[H_mag]]-40</f>
        <v>-64.97</v>
      </c>
      <c r="G358">
        <f>_10sept_0_20[[#This Row],[V_mag]]-40</f>
        <v>-65.03</v>
      </c>
      <c r="H358">
        <f>(10^(_10sept_0_20[[#This Row],[H_mag_adj]]/20)*COS(RADIANS(_10sept_0_20[[#This Row],[H_phase]])))*0.6</f>
        <v>2.8643445720811812E-4</v>
      </c>
      <c r="I358">
        <f>(10^(_10sept_0_20[[#This Row],[H_mag_adj]]/20)*SIN(RADIANS(_10sept_0_20[[#This Row],[H_phase]])))*0.6</f>
        <v>-1.8051706984667973E-4</v>
      </c>
      <c r="J358">
        <f>(10^(_10sept_0_20[[#This Row],[V_mag_adj]]/20)*COS(RADIANS(_10sept_0_20[[#This Row],[V_phase]])))*0.6</f>
        <v>2.8521110134292418E-4</v>
      </c>
      <c r="K358">
        <f>(10^(_10sept_0_20[[#This Row],[V_mag_adj]]/20)*SIN(RADIANS(_10sept_0_20[[#This Row],[V_phase]])))*0.6</f>
        <v>-1.7808127540620266E-4</v>
      </c>
    </row>
    <row r="359" spans="1:11" x14ac:dyDescent="0.25">
      <c r="A359">
        <v>176</v>
      </c>
      <c r="B359">
        <v>-24.57</v>
      </c>
      <c r="C359">
        <v>-28.41</v>
      </c>
      <c r="D359">
        <v>-24.48</v>
      </c>
      <c r="E359">
        <v>-28.81</v>
      </c>
      <c r="F359">
        <f>_10sept_0_20[[#This Row],[H_mag]]-40</f>
        <v>-64.569999999999993</v>
      </c>
      <c r="G359">
        <f>_10sept_0_20[[#This Row],[V_mag]]-40</f>
        <v>-64.48</v>
      </c>
      <c r="H359">
        <f>(10^(_10sept_0_20[[#This Row],[H_mag_adj]]/20)*COS(RADIANS(_10sept_0_20[[#This Row],[H_phase]])))*0.6</f>
        <v>3.1183112395499676E-4</v>
      </c>
      <c r="I359">
        <f>(10^(_10sept_0_20[[#This Row],[H_mag_adj]]/20)*SIN(RADIANS(_10sept_0_20[[#This Row],[H_phase]])))*0.6</f>
        <v>-1.6867680251076212E-4</v>
      </c>
      <c r="J359">
        <f>(10^(_10sept_0_20[[#This Row],[V_mag_adj]]/20)*COS(RADIANS(_10sept_0_20[[#This Row],[V_phase]])))*0.6</f>
        <v>3.1388148122333154E-4</v>
      </c>
      <c r="K359">
        <f>(10^(_10sept_0_20[[#This Row],[V_mag_adj]]/20)*SIN(RADIANS(_10sept_0_20[[#This Row],[V_phase]])))*0.6</f>
        <v>-1.7262915101017812E-4</v>
      </c>
    </row>
    <row r="360" spans="1:11" x14ac:dyDescent="0.25">
      <c r="A360">
        <v>177</v>
      </c>
      <c r="B360">
        <v>-24.48</v>
      </c>
      <c r="C360">
        <v>-24.34</v>
      </c>
      <c r="D360">
        <v>-24.52</v>
      </c>
      <c r="E360">
        <v>-24.92</v>
      </c>
      <c r="F360">
        <f>_10sept_0_20[[#This Row],[H_mag]]-40</f>
        <v>-64.48</v>
      </c>
      <c r="G360">
        <f>_10sept_0_20[[#This Row],[V_mag]]-40</f>
        <v>-64.52</v>
      </c>
      <c r="H360">
        <f>(10^(_10sept_0_20[[#This Row],[H_mag_adj]]/20)*COS(RADIANS(_10sept_0_20[[#This Row],[H_phase]])))*0.6</f>
        <v>3.2638095652471005E-4</v>
      </c>
      <c r="I360">
        <f>(10^(_10sept_0_20[[#This Row],[H_mag_adj]]/20)*SIN(RADIANS(_10sept_0_20[[#This Row],[H_phase]])))*0.6</f>
        <v>-1.4764104866690298E-4</v>
      </c>
      <c r="J360">
        <f>(10^(_10sept_0_20[[#This Row],[V_mag_adj]]/20)*COS(RADIANS(_10sept_0_20[[#This Row],[V_phase]])))*0.6</f>
        <v>3.2337706182966364E-4</v>
      </c>
      <c r="K360">
        <f>(10^(_10sept_0_20[[#This Row],[V_mag_adj]]/20)*SIN(RADIANS(_10sept_0_20[[#This Row],[V_phase]])))*0.6</f>
        <v>-1.5024385846855158E-4</v>
      </c>
    </row>
    <row r="361" spans="1:11" x14ac:dyDescent="0.25">
      <c r="A361">
        <v>178</v>
      </c>
      <c r="B361">
        <v>-24.35</v>
      </c>
      <c r="C361">
        <v>-20.28</v>
      </c>
      <c r="D361">
        <v>-24.41</v>
      </c>
      <c r="E361">
        <v>-20.170000000000002</v>
      </c>
      <c r="F361">
        <f>_10sept_0_20[[#This Row],[H_mag]]-40</f>
        <v>-64.349999999999994</v>
      </c>
      <c r="G361">
        <f>_10sept_0_20[[#This Row],[V_mag]]-40</f>
        <v>-64.41</v>
      </c>
      <c r="H361">
        <f>(10^(_10sept_0_20[[#This Row],[H_mag_adj]]/20)*COS(RADIANS(_10sept_0_20[[#This Row],[H_phase]])))*0.6</f>
        <v>3.4108192852544877E-4</v>
      </c>
      <c r="I361">
        <f>(10^(_10sept_0_20[[#This Row],[H_mag_adj]]/20)*SIN(RADIANS(_10sept_0_20[[#This Row],[H_phase]])))*0.6</f>
        <v>-1.2603470241433922E-4</v>
      </c>
      <c r="J361">
        <f>(10^(_10sept_0_20[[#This Row],[V_mag_adj]]/20)*COS(RADIANS(_10sept_0_20[[#This Row],[V_phase]])))*0.6</f>
        <v>3.3897361618631731E-4</v>
      </c>
      <c r="K361">
        <f>(10^(_10sept_0_20[[#This Row],[V_mag_adj]]/20)*SIN(RADIANS(_10sept_0_20[[#This Row],[V_phase]])))*0.6</f>
        <v>-1.2451653287649209E-4</v>
      </c>
    </row>
    <row r="362" spans="1:11" x14ac:dyDescent="0.25">
      <c r="A362">
        <v>179</v>
      </c>
      <c r="B362">
        <v>-24.49</v>
      </c>
      <c r="C362">
        <v>-15.07</v>
      </c>
      <c r="D362">
        <v>-24.57</v>
      </c>
      <c r="E362">
        <v>-15.07</v>
      </c>
      <c r="F362">
        <f>_10sept_0_20[[#This Row],[H_mag]]-40</f>
        <v>-64.489999999999995</v>
      </c>
      <c r="G362">
        <f>_10sept_0_20[[#This Row],[V_mag]]-40</f>
        <v>-64.569999999999993</v>
      </c>
      <c r="H362">
        <f>(10^(_10sept_0_20[[#This Row],[H_mag_adj]]/20)*COS(RADIANS(_10sept_0_20[[#This Row],[H_phase]])))*0.6</f>
        <v>3.4550354649584721E-4</v>
      </c>
      <c r="I362">
        <f>(10^(_10sept_0_20[[#This Row],[H_mag_adj]]/20)*SIN(RADIANS(_10sept_0_20[[#This Row],[H_phase]])))*0.6</f>
        <v>-9.3029963149656648E-5</v>
      </c>
      <c r="J362">
        <f>(10^(_10sept_0_20[[#This Row],[V_mag_adj]]/20)*COS(RADIANS(_10sept_0_20[[#This Row],[V_phase]])))*0.6</f>
        <v>3.423359509418296E-4</v>
      </c>
      <c r="K362">
        <f>(10^(_10sept_0_20[[#This Row],[V_mag_adj]]/20)*SIN(RADIANS(_10sept_0_20[[#This Row],[V_phase]])))*0.6</f>
        <v>-9.2177059320876955E-5</v>
      </c>
    </row>
    <row r="363" spans="1:11" x14ac:dyDescent="0.25">
      <c r="A363">
        <v>180</v>
      </c>
      <c r="B363">
        <v>-25.06</v>
      </c>
      <c r="C363">
        <v>-8.4</v>
      </c>
      <c r="D363">
        <v>-25.03</v>
      </c>
      <c r="E363">
        <v>-9.7799999999999994</v>
      </c>
      <c r="F363">
        <f>_10sept_0_20[[#This Row],[H_mag]]-40</f>
        <v>-65.06</v>
      </c>
      <c r="G363">
        <f>_10sept_0_20[[#This Row],[V_mag]]-40</f>
        <v>-65.03</v>
      </c>
      <c r="H363">
        <f>(10^(_10sept_0_20[[#This Row],[H_mag_adj]]/20)*COS(RADIANS(_10sept_0_20[[#This Row],[H_phase]])))*0.6</f>
        <v>3.31487467462559E-4</v>
      </c>
      <c r="I363">
        <f>(10^(_10sept_0_20[[#This Row],[H_mag_adj]]/20)*SIN(RADIANS(_10sept_0_20[[#This Row],[H_phase]])))*0.6</f>
        <v>-4.8949810445397562E-5</v>
      </c>
      <c r="J363">
        <f>(10^(_10sept_0_20[[#This Row],[V_mag_adj]]/20)*COS(RADIANS(_10sept_0_20[[#This Row],[V_phase]])))*0.6</f>
        <v>3.3135493841179165E-4</v>
      </c>
      <c r="K363">
        <f>(10^(_10sept_0_20[[#This Row],[V_mag_adj]]/20)*SIN(RADIANS(_10sept_0_20[[#This Row],[V_phase]])))*0.6</f>
        <v>-5.7115827663278507E-5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-34.46</v>
      </c>
      <c r="C3">
        <v>93.62</v>
      </c>
      <c r="D3">
        <v>-34.72</v>
      </c>
      <c r="E3">
        <v>90.47</v>
      </c>
      <c r="F3">
        <f>_10sept_0_30[[#This Row],[H_mag]]-40</f>
        <v>-74.460000000000008</v>
      </c>
      <c r="G3">
        <f>_10sept_0_30[[#This Row],[V_mag]]-40</f>
        <v>-74.72</v>
      </c>
      <c r="H3">
        <f>(10^(_10sept_0_30[[#This Row],[H_mag_adj]]/20)*COS(RADIANS(_10sept_0_30[[#This Row],[H_phase]])))*0.9</f>
        <v>-1.0753243269773234E-5</v>
      </c>
      <c r="I3">
        <f>(10^(_10sept_0_30[[#This Row],[H_mag_adj]]/20)*SIN(RADIANS(_10sept_0_30[[#This Row],[H_phase]])))*0.9</f>
        <v>1.6997111273535416E-4</v>
      </c>
      <c r="J3">
        <f>(10^(_10sept_0_30[[#This Row],[V_mag_adj]]/20)*COS(RADIANS(_10sept_0_30[[#This Row],[V_phase]])))*0.9</f>
        <v>-1.3558538053451776E-6</v>
      </c>
      <c r="K3">
        <f>(10^(_10sept_0_30[[#This Row],[V_mag_adj]]/20)*SIN(RADIANS(_10sept_0_30[[#This Row],[V_phase]])))*0.9</f>
        <v>1.6528288980359365E-4</v>
      </c>
    </row>
    <row r="4" spans="1:11" x14ac:dyDescent="0.25">
      <c r="A4">
        <v>-179</v>
      </c>
      <c r="B4">
        <v>-31.82</v>
      </c>
      <c r="C4">
        <v>75.45</v>
      </c>
      <c r="D4">
        <v>-32.07</v>
      </c>
      <c r="E4">
        <v>75.819999999999993</v>
      </c>
      <c r="F4">
        <f>_10sept_0_30[[#This Row],[H_mag]]-40</f>
        <v>-71.819999999999993</v>
      </c>
      <c r="G4">
        <f>_10sept_0_30[[#This Row],[V_mag]]-40</f>
        <v>-72.069999999999993</v>
      </c>
      <c r="H4">
        <f>(10^(_10sept_0_30[[#This Row],[H_mag_adj]]/20)*COS(RADIANS(_10sept_0_30[[#This Row],[H_phase]])))*0.9</f>
        <v>5.7983573673183268E-5</v>
      </c>
      <c r="I4">
        <f>(10^(_10sept_0_30[[#This Row],[H_mag_adj]]/20)*SIN(RADIANS(_10sept_0_30[[#This Row],[H_phase]])))*0.9</f>
        <v>2.2340141004451069E-4</v>
      </c>
      <c r="J4">
        <f>(10^(_10sept_0_30[[#This Row],[V_mag_adj]]/20)*COS(RADIANS(_10sept_0_30[[#This Row],[V_phase]])))*0.9</f>
        <v>5.4935563898918034E-5</v>
      </c>
      <c r="K4">
        <f>(10^(_10sept_0_30[[#This Row],[V_mag_adj]]/20)*SIN(RADIANS(_10sept_0_30[[#This Row],[V_phase]])))*0.9</f>
        <v>2.1742234381898987E-4</v>
      </c>
    </row>
    <row r="5" spans="1:11" x14ac:dyDescent="0.25">
      <c r="A5">
        <v>-178</v>
      </c>
      <c r="B5">
        <v>-29.63</v>
      </c>
      <c r="C5">
        <v>70.709999999999994</v>
      </c>
      <c r="D5">
        <v>-29.74</v>
      </c>
      <c r="E5">
        <v>69.239999999999995</v>
      </c>
      <c r="F5">
        <f>_10sept_0_30[[#This Row],[H_mag]]-40</f>
        <v>-69.63</v>
      </c>
      <c r="G5">
        <f>_10sept_0_30[[#This Row],[V_mag]]-40</f>
        <v>-69.739999999999995</v>
      </c>
      <c r="H5">
        <f>(10^(_10sept_0_30[[#This Row],[H_mag_adj]]/20)*COS(RADIANS(_10sept_0_30[[#This Row],[H_phase]])))*0.9</f>
        <v>9.8110700827947264E-5</v>
      </c>
      <c r="I5">
        <f>(10^(_10sept_0_30[[#This Row],[H_mag_adj]]/20)*SIN(RADIANS(_10sept_0_30[[#This Row],[H_phase]])))*0.9</f>
        <v>2.803170132957634E-4</v>
      </c>
      <c r="J5">
        <f>(10^(_10sept_0_30[[#This Row],[V_mag_adj]]/20)*COS(RADIANS(_10sept_0_30[[#This Row],[V_phase]])))*0.9</f>
        <v>1.0394478151104012E-4</v>
      </c>
      <c r="K5">
        <f>(10^(_10sept_0_30[[#This Row],[V_mag_adj]]/20)*SIN(RADIANS(_10sept_0_30[[#This Row],[V_phase]])))*0.9</f>
        <v>2.7421309693324061E-4</v>
      </c>
    </row>
    <row r="6" spans="1:11" x14ac:dyDescent="0.25">
      <c r="A6">
        <v>-177</v>
      </c>
      <c r="B6">
        <v>-28.05</v>
      </c>
      <c r="C6">
        <v>67.81</v>
      </c>
      <c r="D6">
        <v>-28.06</v>
      </c>
      <c r="E6">
        <v>66.760000000000005</v>
      </c>
      <c r="F6">
        <f>_10sept_0_30[[#This Row],[H_mag]]-40</f>
        <v>-68.05</v>
      </c>
      <c r="G6">
        <f>_10sept_0_30[[#This Row],[V_mag]]-40</f>
        <v>-68.06</v>
      </c>
      <c r="H6">
        <f>(10^(_10sept_0_30[[#This Row],[H_mag_adj]]/20)*COS(RADIANS(_10sept_0_30[[#This Row],[H_phase]])))*0.9</f>
        <v>1.3454437978123405E-4</v>
      </c>
      <c r="I6">
        <f>(10^(_10sept_0_30[[#This Row],[H_mag_adj]]/20)*SIN(RADIANS(_10sept_0_30[[#This Row],[H_phase]])))*0.9</f>
        <v>3.2985549343317457E-4</v>
      </c>
      <c r="J6">
        <f>(10^(_10sept_0_30[[#This Row],[V_mag_adj]]/20)*COS(RADIANS(_10sept_0_30[[#This Row],[V_phase]])))*0.9</f>
        <v>1.4040462707387105E-4</v>
      </c>
      <c r="K6">
        <f>(10^(_10sept_0_30[[#This Row],[V_mag_adj]]/20)*SIN(RADIANS(_10sept_0_30[[#This Row],[V_phase]])))*0.9</f>
        <v>3.2695794798439184E-4</v>
      </c>
    </row>
    <row r="7" spans="1:11" x14ac:dyDescent="0.25">
      <c r="A7">
        <v>-176</v>
      </c>
      <c r="B7">
        <v>-26.54</v>
      </c>
      <c r="C7">
        <v>66.12</v>
      </c>
      <c r="D7">
        <v>-26.74</v>
      </c>
      <c r="E7">
        <v>65.31</v>
      </c>
      <c r="F7">
        <f>_10sept_0_30[[#This Row],[H_mag]]-40</f>
        <v>-66.539999999999992</v>
      </c>
      <c r="G7">
        <f>_10sept_0_30[[#This Row],[V_mag]]-40</f>
        <v>-66.739999999999995</v>
      </c>
      <c r="H7">
        <f>(10^(_10sept_0_30[[#This Row],[H_mag_adj]]/20)*COS(RADIANS(_10sept_0_30[[#This Row],[H_phase]])))*0.9</f>
        <v>1.7159596601475579E-4</v>
      </c>
      <c r="I7">
        <f>(10^(_10sept_0_30[[#This Row],[H_mag_adj]]/20)*SIN(RADIANS(_10sept_0_30[[#This Row],[H_phase]])))*0.9</f>
        <v>3.8759351703979844E-4</v>
      </c>
      <c r="J7">
        <f>(10^(_10sept_0_30[[#This Row],[V_mag_adj]]/20)*COS(RADIANS(_10sept_0_30[[#This Row],[V_phase]])))*0.9</f>
        <v>1.7302777584879555E-4</v>
      </c>
      <c r="K7">
        <f>(10^(_10sept_0_30[[#This Row],[V_mag_adj]]/20)*SIN(RADIANS(_10sept_0_30[[#This Row],[V_phase]])))*0.9</f>
        <v>3.7636237954921545E-4</v>
      </c>
    </row>
    <row r="8" spans="1:11" x14ac:dyDescent="0.25">
      <c r="A8">
        <v>-175</v>
      </c>
      <c r="B8">
        <v>-25.3</v>
      </c>
      <c r="C8">
        <v>66.650000000000006</v>
      </c>
      <c r="D8">
        <v>-25.48</v>
      </c>
      <c r="E8">
        <v>65.69</v>
      </c>
      <c r="F8">
        <f>_10sept_0_30[[#This Row],[H_mag]]-40</f>
        <v>-65.3</v>
      </c>
      <c r="G8">
        <f>_10sept_0_30[[#This Row],[V_mag]]-40</f>
        <v>-65.48</v>
      </c>
      <c r="H8">
        <f>(10^(_10sept_0_30[[#This Row],[H_mag_adj]]/20)*COS(RADIANS(_10sept_0_30[[#This Row],[H_phase]])))*0.9</f>
        <v>1.9378400066941487E-4</v>
      </c>
      <c r="I8">
        <f>(10^(_10sept_0_30[[#This Row],[H_mag_adj]]/20)*SIN(RADIANS(_10sept_0_30[[#This Row],[H_phase]])))*0.9</f>
        <v>4.4888273351125196E-4</v>
      </c>
      <c r="J8">
        <f>(10^(_10sept_0_30[[#This Row],[V_mag_adj]]/20)*COS(RADIANS(_10sept_0_30[[#This Row],[V_phase]])))*0.9</f>
        <v>1.971493452738167E-4</v>
      </c>
      <c r="K8">
        <f>(10^(_10sept_0_30[[#This Row],[V_mag_adj]]/20)*SIN(RADIANS(_10sept_0_30[[#This Row],[V_phase]])))*0.9</f>
        <v>4.3643428751400217E-4</v>
      </c>
    </row>
    <row r="9" spans="1:11" x14ac:dyDescent="0.25">
      <c r="A9">
        <v>-174</v>
      </c>
      <c r="B9">
        <v>-24.66</v>
      </c>
      <c r="C9">
        <v>67.89</v>
      </c>
      <c r="D9">
        <v>-24.59</v>
      </c>
      <c r="E9">
        <v>67</v>
      </c>
      <c r="F9">
        <f>_10sept_0_30[[#This Row],[H_mag]]-40</f>
        <v>-64.66</v>
      </c>
      <c r="G9">
        <f>_10sept_0_30[[#This Row],[V_mag]]-40</f>
        <v>-64.59</v>
      </c>
      <c r="H9">
        <f>(10^(_10sept_0_30[[#This Row],[H_mag_adj]]/20)*COS(RADIANS(_10sept_0_30[[#This Row],[H_phase]])))*0.9</f>
        <v>1.9809610326595713E-4</v>
      </c>
      <c r="I9">
        <f>(10^(_10sept_0_30[[#This Row],[H_mag_adj]]/20)*SIN(RADIANS(_10sept_0_30[[#This Row],[H_phase]])))*0.9</f>
        <v>4.8760771354332331E-4</v>
      </c>
      <c r="J9">
        <f>(10^(_10sept_0_30[[#This Row],[V_mag_adj]]/20)*COS(RADIANS(_10sept_0_30[[#This Row],[V_phase]])))*0.9</f>
        <v>2.0731012863122415E-4</v>
      </c>
      <c r="K9">
        <f>(10^(_10sept_0_30[[#This Row],[V_mag_adj]]/20)*SIN(RADIANS(_10sept_0_30[[#This Row],[V_phase]])))*0.9</f>
        <v>4.8839205699509596E-4</v>
      </c>
    </row>
    <row r="10" spans="1:11" x14ac:dyDescent="0.25">
      <c r="A10">
        <v>-173</v>
      </c>
      <c r="B10">
        <v>-23.89</v>
      </c>
      <c r="C10">
        <v>69.91</v>
      </c>
      <c r="D10">
        <v>-24</v>
      </c>
      <c r="E10">
        <v>70.56</v>
      </c>
      <c r="F10">
        <f>_10sept_0_30[[#This Row],[H_mag]]-40</f>
        <v>-63.89</v>
      </c>
      <c r="G10">
        <f>_10sept_0_30[[#This Row],[V_mag]]-40</f>
        <v>-64</v>
      </c>
      <c r="H10">
        <f>(10^(_10sept_0_30[[#This Row],[H_mag_adj]]/20)*COS(RADIANS(_10sept_0_30[[#This Row],[H_phase]])))*0.9</f>
        <v>1.9754403646373578E-4</v>
      </c>
      <c r="I10">
        <f>(10^(_10sept_0_30[[#This Row],[H_mag_adj]]/20)*SIN(RADIANS(_10sept_0_30[[#This Row],[H_phase]])))*0.9</f>
        <v>5.4010652337024595E-4</v>
      </c>
      <c r="J10">
        <f>(10^(_10sept_0_30[[#This Row],[V_mag_adj]]/20)*COS(RADIANS(_10sept_0_30[[#This Row],[V_phase]])))*0.9</f>
        <v>1.8899544240299777E-4</v>
      </c>
      <c r="K10">
        <f>(10^(_10sept_0_30[[#This Row],[V_mag_adj]]/20)*SIN(RADIANS(_10sept_0_30[[#This Row],[V_phase]])))*0.9</f>
        <v>5.3548812395722381E-4</v>
      </c>
    </row>
    <row r="11" spans="1:11" x14ac:dyDescent="0.25">
      <c r="A11">
        <v>-172</v>
      </c>
      <c r="B11">
        <v>-23.58</v>
      </c>
      <c r="C11">
        <v>72.41</v>
      </c>
      <c r="D11">
        <v>-23.58</v>
      </c>
      <c r="E11">
        <v>72.8</v>
      </c>
      <c r="F11">
        <f>_10sept_0_30[[#This Row],[H_mag]]-40</f>
        <v>-63.58</v>
      </c>
      <c r="G11">
        <f>_10sept_0_30[[#This Row],[V_mag]]-40</f>
        <v>-63.58</v>
      </c>
      <c r="H11">
        <f>(10^(_10sept_0_30[[#This Row],[H_mag_adj]]/20)*COS(RADIANS(_10sept_0_30[[#This Row],[H_phase]])))*0.9</f>
        <v>1.8011174436095772E-4</v>
      </c>
      <c r="I11">
        <f>(10^(_10sept_0_30[[#This Row],[H_mag_adj]]/20)*SIN(RADIANS(_10sept_0_30[[#This Row],[H_phase]])))*0.9</f>
        <v>5.6812817633082721E-4</v>
      </c>
      <c r="J11">
        <f>(10^(_10sept_0_30[[#This Row],[V_mag_adj]]/20)*COS(RADIANS(_10sept_0_30[[#This Row],[V_phase]])))*0.9</f>
        <v>1.7624047591497082E-4</v>
      </c>
      <c r="K11">
        <f>(10^(_10sept_0_30[[#This Row],[V_mag_adj]]/20)*SIN(RADIANS(_10sept_0_30[[#This Row],[V_phase]])))*0.9</f>
        <v>5.6934098732394362E-4</v>
      </c>
    </row>
    <row r="12" spans="1:11" x14ac:dyDescent="0.25">
      <c r="A12">
        <v>-171</v>
      </c>
      <c r="B12">
        <v>-23.5</v>
      </c>
      <c r="C12">
        <v>76.62</v>
      </c>
      <c r="D12">
        <v>-23.52</v>
      </c>
      <c r="E12">
        <v>76.08</v>
      </c>
      <c r="F12">
        <f>_10sept_0_30[[#This Row],[H_mag]]-40</f>
        <v>-63.5</v>
      </c>
      <c r="G12">
        <f>_10sept_0_30[[#This Row],[V_mag]]-40</f>
        <v>-63.519999999999996</v>
      </c>
      <c r="H12">
        <f>(10^(_10sept_0_30[[#This Row],[H_mag_adj]]/20)*COS(RADIANS(_10sept_0_30[[#This Row],[H_phase]])))*0.9</f>
        <v>1.3919431276776458E-4</v>
      </c>
      <c r="I12">
        <f>(10^(_10sept_0_30[[#This Row],[H_mag_adj]]/20)*SIN(RADIANS(_10sept_0_30[[#This Row],[H_phase]])))*0.9</f>
        <v>5.8518258085437746E-4</v>
      </c>
      <c r="J12">
        <f>(10^(_10sept_0_30[[#This Row],[V_mag_adj]]/20)*COS(RADIANS(_10sept_0_30[[#This Row],[V_phase]])))*0.9</f>
        <v>1.4437045671370326E-4</v>
      </c>
      <c r="K12">
        <f>(10^(_10sept_0_30[[#This Row],[V_mag_adj]]/20)*SIN(RADIANS(_10sept_0_30[[#This Row],[V_phase]])))*0.9</f>
        <v>5.8250192950603597E-4</v>
      </c>
    </row>
    <row r="13" spans="1:11" x14ac:dyDescent="0.25">
      <c r="A13">
        <v>-170</v>
      </c>
      <c r="B13">
        <v>-23.74</v>
      </c>
      <c r="C13">
        <v>80.37</v>
      </c>
      <c r="D13">
        <v>-23.71</v>
      </c>
      <c r="E13">
        <v>79.81</v>
      </c>
      <c r="F13">
        <f>_10sept_0_30[[#This Row],[H_mag]]-40</f>
        <v>-63.739999999999995</v>
      </c>
      <c r="G13">
        <f>_10sept_0_30[[#This Row],[V_mag]]-40</f>
        <v>-63.71</v>
      </c>
      <c r="H13">
        <f>(10^(_10sept_0_30[[#This Row],[H_mag_adj]]/20)*COS(RADIANS(_10sept_0_30[[#This Row],[H_phase]])))*0.9</f>
        <v>9.7881244960721541E-5</v>
      </c>
      <c r="I13">
        <f>(10^(_10sept_0_30[[#This Row],[H_mag_adj]]/20)*SIN(RADIANS(_10sept_0_30[[#This Row],[H_phase]])))*0.9</f>
        <v>5.7687159701278184E-4</v>
      </c>
      <c r="J13">
        <f>(10^(_10sept_0_30[[#This Row],[V_mag_adj]]/20)*COS(RADIANS(_10sept_0_30[[#This Row],[V_phase]])))*0.9</f>
        <v>1.0387287827771501E-4</v>
      </c>
      <c r="K13">
        <f>(10^(_10sept_0_30[[#This Row],[V_mag_adj]]/20)*SIN(RADIANS(_10sept_0_30[[#This Row],[V_phase]])))*0.9</f>
        <v>5.7787986623227688E-4</v>
      </c>
    </row>
    <row r="14" spans="1:11" x14ac:dyDescent="0.25">
      <c r="A14">
        <v>-169</v>
      </c>
      <c r="B14">
        <v>-24.14</v>
      </c>
      <c r="C14">
        <v>85.35</v>
      </c>
      <c r="D14">
        <v>-24.16</v>
      </c>
      <c r="E14">
        <v>85.86</v>
      </c>
      <c r="F14">
        <f>_10sept_0_30[[#This Row],[H_mag]]-40</f>
        <v>-64.14</v>
      </c>
      <c r="G14">
        <f>_10sept_0_30[[#This Row],[V_mag]]-40</f>
        <v>-64.16</v>
      </c>
      <c r="H14">
        <f>(10^(_10sept_0_30[[#This Row],[H_mag_adj]]/20)*COS(RADIANS(_10sept_0_30[[#This Row],[H_phase]])))*0.9</f>
        <v>4.5299767385052016E-5</v>
      </c>
      <c r="I14">
        <f>(10^(_10sept_0_30[[#This Row],[H_mag_adj]]/20)*SIN(RADIANS(_10sept_0_30[[#This Row],[H_phase]])))*0.9</f>
        <v>5.5694290621583051E-4</v>
      </c>
      <c r="J14">
        <f>(10^(_10sept_0_30[[#This Row],[V_mag_adj]]/20)*COS(RADIANS(_10sept_0_30[[#This Row],[V_phase]])))*0.9</f>
        <v>4.024780890207039E-5</v>
      </c>
      <c r="K14">
        <f>(10^(_10sept_0_30[[#This Row],[V_mag_adj]]/20)*SIN(RADIANS(_10sept_0_30[[#This Row],[V_phase]])))*0.9</f>
        <v>5.5604224904887243E-4</v>
      </c>
    </row>
    <row r="15" spans="1:11" x14ac:dyDescent="0.25">
      <c r="A15">
        <v>-168</v>
      </c>
      <c r="B15">
        <v>-24.96</v>
      </c>
      <c r="C15">
        <v>90.13</v>
      </c>
      <c r="D15">
        <v>-24.99</v>
      </c>
      <c r="E15">
        <v>90.11</v>
      </c>
      <c r="F15">
        <f>_10sept_0_30[[#This Row],[H_mag]]-40</f>
        <v>-64.960000000000008</v>
      </c>
      <c r="G15">
        <f>_10sept_0_30[[#This Row],[V_mag]]-40</f>
        <v>-64.989999999999995</v>
      </c>
      <c r="H15">
        <f>(10^(_10sept_0_30[[#This Row],[H_mag_adj]]/20)*COS(RADIANS(_10sept_0_30[[#This Row],[H_phase]])))*0.9</f>
        <v>-1.1536202125640675E-6</v>
      </c>
      <c r="I15">
        <f>(10^(_10sept_0_30[[#This Row],[H_mag_adj]]/20)*SIN(RADIANS(_10sept_0_30[[#This Row],[H_phase]])))*0.9</f>
        <v>5.084419685898934E-4</v>
      </c>
      <c r="J15">
        <f>(10^(_10sept_0_30[[#This Row],[V_mag_adj]]/20)*COS(RADIANS(_10sept_0_30[[#This Row],[V_phase]])))*0.9</f>
        <v>-9.7277476380396668E-7</v>
      </c>
      <c r="K15">
        <f>(10^(_10sept_0_30[[#This Row],[V_mag_adj]]/20)*SIN(RADIANS(_10sept_0_30[[#This Row],[V_phase]])))*0.9</f>
        <v>5.0668927185779403E-4</v>
      </c>
    </row>
    <row r="16" spans="1:11" x14ac:dyDescent="0.25">
      <c r="A16">
        <v>-167</v>
      </c>
      <c r="B16">
        <v>-26.17</v>
      </c>
      <c r="C16">
        <v>95.96</v>
      </c>
      <c r="D16">
        <v>-26.17</v>
      </c>
      <c r="E16">
        <v>95.73</v>
      </c>
      <c r="F16">
        <f>_10sept_0_30[[#This Row],[H_mag]]-40</f>
        <v>-66.17</v>
      </c>
      <c r="G16">
        <f>_10sept_0_30[[#This Row],[V_mag]]-40</f>
        <v>-66.17</v>
      </c>
      <c r="H16">
        <f>(10^(_10sept_0_30[[#This Row],[H_mag_adj]]/20)*COS(RADIANS(_10sept_0_30[[#This Row],[H_phase]])))*0.9</f>
        <v>-4.5928540026479898E-5</v>
      </c>
      <c r="I16">
        <f>(10^(_10sept_0_30[[#This Row],[H_mag_adj]]/20)*SIN(RADIANS(_10sept_0_30[[#This Row],[H_phase]])))*0.9</f>
        <v>4.3993510521561679E-4</v>
      </c>
      <c r="J16">
        <f>(10^(_10sept_0_30[[#This Row],[V_mag_adj]]/20)*COS(RADIANS(_10sept_0_30[[#This Row],[V_phase]])))*0.9</f>
        <v>-4.4162162019061485E-5</v>
      </c>
      <c r="K16">
        <f>(10^(_10sept_0_30[[#This Row],[V_mag_adj]]/20)*SIN(RADIANS(_10sept_0_30[[#This Row],[V_phase]])))*0.9</f>
        <v>4.4011592908669173E-4</v>
      </c>
    </row>
    <row r="17" spans="1:11" x14ac:dyDescent="0.25">
      <c r="A17">
        <v>-166</v>
      </c>
      <c r="B17">
        <v>-27.84</v>
      </c>
      <c r="C17">
        <v>102.31</v>
      </c>
      <c r="D17">
        <v>-27.84</v>
      </c>
      <c r="E17">
        <v>101.19</v>
      </c>
      <c r="F17">
        <f>_10sept_0_30[[#This Row],[H_mag]]-40</f>
        <v>-67.84</v>
      </c>
      <c r="G17">
        <f>_10sept_0_30[[#This Row],[V_mag]]-40</f>
        <v>-67.84</v>
      </c>
      <c r="H17">
        <f>(10^(_10sept_0_30[[#This Row],[H_mag_adj]]/20)*COS(RADIANS(_10sept_0_30[[#This Row],[H_phase]])))*0.9</f>
        <v>-7.7809309766186687E-5</v>
      </c>
      <c r="I17">
        <f>(10^(_10sept_0_30[[#This Row],[H_mag_adj]]/20)*SIN(RADIANS(_10sept_0_30[[#This Row],[H_phase]])))*0.9</f>
        <v>3.5656671310446041E-4</v>
      </c>
      <c r="J17">
        <f>(10^(_10sept_0_30[[#This Row],[V_mag_adj]]/20)*COS(RADIANS(_10sept_0_30[[#This Row],[V_phase]])))*0.9</f>
        <v>-7.0824833458104681E-5</v>
      </c>
      <c r="K17">
        <f>(10^(_10sept_0_30[[#This Row],[V_mag_adj]]/20)*SIN(RADIANS(_10sept_0_30[[#This Row],[V_phase]])))*0.9</f>
        <v>3.5801948626581868E-4</v>
      </c>
    </row>
    <row r="18" spans="1:11" x14ac:dyDescent="0.25">
      <c r="A18">
        <v>-165</v>
      </c>
      <c r="B18">
        <v>-30.27</v>
      </c>
      <c r="C18">
        <v>107.41</v>
      </c>
      <c r="D18">
        <v>-30.21</v>
      </c>
      <c r="E18">
        <v>107.23</v>
      </c>
      <c r="F18">
        <f>_10sept_0_30[[#This Row],[H_mag]]-40</f>
        <v>-70.27</v>
      </c>
      <c r="G18">
        <f>_10sept_0_30[[#This Row],[V_mag]]-40</f>
        <v>-70.210000000000008</v>
      </c>
      <c r="H18">
        <f>(10^(_10sept_0_30[[#This Row],[H_mag_adj]]/20)*COS(RADIANS(_10sept_0_30[[#This Row],[H_phase]])))*0.9</f>
        <v>-8.2549556438934899E-5</v>
      </c>
      <c r="I18">
        <f>(10^(_10sept_0_30[[#This Row],[H_mag_adj]]/20)*SIN(RADIANS(_10sept_0_30[[#This Row],[H_phase]])))*0.9</f>
        <v>2.6325493136401248E-4</v>
      </c>
      <c r="J18">
        <f>(10^(_10sept_0_30[[#This Row],[V_mag_adj]]/20)*COS(RADIANS(_10sept_0_30[[#This Row],[V_phase]])))*0.9</f>
        <v>-8.2288581284641198E-5</v>
      </c>
      <c r="K18">
        <f>(10^(_10sept_0_30[[#This Row],[V_mag_adj]]/20)*SIN(RADIANS(_10sept_0_30[[#This Row],[V_phase]])))*0.9</f>
        <v>2.6533955354616172E-4</v>
      </c>
    </row>
    <row r="19" spans="1:11" x14ac:dyDescent="0.25">
      <c r="A19">
        <v>-164</v>
      </c>
      <c r="B19">
        <v>-33.31</v>
      </c>
      <c r="C19">
        <v>113.31</v>
      </c>
      <c r="D19">
        <v>-32.86</v>
      </c>
      <c r="E19">
        <v>114.59</v>
      </c>
      <c r="F19">
        <f>_10sept_0_30[[#This Row],[H_mag]]-40</f>
        <v>-73.31</v>
      </c>
      <c r="G19">
        <f>_10sept_0_30[[#This Row],[V_mag]]-40</f>
        <v>-72.86</v>
      </c>
      <c r="H19">
        <f>(10^(_10sept_0_30[[#This Row],[H_mag_adj]]/20)*COS(RADIANS(_10sept_0_30[[#This Row],[H_phase]])))*0.9</f>
        <v>-7.6933399026907169E-5</v>
      </c>
      <c r="I19">
        <f>(10^(_10sept_0_30[[#This Row],[H_mag_adj]]/20)*SIN(RADIANS(_10sept_0_30[[#This Row],[H_phase]])))*0.9</f>
        <v>1.7855156655606245E-4</v>
      </c>
      <c r="J19">
        <f>(10^(_10sept_0_30[[#This Row],[V_mag_adj]]/20)*COS(RADIANS(_10sept_0_30[[#This Row],[V_phase]])))*0.9</f>
        <v>-8.5204647683183269E-5</v>
      </c>
      <c r="K19">
        <f>(10^(_10sept_0_30[[#This Row],[V_mag_adj]]/20)*SIN(RADIANS(_10sept_0_30[[#This Row],[V_phase]])))*0.9</f>
        <v>1.8618894006138093E-4</v>
      </c>
    </row>
    <row r="20" spans="1:11" x14ac:dyDescent="0.25">
      <c r="A20">
        <v>-163</v>
      </c>
      <c r="B20">
        <v>-37.4</v>
      </c>
      <c r="C20">
        <v>116.5</v>
      </c>
      <c r="D20">
        <v>-37.5</v>
      </c>
      <c r="E20">
        <v>123.54</v>
      </c>
      <c r="F20">
        <f>_10sept_0_30[[#This Row],[H_mag]]-40</f>
        <v>-77.400000000000006</v>
      </c>
      <c r="G20">
        <f>_10sept_0_30[[#This Row],[V_mag]]-40</f>
        <v>-77.5</v>
      </c>
      <c r="H20">
        <f>(10^(_10sept_0_30[[#This Row],[H_mag_adj]]/20)*COS(RADIANS(_10sept_0_30[[#This Row],[H_phase]])))*0.9</f>
        <v>-5.4171385936082958E-5</v>
      </c>
      <c r="I20">
        <f>(10^(_10sept_0_30[[#This Row],[H_mag_adj]]/20)*SIN(RADIANS(_10sept_0_30[[#This Row],[H_phase]])))*0.9</f>
        <v>1.0865099125412899E-4</v>
      </c>
      <c r="J20">
        <f>(10^(_10sept_0_30[[#This Row],[V_mag_adj]]/20)*COS(RADIANS(_10sept_0_30[[#This Row],[V_phase]])))*0.9</f>
        <v>-6.6311635082785469E-5</v>
      </c>
      <c r="K20">
        <f>(10^(_10sept_0_30[[#This Row],[V_mag_adj]]/20)*SIN(RADIANS(_10sept_0_30[[#This Row],[V_phase]])))*0.9</f>
        <v>1.0003414554022424E-4</v>
      </c>
    </row>
    <row r="21" spans="1:11" x14ac:dyDescent="0.25">
      <c r="A21">
        <v>-162</v>
      </c>
      <c r="B21">
        <v>-42.43</v>
      </c>
      <c r="C21">
        <v>113.98</v>
      </c>
      <c r="D21">
        <v>-43.14</v>
      </c>
      <c r="E21">
        <v>118.59</v>
      </c>
      <c r="F21">
        <f>_10sept_0_30[[#This Row],[H_mag]]-40</f>
        <v>-82.43</v>
      </c>
      <c r="G21">
        <f>_10sept_0_30[[#This Row],[V_mag]]-40</f>
        <v>-83.14</v>
      </c>
      <c r="H21">
        <f>(10^(_10sept_0_30[[#This Row],[H_mag_adj]]/20)*COS(RADIANS(_10sept_0_30[[#This Row],[H_phase]])))*0.9</f>
        <v>-2.7651274660712692E-5</v>
      </c>
      <c r="I21">
        <f>(10^(_10sept_0_30[[#This Row],[H_mag_adj]]/20)*SIN(RADIANS(_10sept_0_30[[#This Row],[H_phase]])))*0.9</f>
        <v>6.2164169476314435E-5</v>
      </c>
      <c r="J21">
        <f>(10^(_10sept_0_30[[#This Row],[V_mag_adj]]/20)*COS(RADIANS(_10sept_0_30[[#This Row],[V_phase]])))*0.9</f>
        <v>-3.000264177047803E-5</v>
      </c>
      <c r="K21">
        <f>(10^(_10sept_0_30[[#This Row],[V_mag_adj]]/20)*SIN(RADIANS(_10sept_0_30[[#This Row],[V_phase]])))*0.9</f>
        <v>5.505159705317859E-5</v>
      </c>
    </row>
    <row r="22" spans="1:11" x14ac:dyDescent="0.25">
      <c r="A22">
        <v>-161</v>
      </c>
      <c r="B22">
        <v>-47.6</v>
      </c>
      <c r="C22">
        <v>87.1</v>
      </c>
      <c r="D22">
        <v>-49.28</v>
      </c>
      <c r="E22">
        <v>84.91</v>
      </c>
      <c r="F22">
        <f>_10sept_0_30[[#This Row],[H_mag]]-40</f>
        <v>-87.6</v>
      </c>
      <c r="G22">
        <f>_10sept_0_30[[#This Row],[V_mag]]-40</f>
        <v>-89.28</v>
      </c>
      <c r="H22">
        <f>(10^(_10sept_0_30[[#This Row],[H_mag_adj]]/20)*COS(RADIANS(_10sept_0_30[[#This Row],[H_phase]])))*0.9</f>
        <v>1.8981582963957984E-6</v>
      </c>
      <c r="I22">
        <f>(10^(_10sept_0_30[[#This Row],[H_mag_adj]]/20)*SIN(RADIANS(_10sept_0_30[[#This Row],[H_phase]])))*0.9</f>
        <v>3.7470197042033499E-5</v>
      </c>
      <c r="J22">
        <f>(10^(_10sept_0_30[[#This Row],[V_mag_adj]]/20)*COS(RADIANS(_10sept_0_30[[#This Row],[V_phase]])))*0.9</f>
        <v>2.743255526335635E-6</v>
      </c>
      <c r="K22">
        <f>(10^(_10sept_0_30[[#This Row],[V_mag_adj]]/20)*SIN(RADIANS(_10sept_0_30[[#This Row],[V_phase]])))*0.9</f>
        <v>3.0798283458581394E-5</v>
      </c>
    </row>
    <row r="23" spans="1:11" x14ac:dyDescent="0.25">
      <c r="A23">
        <v>-160</v>
      </c>
      <c r="B23">
        <v>-47.4</v>
      </c>
      <c r="C23">
        <v>57.42</v>
      </c>
      <c r="D23">
        <v>-46.24</v>
      </c>
      <c r="E23">
        <v>53.34</v>
      </c>
      <c r="F23">
        <f>_10sept_0_30[[#This Row],[H_mag]]-40</f>
        <v>-87.4</v>
      </c>
      <c r="G23">
        <f>_10sept_0_30[[#This Row],[V_mag]]-40</f>
        <v>-86.240000000000009</v>
      </c>
      <c r="H23">
        <f>(10^(_10sept_0_30[[#This Row],[H_mag_adj]]/20)*COS(RADIANS(_10sept_0_30[[#This Row],[H_phase]])))*0.9</f>
        <v>2.067328110536238E-5</v>
      </c>
      <c r="I23">
        <f>(10^(_10sept_0_30[[#This Row],[H_mag_adj]]/20)*SIN(RADIANS(_10sept_0_30[[#This Row],[H_phase]])))*0.9</f>
        <v>3.2350782738795539E-5</v>
      </c>
      <c r="J23">
        <f>(10^(_10sept_0_30[[#This Row],[V_mag_adj]]/20)*COS(RADIANS(_10sept_0_30[[#This Row],[V_phase]])))*0.9</f>
        <v>2.6197769064655472E-5</v>
      </c>
      <c r="K23">
        <f>(10^(_10sept_0_30[[#This Row],[V_mag_adj]]/20)*SIN(RADIANS(_10sept_0_30[[#This Row],[V_phase]])))*0.9</f>
        <v>3.5198260300775181E-5</v>
      </c>
    </row>
    <row r="24" spans="1:11" x14ac:dyDescent="0.25">
      <c r="A24">
        <v>-159</v>
      </c>
      <c r="B24">
        <v>-42.8</v>
      </c>
      <c r="C24">
        <v>59.29</v>
      </c>
      <c r="D24">
        <v>-43.22</v>
      </c>
      <c r="E24">
        <v>58.01</v>
      </c>
      <c r="F24">
        <f>_10sept_0_30[[#This Row],[H_mag]]-40</f>
        <v>-82.8</v>
      </c>
      <c r="G24">
        <f>_10sept_0_30[[#This Row],[V_mag]]-40</f>
        <v>-83.22</v>
      </c>
      <c r="H24">
        <f>(10^(_10sept_0_30[[#This Row],[H_mag_adj]]/20)*COS(RADIANS(_10sept_0_30[[#This Row],[H_phase]])))*0.9</f>
        <v>3.3296792508175649E-5</v>
      </c>
      <c r="I24">
        <f>(10^(_10sept_0_30[[#This Row],[H_mag_adj]]/20)*SIN(RADIANS(_10sept_0_30[[#This Row],[H_phase]])))*0.9</f>
        <v>5.6055900997938311E-5</v>
      </c>
      <c r="J24">
        <f>(10^(_10sept_0_30[[#This Row],[V_mag_adj]]/20)*COS(RADIANS(_10sept_0_30[[#This Row],[V_phase]])))*0.9</f>
        <v>3.2910227949039318E-5</v>
      </c>
      <c r="K24">
        <f>(10^(_10sept_0_30[[#This Row],[V_mag_adj]]/20)*SIN(RADIANS(_10sept_0_30[[#This Row],[V_phase]])))*0.9</f>
        <v>5.2687834359234554E-5</v>
      </c>
    </row>
    <row r="25" spans="1:11" x14ac:dyDescent="0.25">
      <c r="A25">
        <v>-158</v>
      </c>
      <c r="B25">
        <v>-41.3</v>
      </c>
      <c r="C25">
        <v>84.25</v>
      </c>
      <c r="D25">
        <v>-40.69</v>
      </c>
      <c r="E25">
        <v>77.63</v>
      </c>
      <c r="F25">
        <f>_10sept_0_30[[#This Row],[H_mag]]-40</f>
        <v>-81.3</v>
      </c>
      <c r="G25">
        <f>_10sept_0_30[[#This Row],[V_mag]]-40</f>
        <v>-80.69</v>
      </c>
      <c r="H25">
        <f>(10^(_10sept_0_30[[#This Row],[H_mag_adj]]/20)*COS(RADIANS(_10sept_0_30[[#This Row],[H_phase]])))*0.9</f>
        <v>7.7635165582335164E-6</v>
      </c>
      <c r="I25">
        <f>(10^(_10sept_0_30[[#This Row],[H_mag_adj]]/20)*SIN(RADIANS(_10sept_0_30[[#This Row],[H_phase]])))*0.9</f>
        <v>7.709955100509641E-5</v>
      </c>
      <c r="J25">
        <f>(10^(_10sept_0_30[[#This Row],[V_mag_adj]]/20)*COS(RADIANS(_10sept_0_30[[#This Row],[V_phase]])))*0.9</f>
        <v>1.7807807730896868E-5</v>
      </c>
      <c r="K25">
        <f>(10^(_10sept_0_30[[#This Row],[V_mag_adj]]/20)*SIN(RADIANS(_10sept_0_30[[#This Row],[V_phase]])))*0.9</f>
        <v>8.1197246919842566E-5</v>
      </c>
    </row>
    <row r="26" spans="1:11" x14ac:dyDescent="0.25">
      <c r="A26">
        <v>-157</v>
      </c>
      <c r="B26">
        <v>-38.5</v>
      </c>
      <c r="C26">
        <v>106.25</v>
      </c>
      <c r="D26">
        <v>-38.18</v>
      </c>
      <c r="E26">
        <v>103.19</v>
      </c>
      <c r="F26">
        <f>_10sept_0_30[[#This Row],[H_mag]]-40</f>
        <v>-78.5</v>
      </c>
      <c r="G26">
        <f>_10sept_0_30[[#This Row],[V_mag]]-40</f>
        <v>-78.180000000000007</v>
      </c>
      <c r="H26">
        <f>(10^(_10sept_0_30[[#This Row],[H_mag_adj]]/20)*COS(RADIANS(_10sept_0_30[[#This Row],[H_phase]])))*0.9</f>
        <v>-2.9931966582960493E-5</v>
      </c>
      <c r="I26">
        <f>(10^(_10sept_0_30[[#This Row],[H_mag_adj]]/20)*SIN(RADIANS(_10sept_0_30[[#This Row],[H_phase]])))*0.9</f>
        <v>1.0269192513494354E-4</v>
      </c>
      <c r="J26">
        <f>(10^(_10sept_0_30[[#This Row],[V_mag_adj]]/20)*COS(RADIANS(_10sept_0_30[[#This Row],[V_phase]])))*0.9</f>
        <v>-2.5323392358347558E-5</v>
      </c>
      <c r="K26">
        <f>(10^(_10sept_0_30[[#This Row],[V_mag_adj]]/20)*SIN(RADIANS(_10sept_0_30[[#This Row],[V_phase]])))*0.9</f>
        <v>1.0805165797107592E-4</v>
      </c>
    </row>
    <row r="27" spans="1:11" x14ac:dyDescent="0.25">
      <c r="A27">
        <v>-156</v>
      </c>
      <c r="B27">
        <v>-35.659999999999997</v>
      </c>
      <c r="C27">
        <v>126.73</v>
      </c>
      <c r="D27">
        <v>-35.479999999999997</v>
      </c>
      <c r="E27">
        <v>131.46</v>
      </c>
      <c r="F27">
        <f>_10sept_0_30[[#This Row],[H_mag]]-40</f>
        <v>-75.66</v>
      </c>
      <c r="G27">
        <f>_10sept_0_30[[#This Row],[V_mag]]-40</f>
        <v>-75.47999999999999</v>
      </c>
      <c r="H27">
        <f>(10^(_10sept_0_30[[#This Row],[H_mag_adj]]/20)*COS(RADIANS(_10sept_0_30[[#This Row],[H_phase]])))*0.9</f>
        <v>-8.8710756246913097E-5</v>
      </c>
      <c r="I27">
        <f>(10^(_10sept_0_30[[#This Row],[H_mag_adj]]/20)*SIN(RADIANS(_10sept_0_30[[#This Row],[H_phase]])))*0.9</f>
        <v>1.1888464915075149E-4</v>
      </c>
      <c r="J27">
        <f>(10^(_10sept_0_30[[#This Row],[V_mag_adj]]/20)*COS(RADIANS(_10sept_0_30[[#This Row],[V_phase]])))*0.9</f>
        <v>-1.0026841288527871E-4</v>
      </c>
      <c r="K27">
        <f>(10^(_10sept_0_30[[#This Row],[V_mag_adj]]/20)*SIN(RADIANS(_10sept_0_30[[#This Row],[V_phase]])))*0.9</f>
        <v>1.1349238099292051E-4</v>
      </c>
    </row>
    <row r="28" spans="1:11" x14ac:dyDescent="0.25">
      <c r="A28">
        <v>-155</v>
      </c>
      <c r="B28">
        <v>-33.020000000000003</v>
      </c>
      <c r="C28">
        <v>146.22</v>
      </c>
      <c r="D28">
        <v>-33.18</v>
      </c>
      <c r="E28">
        <v>147.87</v>
      </c>
      <c r="F28">
        <f>_10sept_0_30[[#This Row],[H_mag]]-40</f>
        <v>-73.02000000000001</v>
      </c>
      <c r="G28">
        <f>_10sept_0_30[[#This Row],[V_mag]]-40</f>
        <v>-73.180000000000007</v>
      </c>
      <c r="H28">
        <f>(10^(_10sept_0_30[[#This Row],[H_mag_adj]]/20)*COS(RADIANS(_10sept_0_30[[#This Row],[H_phase]])))*0.9</f>
        <v>-1.6708476947710621E-4</v>
      </c>
      <c r="I28">
        <f>(10^(_10sept_0_30[[#This Row],[H_mag_adj]]/20)*SIN(RADIANS(_10sept_0_30[[#This Row],[H_phase]])))*0.9</f>
        <v>1.1176906232514895E-4</v>
      </c>
      <c r="J28">
        <f>(10^(_10sept_0_30[[#This Row],[V_mag_adj]]/20)*COS(RADIANS(_10sept_0_30[[#This Row],[V_phase]])))*0.9</f>
        <v>-1.6712664751602135E-4</v>
      </c>
      <c r="K28">
        <f>(10^(_10sept_0_30[[#This Row],[V_mag_adj]]/20)*SIN(RADIANS(_10sept_0_30[[#This Row],[V_phase]])))*0.9</f>
        <v>1.0496033019423781E-4</v>
      </c>
    </row>
    <row r="29" spans="1:11" x14ac:dyDescent="0.25">
      <c r="A29">
        <v>-154</v>
      </c>
      <c r="B29">
        <v>-31.09</v>
      </c>
      <c r="C29">
        <v>162.66999999999999</v>
      </c>
      <c r="D29">
        <v>-31.09</v>
      </c>
      <c r="E29">
        <v>161.96</v>
      </c>
      <c r="F29">
        <f>_10sept_0_30[[#This Row],[H_mag]]-40</f>
        <v>-71.09</v>
      </c>
      <c r="G29">
        <f>_10sept_0_30[[#This Row],[V_mag]]-40</f>
        <v>-71.09</v>
      </c>
      <c r="H29">
        <f>(10^(_10sept_0_30[[#This Row],[H_mag_adj]]/20)*COS(RADIANS(_10sept_0_30[[#This Row],[H_phase]])))*0.9</f>
        <v>-2.3964380004800283E-4</v>
      </c>
      <c r="I29">
        <f>(10^(_10sept_0_30[[#This Row],[H_mag_adj]]/20)*SIN(RADIANS(_10sept_0_30[[#This Row],[H_phase]])))*0.9</f>
        <v>7.4778404187150242E-5</v>
      </c>
      <c r="J29">
        <f>(10^(_10sept_0_30[[#This Row],[V_mag_adj]]/20)*COS(RADIANS(_10sept_0_30[[#This Row],[V_phase]])))*0.9</f>
        <v>-2.3869878258307142E-4</v>
      </c>
      <c r="K29">
        <f>(10^(_10sept_0_30[[#This Row],[V_mag_adj]]/20)*SIN(RADIANS(_10sept_0_30[[#This Row],[V_phase]])))*0.9</f>
        <v>7.7742213935438946E-5</v>
      </c>
    </row>
    <row r="30" spans="1:11" x14ac:dyDescent="0.25">
      <c r="A30">
        <v>-153</v>
      </c>
      <c r="B30">
        <v>-29.25</v>
      </c>
      <c r="C30">
        <v>178.99</v>
      </c>
      <c r="D30">
        <v>-29.45</v>
      </c>
      <c r="E30">
        <v>-179.3</v>
      </c>
      <c r="F30">
        <f>_10sept_0_30[[#This Row],[H_mag]]-40</f>
        <v>-69.25</v>
      </c>
      <c r="G30">
        <f>_10sept_0_30[[#This Row],[V_mag]]-40</f>
        <v>-69.45</v>
      </c>
      <c r="H30">
        <f>(10^(_10sept_0_30[[#This Row],[H_mag_adj]]/20)*COS(RADIANS(_10sept_0_30[[#This Row],[H_phase]])))*0.9</f>
        <v>-3.1022374017623567E-4</v>
      </c>
      <c r="I30">
        <f>(10^(_10sept_0_30[[#This Row],[H_mag_adj]]/20)*SIN(RADIANS(_10sept_0_30[[#This Row],[H_phase]])))*0.9</f>
        <v>5.4691364460740503E-6</v>
      </c>
      <c r="J30">
        <f>(10^(_10sept_0_30[[#This Row],[V_mag_adj]]/20)*COS(RADIANS(_10sept_0_30[[#This Row],[V_phase]])))*0.9</f>
        <v>-3.0318666555476342E-4</v>
      </c>
      <c r="K30">
        <f>(10^(_10sept_0_30[[#This Row],[V_mag_adj]]/20)*SIN(RADIANS(_10sept_0_30[[#This Row],[V_phase]])))*0.9</f>
        <v>-3.7043082000970534E-6</v>
      </c>
    </row>
    <row r="31" spans="1:11" x14ac:dyDescent="0.25">
      <c r="A31">
        <v>-152</v>
      </c>
      <c r="B31">
        <v>-28.18</v>
      </c>
      <c r="C31">
        <v>-164.97</v>
      </c>
      <c r="D31">
        <v>-28.19</v>
      </c>
      <c r="E31">
        <v>-163.92</v>
      </c>
      <c r="F31">
        <f>_10sept_0_30[[#This Row],[H_mag]]-40</f>
        <v>-68.180000000000007</v>
      </c>
      <c r="G31">
        <f>_10sept_0_30[[#This Row],[V_mag]]-40</f>
        <v>-68.19</v>
      </c>
      <c r="H31">
        <f>(10^(_10sept_0_30[[#This Row],[H_mag_adj]]/20)*COS(RADIANS(_10sept_0_30[[#This Row],[H_phase]])))*0.9</f>
        <v>-3.3894192614203198E-4</v>
      </c>
      <c r="I31">
        <f>(10^(_10sept_0_30[[#This Row],[H_mag_adj]]/20)*SIN(RADIANS(_10sept_0_30[[#This Row],[H_phase]])))*0.9</f>
        <v>-9.1009453418099272E-5</v>
      </c>
      <c r="J31">
        <f>(10^(_10sept_0_30[[#This Row],[V_mag_adj]]/20)*COS(RADIANS(_10sept_0_30[[#This Row],[V_phase]])))*0.9</f>
        <v>-3.3682925816747072E-4</v>
      </c>
      <c r="K31">
        <f>(10^(_10sept_0_30[[#This Row],[V_mag_adj]]/20)*SIN(RADIANS(_10sept_0_30[[#This Row],[V_phase]])))*0.9</f>
        <v>-9.7093411756706924E-5</v>
      </c>
    </row>
    <row r="32" spans="1:11" x14ac:dyDescent="0.25">
      <c r="A32">
        <v>-151</v>
      </c>
      <c r="B32">
        <v>-27.23</v>
      </c>
      <c r="C32">
        <v>-149.38999999999999</v>
      </c>
      <c r="D32">
        <v>-27.23</v>
      </c>
      <c r="E32">
        <v>-149.94999999999999</v>
      </c>
      <c r="F32">
        <f>_10sept_0_30[[#This Row],[H_mag]]-40</f>
        <v>-67.23</v>
      </c>
      <c r="G32">
        <f>_10sept_0_30[[#This Row],[V_mag]]-40</f>
        <v>-67.23</v>
      </c>
      <c r="H32">
        <f>(10^(_10sept_0_30[[#This Row],[H_mag_adj]]/20)*COS(RADIANS(_10sept_0_30[[#This Row],[H_phase]])))*0.9</f>
        <v>-3.3695405087674302E-4</v>
      </c>
      <c r="I32">
        <f>(10^(_10sept_0_30[[#This Row],[H_mag_adj]]/20)*SIN(RADIANS(_10sept_0_30[[#This Row],[H_phase]])))*0.9</f>
        <v>-1.9935345672447149E-4</v>
      </c>
      <c r="J32">
        <f>(10^(_10sept_0_30[[#This Row],[V_mag_adj]]/20)*COS(RADIANS(_10sept_0_30[[#This Row],[V_phase]])))*0.9</f>
        <v>-3.3888637525519627E-4</v>
      </c>
      <c r="K32">
        <f>(10^(_10sept_0_30[[#This Row],[V_mag_adj]]/20)*SIN(RADIANS(_10sept_0_30[[#This Row],[V_phase]])))*0.9</f>
        <v>-1.9605065104874486E-4</v>
      </c>
    </row>
    <row r="33" spans="1:11" x14ac:dyDescent="0.25">
      <c r="A33">
        <v>-150</v>
      </c>
      <c r="B33">
        <v>-26.6</v>
      </c>
      <c r="C33">
        <v>-134.32</v>
      </c>
      <c r="D33">
        <v>-26.65</v>
      </c>
      <c r="E33">
        <v>-134.47999999999999</v>
      </c>
      <c r="F33">
        <f>_10sept_0_30[[#This Row],[H_mag]]-40</f>
        <v>-66.599999999999994</v>
      </c>
      <c r="G33">
        <f>_10sept_0_30[[#This Row],[V_mag]]-40</f>
        <v>-66.650000000000006</v>
      </c>
      <c r="H33">
        <f>(10^(_10sept_0_30[[#This Row],[H_mag_adj]]/20)*COS(RADIANS(_10sept_0_30[[#This Row],[H_phase]])))*0.9</f>
        <v>-2.9411118334576197E-4</v>
      </c>
      <c r="I33">
        <f>(10^(_10sept_0_30[[#This Row],[H_mag_adj]]/20)*SIN(RADIANS(_10sept_0_30[[#This Row],[H_phase]])))*0.9</f>
        <v>-3.0117653190590615E-4</v>
      </c>
      <c r="J33">
        <f>(10^(_10sept_0_30[[#This Row],[V_mag_adj]]/20)*COS(RADIANS(_10sept_0_30[[#This Row],[V_phase]])))*0.9</f>
        <v>-2.9325808164037308E-4</v>
      </c>
      <c r="K33">
        <f>(10^(_10sept_0_30[[#This Row],[V_mag_adj]]/20)*SIN(RADIANS(_10sept_0_30[[#This Row],[V_phase]])))*0.9</f>
        <v>-2.9863003528529458E-4</v>
      </c>
    </row>
    <row r="34" spans="1:11" x14ac:dyDescent="0.25">
      <c r="A34">
        <v>-149</v>
      </c>
      <c r="B34">
        <v>-26.24</v>
      </c>
      <c r="C34">
        <v>-118.3</v>
      </c>
      <c r="D34">
        <v>-26.2</v>
      </c>
      <c r="E34">
        <v>-118.91</v>
      </c>
      <c r="F34">
        <f>_10sept_0_30[[#This Row],[H_mag]]-40</f>
        <v>-66.239999999999995</v>
      </c>
      <c r="G34">
        <f>_10sept_0_30[[#This Row],[V_mag]]-40</f>
        <v>-66.2</v>
      </c>
      <c r="H34">
        <f>(10^(_10sept_0_30[[#This Row],[H_mag_adj]]/20)*COS(RADIANS(_10sept_0_30[[#This Row],[H_phase]])))*0.9</f>
        <v>-2.0801835785930323E-4</v>
      </c>
      <c r="I34">
        <f>(10^(_10sept_0_30[[#This Row],[H_mag_adj]]/20)*SIN(RADIANS(_10sept_0_30[[#This Row],[H_phase]])))*0.9</f>
        <v>-3.8633201525389258E-4</v>
      </c>
      <c r="J34">
        <f>(10^(_10sept_0_30[[#This Row],[V_mag_adj]]/20)*COS(RADIANS(_10sept_0_30[[#This Row],[V_phase]])))*0.9</f>
        <v>-2.1309867756844823E-4</v>
      </c>
      <c r="K34">
        <f>(10^(_10sept_0_30[[#This Row],[V_mag_adj]]/20)*SIN(RADIANS(_10sept_0_30[[#This Row],[V_phase]])))*0.9</f>
        <v>-3.8586839733146952E-4</v>
      </c>
    </row>
    <row r="35" spans="1:11" x14ac:dyDescent="0.25">
      <c r="A35">
        <v>-148</v>
      </c>
      <c r="B35">
        <v>-25.81</v>
      </c>
      <c r="C35">
        <v>-104.11</v>
      </c>
      <c r="D35">
        <v>-25.97</v>
      </c>
      <c r="E35">
        <v>-104.13</v>
      </c>
      <c r="F35">
        <f>_10sept_0_30[[#This Row],[H_mag]]-40</f>
        <v>-65.81</v>
      </c>
      <c r="G35">
        <f>_10sept_0_30[[#This Row],[V_mag]]-40</f>
        <v>-65.97</v>
      </c>
      <c r="H35">
        <f>(10^(_10sept_0_30[[#This Row],[H_mag_adj]]/20)*COS(RADIANS(_10sept_0_30[[#This Row],[H_phase]])))*0.9</f>
        <v>-1.123953157406178E-4</v>
      </c>
      <c r="I35">
        <f>(10^(_10sept_0_30[[#This Row],[H_mag_adj]]/20)*SIN(RADIANS(_10sept_0_30[[#This Row],[H_phase]])))*0.9</f>
        <v>-4.471342024646585E-4</v>
      </c>
      <c r="J35">
        <f>(10^(_10sept_0_30[[#This Row],[V_mag_adj]]/20)*COS(RADIANS(_10sept_0_30[[#This Row],[V_phase]])))*0.9</f>
        <v>-1.1049709382049092E-4</v>
      </c>
      <c r="K35">
        <f>(10^(_10sept_0_30[[#This Row],[V_mag_adj]]/20)*SIN(RADIANS(_10sept_0_30[[#This Row],[V_phase]])))*0.9</f>
        <v>-4.3893453950374337E-4</v>
      </c>
    </row>
    <row r="36" spans="1:11" x14ac:dyDescent="0.25">
      <c r="A36">
        <v>-147</v>
      </c>
      <c r="B36">
        <v>-25.78</v>
      </c>
      <c r="C36">
        <v>-89.17</v>
      </c>
      <c r="D36">
        <v>-25.92</v>
      </c>
      <c r="E36">
        <v>-88.23</v>
      </c>
      <c r="F36">
        <f>_10sept_0_30[[#This Row],[H_mag]]-40</f>
        <v>-65.78</v>
      </c>
      <c r="G36">
        <f>_10sept_0_30[[#This Row],[V_mag]]-40</f>
        <v>-65.92</v>
      </c>
      <c r="H36">
        <f>(10^(_10sept_0_30[[#This Row],[H_mag_adj]]/20)*COS(RADIANS(_10sept_0_30[[#This Row],[H_phase]])))*0.9</f>
        <v>6.7016660041010541E-6</v>
      </c>
      <c r="I36">
        <f>(10^(_10sept_0_30[[#This Row],[H_mag_adj]]/20)*SIN(RADIANS(_10sept_0_30[[#This Row],[H_phase]])))*0.9</f>
        <v>-4.6259074462838833E-4</v>
      </c>
      <c r="J36">
        <f>(10^(_10sept_0_30[[#This Row],[V_mag_adj]]/20)*COS(RADIANS(_10sept_0_30[[#This Row],[V_phase]])))*0.9</f>
        <v>1.4061254347349515E-5</v>
      </c>
      <c r="K36">
        <f>(10^(_10sept_0_30[[#This Row],[V_mag_adj]]/20)*SIN(RADIANS(_10sept_0_30[[#This Row],[V_phase]])))*0.9</f>
        <v>-4.5502498608926515E-4</v>
      </c>
    </row>
    <row r="37" spans="1:11" x14ac:dyDescent="0.25">
      <c r="A37">
        <v>-146</v>
      </c>
      <c r="B37">
        <v>-25.77</v>
      </c>
      <c r="C37">
        <v>-71.489999999999995</v>
      </c>
      <c r="D37">
        <v>-25.84</v>
      </c>
      <c r="E37">
        <v>-72.83</v>
      </c>
      <c r="F37">
        <f>_10sept_0_30[[#This Row],[H_mag]]-40</f>
        <v>-65.77</v>
      </c>
      <c r="G37">
        <f>_10sept_0_30[[#This Row],[V_mag]]-40</f>
        <v>-65.84</v>
      </c>
      <c r="H37">
        <f>(10^(_10sept_0_30[[#This Row],[H_mag_adj]]/20)*COS(RADIANS(_10sept_0_30[[#This Row],[H_phase]])))*0.9</f>
        <v>1.4704336323724857E-4</v>
      </c>
      <c r="I37">
        <f>(10^(_10sept_0_30[[#This Row],[H_mag_adj]]/20)*SIN(RADIANS(_10sept_0_30[[#This Row],[H_phase]])))*0.9</f>
        <v>-4.3921152142791198E-4</v>
      </c>
      <c r="J37">
        <f>(10^(_10sept_0_30[[#This Row],[V_mag_adj]]/20)*COS(RADIANS(_10sept_0_30[[#This Row],[V_phase]])))*0.9</f>
        <v>1.3563456452137855E-4</v>
      </c>
      <c r="K37">
        <f>(10^(_10sept_0_30[[#This Row],[V_mag_adj]]/20)*SIN(RADIANS(_10sept_0_30[[#This Row],[V_phase]])))*0.9</f>
        <v>-4.3897802047141956E-4</v>
      </c>
    </row>
    <row r="38" spans="1:11" x14ac:dyDescent="0.25">
      <c r="A38">
        <v>-145</v>
      </c>
      <c r="B38">
        <v>-26.03</v>
      </c>
      <c r="C38">
        <v>-56.77</v>
      </c>
      <c r="D38">
        <v>-26.04</v>
      </c>
      <c r="E38">
        <v>-56.28</v>
      </c>
      <c r="F38">
        <f>_10sept_0_30[[#This Row],[H_mag]]-40</f>
        <v>-66.03</v>
      </c>
      <c r="G38">
        <f>_10sept_0_30[[#This Row],[V_mag]]-40</f>
        <v>-66.039999999999992</v>
      </c>
      <c r="H38">
        <f>(10^(_10sept_0_30[[#This Row],[H_mag_adj]]/20)*COS(RADIANS(_10sept_0_30[[#This Row],[H_phase]])))*0.9</f>
        <v>2.4633384178973763E-4</v>
      </c>
      <c r="I38">
        <f>(10^(_10sept_0_30[[#This Row],[H_mag_adj]]/20)*SIN(RADIANS(_10sept_0_30[[#This Row],[H_phase]])))*0.9</f>
        <v>-3.7600772767522691E-4</v>
      </c>
      <c r="J38">
        <f>(10^(_10sept_0_30[[#This Row],[V_mag_adj]]/20)*COS(RADIANS(_10sept_0_30[[#This Row],[V_phase]])))*0.9</f>
        <v>2.4925332633736231E-4</v>
      </c>
      <c r="K38">
        <f>(10^(_10sept_0_30[[#This Row],[V_mag_adj]]/20)*SIN(RADIANS(_10sept_0_30[[#This Row],[V_phase]])))*0.9</f>
        <v>-3.7345712215813219E-4</v>
      </c>
    </row>
    <row r="39" spans="1:11" x14ac:dyDescent="0.25">
      <c r="A39">
        <v>-144</v>
      </c>
      <c r="B39">
        <v>-26.44</v>
      </c>
      <c r="C39">
        <v>-40.65</v>
      </c>
      <c r="D39">
        <v>-26.42</v>
      </c>
      <c r="E39">
        <v>-40.96</v>
      </c>
      <c r="F39">
        <f>_10sept_0_30[[#This Row],[H_mag]]-40</f>
        <v>-66.44</v>
      </c>
      <c r="G39">
        <f>_10sept_0_30[[#This Row],[V_mag]]-40</f>
        <v>-66.42</v>
      </c>
      <c r="H39">
        <f>(10^(_10sept_0_30[[#This Row],[H_mag_adj]]/20)*COS(RADIANS(_10sept_0_30[[#This Row],[H_phase]])))*0.9</f>
        <v>3.2532270453323569E-4</v>
      </c>
      <c r="I39">
        <f>(10^(_10sept_0_30[[#This Row],[H_mag_adj]]/20)*SIN(RADIANS(_10sept_0_30[[#This Row],[H_phase]])))*0.9</f>
        <v>-2.7932810620804043E-4</v>
      </c>
      <c r="J39">
        <f>(10^(_10sept_0_30[[#This Row],[V_mag_adj]]/20)*COS(RADIANS(_10sept_0_30[[#This Row],[V_phase]])))*0.9</f>
        <v>3.2455309111357284E-4</v>
      </c>
      <c r="K39">
        <f>(10^(_10sept_0_30[[#This Row],[V_mag_adj]]/20)*SIN(RADIANS(_10sept_0_30[[#This Row],[V_phase]])))*0.9</f>
        <v>-2.8173214030468446E-4</v>
      </c>
    </row>
    <row r="40" spans="1:11" x14ac:dyDescent="0.25">
      <c r="A40">
        <v>-143</v>
      </c>
      <c r="B40">
        <v>-26.99</v>
      </c>
      <c r="C40">
        <v>-25.22</v>
      </c>
      <c r="D40">
        <v>-27.13</v>
      </c>
      <c r="E40">
        <v>-24.62</v>
      </c>
      <c r="F40">
        <f>_10sept_0_30[[#This Row],[H_mag]]-40</f>
        <v>-66.989999999999995</v>
      </c>
      <c r="G40">
        <f>_10sept_0_30[[#This Row],[V_mag]]-40</f>
        <v>-67.13</v>
      </c>
      <c r="H40">
        <f>(10^(_10sept_0_30[[#This Row],[H_mag_adj]]/20)*COS(RADIANS(_10sept_0_30[[#This Row],[H_phase]])))*0.9</f>
        <v>3.6411344646364795E-4</v>
      </c>
      <c r="I40">
        <f>(10^(_10sept_0_30[[#This Row],[H_mag_adj]]/20)*SIN(RADIANS(_10sept_0_30[[#This Row],[H_phase]])))*0.9</f>
        <v>-1.7149405104730688E-4</v>
      </c>
      <c r="J40">
        <f>(10^(_10sept_0_30[[#This Row],[V_mag_adj]]/20)*COS(RADIANS(_10sept_0_30[[#This Row],[V_phase]])))*0.9</f>
        <v>3.6003916476249324E-4</v>
      </c>
      <c r="K40">
        <f>(10^(_10sept_0_30[[#This Row],[V_mag_adj]]/20)*SIN(RADIANS(_10sept_0_30[[#This Row],[V_phase]])))*0.9</f>
        <v>-1.6499084494844379E-4</v>
      </c>
    </row>
    <row r="41" spans="1:11" x14ac:dyDescent="0.25">
      <c r="A41">
        <v>-142</v>
      </c>
      <c r="B41">
        <v>-27.64</v>
      </c>
      <c r="C41">
        <v>-6.81</v>
      </c>
      <c r="D41">
        <v>-27.77</v>
      </c>
      <c r="E41">
        <v>-7.66</v>
      </c>
      <c r="F41">
        <f>_10sept_0_30[[#This Row],[H_mag]]-40</f>
        <v>-67.64</v>
      </c>
      <c r="G41">
        <f>_10sept_0_30[[#This Row],[V_mag]]-40</f>
        <v>-67.77</v>
      </c>
      <c r="H41">
        <f>(10^(_10sept_0_30[[#This Row],[H_mag_adj]]/20)*COS(RADIANS(_10sept_0_30[[#This Row],[H_phase]])))*0.9</f>
        <v>3.708238232899507E-4</v>
      </c>
      <c r="I41">
        <f>(10^(_10sept_0_30[[#This Row],[H_mag_adj]]/20)*SIN(RADIANS(_10sept_0_30[[#This Row],[H_phase]])))*0.9</f>
        <v>-4.4283706422223414E-5</v>
      </c>
      <c r="J41">
        <f>(10^(_10sept_0_30[[#This Row],[V_mag_adj]]/20)*COS(RADIANS(_10sept_0_30[[#This Row],[V_phase]])))*0.9</f>
        <v>3.6462772442531131E-4</v>
      </c>
      <c r="K41">
        <f>(10^(_10sept_0_30[[#This Row],[V_mag_adj]]/20)*SIN(RADIANS(_10sept_0_30[[#This Row],[V_phase]])))*0.9</f>
        <v>-4.9040415369230749E-5</v>
      </c>
    </row>
    <row r="42" spans="1:11" x14ac:dyDescent="0.25">
      <c r="A42">
        <v>-141</v>
      </c>
      <c r="B42">
        <v>-28.46</v>
      </c>
      <c r="C42">
        <v>12.04</v>
      </c>
      <c r="D42">
        <v>-28.64</v>
      </c>
      <c r="E42">
        <v>11.73</v>
      </c>
      <c r="F42">
        <f>_10sept_0_30[[#This Row],[H_mag]]-40</f>
        <v>-68.460000000000008</v>
      </c>
      <c r="G42">
        <f>_10sept_0_30[[#This Row],[V_mag]]-40</f>
        <v>-68.64</v>
      </c>
      <c r="H42">
        <f>(10^(_10sept_0_30[[#This Row],[H_mag_adj]]/20)*COS(RADIANS(_10sept_0_30[[#This Row],[H_phase]])))*0.9</f>
        <v>3.3233979433892869E-4</v>
      </c>
      <c r="I42">
        <f>(10^(_10sept_0_30[[#This Row],[H_mag_adj]]/20)*SIN(RADIANS(_10sept_0_30[[#This Row],[H_phase]])))*0.9</f>
        <v>7.0883539559867629E-5</v>
      </c>
      <c r="J42">
        <f>(10^(_10sept_0_30[[#This Row],[V_mag_adj]]/20)*COS(RADIANS(_10sept_0_30[[#This Row],[V_phase]])))*0.9</f>
        <v>3.2589438476283967E-4</v>
      </c>
      <c r="K42">
        <f>(10^(_10sept_0_30[[#This Row],[V_mag_adj]]/20)*SIN(RADIANS(_10sept_0_30[[#This Row],[V_phase]])))*0.9</f>
        <v>6.7667457860583961E-5</v>
      </c>
    </row>
    <row r="43" spans="1:11" x14ac:dyDescent="0.25">
      <c r="A43">
        <v>-140</v>
      </c>
      <c r="B43">
        <v>-29.38</v>
      </c>
      <c r="C43">
        <v>34.340000000000003</v>
      </c>
      <c r="D43">
        <v>-29.81</v>
      </c>
      <c r="E43">
        <v>33.36</v>
      </c>
      <c r="F43">
        <f>_10sept_0_30[[#This Row],[H_mag]]-40</f>
        <v>-69.38</v>
      </c>
      <c r="G43">
        <f>_10sept_0_30[[#This Row],[V_mag]]-40</f>
        <v>-69.81</v>
      </c>
      <c r="H43">
        <f>(10^(_10sept_0_30[[#This Row],[H_mag_adj]]/20)*COS(RADIANS(_10sept_0_30[[#This Row],[H_phase]])))*0.9</f>
        <v>2.5238715865345601E-4</v>
      </c>
      <c r="I43">
        <f>(10^(_10sept_0_30[[#This Row],[H_mag_adj]]/20)*SIN(RADIANS(_10sept_0_30[[#This Row],[H_phase]])))*0.9</f>
        <v>1.7242516066497818E-4</v>
      </c>
      <c r="J43">
        <f>(10^(_10sept_0_30[[#This Row],[V_mag_adj]]/20)*COS(RADIANS(_10sept_0_30[[#This Row],[V_phase]])))*0.9</f>
        <v>2.4296830149163351E-4</v>
      </c>
      <c r="K43">
        <f>(10^(_10sept_0_30[[#This Row],[V_mag_adj]]/20)*SIN(RADIANS(_10sept_0_30[[#This Row],[V_phase]])))*0.9</f>
        <v>1.5996481559128983E-4</v>
      </c>
    </row>
    <row r="44" spans="1:11" x14ac:dyDescent="0.25">
      <c r="A44">
        <v>-139</v>
      </c>
      <c r="B44">
        <v>-29.87</v>
      </c>
      <c r="C44">
        <v>54.01</v>
      </c>
      <c r="D44">
        <v>-30.12</v>
      </c>
      <c r="E44">
        <v>54.53</v>
      </c>
      <c r="F44">
        <f>_10sept_0_30[[#This Row],[H_mag]]-40</f>
        <v>-69.87</v>
      </c>
      <c r="G44">
        <f>_10sept_0_30[[#This Row],[V_mag]]-40</f>
        <v>-70.12</v>
      </c>
      <c r="H44">
        <f>(10^(_10sept_0_30[[#This Row],[H_mag_adj]]/20)*COS(RADIANS(_10sept_0_30[[#This Row],[H_phase]])))*0.9</f>
        <v>1.6976839688193781E-4</v>
      </c>
      <c r="I44">
        <f>(10^(_10sept_0_30[[#This Row],[H_mag_adj]]/20)*SIN(RADIANS(_10sept_0_30[[#This Row],[H_phase]])))*0.9</f>
        <v>2.337519351276211E-4</v>
      </c>
      <c r="J44">
        <f>(10^(_10sept_0_30[[#This Row],[V_mag_adj]]/20)*COS(RADIANS(_10sept_0_30[[#This Row],[V_phase]])))*0.9</f>
        <v>1.62883679678664E-4</v>
      </c>
      <c r="K44">
        <f>(10^(_10sept_0_30[[#This Row],[V_mag_adj]]/20)*SIN(RADIANS(_10sept_0_30[[#This Row],[V_phase]])))*0.9</f>
        <v>2.286075939689502E-4</v>
      </c>
    </row>
    <row r="45" spans="1:11" x14ac:dyDescent="0.25">
      <c r="A45">
        <v>-138</v>
      </c>
      <c r="B45">
        <v>-30.27</v>
      </c>
      <c r="C45">
        <v>76.09</v>
      </c>
      <c r="D45">
        <v>-30.33</v>
      </c>
      <c r="E45">
        <v>74.7</v>
      </c>
      <c r="F45">
        <f>_10sept_0_30[[#This Row],[H_mag]]-40</f>
        <v>-70.27</v>
      </c>
      <c r="G45">
        <f>_10sept_0_30[[#This Row],[V_mag]]-40</f>
        <v>-70.33</v>
      </c>
      <c r="H45">
        <f>(10^(_10sept_0_30[[#This Row],[H_mag_adj]]/20)*COS(RADIANS(_10sept_0_30[[#This Row],[H_phase]])))*0.9</f>
        <v>6.6324255790868898E-5</v>
      </c>
      <c r="I45">
        <f>(10^(_10sept_0_30[[#This Row],[H_mag_adj]]/20)*SIN(RADIANS(_10sept_0_30[[#This Row],[H_phase]])))*0.9</f>
        <v>2.6780343771042823E-4</v>
      </c>
      <c r="J45">
        <f>(10^(_10sept_0_30[[#This Row],[V_mag_adj]]/20)*COS(RADIANS(_10sept_0_30[[#This Row],[V_phase]])))*0.9</f>
        <v>7.2299874978467955E-5</v>
      </c>
      <c r="K45">
        <f>(10^(_10sept_0_30[[#This Row],[V_mag_adj]]/20)*SIN(RADIANS(_10sept_0_30[[#This Row],[V_phase]])))*0.9</f>
        <v>2.6428383183960623E-4</v>
      </c>
    </row>
    <row r="46" spans="1:11" x14ac:dyDescent="0.25">
      <c r="A46">
        <v>-137</v>
      </c>
      <c r="B46">
        <v>-30.58</v>
      </c>
      <c r="C46">
        <v>97.42</v>
      </c>
      <c r="D46">
        <v>-30.47</v>
      </c>
      <c r="E46">
        <v>96.38</v>
      </c>
      <c r="F46">
        <f>_10sept_0_30[[#This Row],[H_mag]]-40</f>
        <v>-70.58</v>
      </c>
      <c r="G46">
        <f>_10sept_0_30[[#This Row],[V_mag]]-40</f>
        <v>-70.47</v>
      </c>
      <c r="H46">
        <f>(10^(_10sept_0_30[[#This Row],[H_mag_adj]]/20)*COS(RADIANS(_10sept_0_30[[#This Row],[H_phase]])))*0.9</f>
        <v>-3.4380260851650928E-5</v>
      </c>
      <c r="I46">
        <f>(10^(_10sept_0_30[[#This Row],[H_mag_adj]]/20)*SIN(RADIANS(_10sept_0_30[[#This Row],[H_phase]])))*0.9</f>
        <v>2.6399182460294982E-4</v>
      </c>
      <c r="J46">
        <f>(10^(_10sept_0_30[[#This Row],[V_mag_adj]]/20)*COS(RADIANS(_10sept_0_30[[#This Row],[V_phase]])))*0.9</f>
        <v>-2.9960061152333564E-5</v>
      </c>
      <c r="K46">
        <f>(10^(_10sept_0_30[[#This Row],[V_mag_adj]]/20)*SIN(RADIANS(_10sept_0_30[[#This Row],[V_phase]])))*0.9</f>
        <v>2.6794426116322949E-4</v>
      </c>
    </row>
    <row r="47" spans="1:11" x14ac:dyDescent="0.25">
      <c r="A47">
        <v>-136</v>
      </c>
      <c r="B47">
        <v>-30.61</v>
      </c>
      <c r="C47">
        <v>112.12</v>
      </c>
      <c r="D47">
        <v>-30.25</v>
      </c>
      <c r="E47">
        <v>112.83</v>
      </c>
      <c r="F47">
        <f>_10sept_0_30[[#This Row],[H_mag]]-40</f>
        <v>-70.61</v>
      </c>
      <c r="G47">
        <f>_10sept_0_30[[#This Row],[V_mag]]-40</f>
        <v>-70.25</v>
      </c>
      <c r="H47">
        <f>(10^(_10sept_0_30[[#This Row],[H_mag_adj]]/20)*COS(RADIANS(_10sept_0_30[[#This Row],[H_phase]])))*0.9</f>
        <v>-9.9899303930687665E-5</v>
      </c>
      <c r="I47">
        <f>(10^(_10sept_0_30[[#This Row],[H_mag_adj]]/20)*SIN(RADIANS(_10sept_0_30[[#This Row],[H_phase]])))*0.9</f>
        <v>2.4577616614788848E-4</v>
      </c>
      <c r="J47">
        <f>(10^(_10sept_0_30[[#This Row],[V_mag_adj]]/20)*COS(RADIANS(_10sept_0_30[[#This Row],[V_phase]])))*0.9</f>
        <v>-1.0729321089614741E-4</v>
      </c>
      <c r="K47">
        <f>(10^(_10sept_0_30[[#This Row],[V_mag_adj]]/20)*SIN(RADIANS(_10sept_0_30[[#This Row],[V_phase]])))*0.9</f>
        <v>2.5486682380167561E-4</v>
      </c>
    </row>
    <row r="48" spans="1:11" x14ac:dyDescent="0.25">
      <c r="A48">
        <v>-135</v>
      </c>
      <c r="B48">
        <v>-30.99</v>
      </c>
      <c r="C48">
        <v>125.8</v>
      </c>
      <c r="D48">
        <v>-30.9</v>
      </c>
      <c r="E48">
        <v>124.91</v>
      </c>
      <c r="F48">
        <f>_10sept_0_30[[#This Row],[H_mag]]-40</f>
        <v>-70.989999999999995</v>
      </c>
      <c r="G48">
        <f>_10sept_0_30[[#This Row],[V_mag]]-40</f>
        <v>-70.900000000000006</v>
      </c>
      <c r="H48">
        <f>(10^(_10sept_0_30[[#This Row],[H_mag_adj]]/20)*COS(RADIANS(_10sept_0_30[[#This Row],[H_phase]])))*0.9</f>
        <v>-1.4854804925399498E-4</v>
      </c>
      <c r="I48">
        <f>(10^(_10sept_0_30[[#This Row],[H_mag_adj]]/20)*SIN(RADIANS(_10sept_0_30[[#This Row],[H_phase]])))*0.9</f>
        <v>2.0596694988914016E-4</v>
      </c>
      <c r="J48">
        <f>(10^(_10sept_0_30[[#This Row],[V_mag_adj]]/20)*COS(RADIANS(_10sept_0_30[[#This Row],[V_phase]])))*0.9</f>
        <v>-1.4684457750965932E-4</v>
      </c>
      <c r="K48">
        <f>(10^(_10sept_0_30[[#This Row],[V_mag_adj]]/20)*SIN(RADIANS(_10sept_0_30[[#This Row],[V_phase]])))*0.9</f>
        <v>2.1041849221325936E-4</v>
      </c>
    </row>
    <row r="49" spans="1:11" x14ac:dyDescent="0.25">
      <c r="A49">
        <v>-134</v>
      </c>
      <c r="B49">
        <v>-31.95</v>
      </c>
      <c r="C49">
        <v>131.6</v>
      </c>
      <c r="D49">
        <v>-31.6</v>
      </c>
      <c r="E49">
        <v>131.61000000000001</v>
      </c>
      <c r="F49">
        <f>_10sept_0_30[[#This Row],[H_mag]]-40</f>
        <v>-71.95</v>
      </c>
      <c r="G49">
        <f>_10sept_0_30[[#This Row],[V_mag]]-40</f>
        <v>-71.599999999999994</v>
      </c>
      <c r="H49">
        <f>(10^(_10sept_0_30[[#This Row],[H_mag_adj]]/20)*COS(RADIANS(_10sept_0_30[[#This Row],[H_phase]])))*0.9</f>
        <v>-1.5096015216711336E-4</v>
      </c>
      <c r="I49">
        <f>(10^(_10sept_0_30[[#This Row],[H_mag_adj]]/20)*SIN(RADIANS(_10sept_0_30[[#This Row],[H_phase]])))*0.9</f>
        <v>1.7003051149460296E-4</v>
      </c>
      <c r="J49">
        <f>(10^(_10sept_0_30[[#This Row],[V_mag_adj]]/20)*COS(RADIANS(_10sept_0_30[[#This Row],[V_phase]])))*0.9</f>
        <v>-1.5719824169712552E-4</v>
      </c>
      <c r="K49">
        <f>(10^(_10sept_0_30[[#This Row],[V_mag_adj]]/20)*SIN(RADIANS(_10sept_0_30[[#This Row],[V_phase]])))*0.9</f>
        <v>1.7699441079244851E-4</v>
      </c>
    </row>
    <row r="50" spans="1:11" x14ac:dyDescent="0.25">
      <c r="A50">
        <v>-133</v>
      </c>
      <c r="B50">
        <v>-33.619999999999997</v>
      </c>
      <c r="C50">
        <v>132.88</v>
      </c>
      <c r="D50">
        <v>-33.119999999999997</v>
      </c>
      <c r="E50">
        <v>132.44</v>
      </c>
      <c r="F50">
        <f>_10sept_0_30[[#This Row],[H_mag]]-40</f>
        <v>-73.62</v>
      </c>
      <c r="G50">
        <f>_10sept_0_30[[#This Row],[V_mag]]-40</f>
        <v>-73.12</v>
      </c>
      <c r="H50">
        <f>(10^(_10sept_0_30[[#This Row],[H_mag_adj]]/20)*COS(RADIANS(_10sept_0_30[[#This Row],[H_phase]])))*0.9</f>
        <v>-1.2765810083588102E-4</v>
      </c>
      <c r="I50">
        <f>(10^(_10sept_0_30[[#This Row],[H_mag_adj]]/20)*SIN(RADIANS(_10sept_0_30[[#This Row],[H_phase]])))*0.9</f>
        <v>1.3747267891793356E-4</v>
      </c>
      <c r="J50">
        <f>(10^(_10sept_0_30[[#This Row],[V_mag_adj]]/20)*COS(RADIANS(_10sept_0_30[[#This Row],[V_phase]])))*0.9</f>
        <v>-1.3410007317779689E-4</v>
      </c>
      <c r="K50">
        <f>(10^(_10sept_0_30[[#This Row],[V_mag_adj]]/20)*SIN(RADIANS(_10sept_0_30[[#This Row],[V_phase]])))*0.9</f>
        <v>1.4665257608403512E-4</v>
      </c>
    </row>
    <row r="51" spans="1:11" x14ac:dyDescent="0.25">
      <c r="A51">
        <v>-132</v>
      </c>
      <c r="B51">
        <v>-34.909999999999997</v>
      </c>
      <c r="C51">
        <v>126.28</v>
      </c>
      <c r="D51">
        <v>-34.630000000000003</v>
      </c>
      <c r="E51">
        <v>123.75</v>
      </c>
      <c r="F51">
        <f>_10sept_0_30[[#This Row],[H_mag]]-40</f>
        <v>-74.91</v>
      </c>
      <c r="G51">
        <f>_10sept_0_30[[#This Row],[V_mag]]-40</f>
        <v>-74.63</v>
      </c>
      <c r="H51">
        <f>(10^(_10sept_0_30[[#This Row],[H_mag_adj]]/20)*COS(RADIANS(_10sept_0_30[[#This Row],[H_phase]])))*0.9</f>
        <v>-9.5690193714000312E-5</v>
      </c>
      <c r="I51">
        <f>(10^(_10sept_0_30[[#This Row],[H_mag_adj]]/20)*SIN(RADIANS(_10sept_0_30[[#This Row],[H_phase]])))*0.9</f>
        <v>1.303617628480431E-4</v>
      </c>
      <c r="J51">
        <f>(10^(_10sept_0_30[[#This Row],[V_mag_adj]]/20)*COS(RADIANS(_10sept_0_30[[#This Row],[V_phase]])))*0.9</f>
        <v>-9.2785791755137879E-5</v>
      </c>
      <c r="K51">
        <f>(10^(_10sept_0_30[[#This Row],[V_mag_adj]]/20)*SIN(RADIANS(_10sept_0_30[[#This Row],[V_phase]])))*0.9</f>
        <v>1.3886375063421933E-4</v>
      </c>
    </row>
    <row r="52" spans="1:11" x14ac:dyDescent="0.25">
      <c r="A52">
        <v>-131</v>
      </c>
      <c r="B52">
        <v>-35.369999999999997</v>
      </c>
      <c r="C52">
        <v>112.31</v>
      </c>
      <c r="D52">
        <v>-35.19</v>
      </c>
      <c r="E52">
        <v>110.44</v>
      </c>
      <c r="F52">
        <f>_10sept_0_30[[#This Row],[H_mag]]-40</f>
        <v>-75.37</v>
      </c>
      <c r="G52">
        <f>_10sept_0_30[[#This Row],[V_mag]]-40</f>
        <v>-75.19</v>
      </c>
      <c r="H52">
        <f>(10^(_10sept_0_30[[#This Row],[H_mag_adj]]/20)*COS(RADIANS(_10sept_0_30[[#This Row],[H_phase]])))*0.9</f>
        <v>-5.8222236858464468E-5</v>
      </c>
      <c r="I52">
        <f>(10^(_10sept_0_30[[#This Row],[H_mag_adj]]/20)*SIN(RADIANS(_10sept_0_30[[#This Row],[H_phase]])))*0.9</f>
        <v>1.4188993846062103E-4</v>
      </c>
      <c r="J52">
        <f>(10^(_10sept_0_30[[#This Row],[V_mag_adj]]/20)*COS(RADIANS(_10sept_0_30[[#This Row],[V_phase]])))*0.9</f>
        <v>-5.4682638652479496E-5</v>
      </c>
      <c r="K52">
        <f>(10^(_10sept_0_30[[#This Row],[V_mag_adj]]/20)*SIN(RADIANS(_10sept_0_30[[#This Row],[V_phase]])))*0.9</f>
        <v>1.4672357614788046E-4</v>
      </c>
    </row>
    <row r="53" spans="1:11" x14ac:dyDescent="0.25">
      <c r="A53">
        <v>-130</v>
      </c>
      <c r="B53">
        <v>-33.9</v>
      </c>
      <c r="C53">
        <v>101.97</v>
      </c>
      <c r="D53">
        <v>-34.21</v>
      </c>
      <c r="E53">
        <v>100.34</v>
      </c>
      <c r="F53">
        <f>_10sept_0_30[[#This Row],[H_mag]]-40</f>
        <v>-73.900000000000006</v>
      </c>
      <c r="G53">
        <f>_10sept_0_30[[#This Row],[V_mag]]-40</f>
        <v>-74.210000000000008</v>
      </c>
      <c r="H53">
        <f>(10^(_10sept_0_30[[#This Row],[H_mag_adj]]/20)*COS(RADIANS(_10sept_0_30[[#This Row],[H_phase]])))*0.9</f>
        <v>-3.7674736708906531E-5</v>
      </c>
      <c r="I53">
        <f>(10^(_10sept_0_30[[#This Row],[H_mag_adj]]/20)*SIN(RADIANS(_10sept_0_30[[#This Row],[H_phase]])))*0.9</f>
        <v>1.7770317024760017E-4</v>
      </c>
      <c r="J53">
        <f>(10^(_10sept_0_30[[#This Row],[V_mag_adj]]/20)*COS(RADIANS(_10sept_0_30[[#This Row],[V_phase]])))*0.9</f>
        <v>-3.1461576095717642E-5</v>
      </c>
      <c r="K53">
        <f>(10^(_10sept_0_30[[#This Row],[V_mag_adj]]/20)*SIN(RADIANS(_10sept_0_30[[#This Row],[V_phase]])))*0.9</f>
        <v>1.7243747566130012E-4</v>
      </c>
    </row>
    <row r="54" spans="1:11" x14ac:dyDescent="0.25">
      <c r="A54">
        <v>-129</v>
      </c>
      <c r="B54">
        <v>-32.380000000000003</v>
      </c>
      <c r="C54">
        <v>94.65</v>
      </c>
      <c r="D54">
        <v>-32.69</v>
      </c>
      <c r="E54">
        <v>95.16</v>
      </c>
      <c r="F54">
        <f>_10sept_0_30[[#This Row],[H_mag]]-40</f>
        <v>-72.38</v>
      </c>
      <c r="G54">
        <f>_10sept_0_30[[#This Row],[V_mag]]-40</f>
        <v>-72.69</v>
      </c>
      <c r="H54">
        <f>(10^(_10sept_0_30[[#This Row],[H_mag_adj]]/20)*COS(RADIANS(_10sept_0_30[[#This Row],[H_phase]])))*0.9</f>
        <v>-1.7542681233032301E-5</v>
      </c>
      <c r="I54">
        <f>(10^(_10sept_0_30[[#This Row],[H_mag_adj]]/20)*SIN(RADIANS(_10sept_0_30[[#This Row],[H_phase]])))*0.9</f>
        <v>2.156803982169436E-4</v>
      </c>
      <c r="J54">
        <f>(10^(_10sept_0_30[[#This Row],[V_mag_adj]]/20)*COS(RADIANS(_10sept_0_30[[#This Row],[V_phase]])))*0.9</f>
        <v>-1.877942771798993E-5</v>
      </c>
      <c r="K54">
        <f>(10^(_10sept_0_30[[#This Row],[V_mag_adj]]/20)*SIN(RADIANS(_10sept_0_30[[#This Row],[V_phase]])))*0.9</f>
        <v>2.0795957654891516E-4</v>
      </c>
    </row>
    <row r="55" spans="1:11" x14ac:dyDescent="0.25">
      <c r="A55">
        <v>-128</v>
      </c>
      <c r="B55">
        <v>-30.8</v>
      </c>
      <c r="C55">
        <v>99.65</v>
      </c>
      <c r="D55">
        <v>-30.65</v>
      </c>
      <c r="E55">
        <v>99.07</v>
      </c>
      <c r="F55">
        <f>_10sept_0_30[[#This Row],[H_mag]]-40</f>
        <v>-70.8</v>
      </c>
      <c r="G55">
        <f>_10sept_0_30[[#This Row],[V_mag]]-40</f>
        <v>-70.650000000000006</v>
      </c>
      <c r="H55">
        <f>(10^(_10sept_0_30[[#This Row],[H_mag_adj]]/20)*COS(RADIANS(_10sept_0_30[[#This Row],[H_phase]])))*0.9</f>
        <v>-4.3510291471815503E-5</v>
      </c>
      <c r="I55">
        <f>(10^(_10sept_0_30[[#This Row],[H_mag_adj]]/20)*SIN(RADIANS(_10sept_0_30[[#This Row],[H_phase]])))*0.9</f>
        <v>2.5589005450652786E-4</v>
      </c>
      <c r="J55">
        <f>(10^(_10sept_0_30[[#This Row],[V_mag_adj]]/20)*COS(RADIANS(_10sept_0_30[[#This Row],[V_phase]])))*0.9</f>
        <v>-4.1630515853303466E-5</v>
      </c>
      <c r="K55">
        <f>(10^(_10sept_0_30[[#This Row],[V_mag_adj]]/20)*SIN(RADIANS(_10sept_0_30[[#This Row],[V_phase]])))*0.9</f>
        <v>2.6078227331768596E-4</v>
      </c>
    </row>
    <row r="56" spans="1:11" x14ac:dyDescent="0.25">
      <c r="A56">
        <v>-127</v>
      </c>
      <c r="B56">
        <v>-29.32</v>
      </c>
      <c r="C56">
        <v>109.98</v>
      </c>
      <c r="D56">
        <v>-29.31</v>
      </c>
      <c r="E56">
        <v>108.27</v>
      </c>
      <c r="F56">
        <f>_10sept_0_30[[#This Row],[H_mag]]-40</f>
        <v>-69.319999999999993</v>
      </c>
      <c r="G56">
        <f>_10sept_0_30[[#This Row],[V_mag]]-40</f>
        <v>-69.31</v>
      </c>
      <c r="H56">
        <f>(10^(_10sept_0_30[[#This Row],[H_mag_adj]]/20)*COS(RADIANS(_10sept_0_30[[#This Row],[H_phase]])))*0.9</f>
        <v>-1.0516650891125712E-4</v>
      </c>
      <c r="I56">
        <f>(10^(_10sept_0_30[[#This Row],[H_mag_adj]]/20)*SIN(RADIANS(_10sept_0_30[[#This Row],[H_phase]])))*0.9</f>
        <v>2.8925673039019841E-4</v>
      </c>
      <c r="J56">
        <f>(10^(_10sept_0_30[[#This Row],[V_mag_adj]]/20)*COS(RADIANS(_10sept_0_30[[#This Row],[V_phase]])))*0.9</f>
        <v>-9.6599201517462373E-5</v>
      </c>
      <c r="K56">
        <f>(10^(_10sept_0_30[[#This Row],[V_mag_adj]]/20)*SIN(RADIANS(_10sept_0_30[[#This Row],[V_phase]])))*0.9</f>
        <v>2.9260283470189944E-4</v>
      </c>
    </row>
    <row r="57" spans="1:11" x14ac:dyDescent="0.25">
      <c r="A57">
        <v>-126</v>
      </c>
      <c r="B57">
        <v>-28.17</v>
      </c>
      <c r="C57">
        <v>119.8</v>
      </c>
      <c r="D57">
        <v>-28.21</v>
      </c>
      <c r="E57">
        <v>119.17</v>
      </c>
      <c r="F57">
        <f>_10sept_0_30[[#This Row],[H_mag]]-40</f>
        <v>-68.17</v>
      </c>
      <c r="G57">
        <f>_10sept_0_30[[#This Row],[V_mag]]-40</f>
        <v>-68.210000000000008</v>
      </c>
      <c r="H57">
        <f>(10^(_10sept_0_30[[#This Row],[H_mag_adj]]/20)*COS(RADIANS(_10sept_0_30[[#This Row],[H_phase]])))*0.9</f>
        <v>-1.7461282708895658E-4</v>
      </c>
      <c r="I57">
        <f>(10^(_10sept_0_30[[#This Row],[H_mag_adj]]/20)*SIN(RADIANS(_10sept_0_30[[#This Row],[H_phase]])))*0.9</f>
        <v>3.0489118333199217E-4</v>
      </c>
      <c r="J57">
        <f>(10^(_10sept_0_30[[#This Row],[V_mag_adj]]/20)*COS(RADIANS(_10sept_0_30[[#This Row],[V_phase]])))*0.9</f>
        <v>-1.7046306376272851E-4</v>
      </c>
      <c r="K57">
        <f>(10^(_10sept_0_30[[#This Row],[V_mag_adj]]/20)*SIN(RADIANS(_10sept_0_30[[#This Row],[V_phase]])))*0.9</f>
        <v>3.0538309773122611E-4</v>
      </c>
    </row>
    <row r="58" spans="1:11" x14ac:dyDescent="0.25">
      <c r="A58">
        <v>-125</v>
      </c>
      <c r="B58">
        <v>-27.36</v>
      </c>
      <c r="C58">
        <v>135.15</v>
      </c>
      <c r="D58">
        <v>-27.24</v>
      </c>
      <c r="E58">
        <v>134.86000000000001</v>
      </c>
      <c r="F58">
        <f>_10sept_0_30[[#This Row],[H_mag]]-40</f>
        <v>-67.36</v>
      </c>
      <c r="G58">
        <f>_10sept_0_30[[#This Row],[V_mag]]-40</f>
        <v>-67.239999999999995</v>
      </c>
      <c r="H58">
        <f>(10^(_10sept_0_30[[#This Row],[H_mag_adj]]/20)*COS(RADIANS(_10sept_0_30[[#This Row],[H_phase]])))*0.9</f>
        <v>-2.7343966951305713E-4</v>
      </c>
      <c r="I58">
        <f>(10^(_10sept_0_30[[#This Row],[H_mag_adj]]/20)*SIN(RADIANS(_10sept_0_30[[#This Row],[H_phase]])))*0.9</f>
        <v>2.7201167796218987E-4</v>
      </c>
      <c r="J58">
        <f>(10^(_10sept_0_30[[#This Row],[V_mag_adj]]/20)*COS(RADIANS(_10sept_0_30[[#This Row],[V_phase]])))*0.9</f>
        <v>-2.7584412127384266E-4</v>
      </c>
      <c r="K58">
        <f>(10^(_10sept_0_30[[#This Row],[V_mag_adj]]/20)*SIN(RADIANS(_10sept_0_30[[#This Row],[V_phase]])))*0.9</f>
        <v>2.7719545457215118E-4</v>
      </c>
    </row>
    <row r="59" spans="1:11" x14ac:dyDescent="0.25">
      <c r="A59">
        <v>-124</v>
      </c>
      <c r="B59">
        <v>-26.36</v>
      </c>
      <c r="C59">
        <v>153.28</v>
      </c>
      <c r="D59">
        <v>-26.3</v>
      </c>
      <c r="E59">
        <v>151.69</v>
      </c>
      <c r="F59">
        <f>_10sept_0_30[[#This Row],[H_mag]]-40</f>
        <v>-66.36</v>
      </c>
      <c r="G59">
        <f>_10sept_0_30[[#This Row],[V_mag]]-40</f>
        <v>-66.3</v>
      </c>
      <c r="H59">
        <f>(10^(_10sept_0_30[[#This Row],[H_mag_adj]]/20)*COS(RADIANS(_10sept_0_30[[#This Row],[H_phase]])))*0.9</f>
        <v>-3.8654340691689188E-4</v>
      </c>
      <c r="I59">
        <f>(10^(_10sept_0_30[[#This Row],[H_mag_adj]]/20)*SIN(RADIANS(_10sept_0_30[[#This Row],[H_phase]])))*0.9</f>
        <v>1.9458017004131E-4</v>
      </c>
      <c r="J59">
        <f>(10^(_10sept_0_30[[#This Row],[V_mag_adj]]/20)*COS(RADIANS(_10sept_0_30[[#This Row],[V_phase]])))*0.9</f>
        <v>-3.8363646240057293E-4</v>
      </c>
      <c r="K59">
        <f>(10^(_10sept_0_30[[#This Row],[V_mag_adj]]/20)*SIN(RADIANS(_10sept_0_30[[#This Row],[V_phase]])))*0.9</f>
        <v>2.0665332989740906E-4</v>
      </c>
    </row>
    <row r="60" spans="1:11" x14ac:dyDescent="0.25">
      <c r="A60">
        <v>-123</v>
      </c>
      <c r="B60">
        <v>-25.57</v>
      </c>
      <c r="C60">
        <v>169.9</v>
      </c>
      <c r="D60">
        <v>-25.53</v>
      </c>
      <c r="E60">
        <v>170.24</v>
      </c>
      <c r="F60">
        <f>_10sept_0_30[[#This Row],[H_mag]]-40</f>
        <v>-65.569999999999993</v>
      </c>
      <c r="G60">
        <f>_10sept_0_30[[#This Row],[V_mag]]-40</f>
        <v>-65.53</v>
      </c>
      <c r="H60">
        <f>(10^(_10sept_0_30[[#This Row],[H_mag_adj]]/20)*COS(RADIANS(_10sept_0_30[[#This Row],[H_phase]])))*0.9</f>
        <v>-4.6661600674026253E-4</v>
      </c>
      <c r="I60">
        <f>(10^(_10sept_0_30[[#This Row],[H_mag_adj]]/20)*SIN(RADIANS(_10sept_0_30[[#This Row],[H_phase]])))*0.9</f>
        <v>8.311697017198166E-5</v>
      </c>
      <c r="J60">
        <f>(10^(_10sept_0_30[[#This Row],[V_mag_adj]]/20)*COS(RADIANS(_10sept_0_30[[#This Row],[V_phase]])))*0.9</f>
        <v>-4.692570545648754E-4</v>
      </c>
      <c r="K60">
        <f>(10^(_10sept_0_30[[#This Row],[V_mag_adj]]/20)*SIN(RADIANS(_10sept_0_30[[#This Row],[V_phase]])))*0.9</f>
        <v>8.0717430778491796E-5</v>
      </c>
    </row>
    <row r="61" spans="1:11" x14ac:dyDescent="0.25">
      <c r="A61">
        <v>-122</v>
      </c>
      <c r="B61">
        <v>-24.82</v>
      </c>
      <c r="C61">
        <v>-171.6</v>
      </c>
      <c r="D61">
        <v>-24.89</v>
      </c>
      <c r="E61">
        <v>-171.05</v>
      </c>
      <c r="F61">
        <f>_10sept_0_30[[#This Row],[H_mag]]-40</f>
        <v>-64.819999999999993</v>
      </c>
      <c r="G61">
        <f>_10sept_0_30[[#This Row],[V_mag]]-40</f>
        <v>-64.89</v>
      </c>
      <c r="H61">
        <f>(10^(_10sept_0_30[[#This Row],[H_mag_adj]]/20)*COS(RADIANS(_10sept_0_30[[#This Row],[H_phase]])))*0.9</f>
        <v>-5.111617787642703E-4</v>
      </c>
      <c r="I61">
        <f>(10^(_10sept_0_30[[#This Row],[H_mag_adj]]/20)*SIN(RADIANS(_10sept_0_30[[#This Row],[H_phase]])))*0.9</f>
        <v>-7.5481804392105528E-5</v>
      </c>
      <c r="J61">
        <f>(10^(_10sept_0_30[[#This Row],[V_mag_adj]]/20)*COS(RADIANS(_10sept_0_30[[#This Row],[V_phase]])))*0.9</f>
        <v>-5.0631674846980126E-4</v>
      </c>
      <c r="K61">
        <f>(10^(_10sept_0_30[[#This Row],[V_mag_adj]]/20)*SIN(RADIANS(_10sept_0_30[[#This Row],[V_phase]])))*0.9</f>
        <v>-7.9739828642533364E-5</v>
      </c>
    </row>
    <row r="62" spans="1:11" x14ac:dyDescent="0.25">
      <c r="A62">
        <v>-121</v>
      </c>
      <c r="B62">
        <v>-24.08</v>
      </c>
      <c r="C62">
        <v>-151.53</v>
      </c>
      <c r="D62">
        <v>-24.03</v>
      </c>
      <c r="E62">
        <v>-151.53</v>
      </c>
      <c r="F62">
        <f>_10sept_0_30[[#This Row],[H_mag]]-40</f>
        <v>-64.08</v>
      </c>
      <c r="G62">
        <f>_10sept_0_30[[#This Row],[V_mag]]-40</f>
        <v>-64.03</v>
      </c>
      <c r="H62">
        <f>(10^(_10sept_0_30[[#This Row],[H_mag_adj]]/20)*COS(RADIANS(_10sept_0_30[[#This Row],[H_phase]])))*0.9</f>
        <v>-4.9461172060094431E-4</v>
      </c>
      <c r="I62">
        <f>(10^(_10sept_0_30[[#This Row],[H_mag_adj]]/20)*SIN(RADIANS(_10sept_0_30[[#This Row],[H_phase]])))*0.9</f>
        <v>-2.6821702301684576E-4</v>
      </c>
      <c r="J62">
        <f>(10^(_10sept_0_30[[#This Row],[V_mag_adj]]/20)*COS(RADIANS(_10sept_0_30[[#This Row],[V_phase]])))*0.9</f>
        <v>-4.9746714522537093E-4</v>
      </c>
      <c r="K62">
        <f>(10^(_10sept_0_30[[#This Row],[V_mag_adj]]/20)*SIN(RADIANS(_10sept_0_30[[#This Row],[V_phase]])))*0.9</f>
        <v>-2.6976545678886014E-4</v>
      </c>
    </row>
    <row r="63" spans="1:11" x14ac:dyDescent="0.25">
      <c r="A63">
        <v>-120</v>
      </c>
      <c r="B63">
        <v>-23.08</v>
      </c>
      <c r="C63">
        <v>-132.57</v>
      </c>
      <c r="D63">
        <v>-23.09</v>
      </c>
      <c r="E63">
        <v>-131.93</v>
      </c>
      <c r="F63">
        <f>_10sept_0_30[[#This Row],[H_mag]]-40</f>
        <v>-63.08</v>
      </c>
      <c r="G63">
        <f>_10sept_0_30[[#This Row],[V_mag]]-40</f>
        <v>-63.09</v>
      </c>
      <c r="H63">
        <f>(10^(_10sept_0_30[[#This Row],[H_mag_adj]]/20)*COS(RADIANS(_10sept_0_30[[#This Row],[H_phase]])))*0.9</f>
        <v>-4.2707503409506419E-4</v>
      </c>
      <c r="I63">
        <f>(10^(_10sept_0_30[[#This Row],[H_mag_adj]]/20)*SIN(RADIANS(_10sept_0_30[[#This Row],[H_phase]])))*0.9</f>
        <v>-4.6492896140665934E-4</v>
      </c>
      <c r="J63">
        <f>(10^(_10sept_0_30[[#This Row],[V_mag_adj]]/20)*COS(RADIANS(_10sept_0_30[[#This Row],[V_phase]])))*0.9</f>
        <v>-4.2136979340242047E-4</v>
      </c>
      <c r="K63">
        <f>(10^(_10sept_0_30[[#This Row],[V_mag_adj]]/20)*SIN(RADIANS(_10sept_0_30[[#This Row],[V_phase]])))*0.9</f>
        <v>-4.6912991472683707E-4</v>
      </c>
    </row>
    <row r="64" spans="1:11" x14ac:dyDescent="0.25">
      <c r="A64">
        <v>-119</v>
      </c>
      <c r="B64">
        <v>-22.23</v>
      </c>
      <c r="C64">
        <v>-115.85</v>
      </c>
      <c r="D64">
        <v>-22.25</v>
      </c>
      <c r="E64">
        <v>-116.1</v>
      </c>
      <c r="F64">
        <f>_10sept_0_30[[#This Row],[H_mag]]-40</f>
        <v>-62.230000000000004</v>
      </c>
      <c r="G64">
        <f>_10sept_0_30[[#This Row],[V_mag]]-40</f>
        <v>-62.25</v>
      </c>
      <c r="H64">
        <f>(10^(_10sept_0_30[[#This Row],[H_mag_adj]]/20)*COS(RADIANS(_10sept_0_30[[#This Row],[H_phase]])))*0.9</f>
        <v>-3.0356069838474416E-4</v>
      </c>
      <c r="I64">
        <f>(10^(_10sept_0_30[[#This Row],[H_mag_adj]]/20)*SIN(RADIANS(_10sept_0_30[[#This Row],[H_phase]])))*0.9</f>
        <v>-6.2654951471932685E-4</v>
      </c>
      <c r="J64">
        <f>(10^(_10sept_0_30[[#This Row],[V_mag_adj]]/20)*COS(RADIANS(_10sept_0_30[[#This Row],[V_phase]])))*0.9</f>
        <v>-3.0558718680147789E-4</v>
      </c>
      <c r="K64">
        <f>(10^(_10sept_0_30[[#This Row],[V_mag_adj]]/20)*SIN(RADIANS(_10sept_0_30[[#This Row],[V_phase]])))*0.9</f>
        <v>-6.2378105736007774E-4</v>
      </c>
    </row>
    <row r="65" spans="1:11" x14ac:dyDescent="0.25">
      <c r="A65">
        <v>-118</v>
      </c>
      <c r="B65">
        <v>-21.47</v>
      </c>
      <c r="C65">
        <v>-98.75</v>
      </c>
      <c r="D65">
        <v>-21.57</v>
      </c>
      <c r="E65">
        <v>-97.63</v>
      </c>
      <c r="F65">
        <f>_10sept_0_30[[#This Row],[H_mag]]-40</f>
        <v>-61.47</v>
      </c>
      <c r="G65">
        <f>_10sept_0_30[[#This Row],[V_mag]]-40</f>
        <v>-61.57</v>
      </c>
      <c r="H65">
        <f>(10^(_10sept_0_30[[#This Row],[H_mag_adj]]/20)*COS(RADIANS(_10sept_0_30[[#This Row],[H_phase]])))*0.9</f>
        <v>-1.1559485205043364E-4</v>
      </c>
      <c r="I65">
        <f>(10^(_10sept_0_30[[#This Row],[H_mag_adj]]/20)*SIN(RADIANS(_10sept_0_30[[#This Row],[H_phase]])))*0.9</f>
        <v>-7.5103181329549452E-4</v>
      </c>
      <c r="J65">
        <f>(10^(_10sept_0_30[[#This Row],[V_mag_adj]]/20)*COS(RADIANS(_10sept_0_30[[#This Row],[V_phase]])))*0.9</f>
        <v>-9.9737857362904641E-5</v>
      </c>
      <c r="K65">
        <f>(10^(_10sept_0_30[[#This Row],[V_mag_adj]]/20)*SIN(RADIANS(_10sept_0_30[[#This Row],[V_phase]])))*0.9</f>
        <v>-7.4452658531336475E-4</v>
      </c>
    </row>
    <row r="66" spans="1:11" x14ac:dyDescent="0.25">
      <c r="A66">
        <v>-117</v>
      </c>
      <c r="B66">
        <v>-21.06</v>
      </c>
      <c r="C66">
        <v>-82.11</v>
      </c>
      <c r="D66">
        <v>-20.99</v>
      </c>
      <c r="E66">
        <v>-82.96</v>
      </c>
      <c r="F66">
        <f>_10sept_0_30[[#This Row],[H_mag]]-40</f>
        <v>-61.06</v>
      </c>
      <c r="G66">
        <f>_10sept_0_30[[#This Row],[V_mag]]-40</f>
        <v>-60.989999999999995</v>
      </c>
      <c r="H66">
        <f>(10^(_10sept_0_30[[#This Row],[H_mag_adj]]/20)*COS(RADIANS(_10sept_0_30[[#This Row],[H_phase]])))*0.9</f>
        <v>1.0935116606727205E-4</v>
      </c>
      <c r="I66">
        <f>(10^(_10sept_0_30[[#This Row],[H_mag_adj]]/20)*SIN(RADIANS(_10sept_0_30[[#This Row],[H_phase]])))*0.9</f>
        <v>-7.8906294623455673E-4</v>
      </c>
      <c r="J66">
        <f>(10^(_10sept_0_30[[#This Row],[V_mag_adj]]/20)*COS(RADIANS(_10sept_0_30[[#This Row],[V_phase]])))*0.9</f>
        <v>9.8423590653930377E-5</v>
      </c>
      <c r="K66">
        <f>(10^(_10sept_0_30[[#This Row],[V_mag_adj]]/20)*SIN(RADIANS(_10sept_0_30[[#This Row],[V_phase]])))*0.9</f>
        <v>-7.9699552736562827E-4</v>
      </c>
    </row>
    <row r="67" spans="1:11" x14ac:dyDescent="0.25">
      <c r="A67">
        <v>-116</v>
      </c>
      <c r="B67">
        <v>-20.82</v>
      </c>
      <c r="C67">
        <v>-67.09</v>
      </c>
      <c r="D67">
        <v>-20.81</v>
      </c>
      <c r="E67">
        <v>-67.37</v>
      </c>
      <c r="F67">
        <f>_10sept_0_30[[#This Row],[H_mag]]-40</f>
        <v>-60.82</v>
      </c>
      <c r="G67">
        <f>_10sept_0_30[[#This Row],[V_mag]]-40</f>
        <v>-60.81</v>
      </c>
      <c r="H67">
        <f>(10^(_10sept_0_30[[#This Row],[H_mag_adj]]/20)*COS(RADIANS(_10sept_0_30[[#This Row],[H_phase]])))*0.9</f>
        <v>3.1879380134819738E-4</v>
      </c>
      <c r="I67">
        <f>(10^(_10sept_0_30[[#This Row],[H_mag_adj]]/20)*SIN(RADIANS(_10sept_0_30[[#This Row],[H_phase]])))*0.9</f>
        <v>-7.5432331584603487E-4</v>
      </c>
      <c r="J67">
        <f>(10^(_10sept_0_30[[#This Row],[V_mag_adj]]/20)*COS(RADIANS(_10sept_0_30[[#This Row],[V_phase]])))*0.9</f>
        <v>3.1546667561573879E-4</v>
      </c>
      <c r="K67">
        <f>(10^(_10sept_0_30[[#This Row],[V_mag_adj]]/20)*SIN(RADIANS(_10sept_0_30[[#This Row],[V_phase]])))*0.9</f>
        <v>-7.567429538903116E-4</v>
      </c>
    </row>
    <row r="68" spans="1:11" x14ac:dyDescent="0.25">
      <c r="A68">
        <v>-115</v>
      </c>
      <c r="B68">
        <v>-20.84</v>
      </c>
      <c r="C68">
        <v>-50.45</v>
      </c>
      <c r="D68">
        <v>-20.76</v>
      </c>
      <c r="E68">
        <v>-50.64</v>
      </c>
      <c r="F68">
        <f>_10sept_0_30[[#This Row],[H_mag]]-40</f>
        <v>-60.84</v>
      </c>
      <c r="G68">
        <f>_10sept_0_30[[#This Row],[V_mag]]-40</f>
        <v>-60.760000000000005</v>
      </c>
      <c r="H68">
        <f>(10^(_10sept_0_30[[#This Row],[H_mag_adj]]/20)*COS(RADIANS(_10sept_0_30[[#This Row],[H_phase]])))*0.9</f>
        <v>5.2025035126682399E-4</v>
      </c>
      <c r="I68">
        <f>(10^(_10sept_0_30[[#This Row],[H_mag_adj]]/20)*SIN(RADIANS(_10sept_0_30[[#This Row],[H_phase]])))*0.9</f>
        <v>-6.2999321041363294E-4</v>
      </c>
      <c r="J68">
        <f>(10^(_10sept_0_30[[#This Row],[V_mag_adj]]/20)*COS(RADIANS(_10sept_0_30[[#This Row],[V_phase]])))*0.9</f>
        <v>5.2295281823933916E-4</v>
      </c>
      <c r="K68">
        <f>(10^(_10sept_0_30[[#This Row],[V_mag_adj]]/20)*SIN(RADIANS(_10sept_0_30[[#This Row],[V_phase]])))*0.9</f>
        <v>-6.3756014537943214E-4</v>
      </c>
    </row>
    <row r="69" spans="1:11" x14ac:dyDescent="0.25">
      <c r="A69">
        <v>-114</v>
      </c>
      <c r="B69">
        <v>-20.92</v>
      </c>
      <c r="C69">
        <v>-32.119999999999997</v>
      </c>
      <c r="D69">
        <v>-20.94</v>
      </c>
      <c r="E69">
        <v>-32.68</v>
      </c>
      <c r="F69">
        <f>_10sept_0_30[[#This Row],[H_mag]]-40</f>
        <v>-60.92</v>
      </c>
      <c r="G69">
        <f>_10sept_0_30[[#This Row],[V_mag]]-40</f>
        <v>-60.94</v>
      </c>
      <c r="H69">
        <f>(10^(_10sept_0_30[[#This Row],[H_mag_adj]]/20)*COS(RADIANS(_10sept_0_30[[#This Row],[H_phase]])))*0.9</f>
        <v>6.856355002794963E-4</v>
      </c>
      <c r="I69">
        <f>(10^(_10sept_0_30[[#This Row],[H_mag_adj]]/20)*SIN(RADIANS(_10sept_0_30[[#This Row],[H_phase]])))*0.9</f>
        <v>-4.3043192155203043E-4</v>
      </c>
      <c r="J69">
        <f>(10^(_10sept_0_30[[#This Row],[V_mag_adj]]/20)*COS(RADIANS(_10sept_0_30[[#This Row],[V_phase]])))*0.9</f>
        <v>6.7982867749227414E-4</v>
      </c>
      <c r="K69">
        <f>(10^(_10sept_0_30[[#This Row],[V_mag_adj]]/20)*SIN(RADIANS(_10sept_0_30[[#This Row],[V_phase]])))*0.9</f>
        <v>-4.3610721919081977E-4</v>
      </c>
    </row>
    <row r="70" spans="1:11" x14ac:dyDescent="0.25">
      <c r="A70">
        <v>-113</v>
      </c>
      <c r="B70">
        <v>-21.04</v>
      </c>
      <c r="C70">
        <v>-13.18</v>
      </c>
      <c r="D70">
        <v>-21.05</v>
      </c>
      <c r="E70">
        <v>-12.38</v>
      </c>
      <c r="F70">
        <f>_10sept_0_30[[#This Row],[H_mag]]-40</f>
        <v>-61.04</v>
      </c>
      <c r="G70">
        <f>_10sept_0_30[[#This Row],[V_mag]]-40</f>
        <v>-61.05</v>
      </c>
      <c r="H70">
        <f>(10^(_10sept_0_30[[#This Row],[H_mag_adj]]/20)*COS(RADIANS(_10sept_0_30[[#This Row],[H_phase]])))*0.9</f>
        <v>7.7740833510815286E-4</v>
      </c>
      <c r="I70">
        <f>(10^(_10sept_0_30[[#This Row],[H_mag_adj]]/20)*SIN(RADIANS(_10sept_0_30[[#This Row],[H_phase]])))*0.9</f>
        <v>-1.8205320694071554E-4</v>
      </c>
      <c r="J70">
        <f>(10^(_10sept_0_30[[#This Row],[V_mag_adj]]/20)*COS(RADIANS(_10sept_0_30[[#This Row],[V_phase]])))*0.9</f>
        <v>7.7897706921814709E-4</v>
      </c>
      <c r="K70">
        <f>(10^(_10sept_0_30[[#This Row],[V_mag_adj]]/20)*SIN(RADIANS(_10sept_0_30[[#This Row],[V_phase]])))*0.9</f>
        <v>-1.7098417957946922E-4</v>
      </c>
    </row>
    <row r="71" spans="1:11" x14ac:dyDescent="0.25">
      <c r="A71">
        <v>-112</v>
      </c>
      <c r="B71">
        <v>-21.09</v>
      </c>
      <c r="C71">
        <v>7.85</v>
      </c>
      <c r="D71">
        <v>-21.07</v>
      </c>
      <c r="E71">
        <v>8.09</v>
      </c>
      <c r="F71">
        <f>_10sept_0_30[[#This Row],[H_mag]]-40</f>
        <v>-61.09</v>
      </c>
      <c r="G71">
        <f>_10sept_0_30[[#This Row],[V_mag]]-40</f>
        <v>-61.07</v>
      </c>
      <c r="H71">
        <f>(10^(_10sept_0_30[[#This Row],[H_mag_adj]]/20)*COS(RADIANS(_10sept_0_30[[#This Row],[H_phase]])))*0.9</f>
        <v>7.8641820709041176E-4</v>
      </c>
      <c r="I71">
        <f>(10^(_10sept_0_30[[#This Row],[H_mag_adj]]/20)*SIN(RADIANS(_10sept_0_30[[#This Row],[H_phase]])))*0.9</f>
        <v>1.0842513499619287E-4</v>
      </c>
      <c r="J71">
        <f>(10^(_10sept_0_30[[#This Row],[V_mag_adj]]/20)*COS(RADIANS(_10sept_0_30[[#This Row],[V_phase]])))*0.9</f>
        <v>7.8776895737722578E-4</v>
      </c>
      <c r="K71">
        <f>(10^(_10sept_0_30[[#This Row],[V_mag_adj]]/20)*SIN(RADIANS(_10sept_0_30[[#This Row],[V_phase]])))*0.9</f>
        <v>1.119758523492667E-4</v>
      </c>
    </row>
    <row r="72" spans="1:11" x14ac:dyDescent="0.25">
      <c r="A72">
        <v>-111</v>
      </c>
      <c r="B72">
        <v>-20.74</v>
      </c>
      <c r="C72">
        <v>28.33</v>
      </c>
      <c r="D72">
        <v>-20.84</v>
      </c>
      <c r="E72">
        <v>28.52</v>
      </c>
      <c r="F72">
        <f>_10sept_0_30[[#This Row],[H_mag]]-40</f>
        <v>-60.739999999999995</v>
      </c>
      <c r="G72">
        <f>_10sept_0_30[[#This Row],[V_mag]]-40</f>
        <v>-60.84</v>
      </c>
      <c r="H72">
        <f>(10^(_10sept_0_30[[#This Row],[H_mag_adj]]/20)*COS(RADIANS(_10sept_0_30[[#This Row],[H_phase]])))*0.9</f>
        <v>7.2750868544151439E-4</v>
      </c>
      <c r="I72">
        <f>(10^(_10sept_0_30[[#This Row],[H_mag_adj]]/20)*SIN(RADIANS(_10sept_0_30[[#This Row],[H_phase]])))*0.9</f>
        <v>3.9221456678229264E-4</v>
      </c>
      <c r="J72">
        <f>(10^(_10sept_0_30[[#This Row],[V_mag_adj]]/20)*COS(RADIANS(_10sept_0_30[[#This Row],[V_phase]])))*0.9</f>
        <v>7.1789126590126283E-4</v>
      </c>
      <c r="K72">
        <f>(10^(_10sept_0_30[[#This Row],[V_mag_adj]]/20)*SIN(RADIANS(_10sept_0_30[[#This Row],[V_phase]])))*0.9</f>
        <v>3.9010768193309419E-4</v>
      </c>
    </row>
    <row r="73" spans="1:11" x14ac:dyDescent="0.25">
      <c r="A73">
        <v>-110</v>
      </c>
      <c r="B73">
        <v>-20.36</v>
      </c>
      <c r="C73">
        <v>47.45</v>
      </c>
      <c r="D73">
        <v>-20.32</v>
      </c>
      <c r="E73">
        <v>48.53</v>
      </c>
      <c r="F73">
        <f>_10sept_0_30[[#This Row],[H_mag]]-40</f>
        <v>-60.36</v>
      </c>
      <c r="G73">
        <f>_10sept_0_30[[#This Row],[V_mag]]-40</f>
        <v>-60.32</v>
      </c>
      <c r="H73">
        <f>(10^(_10sept_0_30[[#This Row],[H_mag_adj]]/20)*COS(RADIANS(_10sept_0_30[[#This Row],[H_phase]])))*0.9</f>
        <v>5.8390082940471802E-4</v>
      </c>
      <c r="I73">
        <f>(10^(_10sept_0_30[[#This Row],[H_mag_adj]]/20)*SIN(RADIANS(_10sept_0_30[[#This Row],[H_phase]])))*0.9</f>
        <v>6.3610060095911798E-4</v>
      </c>
      <c r="J73">
        <f>(10^(_10sept_0_30[[#This Row],[V_mag_adj]]/20)*COS(RADIANS(_10sept_0_30[[#This Row],[V_phase]])))*0.9</f>
        <v>5.7444694092968155E-4</v>
      </c>
      <c r="K73">
        <f>(10^(_10sept_0_30[[#This Row],[V_mag_adj]]/20)*SIN(RADIANS(_10sept_0_30[[#This Row],[V_phase]])))*0.9</f>
        <v>6.4997960379405671E-4</v>
      </c>
    </row>
    <row r="74" spans="1:11" x14ac:dyDescent="0.25">
      <c r="A74">
        <v>-109</v>
      </c>
      <c r="B74">
        <v>-19.89</v>
      </c>
      <c r="C74">
        <v>66.28</v>
      </c>
      <c r="D74">
        <v>-19.850000000000001</v>
      </c>
      <c r="E74">
        <v>67.02</v>
      </c>
      <c r="F74">
        <f>_10sept_0_30[[#This Row],[H_mag]]-40</f>
        <v>-59.89</v>
      </c>
      <c r="G74">
        <f>_10sept_0_30[[#This Row],[V_mag]]-40</f>
        <v>-59.85</v>
      </c>
      <c r="H74">
        <f>(10^(_10sept_0_30[[#This Row],[H_mag_adj]]/20)*COS(RADIANS(_10sept_0_30[[#This Row],[H_phase]])))*0.9</f>
        <v>3.6665475786097699E-4</v>
      </c>
      <c r="I74">
        <f>(10^(_10sept_0_30[[#This Row],[H_mag_adj]]/20)*SIN(RADIANS(_10sept_0_30[[#This Row],[H_phase]])))*0.9</f>
        <v>8.3447129896812374E-4</v>
      </c>
      <c r="J74">
        <f>(10^(_10sept_0_30[[#This Row],[V_mag_adj]]/20)*COS(RADIANS(_10sept_0_30[[#This Row],[V_phase]])))*0.9</f>
        <v>3.5748943104350992E-4</v>
      </c>
      <c r="K74">
        <f>(10^(_10sept_0_30[[#This Row],[V_mag_adj]]/20)*SIN(RADIANS(_10sept_0_30[[#This Row],[V_phase]])))*0.9</f>
        <v>8.4301035681802559E-4</v>
      </c>
    </row>
    <row r="75" spans="1:11" x14ac:dyDescent="0.25">
      <c r="A75">
        <v>-108</v>
      </c>
      <c r="B75">
        <v>-19.52</v>
      </c>
      <c r="C75">
        <v>82.32</v>
      </c>
      <c r="D75">
        <v>-19.53</v>
      </c>
      <c r="E75">
        <v>83.48</v>
      </c>
      <c r="F75">
        <f>_10sept_0_30[[#This Row],[H_mag]]-40</f>
        <v>-59.519999999999996</v>
      </c>
      <c r="G75">
        <f>_10sept_0_30[[#This Row],[V_mag]]-40</f>
        <v>-59.53</v>
      </c>
      <c r="H75">
        <f>(10^(_10sept_0_30[[#This Row],[H_mag_adj]]/20)*COS(RADIANS(_10sept_0_30[[#This Row],[H_phase]])))*0.9</f>
        <v>1.2711002895781349E-4</v>
      </c>
      <c r="I75">
        <f>(10^(_10sept_0_30[[#This Row],[H_mag_adj]]/20)*SIN(RADIANS(_10sept_0_30[[#This Row],[H_phase]])))*0.9</f>
        <v>9.4260398431186203E-4</v>
      </c>
      <c r="J75">
        <f>(10^(_10sept_0_30[[#This Row],[V_mag_adj]]/20)*COS(RADIANS(_10sept_0_30[[#This Row],[V_phase]])))*0.9</f>
        <v>1.0787722304776583E-4</v>
      </c>
      <c r="K75">
        <f>(10^(_10sept_0_30[[#This Row],[V_mag_adj]]/20)*SIN(RADIANS(_10sept_0_30[[#This Row],[V_phase]])))*0.9</f>
        <v>9.4389675121636142E-4</v>
      </c>
    </row>
    <row r="76" spans="1:11" x14ac:dyDescent="0.25">
      <c r="A76">
        <v>-107</v>
      </c>
      <c r="B76">
        <v>-19.39</v>
      </c>
      <c r="C76">
        <v>97.88</v>
      </c>
      <c r="D76">
        <v>-19.440000000000001</v>
      </c>
      <c r="E76">
        <v>99.05</v>
      </c>
      <c r="F76">
        <f>_10sept_0_30[[#This Row],[H_mag]]-40</f>
        <v>-59.39</v>
      </c>
      <c r="G76">
        <f>_10sept_0_30[[#This Row],[V_mag]]-40</f>
        <v>-59.44</v>
      </c>
      <c r="H76">
        <f>(10^(_10sept_0_30[[#This Row],[H_mag_adj]]/20)*COS(RADIANS(_10sept_0_30[[#This Row],[H_phase]])))*0.9</f>
        <v>-1.3236589920510917E-4</v>
      </c>
      <c r="I76">
        <f>(10^(_10sept_0_30[[#This Row],[H_mag_adj]]/20)*SIN(RADIANS(_10sept_0_30[[#This Row],[H_phase]])))*0.9</f>
        <v>9.5636163859317072E-4</v>
      </c>
      <c r="J76">
        <f>(10^(_10sept_0_30[[#This Row],[V_mag_adj]]/20)*COS(RADIANS(_10sept_0_30[[#This Row],[V_phase]])))*0.9</f>
        <v>-1.5099448611553078E-4</v>
      </c>
      <c r="K76">
        <f>(10^(_10sept_0_30[[#This Row],[V_mag_adj]]/20)*SIN(RADIANS(_10sept_0_30[[#This Row],[V_phase]])))*0.9</f>
        <v>9.4798669119333363E-4</v>
      </c>
    </row>
    <row r="77" spans="1:11" x14ac:dyDescent="0.25">
      <c r="A77">
        <v>-106</v>
      </c>
      <c r="B77">
        <v>-19.45</v>
      </c>
      <c r="C77">
        <v>114.62</v>
      </c>
      <c r="D77">
        <v>-19.5</v>
      </c>
      <c r="E77">
        <v>115.49</v>
      </c>
      <c r="F77">
        <f>_10sept_0_30[[#This Row],[H_mag]]-40</f>
        <v>-59.45</v>
      </c>
      <c r="G77">
        <f>_10sept_0_30[[#This Row],[V_mag]]-40</f>
        <v>-59.5</v>
      </c>
      <c r="H77">
        <f>(10^(_10sept_0_30[[#This Row],[H_mag_adj]]/20)*COS(RADIANS(_10sept_0_30[[#This Row],[H_phase]])))*0.9</f>
        <v>-3.9944762806572696E-4</v>
      </c>
      <c r="I77">
        <f>(10^(_10sept_0_30[[#This Row],[H_mag_adj]]/20)*SIN(RADIANS(_10sept_0_30[[#This Row],[H_phase]])))*0.9</f>
        <v>8.7166527585262816E-4</v>
      </c>
      <c r="J77">
        <f>(10^(_10sept_0_30[[#This Row],[V_mag_adj]]/20)*COS(RADIANS(_10sept_0_30[[#This Row],[V_phase]])))*0.9</f>
        <v>-4.1026824984599723E-4</v>
      </c>
      <c r="K77">
        <f>(10^(_10sept_0_30[[#This Row],[V_mag_adj]]/20)*SIN(RADIANS(_10sept_0_30[[#This Row],[V_phase]])))*0.9</f>
        <v>8.605317606880593E-4</v>
      </c>
    </row>
    <row r="78" spans="1:11" x14ac:dyDescent="0.25">
      <c r="A78">
        <v>-105</v>
      </c>
      <c r="B78">
        <v>-19.82</v>
      </c>
      <c r="C78">
        <v>131.99</v>
      </c>
      <c r="D78">
        <v>-19.809999999999999</v>
      </c>
      <c r="E78">
        <v>131.94999999999999</v>
      </c>
      <c r="F78">
        <f>_10sept_0_30[[#This Row],[H_mag]]-40</f>
        <v>-59.82</v>
      </c>
      <c r="G78">
        <f>_10sept_0_30[[#This Row],[V_mag]]-40</f>
        <v>-59.81</v>
      </c>
      <c r="H78">
        <f>(10^(_10sept_0_30[[#This Row],[H_mag_adj]]/20)*COS(RADIANS(_10sept_0_30[[#This Row],[H_phase]])))*0.9</f>
        <v>-6.1470848360315063E-4</v>
      </c>
      <c r="I78">
        <f>(10^(_10sept_0_30[[#This Row],[H_mag_adj]]/20)*SIN(RADIANS(_10sept_0_30[[#This Row],[H_phase]])))*0.9</f>
        <v>6.8294260226968602E-4</v>
      </c>
      <c r="J78">
        <f>(10^(_10sept_0_30[[#This Row],[V_mag_adj]]/20)*COS(RADIANS(_10sept_0_30[[#This Row],[V_phase]])))*0.9</f>
        <v>-6.1493911739638211E-4</v>
      </c>
      <c r="K78">
        <f>(10^(_10sept_0_30[[#This Row],[V_mag_adj]]/20)*SIN(RADIANS(_10sept_0_30[[#This Row],[V_phase]])))*0.9</f>
        <v>6.8415879696500747E-4</v>
      </c>
    </row>
    <row r="79" spans="1:11" x14ac:dyDescent="0.25">
      <c r="A79">
        <v>-104</v>
      </c>
      <c r="B79">
        <v>-20.149999999999999</v>
      </c>
      <c r="C79">
        <v>149.24</v>
      </c>
      <c r="D79">
        <v>-20.16</v>
      </c>
      <c r="E79">
        <v>150.13</v>
      </c>
      <c r="F79">
        <f>_10sept_0_30[[#This Row],[H_mag]]-40</f>
        <v>-60.15</v>
      </c>
      <c r="G79">
        <f>_10sept_0_30[[#This Row],[V_mag]]-40</f>
        <v>-60.16</v>
      </c>
      <c r="H79">
        <f>(10^(_10sept_0_30[[#This Row],[H_mag_adj]]/20)*COS(RADIANS(_10sept_0_30[[#This Row],[H_phase]])))*0.9</f>
        <v>-7.6014421441995535E-4</v>
      </c>
      <c r="I79">
        <f>(10^(_10sept_0_30[[#This Row],[H_mag_adj]]/20)*SIN(RADIANS(_10sept_0_30[[#This Row],[H_phase]])))*0.9</f>
        <v>4.5241793207787077E-4</v>
      </c>
      <c r="J79">
        <f>(10^(_10sept_0_30[[#This Row],[V_mag_adj]]/20)*COS(RADIANS(_10sept_0_30[[#This Row],[V_phase]])))*0.9</f>
        <v>-7.6619720434344986E-4</v>
      </c>
      <c r="K79">
        <f>(10^(_10sept_0_30[[#This Row],[V_mag_adj]]/20)*SIN(RADIANS(_10sept_0_30[[#This Row],[V_phase]])))*0.9</f>
        <v>4.400492622328739E-4</v>
      </c>
    </row>
    <row r="80" spans="1:11" x14ac:dyDescent="0.25">
      <c r="A80">
        <v>-103</v>
      </c>
      <c r="B80">
        <v>-20.62</v>
      </c>
      <c r="C80">
        <v>168.22</v>
      </c>
      <c r="D80">
        <v>-20.68</v>
      </c>
      <c r="E80">
        <v>168.61</v>
      </c>
      <c r="F80">
        <f>_10sept_0_30[[#This Row],[H_mag]]-40</f>
        <v>-60.620000000000005</v>
      </c>
      <c r="G80">
        <f>_10sept_0_30[[#This Row],[V_mag]]-40</f>
        <v>-60.68</v>
      </c>
      <c r="H80">
        <f>(10^(_10sept_0_30[[#This Row],[H_mag_adj]]/20)*COS(RADIANS(_10sept_0_30[[#This Row],[H_phase]])))*0.9</f>
        <v>-8.2034778966822537E-4</v>
      </c>
      <c r="I80">
        <f>(10^(_10sept_0_30[[#This Row],[H_mag_adj]]/20)*SIN(RADIANS(_10sept_0_30[[#This Row],[H_phase]])))*0.9</f>
        <v>1.7108075096459899E-4</v>
      </c>
      <c r="J80">
        <f>(10^(_10sept_0_30[[#This Row],[V_mag_adj]]/20)*COS(RADIANS(_10sept_0_30[[#This Row],[V_phase]])))*0.9</f>
        <v>-8.1583816617331279E-4</v>
      </c>
      <c r="K80">
        <f>(10^(_10sept_0_30[[#This Row],[V_mag_adj]]/20)*SIN(RADIANS(_10sept_0_30[[#This Row],[V_phase]])))*0.9</f>
        <v>1.6435365542499767E-4</v>
      </c>
    </row>
    <row r="81" spans="1:11" x14ac:dyDescent="0.25">
      <c r="A81">
        <v>-102</v>
      </c>
      <c r="B81">
        <v>-21.09</v>
      </c>
      <c r="C81">
        <v>-171.88</v>
      </c>
      <c r="D81">
        <v>-21.09</v>
      </c>
      <c r="E81">
        <v>-171.02</v>
      </c>
      <c r="F81">
        <f>_10sept_0_30[[#This Row],[H_mag]]-40</f>
        <v>-61.09</v>
      </c>
      <c r="G81">
        <f>_10sept_0_30[[#This Row],[V_mag]]-40</f>
        <v>-61.09</v>
      </c>
      <c r="H81">
        <f>(10^(_10sept_0_30[[#This Row],[H_mag_adj]]/20)*COS(RADIANS(_10sept_0_30[[#This Row],[H_phase]])))*0.9</f>
        <v>-7.8589853574508918E-4</v>
      </c>
      <c r="I81">
        <f>(10^(_10sept_0_30[[#This Row],[H_mag_adj]]/20)*SIN(RADIANS(_10sept_0_30[[#This Row],[H_phase]])))*0.9</f>
        <v>-1.1212982589822052E-4</v>
      </c>
      <c r="J81">
        <f>(10^(_10sept_0_30[[#This Row],[V_mag_adj]]/20)*COS(RADIANS(_10sept_0_30[[#This Row],[V_phase]])))*0.9</f>
        <v>-7.8412702128074639E-4</v>
      </c>
      <c r="K81">
        <f>(10^(_10sept_0_30[[#This Row],[V_mag_adj]]/20)*SIN(RADIANS(_10sept_0_30[[#This Row],[V_phase]])))*0.9</f>
        <v>-1.239129567060053E-4</v>
      </c>
    </row>
    <row r="82" spans="1:11" x14ac:dyDescent="0.25">
      <c r="A82">
        <v>-101</v>
      </c>
      <c r="B82">
        <v>-21.54</v>
      </c>
      <c r="C82">
        <v>-150.59</v>
      </c>
      <c r="D82">
        <v>-21.5</v>
      </c>
      <c r="E82">
        <v>-150.44</v>
      </c>
      <c r="F82">
        <f>_10sept_0_30[[#This Row],[H_mag]]-40</f>
        <v>-61.54</v>
      </c>
      <c r="G82">
        <f>_10sept_0_30[[#This Row],[V_mag]]-40</f>
        <v>-61.5</v>
      </c>
      <c r="H82">
        <f>(10^(_10sept_0_30[[#This Row],[H_mag_adj]]/20)*COS(RADIANS(_10sept_0_30[[#This Row],[H_phase]])))*0.9</f>
        <v>-6.5663577731926357E-4</v>
      </c>
      <c r="I82">
        <f>(10^(_10sept_0_30[[#This Row],[H_mag_adj]]/20)*SIN(RADIANS(_10sept_0_30[[#This Row],[H_phase]])))*0.9</f>
        <v>-3.7014625172288691E-4</v>
      </c>
      <c r="J82">
        <f>(10^(_10sept_0_30[[#This Row],[V_mag_adj]]/20)*COS(RADIANS(_10sept_0_30[[#This Row],[V_phase]])))*0.9</f>
        <v>-6.5869089731872136E-4</v>
      </c>
      <c r="K82">
        <f>(10^(_10sept_0_30[[#This Row],[V_mag_adj]]/20)*SIN(RADIANS(_10sept_0_30[[#This Row],[V_phase]])))*0.9</f>
        <v>-3.7358049619942479E-4</v>
      </c>
    </row>
    <row r="83" spans="1:11" x14ac:dyDescent="0.25">
      <c r="A83">
        <v>-100</v>
      </c>
      <c r="B83">
        <v>-21.74</v>
      </c>
      <c r="C83">
        <v>-128.29</v>
      </c>
      <c r="D83">
        <v>-21.79</v>
      </c>
      <c r="E83">
        <v>-128.16999999999999</v>
      </c>
      <c r="F83">
        <f>_10sept_0_30[[#This Row],[H_mag]]-40</f>
        <v>-61.739999999999995</v>
      </c>
      <c r="G83">
        <f>_10sept_0_30[[#This Row],[V_mag]]-40</f>
        <v>-61.79</v>
      </c>
      <c r="H83">
        <f>(10^(_10sept_0_30[[#This Row],[H_mag_adj]]/20)*COS(RADIANS(_10sept_0_30[[#This Row],[H_phase]])))*0.9</f>
        <v>-4.5643968149506746E-4</v>
      </c>
      <c r="I83">
        <f>(10^(_10sept_0_30[[#This Row],[H_mag_adj]]/20)*SIN(RADIANS(_10sept_0_30[[#This Row],[H_phase]])))*0.9</f>
        <v>-5.7816031581566331E-4</v>
      </c>
      <c r="J83">
        <f>(10^(_10sept_0_30[[#This Row],[V_mag_adj]]/20)*COS(RADIANS(_10sept_0_30[[#This Row],[V_phase]])))*0.9</f>
        <v>-4.5261481134121969E-4</v>
      </c>
      <c r="K83">
        <f>(10^(_10sept_0_30[[#This Row],[V_mag_adj]]/20)*SIN(RADIANS(_10sept_0_30[[#This Row],[V_phase]])))*0.9</f>
        <v>-5.7579093476102766E-4</v>
      </c>
    </row>
    <row r="84" spans="1:11" x14ac:dyDescent="0.25">
      <c r="A84">
        <v>-99</v>
      </c>
      <c r="B84">
        <v>-21.8</v>
      </c>
      <c r="C84">
        <v>-106.44</v>
      </c>
      <c r="D84">
        <v>-21.77</v>
      </c>
      <c r="E84">
        <v>-106.14</v>
      </c>
      <c r="F84">
        <f>_10sept_0_30[[#This Row],[H_mag]]-40</f>
        <v>-61.8</v>
      </c>
      <c r="G84">
        <f>_10sept_0_30[[#This Row],[V_mag]]-40</f>
        <v>-61.769999999999996</v>
      </c>
      <c r="H84">
        <f>(10^(_10sept_0_30[[#This Row],[H_mag_adj]]/20)*COS(RADIANS(_10sept_0_30[[#This Row],[H_phase]])))*0.9</f>
        <v>-2.0703606396836816E-4</v>
      </c>
      <c r="I84">
        <f>(10^(_10sept_0_30[[#This Row],[H_mag_adj]]/20)*SIN(RADIANS(_10sept_0_30[[#This Row],[H_phase]])))*0.9</f>
        <v>-7.0163933833746655E-4</v>
      </c>
      <c r="J84">
        <f>(10^(_10sept_0_30[[#This Row],[V_mag_adj]]/20)*COS(RADIANS(_10sept_0_30[[#This Row],[V_phase]])))*0.9</f>
        <v>-2.0406306085226603E-4</v>
      </c>
      <c r="K84">
        <f>(10^(_10sept_0_30[[#This Row],[V_mag_adj]]/20)*SIN(RADIANS(_10sept_0_30[[#This Row],[V_phase]])))*0.9</f>
        <v>-7.0514503736395569E-4</v>
      </c>
    </row>
    <row r="85" spans="1:11" x14ac:dyDescent="0.25">
      <c r="A85">
        <v>-98</v>
      </c>
      <c r="B85">
        <v>-21.57</v>
      </c>
      <c r="C85">
        <v>-83.55</v>
      </c>
      <c r="D85">
        <v>-21.54</v>
      </c>
      <c r="E85">
        <v>-83.54</v>
      </c>
      <c r="F85">
        <f>_10sept_0_30[[#This Row],[H_mag]]-40</f>
        <v>-61.57</v>
      </c>
      <c r="G85">
        <f>_10sept_0_30[[#This Row],[V_mag]]-40</f>
        <v>-61.54</v>
      </c>
      <c r="H85">
        <f>(10^(_10sept_0_30[[#This Row],[H_mag_adj]]/20)*COS(RADIANS(_10sept_0_30[[#This Row],[H_phase]])))*0.9</f>
        <v>8.4384350628001931E-5</v>
      </c>
      <c r="I85">
        <f>(10^(_10sept_0_30[[#This Row],[H_mag_adj]]/20)*SIN(RADIANS(_10sept_0_30[[#This Row],[H_phase]])))*0.9</f>
        <v>-7.4642264019710199E-4</v>
      </c>
      <c r="J85">
        <f>(10^(_10sept_0_30[[#This Row],[V_mag_adj]]/20)*COS(RADIANS(_10sept_0_30[[#This Row],[V_phase]])))*0.9</f>
        <v>8.4807032521062628E-5</v>
      </c>
      <c r="K85">
        <f>(10^(_10sept_0_30[[#This Row],[V_mag_adj]]/20)*SIN(RADIANS(_10sept_0_30[[#This Row],[V_phase]])))*0.9</f>
        <v>-7.4899035972110332E-4</v>
      </c>
    </row>
    <row r="86" spans="1:11" x14ac:dyDescent="0.25">
      <c r="A86">
        <v>-97</v>
      </c>
      <c r="B86">
        <v>-21.2</v>
      </c>
      <c r="C86">
        <v>-62</v>
      </c>
      <c r="D86">
        <v>-21.13</v>
      </c>
      <c r="E86">
        <v>-61.62</v>
      </c>
      <c r="F86">
        <f>_10sept_0_30[[#This Row],[H_mag]]-40</f>
        <v>-61.2</v>
      </c>
      <c r="G86">
        <f>_10sept_0_30[[#This Row],[V_mag]]-40</f>
        <v>-61.129999999999995</v>
      </c>
      <c r="H86">
        <f>(10^(_10sept_0_30[[#This Row],[H_mag_adj]]/20)*COS(RADIANS(_10sept_0_30[[#This Row],[H_phase]])))*0.9</f>
        <v>3.6800337393566156E-4</v>
      </c>
      <c r="I86">
        <f>(10^(_10sept_0_30[[#This Row],[H_mag_adj]]/20)*SIN(RADIANS(_10sept_0_30[[#This Row],[H_phase]])))*0.9</f>
        <v>-6.9211368469754102E-4</v>
      </c>
      <c r="J86">
        <f>(10^(_10sept_0_30[[#This Row],[V_mag_adj]]/20)*COS(RADIANS(_10sept_0_30[[#This Row],[V_phase]])))*0.9</f>
        <v>3.7560033493304822E-4</v>
      </c>
      <c r="K86">
        <f>(10^(_10sept_0_30[[#This Row],[V_mag_adj]]/20)*SIN(RADIANS(_10sept_0_30[[#This Row],[V_phase]])))*0.9</f>
        <v>-6.952382313569716E-4</v>
      </c>
    </row>
    <row r="87" spans="1:11" x14ac:dyDescent="0.25">
      <c r="A87">
        <v>-96</v>
      </c>
      <c r="B87">
        <v>-20.58</v>
      </c>
      <c r="C87">
        <v>-41.58</v>
      </c>
      <c r="D87">
        <v>-20.55</v>
      </c>
      <c r="E87">
        <v>-41.28</v>
      </c>
      <c r="F87">
        <f>_10sept_0_30[[#This Row],[H_mag]]-40</f>
        <v>-60.58</v>
      </c>
      <c r="G87">
        <f>_10sept_0_30[[#This Row],[V_mag]]-40</f>
        <v>-60.55</v>
      </c>
      <c r="H87">
        <f>(10^(_10sept_0_30[[#This Row],[H_mag_adj]]/20)*COS(RADIANS(_10sept_0_30[[#This Row],[H_phase]])))*0.9</f>
        <v>6.2974018649310833E-4</v>
      </c>
      <c r="I87">
        <f>(10^(_10sept_0_30[[#This Row],[H_mag_adj]]/20)*SIN(RADIANS(_10sept_0_30[[#This Row],[H_phase]])))*0.9</f>
        <v>-5.5871652512687298E-4</v>
      </c>
      <c r="J87">
        <f>(10^(_10sept_0_30[[#This Row],[V_mag_adj]]/20)*COS(RADIANS(_10sept_0_30[[#This Row],[V_phase]])))*0.9</f>
        <v>6.3484587137931623E-4</v>
      </c>
      <c r="K87">
        <f>(10^(_10sept_0_30[[#This Row],[V_mag_adj]]/20)*SIN(RADIANS(_10sept_0_30[[#This Row],[V_phase]])))*0.9</f>
        <v>-5.5733320978488936E-4</v>
      </c>
    </row>
    <row r="88" spans="1:11" x14ac:dyDescent="0.25">
      <c r="A88">
        <v>-95</v>
      </c>
      <c r="B88">
        <v>-20.11</v>
      </c>
      <c r="C88">
        <v>-23.2</v>
      </c>
      <c r="D88">
        <v>-20.11</v>
      </c>
      <c r="E88">
        <v>-23.75</v>
      </c>
      <c r="F88">
        <f>_10sept_0_30[[#This Row],[H_mag]]-40</f>
        <v>-60.11</v>
      </c>
      <c r="G88">
        <f>_10sept_0_30[[#This Row],[V_mag]]-40</f>
        <v>-60.11</v>
      </c>
      <c r="H88">
        <f>(10^(_10sept_0_30[[#This Row],[H_mag_adj]]/20)*COS(RADIANS(_10sept_0_30[[#This Row],[H_phase]])))*0.9</f>
        <v>8.1681174481330584E-4</v>
      </c>
      <c r="I88">
        <f>(10^(_10sept_0_30[[#This Row],[H_mag_adj]]/20)*SIN(RADIANS(_10sept_0_30[[#This Row],[H_phase]])))*0.9</f>
        <v>-3.5008596099547464E-4</v>
      </c>
      <c r="J88">
        <f>(10^(_10sept_0_30[[#This Row],[V_mag_adj]]/20)*COS(RADIANS(_10sept_0_30[[#This Row],[V_phase]])))*0.9</f>
        <v>8.1341357945501883E-4</v>
      </c>
      <c r="K88">
        <f>(10^(_10sept_0_30[[#This Row],[V_mag_adj]]/20)*SIN(RADIANS(_10sept_0_30[[#This Row],[V_phase]])))*0.9</f>
        <v>-3.5791054093062941E-4</v>
      </c>
    </row>
    <row r="89" spans="1:11" x14ac:dyDescent="0.25">
      <c r="A89">
        <v>-94</v>
      </c>
      <c r="B89">
        <v>-19.53</v>
      </c>
      <c r="C89">
        <v>-6</v>
      </c>
      <c r="D89">
        <v>-19.559999999999999</v>
      </c>
      <c r="E89">
        <v>-5.45</v>
      </c>
      <c r="F89">
        <f>_10sept_0_30[[#This Row],[H_mag]]-40</f>
        <v>-59.53</v>
      </c>
      <c r="G89">
        <f>_10sept_0_30[[#This Row],[V_mag]]-40</f>
        <v>-59.56</v>
      </c>
      <c r="H89">
        <f>(10^(_10sept_0_30[[#This Row],[H_mag_adj]]/20)*COS(RADIANS(_10sept_0_30[[#This Row],[H_phase]])))*0.9</f>
        <v>9.4483692695871303E-4</v>
      </c>
      <c r="I89">
        <f>(10^(_10sept_0_30[[#This Row],[H_mag_adj]]/20)*SIN(RADIANS(_10sept_0_30[[#This Row],[H_phase]])))*0.9</f>
        <v>-9.9306362658767357E-5</v>
      </c>
      <c r="J89">
        <f>(10^(_10sept_0_30[[#This Row],[V_mag_adj]]/20)*COS(RADIANS(_10sept_0_30[[#This Row],[V_phase]])))*0.9</f>
        <v>9.4248579479179061E-4</v>
      </c>
      <c r="K89">
        <f>(10^(_10sept_0_30[[#This Row],[V_mag_adj]]/20)*SIN(RADIANS(_10sept_0_30[[#This Row],[V_phase]])))*0.9</f>
        <v>-8.9921030007414463E-5</v>
      </c>
    </row>
    <row r="90" spans="1:11" x14ac:dyDescent="0.25">
      <c r="A90">
        <v>-93</v>
      </c>
      <c r="B90">
        <v>-19.21</v>
      </c>
      <c r="C90">
        <v>12.18</v>
      </c>
      <c r="D90">
        <v>-19.239999999999998</v>
      </c>
      <c r="E90">
        <v>11.42</v>
      </c>
      <c r="F90">
        <f>_10sept_0_30[[#This Row],[H_mag]]-40</f>
        <v>-59.21</v>
      </c>
      <c r="G90">
        <f>_10sept_0_30[[#This Row],[V_mag]]-40</f>
        <v>-59.239999999999995</v>
      </c>
      <c r="H90">
        <f>(10^(_10sept_0_30[[#This Row],[H_mag_adj]]/20)*COS(RADIANS(_10sept_0_30[[#This Row],[H_phase]])))*0.9</f>
        <v>9.6350651434932619E-4</v>
      </c>
      <c r="I90">
        <f>(10^(_10sept_0_30[[#This Row],[H_mag_adj]]/20)*SIN(RADIANS(_10sept_0_30[[#This Row],[H_phase]])))*0.9</f>
        <v>2.0796545952971645E-4</v>
      </c>
      <c r="J90">
        <f>(10^(_10sept_0_30[[#This Row],[V_mag_adj]]/20)*COS(RADIANS(_10sept_0_30[[#This Row],[V_phase]])))*0.9</f>
        <v>9.6284891795982023E-4</v>
      </c>
      <c r="K90">
        <f>(10^(_10sept_0_30[[#This Row],[V_mag_adj]]/20)*SIN(RADIANS(_10sept_0_30[[#This Row],[V_phase]])))*0.9</f>
        <v>1.9449418419525497E-4</v>
      </c>
    </row>
    <row r="91" spans="1:11" x14ac:dyDescent="0.25">
      <c r="A91">
        <v>-92</v>
      </c>
      <c r="B91">
        <v>-19.010000000000002</v>
      </c>
      <c r="C91">
        <v>28.74</v>
      </c>
      <c r="D91">
        <v>-19.010000000000002</v>
      </c>
      <c r="E91">
        <v>28.78</v>
      </c>
      <c r="F91">
        <f>_10sept_0_30[[#This Row],[H_mag]]-40</f>
        <v>-59.010000000000005</v>
      </c>
      <c r="G91">
        <f>_10sept_0_30[[#This Row],[V_mag]]-40</f>
        <v>-59.010000000000005</v>
      </c>
      <c r="H91">
        <f>(10^(_10sept_0_30[[#This Row],[H_mag_adj]]/20)*COS(RADIANS(_10sept_0_30[[#This Row],[H_phase]])))*0.9</f>
        <v>8.8439920976843701E-4</v>
      </c>
      <c r="I91">
        <f>(10^(_10sept_0_30[[#This Row],[H_mag_adj]]/20)*SIN(RADIANS(_10sept_0_30[[#This Row],[H_phase]])))*0.9</f>
        <v>4.8499722509908215E-4</v>
      </c>
      <c r="J91">
        <f>(10^(_10sept_0_30[[#This Row],[V_mag_adj]]/20)*COS(RADIANS(_10sept_0_30[[#This Row],[V_phase]])))*0.9</f>
        <v>8.8406040233558519E-4</v>
      </c>
      <c r="K91">
        <f>(10^(_10sept_0_30[[#This Row],[V_mag_adj]]/20)*SIN(RADIANS(_10sept_0_30[[#This Row],[V_phase]])))*0.9</f>
        <v>4.8561453398254974E-4</v>
      </c>
    </row>
    <row r="92" spans="1:11" x14ac:dyDescent="0.25">
      <c r="A92">
        <v>-91</v>
      </c>
      <c r="B92">
        <v>-18.899999999999999</v>
      </c>
      <c r="C92">
        <v>45.6</v>
      </c>
      <c r="D92">
        <v>-18.87</v>
      </c>
      <c r="E92">
        <v>46.43</v>
      </c>
      <c r="F92">
        <f>_10sept_0_30[[#This Row],[H_mag]]-40</f>
        <v>-58.9</v>
      </c>
      <c r="G92">
        <f>_10sept_0_30[[#This Row],[V_mag]]-40</f>
        <v>-58.870000000000005</v>
      </c>
      <c r="H92">
        <f>(10^(_10sept_0_30[[#This Row],[H_mag_adj]]/20)*COS(RADIANS(_10sept_0_30[[#This Row],[H_phase]])))*0.9</f>
        <v>7.1471291293088231E-4</v>
      </c>
      <c r="I92">
        <f>(10^(_10sept_0_30[[#This Row],[H_mag_adj]]/20)*SIN(RADIANS(_10sept_0_30[[#This Row],[H_phase]])))*0.9</f>
        <v>7.298407969970513E-4</v>
      </c>
      <c r="J92">
        <f>(10^(_10sept_0_30[[#This Row],[V_mag_adj]]/20)*COS(RADIANS(_10sept_0_30[[#This Row],[V_phase]])))*0.9</f>
        <v>7.0650160967856133E-4</v>
      </c>
      <c r="K92">
        <f>(10^(_10sept_0_30[[#This Row],[V_mag_adj]]/20)*SIN(RADIANS(_10sept_0_30[[#This Row],[V_phase]])))*0.9</f>
        <v>7.4267804937173422E-4</v>
      </c>
    </row>
    <row r="93" spans="1:11" x14ac:dyDescent="0.25">
      <c r="A93">
        <v>-90</v>
      </c>
      <c r="B93">
        <v>-18.79</v>
      </c>
      <c r="C93">
        <v>63.33</v>
      </c>
      <c r="D93">
        <v>-18.75</v>
      </c>
      <c r="E93">
        <v>64.5</v>
      </c>
      <c r="F93">
        <f>_10sept_0_30[[#This Row],[H_mag]]-40</f>
        <v>-58.79</v>
      </c>
      <c r="G93">
        <f>_10sept_0_30[[#This Row],[V_mag]]-40</f>
        <v>-58.75</v>
      </c>
      <c r="H93">
        <f>(10^(_10sept_0_30[[#This Row],[H_mag_adj]]/20)*COS(RADIANS(_10sept_0_30[[#This Row],[H_phase]])))*0.9</f>
        <v>4.6434937991343466E-4</v>
      </c>
      <c r="I93">
        <f>(10^(_10sept_0_30[[#This Row],[H_mag_adj]]/20)*SIN(RADIANS(_10sept_0_30[[#This Row],[H_phase]])))*0.9</f>
        <v>9.2446152816930941E-4</v>
      </c>
      <c r="J93">
        <f>(10^(_10sept_0_30[[#This Row],[V_mag_adj]]/20)*COS(RADIANS(_10sept_0_30[[#This Row],[V_phase]])))*0.9</f>
        <v>4.4743181292280658E-4</v>
      </c>
      <c r="K93">
        <f>(10^(_10sept_0_30[[#This Row],[V_mag_adj]]/20)*SIN(RADIANS(_10sept_0_30[[#This Row],[V_phase]])))*0.9</f>
        <v>9.3806030341172738E-4</v>
      </c>
    </row>
    <row r="94" spans="1:11" x14ac:dyDescent="0.25">
      <c r="A94">
        <v>-89</v>
      </c>
      <c r="B94">
        <v>-18.73</v>
      </c>
      <c r="C94">
        <v>82.46</v>
      </c>
      <c r="D94">
        <v>-18.670000000000002</v>
      </c>
      <c r="E94">
        <v>82.85</v>
      </c>
      <c r="F94">
        <f>_10sept_0_30[[#This Row],[H_mag]]-40</f>
        <v>-58.730000000000004</v>
      </c>
      <c r="G94">
        <f>_10sept_0_30[[#This Row],[V_mag]]-40</f>
        <v>-58.67</v>
      </c>
      <c r="H94">
        <f>(10^(_10sept_0_30[[#This Row],[H_mag_adj]]/20)*COS(RADIANS(_10sept_0_30[[#This Row],[H_phase]])))*0.9</f>
        <v>1.3669007466611793E-4</v>
      </c>
      <c r="I94">
        <f>(10^(_10sept_0_30[[#This Row],[H_mag_adj]]/20)*SIN(RADIANS(_10sept_0_30[[#This Row],[H_phase]])))*0.9</f>
        <v>1.0326925681454174E-3</v>
      </c>
      <c r="J94">
        <f>(10^(_10sept_0_30[[#This Row],[V_mag_adj]]/20)*COS(RADIANS(_10sept_0_30[[#This Row],[V_phase]])))*0.9</f>
        <v>1.3055639091366024E-4</v>
      </c>
      <c r="K94">
        <f>(10^(_10sept_0_30[[#This Row],[V_mag_adj]]/20)*SIN(RADIANS(_10sept_0_30[[#This Row],[V_phase]])))*0.9</f>
        <v>1.0407636237528644E-3</v>
      </c>
    </row>
    <row r="95" spans="1:11" x14ac:dyDescent="0.25">
      <c r="A95">
        <v>-88</v>
      </c>
      <c r="B95">
        <v>-18.59</v>
      </c>
      <c r="C95">
        <v>100.29</v>
      </c>
      <c r="D95">
        <v>-18.649999999999999</v>
      </c>
      <c r="E95">
        <v>99.41</v>
      </c>
      <c r="F95">
        <f>_10sept_0_30[[#This Row],[H_mag]]-40</f>
        <v>-58.59</v>
      </c>
      <c r="G95">
        <f>_10sept_0_30[[#This Row],[V_mag]]-40</f>
        <v>-58.65</v>
      </c>
      <c r="H95">
        <f>(10^(_10sept_0_30[[#This Row],[H_mag_adj]]/20)*COS(RADIANS(_10sept_0_30[[#This Row],[H_phase]])))*0.9</f>
        <v>-1.8910286296245024E-4</v>
      </c>
      <c r="I95">
        <f>(10^(_10sept_0_30[[#This Row],[H_mag_adj]]/20)*SIN(RADIANS(_10sept_0_30[[#This Row],[H_phase]])))*0.9</f>
        <v>1.0415991907574359E-3</v>
      </c>
      <c r="J95">
        <f>(10^(_10sept_0_30[[#This Row],[V_mag_adj]]/20)*COS(RADIANS(_10sept_0_30[[#This Row],[V_phase]])))*0.9</f>
        <v>-1.7189187540425887E-4</v>
      </c>
      <c r="K95">
        <f>(10^(_10sept_0_30[[#This Row],[V_mag_adj]]/20)*SIN(RADIANS(_10sept_0_30[[#This Row],[V_phase]])))*0.9</f>
        <v>1.0371911703283214E-3</v>
      </c>
    </row>
    <row r="96" spans="1:11" x14ac:dyDescent="0.25">
      <c r="A96">
        <v>-87</v>
      </c>
      <c r="B96">
        <v>-18.5</v>
      </c>
      <c r="C96">
        <v>117.91</v>
      </c>
      <c r="D96">
        <v>-18.54</v>
      </c>
      <c r="E96">
        <v>117.41</v>
      </c>
      <c r="F96">
        <f>_10sept_0_30[[#This Row],[H_mag]]-40</f>
        <v>-58.5</v>
      </c>
      <c r="G96">
        <f>_10sept_0_30[[#This Row],[V_mag]]-40</f>
        <v>-58.54</v>
      </c>
      <c r="H96">
        <f>(10^(_10sept_0_30[[#This Row],[H_mag_adj]]/20)*COS(RADIANS(_10sept_0_30[[#This Row],[H_phase]])))*0.9</f>
        <v>-5.0068704601306747E-4</v>
      </c>
      <c r="I96">
        <f>(10^(_10sept_0_30[[#This Row],[H_mag_adj]]/20)*SIN(RADIANS(_10sept_0_30[[#This Row],[H_phase]])))*0.9</f>
        <v>9.4523430592585798E-4</v>
      </c>
      <c r="J96">
        <f>(10^(_10sept_0_30[[#This Row],[V_mag_adj]]/20)*COS(RADIANS(_10sept_0_30[[#This Row],[V_phase]])))*0.9</f>
        <v>-4.901568992093443E-4</v>
      </c>
      <c r="K96">
        <f>(10^(_10sept_0_30[[#This Row],[V_mag_adj]]/20)*SIN(RADIANS(_10sept_0_30[[#This Row],[V_phase]])))*0.9</f>
        <v>9.4520471086495278E-4</v>
      </c>
    </row>
    <row r="97" spans="1:11" x14ac:dyDescent="0.25">
      <c r="A97">
        <v>-86</v>
      </c>
      <c r="B97">
        <v>-18.47</v>
      </c>
      <c r="C97">
        <v>136.04</v>
      </c>
      <c r="D97">
        <v>-18.52</v>
      </c>
      <c r="E97">
        <v>136.22999999999999</v>
      </c>
      <c r="F97">
        <f>_10sept_0_30[[#This Row],[H_mag]]-40</f>
        <v>-58.47</v>
      </c>
      <c r="G97">
        <f>_10sept_0_30[[#This Row],[V_mag]]-40</f>
        <v>-58.519999999999996</v>
      </c>
      <c r="H97">
        <f>(10^(_10sept_0_30[[#This Row],[H_mag_adj]]/20)*COS(RADIANS(_10sept_0_30[[#This Row],[H_phase]])))*0.9</f>
        <v>-7.7262576533870071E-4</v>
      </c>
      <c r="I97">
        <f>(10^(_10sept_0_30[[#This Row],[H_mag_adj]]/20)*SIN(RADIANS(_10sept_0_30[[#This Row],[H_phase]])))*0.9</f>
        <v>7.4507432132926862E-4</v>
      </c>
      <c r="J97">
        <f>(10^(_10sept_0_30[[#This Row],[V_mag_adj]]/20)*COS(RADIANS(_10sept_0_30[[#This Row],[V_phase]])))*0.9</f>
        <v>-7.7064330034197948E-4</v>
      </c>
      <c r="K97">
        <f>(10^(_10sept_0_30[[#This Row],[V_mag_adj]]/20)*SIN(RADIANS(_10sept_0_30[[#This Row],[V_phase]])))*0.9</f>
        <v>7.3824616367662306E-4</v>
      </c>
    </row>
    <row r="98" spans="1:11" x14ac:dyDescent="0.25">
      <c r="A98">
        <v>-85</v>
      </c>
      <c r="B98">
        <v>-18.38</v>
      </c>
      <c r="C98">
        <v>155.63999999999999</v>
      </c>
      <c r="D98">
        <v>-18.41</v>
      </c>
      <c r="E98">
        <v>155.78</v>
      </c>
      <c r="F98">
        <f>_10sept_0_30[[#This Row],[H_mag]]-40</f>
        <v>-58.379999999999995</v>
      </c>
      <c r="G98">
        <f>_10sept_0_30[[#This Row],[V_mag]]-40</f>
        <v>-58.41</v>
      </c>
      <c r="H98">
        <f>(10^(_10sept_0_30[[#This Row],[H_mag_adj]]/20)*COS(RADIANS(_10sept_0_30[[#This Row],[H_phase]])))*0.9</f>
        <v>-9.8797842724576072E-4</v>
      </c>
      <c r="I98">
        <f>(10^(_10sept_0_30[[#This Row],[H_mag_adj]]/20)*SIN(RADIANS(_10sept_0_30[[#This Row],[H_phase]])))*0.9</f>
        <v>4.4733548656803991E-4</v>
      </c>
      <c r="J98">
        <f>(10^(_10sept_0_30[[#This Row],[V_mag_adj]]/20)*COS(RADIANS(_10sept_0_30[[#This Row],[V_phase]])))*0.9</f>
        <v>-9.8565829457991421E-4</v>
      </c>
      <c r="K98">
        <f>(10^(_10sept_0_30[[#This Row],[V_mag_adj]]/20)*SIN(RADIANS(_10sept_0_30[[#This Row],[V_phase]])))*0.9</f>
        <v>4.433860181162214E-4</v>
      </c>
    </row>
    <row r="99" spans="1:11" x14ac:dyDescent="0.25">
      <c r="A99">
        <v>-84</v>
      </c>
      <c r="B99">
        <v>-17.98</v>
      </c>
      <c r="C99">
        <v>174.81</v>
      </c>
      <c r="D99">
        <v>-17.93</v>
      </c>
      <c r="E99">
        <v>175.47</v>
      </c>
      <c r="F99">
        <f>_10sept_0_30[[#This Row],[H_mag]]-40</f>
        <v>-57.980000000000004</v>
      </c>
      <c r="G99">
        <f>_10sept_0_30[[#This Row],[V_mag]]-40</f>
        <v>-57.93</v>
      </c>
      <c r="H99">
        <f>(10^(_10sept_0_30[[#This Row],[H_mag_adj]]/20)*COS(RADIANS(_10sept_0_30[[#This Row],[H_phase]])))*0.9</f>
        <v>-1.1309888667214354E-3</v>
      </c>
      <c r="I99">
        <f>(10^(_10sept_0_30[[#This Row],[H_mag_adj]]/20)*SIN(RADIANS(_10sept_0_30[[#This Row],[H_phase]])))*0.9</f>
        <v>1.0272902347247803E-4</v>
      </c>
      <c r="J99">
        <f>(10^(_10sept_0_30[[#This Row],[V_mag_adj]]/20)*COS(RADIANS(_10sept_0_30[[#This Row],[V_phase]])))*0.9</f>
        <v>-1.138632826782977E-3</v>
      </c>
      <c r="K99">
        <f>(10^(_10sept_0_30[[#This Row],[V_mag_adj]]/20)*SIN(RADIANS(_10sept_0_30[[#This Row],[V_phase]])))*0.9</f>
        <v>9.0212251200174671E-5</v>
      </c>
    </row>
    <row r="100" spans="1:11" x14ac:dyDescent="0.25">
      <c r="A100">
        <v>-83</v>
      </c>
      <c r="B100">
        <v>-17.22</v>
      </c>
      <c r="C100">
        <v>-165.79</v>
      </c>
      <c r="D100">
        <v>-17.25</v>
      </c>
      <c r="E100">
        <v>-164.86</v>
      </c>
      <c r="F100">
        <f>_10sept_0_30[[#This Row],[H_mag]]-40</f>
        <v>-57.22</v>
      </c>
      <c r="G100">
        <f>_10sept_0_30[[#This Row],[V_mag]]-40</f>
        <v>-57.25</v>
      </c>
      <c r="H100">
        <f>(10^(_10sept_0_30[[#This Row],[H_mag_adj]]/20)*COS(RADIANS(_10sept_0_30[[#This Row],[H_phase]])))*0.9</f>
        <v>-1.201563297875464E-3</v>
      </c>
      <c r="I100">
        <f>(10^(_10sept_0_30[[#This Row],[H_mag_adj]]/20)*SIN(RADIANS(_10sept_0_30[[#This Row],[H_phase]])))*0.9</f>
        <v>-3.0426540615007046E-4</v>
      </c>
      <c r="J100">
        <f>(10^(_10sept_0_30[[#This Row],[V_mag_adj]]/20)*COS(RADIANS(_10sept_0_30[[#This Row],[V_phase]])))*0.9</f>
        <v>-1.1923412105703337E-3</v>
      </c>
      <c r="K100">
        <f>(10^(_10sept_0_30[[#This Row],[V_mag_adj]]/20)*SIN(RADIANS(_10sept_0_30[[#This Row],[V_phase]])))*0.9</f>
        <v>-3.2261153119876173E-4</v>
      </c>
    </row>
    <row r="101" spans="1:11" x14ac:dyDescent="0.25">
      <c r="A101">
        <v>-82</v>
      </c>
      <c r="B101">
        <v>-16.29</v>
      </c>
      <c r="C101">
        <v>-147.38999999999999</v>
      </c>
      <c r="D101">
        <v>-16.329999999999998</v>
      </c>
      <c r="E101">
        <v>-146.59</v>
      </c>
      <c r="F101">
        <f>_10sept_0_30[[#This Row],[H_mag]]-40</f>
        <v>-56.29</v>
      </c>
      <c r="G101">
        <f>_10sept_0_30[[#This Row],[V_mag]]-40</f>
        <v>-56.33</v>
      </c>
      <c r="H101">
        <f>(10^(_10sept_0_30[[#This Row],[H_mag_adj]]/20)*COS(RADIANS(_10sept_0_30[[#This Row],[H_phase]])))*0.9</f>
        <v>-1.1620890129788528E-3</v>
      </c>
      <c r="I101">
        <f>(10^(_10sept_0_30[[#This Row],[H_mag_adj]]/20)*SIN(RADIANS(_10sept_0_30[[#This Row],[H_phase]])))*0.9</f>
        <v>-7.4347273709327326E-4</v>
      </c>
      <c r="J101">
        <f>(10^(_10sept_0_30[[#This Row],[V_mag_adj]]/20)*COS(RADIANS(_10sept_0_30[[#This Row],[V_phase]])))*0.9</f>
        <v>-1.1463041372755808E-3</v>
      </c>
      <c r="K101">
        <f>(10^(_10sept_0_30[[#This Row],[V_mag_adj]]/20)*SIN(RADIANS(_10sept_0_30[[#This Row],[V_phase]])))*0.9</f>
        <v>-7.5613540029120438E-4</v>
      </c>
    </row>
    <row r="102" spans="1:11" x14ac:dyDescent="0.25">
      <c r="A102">
        <v>-81</v>
      </c>
      <c r="B102">
        <v>-15.36</v>
      </c>
      <c r="C102">
        <v>-130.75</v>
      </c>
      <c r="D102">
        <v>-15.39</v>
      </c>
      <c r="E102">
        <v>-131.02000000000001</v>
      </c>
      <c r="F102">
        <f>_10sept_0_30[[#This Row],[H_mag]]-40</f>
        <v>-55.36</v>
      </c>
      <c r="G102">
        <f>_10sept_0_30[[#This Row],[V_mag]]-40</f>
        <v>-55.39</v>
      </c>
      <c r="H102">
        <f>(10^(_10sept_0_30[[#This Row],[H_mag_adj]]/20)*COS(RADIANS(_10sept_0_30[[#This Row],[H_phase]])))*0.9</f>
        <v>-1.0022957261340197E-3</v>
      </c>
      <c r="I102">
        <f>(10^(_10sept_0_30[[#This Row],[H_mag_adj]]/20)*SIN(RADIANS(_10sept_0_30[[#This Row],[H_phase]])))*0.9</f>
        <v>-1.1632214505447472E-3</v>
      </c>
      <c r="J102">
        <f>(10^(_10sept_0_30[[#This Row],[V_mag_adj]]/20)*COS(RADIANS(_10sept_0_30[[#This Row],[V_phase]])))*0.9</f>
        <v>-1.0042914321613066E-3</v>
      </c>
      <c r="K102">
        <f>(10^(_10sept_0_30[[#This Row],[V_mag_adj]]/20)*SIN(RADIANS(_10sept_0_30[[#This Row],[V_phase]])))*0.9</f>
        <v>-1.1544909804772959E-3</v>
      </c>
    </row>
    <row r="103" spans="1:11" x14ac:dyDescent="0.25">
      <c r="A103">
        <v>-80</v>
      </c>
      <c r="B103">
        <v>-14.56</v>
      </c>
      <c r="C103">
        <v>-116.4</v>
      </c>
      <c r="D103">
        <v>-14.6</v>
      </c>
      <c r="E103">
        <v>-116.7</v>
      </c>
      <c r="F103">
        <f>_10sept_0_30[[#This Row],[H_mag]]-40</f>
        <v>-54.56</v>
      </c>
      <c r="G103">
        <f>_10sept_0_30[[#This Row],[V_mag]]-40</f>
        <v>-54.6</v>
      </c>
      <c r="H103">
        <f>(10^(_10sept_0_30[[#This Row],[H_mag_adj]]/20)*COS(RADIANS(_10sept_0_30[[#This Row],[H_phase]])))*0.9</f>
        <v>-7.4859397981163187E-4</v>
      </c>
      <c r="I103">
        <f>(10^(_10sept_0_30[[#This Row],[H_mag_adj]]/20)*SIN(RADIANS(_10sept_0_30[[#This Row],[H_phase]])))*0.9</f>
        <v>-1.5080327935159338E-3</v>
      </c>
      <c r="J103">
        <f>(10^(_10sept_0_30[[#This Row],[V_mag_adj]]/20)*COS(RADIANS(_10sept_0_30[[#This Row],[V_phase]])))*0.9</f>
        <v>-7.5300401482281088E-4</v>
      </c>
      <c r="K103">
        <f>(10^(_10sept_0_30[[#This Row],[V_mag_adj]]/20)*SIN(RADIANS(_10sept_0_30[[#This Row],[V_phase]])))*0.9</f>
        <v>-1.4971818334211216E-3</v>
      </c>
    </row>
    <row r="104" spans="1:11" x14ac:dyDescent="0.25">
      <c r="A104">
        <v>-79</v>
      </c>
      <c r="B104">
        <v>-13.9</v>
      </c>
      <c r="C104">
        <v>-103.18</v>
      </c>
      <c r="D104">
        <v>-13.97</v>
      </c>
      <c r="E104">
        <v>-103.66</v>
      </c>
      <c r="F104">
        <f>_10sept_0_30[[#This Row],[H_mag]]-40</f>
        <v>-53.9</v>
      </c>
      <c r="G104">
        <f>_10sept_0_30[[#This Row],[V_mag]]-40</f>
        <v>-53.97</v>
      </c>
      <c r="H104">
        <f>(10^(_10sept_0_30[[#This Row],[H_mag_adj]]/20)*COS(RADIANS(_10sept_0_30[[#This Row],[H_phase]])))*0.9</f>
        <v>-4.141887833746385E-4</v>
      </c>
      <c r="I104">
        <f>(10^(_10sept_0_30[[#This Row],[H_mag_adj]]/20)*SIN(RADIANS(_10sept_0_30[[#This Row],[H_phase]])))*0.9</f>
        <v>-1.7686797058653527E-3</v>
      </c>
      <c r="J104">
        <f>(10^(_10sept_0_30[[#This Row],[V_mag_adj]]/20)*COS(RADIANS(_10sept_0_30[[#This Row],[V_phase]])))*0.9</f>
        <v>-4.2554796401982433E-4</v>
      </c>
      <c r="K104">
        <f>(10^(_10sept_0_30[[#This Row],[V_mag_adj]]/20)*SIN(RADIANS(_10sept_0_30[[#This Row],[V_phase]])))*0.9</f>
        <v>-1.7509795381727713E-3</v>
      </c>
    </row>
    <row r="105" spans="1:11" x14ac:dyDescent="0.25">
      <c r="A105">
        <v>-78</v>
      </c>
      <c r="B105">
        <v>-13.49</v>
      </c>
      <c r="C105">
        <v>-90.3</v>
      </c>
      <c r="D105">
        <v>-13.5</v>
      </c>
      <c r="E105">
        <v>-90.49</v>
      </c>
      <c r="F105">
        <f>_10sept_0_30[[#This Row],[H_mag]]-40</f>
        <v>-53.49</v>
      </c>
      <c r="G105">
        <f>_10sept_0_30[[#This Row],[V_mag]]-40</f>
        <v>-53.5</v>
      </c>
      <c r="H105">
        <f>(10^(_10sept_0_30[[#This Row],[H_mag_adj]]/20)*COS(RADIANS(_10sept_0_30[[#This Row],[H_phase]])))*0.9</f>
        <v>-9.9710098973687369E-6</v>
      </c>
      <c r="I105">
        <f>(10^(_10sept_0_30[[#This Row],[H_mag_adj]]/20)*SIN(RADIANS(_10sept_0_30[[#This Row],[H_phase]])))*0.9</f>
        <v>-1.904305212614343E-3</v>
      </c>
      <c r="J105">
        <f>(10^(_10sept_0_30[[#This Row],[V_mag_adj]]/20)*COS(RADIANS(_10sept_0_30[[#This Row],[V_phase]])))*0.9</f>
        <v>-1.6267119726232423E-5</v>
      </c>
      <c r="K105">
        <f>(10^(_10sept_0_30[[#This Row],[V_mag_adj]]/20)*SIN(RADIANS(_10sept_0_30[[#This Row],[V_phase]])))*0.9</f>
        <v>-1.9020705763032595E-3</v>
      </c>
    </row>
    <row r="106" spans="1:11" x14ac:dyDescent="0.25">
      <c r="A106">
        <v>-77</v>
      </c>
      <c r="B106">
        <v>-13.19</v>
      </c>
      <c r="C106">
        <v>-76.97</v>
      </c>
      <c r="D106">
        <v>-13.22</v>
      </c>
      <c r="E106">
        <v>-76.77</v>
      </c>
      <c r="F106">
        <f>_10sept_0_30[[#This Row],[H_mag]]-40</f>
        <v>-53.19</v>
      </c>
      <c r="G106">
        <f>_10sept_0_30[[#This Row],[V_mag]]-40</f>
        <v>-53.22</v>
      </c>
      <c r="H106">
        <f>(10^(_10sept_0_30[[#This Row],[H_mag_adj]]/20)*COS(RADIANS(_10sept_0_30[[#This Row],[H_phase]])))*0.9</f>
        <v>4.4444121720971024E-4</v>
      </c>
      <c r="I106">
        <f>(10^(_10sept_0_30[[#This Row],[H_mag_adj]]/20)*SIN(RADIANS(_10sept_0_30[[#This Row],[H_phase]])))*0.9</f>
        <v>-1.920498096432883E-3</v>
      </c>
      <c r="J106">
        <f>(10^(_10sept_0_30[[#This Row],[V_mag_adj]]/20)*COS(RADIANS(_10sept_0_30[[#This Row],[V_phase]])))*0.9</f>
        <v>4.4958679642547833E-4</v>
      </c>
      <c r="K106">
        <f>(10^(_10sept_0_30[[#This Row],[V_mag_adj]]/20)*SIN(RADIANS(_10sept_0_30[[#This Row],[V_phase]])))*0.9</f>
        <v>-1.9123186726076108E-3</v>
      </c>
    </row>
    <row r="107" spans="1:11" x14ac:dyDescent="0.25">
      <c r="A107">
        <v>-76</v>
      </c>
      <c r="B107">
        <v>-12.95</v>
      </c>
      <c r="C107">
        <v>-62.9</v>
      </c>
      <c r="D107">
        <v>-13.01</v>
      </c>
      <c r="E107">
        <v>-62.95</v>
      </c>
      <c r="F107">
        <f>_10sept_0_30[[#This Row],[H_mag]]-40</f>
        <v>-52.95</v>
      </c>
      <c r="G107">
        <f>_10sept_0_30[[#This Row],[V_mag]]-40</f>
        <v>-53.01</v>
      </c>
      <c r="H107">
        <f>(10^(_10sept_0_30[[#This Row],[H_mag_adj]]/20)*COS(RADIANS(_10sept_0_30[[#This Row],[H_phase]])))*0.9</f>
        <v>9.2315304224432708E-4</v>
      </c>
      <c r="I107">
        <f>(10^(_10sept_0_30[[#This Row],[H_mag_adj]]/20)*SIN(RADIANS(_10sept_0_30[[#This Row],[H_phase]])))*0.9</f>
        <v>-1.8039992232870125E-3</v>
      </c>
      <c r="J107">
        <f>(10^(_10sept_0_30[[#This Row],[V_mag_adj]]/20)*COS(RADIANS(_10sept_0_30[[#This Row],[V_phase]])))*0.9</f>
        <v>9.1523430351229376E-4</v>
      </c>
      <c r="K107">
        <f>(10^(_10sept_0_30[[#This Row],[V_mag_adj]]/20)*SIN(RADIANS(_10sept_0_30[[#This Row],[V_phase]])))*0.9</f>
        <v>-1.7923799549726858E-3</v>
      </c>
    </row>
    <row r="108" spans="1:11" x14ac:dyDescent="0.25">
      <c r="A108">
        <v>-75</v>
      </c>
      <c r="B108">
        <v>-12.75</v>
      </c>
      <c r="C108">
        <v>-48.84</v>
      </c>
      <c r="D108">
        <v>-12.73</v>
      </c>
      <c r="E108">
        <v>-48.33</v>
      </c>
      <c r="F108">
        <f>_10sept_0_30[[#This Row],[H_mag]]-40</f>
        <v>-52.75</v>
      </c>
      <c r="G108">
        <f>_10sept_0_30[[#This Row],[V_mag]]-40</f>
        <v>-52.730000000000004</v>
      </c>
      <c r="H108">
        <f>(10^(_10sept_0_30[[#This Row],[H_mag_adj]]/20)*COS(RADIANS(_10sept_0_30[[#This Row],[H_phase]])))*0.9</f>
        <v>1.3648239755299214E-3</v>
      </c>
      <c r="I108">
        <f>(10^(_10sept_0_30[[#This Row],[H_mag_adj]]/20)*SIN(RADIANS(_10sept_0_30[[#This Row],[H_phase]])))*0.9</f>
        <v>-1.5612237232663681E-3</v>
      </c>
      <c r="J108">
        <f>(10^(_10sept_0_30[[#This Row],[V_mag_adj]]/20)*COS(RADIANS(_10sept_0_30[[#This Row],[V_phase]])))*0.9</f>
        <v>1.3818446107217524E-3</v>
      </c>
      <c r="K108">
        <f>(10^(_10sept_0_30[[#This Row],[V_mag_adj]]/20)*SIN(RADIANS(_10sept_0_30[[#This Row],[V_phase]])))*0.9</f>
        <v>-1.5525843375704148E-3</v>
      </c>
    </row>
    <row r="109" spans="1:11" x14ac:dyDescent="0.25">
      <c r="A109">
        <v>-74</v>
      </c>
      <c r="B109">
        <v>-12.44</v>
      </c>
      <c r="C109">
        <v>-33.799999999999997</v>
      </c>
      <c r="D109">
        <v>-12.43</v>
      </c>
      <c r="E109">
        <v>-33.28</v>
      </c>
      <c r="F109">
        <f>_10sept_0_30[[#This Row],[H_mag]]-40</f>
        <v>-52.44</v>
      </c>
      <c r="G109">
        <f>_10sept_0_30[[#This Row],[V_mag]]-40</f>
        <v>-52.43</v>
      </c>
      <c r="H109">
        <f>(10^(_10sept_0_30[[#This Row],[H_mag_adj]]/20)*COS(RADIANS(_10sept_0_30[[#This Row],[H_phase]])))*0.9</f>
        <v>1.7858106824929735E-3</v>
      </c>
      <c r="I109">
        <f>(10^(_10sept_0_30[[#This Row],[H_mag_adj]]/20)*SIN(RADIANS(_10sept_0_30[[#This Row],[H_phase]])))*0.9</f>
        <v>-1.1954960525940822E-3</v>
      </c>
      <c r="J109">
        <f>(10^(_10sept_0_30[[#This Row],[V_mag_adj]]/20)*COS(RADIANS(_10sept_0_30[[#This Row],[V_phase]])))*0.9</f>
        <v>1.7986565530366549E-3</v>
      </c>
      <c r="K109">
        <f>(10^(_10sept_0_30[[#This Row],[V_mag_adj]]/20)*SIN(RADIANS(_10sept_0_30[[#This Row],[V_phase]])))*0.9</f>
        <v>-1.1805979676674085E-3</v>
      </c>
    </row>
    <row r="110" spans="1:11" x14ac:dyDescent="0.25">
      <c r="A110">
        <v>-73</v>
      </c>
      <c r="B110">
        <v>-12.06</v>
      </c>
      <c r="C110">
        <v>-18.62</v>
      </c>
      <c r="D110">
        <v>-12.11</v>
      </c>
      <c r="E110">
        <v>-18.739999999999998</v>
      </c>
      <c r="F110">
        <f>_10sept_0_30[[#This Row],[H_mag]]-40</f>
        <v>-52.06</v>
      </c>
      <c r="G110">
        <f>_10sept_0_30[[#This Row],[V_mag]]-40</f>
        <v>-52.11</v>
      </c>
      <c r="H110">
        <f>(10^(_10sept_0_30[[#This Row],[H_mag_adj]]/20)*COS(RADIANS(_10sept_0_30[[#This Row],[H_phase]])))*0.9</f>
        <v>2.127618172118026E-3</v>
      </c>
      <c r="I110">
        <f>(10^(_10sept_0_30[[#This Row],[H_mag_adj]]/20)*SIN(RADIANS(_10sept_0_30[[#This Row],[H_phase]])))*0.9</f>
        <v>-7.1684951248035978E-4</v>
      </c>
      <c r="J110">
        <f>(10^(_10sept_0_30[[#This Row],[V_mag_adj]]/20)*COS(RADIANS(_10sept_0_30[[#This Row],[V_phase]])))*0.9</f>
        <v>2.113908414264988E-3</v>
      </c>
      <c r="K110">
        <f>(10^(_10sept_0_30[[#This Row],[V_mag_adj]]/20)*SIN(RADIANS(_10sept_0_30[[#This Row],[V_phase]])))*0.9</f>
        <v>-7.171637784004456E-4</v>
      </c>
    </row>
    <row r="111" spans="1:11" x14ac:dyDescent="0.25">
      <c r="A111">
        <v>-72</v>
      </c>
      <c r="B111">
        <v>-11.66</v>
      </c>
      <c r="C111">
        <v>-3.59</v>
      </c>
      <c r="D111">
        <v>-11.7</v>
      </c>
      <c r="E111">
        <v>-3.69</v>
      </c>
      <c r="F111">
        <f>_10sept_0_30[[#This Row],[H_mag]]-40</f>
        <v>-51.66</v>
      </c>
      <c r="G111">
        <f>_10sept_0_30[[#This Row],[V_mag]]-40</f>
        <v>-51.7</v>
      </c>
      <c r="H111">
        <f>(10^(_10sept_0_30[[#This Row],[H_mag_adj]]/20)*COS(RADIANS(_10sept_0_30[[#This Row],[H_phase]])))*0.9</f>
        <v>2.346331893894936E-3</v>
      </c>
      <c r="I111">
        <f>(10^(_10sept_0_30[[#This Row],[H_mag_adj]]/20)*SIN(RADIANS(_10sept_0_30[[#This Row],[H_phase]])))*0.9</f>
        <v>-1.4720756175865725E-4</v>
      </c>
      <c r="J111">
        <f>(10^(_10sept_0_30[[#This Row],[V_mag_adj]]/20)*COS(RADIANS(_10sept_0_30[[#This Row],[V_phase]])))*0.9</f>
        <v>2.3352921757726496E-3</v>
      </c>
      <c r="K111">
        <f>(10^(_10sept_0_30[[#This Row],[V_mag_adj]]/20)*SIN(RADIANS(_10sept_0_30[[#This Row],[V_phase]])))*0.9</f>
        <v>-1.5060728551466855E-4</v>
      </c>
    </row>
    <row r="112" spans="1:11" x14ac:dyDescent="0.25">
      <c r="A112">
        <v>-71</v>
      </c>
      <c r="B112">
        <v>-11.24</v>
      </c>
      <c r="C112">
        <v>10.47</v>
      </c>
      <c r="D112">
        <v>-11.26</v>
      </c>
      <c r="E112">
        <v>10.119999999999999</v>
      </c>
      <c r="F112">
        <f>_10sept_0_30[[#This Row],[H_mag]]-40</f>
        <v>-51.24</v>
      </c>
      <c r="G112">
        <f>_10sept_0_30[[#This Row],[V_mag]]-40</f>
        <v>-51.26</v>
      </c>
      <c r="H112">
        <f>(10^(_10sept_0_30[[#This Row],[H_mag_adj]]/20)*COS(RADIANS(_10sept_0_30[[#This Row],[H_phase]])))*0.9</f>
        <v>2.426334737230799E-3</v>
      </c>
      <c r="I112">
        <f>(10^(_10sept_0_30[[#This Row],[H_mag_adj]]/20)*SIN(RADIANS(_10sept_0_30[[#This Row],[H_phase]])))*0.9</f>
        <v>4.4838062453076772E-4</v>
      </c>
      <c r="J112">
        <f>(10^(_10sept_0_30[[#This Row],[V_mag_adj]]/20)*COS(RADIANS(_10sept_0_30[[#This Row],[V_phase]])))*0.9</f>
        <v>2.423441841185793E-3</v>
      </c>
      <c r="K112">
        <f>(10^(_10sept_0_30[[#This Row],[V_mag_adj]]/20)*SIN(RADIANS(_10sept_0_30[[#This Row],[V_phase]])))*0.9</f>
        <v>4.3255357648546398E-4</v>
      </c>
    </row>
    <row r="113" spans="1:11" x14ac:dyDescent="0.25">
      <c r="A113">
        <v>-70</v>
      </c>
      <c r="B113">
        <v>-10.8</v>
      </c>
      <c r="C113">
        <v>24.16</v>
      </c>
      <c r="D113">
        <v>-10.8</v>
      </c>
      <c r="E113">
        <v>24.23</v>
      </c>
      <c r="F113">
        <f>_10sept_0_30[[#This Row],[H_mag]]-40</f>
        <v>-50.8</v>
      </c>
      <c r="G113">
        <f>_10sept_0_30[[#This Row],[V_mag]]-40</f>
        <v>-50.8</v>
      </c>
      <c r="H113">
        <f>(10^(_10sept_0_30[[#This Row],[H_mag_adj]]/20)*COS(RADIANS(_10sept_0_30[[#This Row],[H_phase]])))*0.9</f>
        <v>2.3682670753063001E-3</v>
      </c>
      <c r="I113">
        <f>(10^(_10sept_0_30[[#This Row],[H_mag_adj]]/20)*SIN(RADIANS(_10sept_0_30[[#This Row],[H_phase]])))*0.9</f>
        <v>1.0623547458131729E-3</v>
      </c>
      <c r="J113">
        <f>(10^(_10sept_0_30[[#This Row],[V_mag_adj]]/20)*COS(RADIANS(_10sept_0_30[[#This Row],[V_phase]])))*0.9</f>
        <v>2.3669673969919543E-3</v>
      </c>
      <c r="K113">
        <f>(10^(_10sept_0_30[[#This Row],[V_mag_adj]]/20)*SIN(RADIANS(_10sept_0_30[[#This Row],[V_phase]])))*0.9</f>
        <v>1.0652473363068128E-3</v>
      </c>
    </row>
    <row r="114" spans="1:11" x14ac:dyDescent="0.25">
      <c r="A114">
        <v>-69</v>
      </c>
      <c r="B114">
        <v>-10.41</v>
      </c>
      <c r="C114">
        <v>37.33</v>
      </c>
      <c r="D114">
        <v>-10.43</v>
      </c>
      <c r="E114">
        <v>36.68</v>
      </c>
      <c r="F114">
        <f>_10sept_0_30[[#This Row],[H_mag]]-40</f>
        <v>-50.41</v>
      </c>
      <c r="G114">
        <f>_10sept_0_30[[#This Row],[V_mag]]-40</f>
        <v>-50.43</v>
      </c>
      <c r="H114">
        <f>(10^(_10sept_0_30[[#This Row],[H_mag_adj]]/20)*COS(RADIANS(_10sept_0_30[[#This Row],[H_phase]])))*0.9</f>
        <v>2.1587129252596997E-3</v>
      </c>
      <c r="I114">
        <f>(10^(_10sept_0_30[[#This Row],[H_mag_adj]]/20)*SIN(RADIANS(_10sept_0_30[[#This Row],[H_phase]])))*0.9</f>
        <v>1.6462855203876216E-3</v>
      </c>
      <c r="J114">
        <f>(10^(_10sept_0_30[[#This Row],[V_mag_adj]]/20)*COS(RADIANS(_10sept_0_30[[#This Row],[V_phase]])))*0.9</f>
        <v>2.1722425924878348E-3</v>
      </c>
      <c r="K114">
        <f>(10^(_10sept_0_30[[#This Row],[V_mag_adj]]/20)*SIN(RADIANS(_10sept_0_30[[#This Row],[V_phase]])))*0.9</f>
        <v>1.6179605021931585E-3</v>
      </c>
    </row>
    <row r="115" spans="1:11" x14ac:dyDescent="0.25">
      <c r="A115">
        <v>-68</v>
      </c>
      <c r="B115">
        <v>-9.9499999999999993</v>
      </c>
      <c r="C115">
        <v>50.66</v>
      </c>
      <c r="D115">
        <v>-10.02</v>
      </c>
      <c r="E115">
        <v>49.94</v>
      </c>
      <c r="F115">
        <f>_10sept_0_30[[#This Row],[H_mag]]-40</f>
        <v>-49.95</v>
      </c>
      <c r="G115">
        <f>_10sept_0_30[[#This Row],[V_mag]]-40</f>
        <v>-50.019999999999996</v>
      </c>
      <c r="H115">
        <f>(10^(_10sept_0_30[[#This Row],[H_mag_adj]]/20)*COS(RADIANS(_10sept_0_30[[#This Row],[H_phase]])))*0.9</f>
        <v>1.8145862738749524E-3</v>
      </c>
      <c r="I115">
        <f>(10^(_10sept_0_30[[#This Row],[H_mag_adj]]/20)*SIN(RADIANS(_10sept_0_30[[#This Row],[H_phase]])))*0.9</f>
        <v>2.2138360901769079E-3</v>
      </c>
      <c r="J115">
        <f>(10^(_10sept_0_30[[#This Row],[V_mag_adj]]/20)*COS(RADIANS(_10sept_0_30[[#This Row],[V_phase]])))*0.9</f>
        <v>1.8274749410294752E-3</v>
      </c>
      <c r="K115">
        <f>(10^(_10sept_0_30[[#This Row],[V_mag_adj]]/20)*SIN(RADIANS(_10sept_0_30[[#This Row],[V_phase]])))*0.9</f>
        <v>2.1732738484730096E-3</v>
      </c>
    </row>
    <row r="116" spans="1:11" x14ac:dyDescent="0.25">
      <c r="A116">
        <v>-67</v>
      </c>
      <c r="B116">
        <v>-9.59</v>
      </c>
      <c r="C116">
        <v>62.81</v>
      </c>
      <c r="D116">
        <v>-9.57</v>
      </c>
      <c r="E116">
        <v>62.82</v>
      </c>
      <c r="F116">
        <f>_10sept_0_30[[#This Row],[H_mag]]-40</f>
        <v>-49.59</v>
      </c>
      <c r="G116">
        <f>_10sept_0_30[[#This Row],[V_mag]]-40</f>
        <v>-49.57</v>
      </c>
      <c r="H116">
        <f>(10^(_10sept_0_30[[#This Row],[H_mag_adj]]/20)*COS(RADIANS(_10sept_0_30[[#This Row],[H_phase]])))*0.9</f>
        <v>1.3633402017745307E-3</v>
      </c>
      <c r="I116">
        <f>(10^(_10sept_0_30[[#This Row],[H_mag_adj]]/20)*SIN(RADIANS(_10sept_0_30[[#This Row],[H_phase]])))*0.9</f>
        <v>2.6539123560563914E-3</v>
      </c>
      <c r="J116">
        <f>(10^(_10sept_0_30[[#This Row],[V_mag_adj]]/20)*COS(RADIANS(_10sept_0_30[[#This Row],[V_phase]])))*0.9</f>
        <v>1.3660187418487472E-3</v>
      </c>
      <c r="K116">
        <f>(10^(_10sept_0_30[[#This Row],[V_mag_adj]]/20)*SIN(RADIANS(_10sept_0_30[[#This Row],[V_phase]])))*0.9</f>
        <v>2.6602687116388745E-3</v>
      </c>
    </row>
    <row r="117" spans="1:11" x14ac:dyDescent="0.25">
      <c r="A117">
        <v>-66</v>
      </c>
      <c r="B117">
        <v>-9.19</v>
      </c>
      <c r="C117">
        <v>75.05</v>
      </c>
      <c r="D117">
        <v>-9.19</v>
      </c>
      <c r="E117">
        <v>75.55</v>
      </c>
      <c r="F117">
        <f>_10sept_0_30[[#This Row],[H_mag]]-40</f>
        <v>-49.19</v>
      </c>
      <c r="G117">
        <f>_10sept_0_30[[#This Row],[V_mag]]-40</f>
        <v>-49.19</v>
      </c>
      <c r="H117">
        <f>(10^(_10sept_0_30[[#This Row],[H_mag_adj]]/20)*COS(RADIANS(_10sept_0_30[[#This Row],[H_phase]])))*0.9</f>
        <v>8.0597550540780329E-4</v>
      </c>
      <c r="I117">
        <f>(10^(_10sept_0_30[[#This Row],[H_mag_adj]]/20)*SIN(RADIANS(_10sept_0_30[[#This Row],[H_phase]])))*0.9</f>
        <v>3.018475542669543E-3</v>
      </c>
      <c r="J117">
        <f>(10^(_10sept_0_30[[#This Row],[V_mag_adj]]/20)*COS(RADIANS(_10sept_0_30[[#This Row],[V_phase]])))*0.9</f>
        <v>7.7960398235612529E-4</v>
      </c>
      <c r="K117">
        <f>(10^(_10sept_0_30[[#This Row],[V_mag_adj]]/20)*SIN(RADIANS(_10sept_0_30[[#This Row],[V_phase]])))*0.9</f>
        <v>3.0253939822287653E-3</v>
      </c>
    </row>
    <row r="118" spans="1:11" x14ac:dyDescent="0.25">
      <c r="A118">
        <v>-65</v>
      </c>
      <c r="B118">
        <v>-8.74</v>
      </c>
      <c r="C118">
        <v>87.47</v>
      </c>
      <c r="D118">
        <v>-8.7799999999999994</v>
      </c>
      <c r="E118">
        <v>87.24</v>
      </c>
      <c r="F118">
        <f>_10sept_0_30[[#This Row],[H_mag]]-40</f>
        <v>-48.74</v>
      </c>
      <c r="G118">
        <f>_10sept_0_30[[#This Row],[V_mag]]-40</f>
        <v>-48.78</v>
      </c>
      <c r="H118">
        <f>(10^(_10sept_0_30[[#This Row],[H_mag_adj]]/20)*COS(RADIANS(_10sept_0_30[[#This Row],[H_phase]])))*0.9</f>
        <v>1.4524435287436289E-4</v>
      </c>
      <c r="I118">
        <f>(10^(_10sept_0_30[[#This Row],[H_mag_adj]]/20)*SIN(RADIANS(_10sept_0_30[[#This Row],[H_phase]])))*0.9</f>
        <v>3.2871458382591214E-3</v>
      </c>
      <c r="J118">
        <f>(10^(_10sept_0_30[[#This Row],[V_mag_adj]]/20)*COS(RADIANS(_10sept_0_30[[#This Row],[V_phase]])))*0.9</f>
        <v>1.577106370689815E-4</v>
      </c>
      <c r="K118">
        <f>(10^(_10sept_0_30[[#This Row],[V_mag_adj]]/20)*SIN(RADIANS(_10sept_0_30[[#This Row],[V_phase]])))*0.9</f>
        <v>3.2714360440075948E-3</v>
      </c>
    </row>
    <row r="119" spans="1:11" x14ac:dyDescent="0.25">
      <c r="A119">
        <v>-64</v>
      </c>
      <c r="B119">
        <v>-8.2899999999999991</v>
      </c>
      <c r="C119">
        <v>99.3</v>
      </c>
      <c r="D119">
        <v>-8.33</v>
      </c>
      <c r="E119">
        <v>99.05</v>
      </c>
      <c r="F119">
        <f>_10sept_0_30[[#This Row],[H_mag]]-40</f>
        <v>-48.29</v>
      </c>
      <c r="G119">
        <f>_10sept_0_30[[#This Row],[V_mag]]-40</f>
        <v>-48.33</v>
      </c>
      <c r="H119">
        <f>(10^(_10sept_0_30[[#This Row],[H_mag_adj]]/20)*COS(RADIANS(_10sept_0_30[[#This Row],[H_phase]])))*0.9</f>
        <v>-5.6000787578899748E-4</v>
      </c>
      <c r="I119">
        <f>(10^(_10sept_0_30[[#This Row],[H_mag_adj]]/20)*SIN(RADIANS(_10sept_0_30[[#This Row],[H_phase]])))*0.9</f>
        <v>3.4197642709310402E-3</v>
      </c>
      <c r="J119">
        <f>(10^(_10sept_0_30[[#This Row],[V_mag_adj]]/20)*COS(RADIANS(_10sept_0_30[[#This Row],[V_phase]])))*0.9</f>
        <v>-5.4257663576200415E-4</v>
      </c>
      <c r="K119">
        <f>(10^(_10sept_0_30[[#This Row],[V_mag_adj]]/20)*SIN(RADIANS(_10sept_0_30[[#This Row],[V_phase]])))*0.9</f>
        <v>3.4064517379878553E-3</v>
      </c>
    </row>
    <row r="120" spans="1:11" x14ac:dyDescent="0.25">
      <c r="A120">
        <v>-63</v>
      </c>
      <c r="B120">
        <v>-7.89</v>
      </c>
      <c r="C120">
        <v>110.37</v>
      </c>
      <c r="D120">
        <v>-7.91</v>
      </c>
      <c r="E120">
        <v>110.6</v>
      </c>
      <c r="F120">
        <f>_10sept_0_30[[#This Row],[H_mag]]-40</f>
        <v>-47.89</v>
      </c>
      <c r="G120">
        <f>_10sept_0_30[[#This Row],[V_mag]]-40</f>
        <v>-47.91</v>
      </c>
      <c r="H120">
        <f>(10^(_10sept_0_30[[#This Row],[H_mag_adj]]/20)*COS(RADIANS(_10sept_0_30[[#This Row],[H_phase]])))*0.9</f>
        <v>-1.2630575135360825E-3</v>
      </c>
      <c r="I120">
        <f>(10^(_10sept_0_30[[#This Row],[H_mag_adj]]/20)*SIN(RADIANS(_10sept_0_30[[#This Row],[H_phase]])))*0.9</f>
        <v>3.401709958106213E-3</v>
      </c>
      <c r="J120">
        <f>(10^(_10sept_0_30[[#This Row],[V_mag_adj]]/20)*COS(RADIANS(_10sept_0_30[[#This Row],[V_phase]])))*0.9</f>
        <v>-1.2737663046305493E-3</v>
      </c>
      <c r="K120">
        <f>(10^(_10sept_0_30[[#This Row],[V_mag_adj]]/20)*SIN(RADIANS(_10sept_0_30[[#This Row],[V_phase]])))*0.9</f>
        <v>3.3888003343508864E-3</v>
      </c>
    </row>
    <row r="121" spans="1:11" x14ac:dyDescent="0.25">
      <c r="A121">
        <v>-62</v>
      </c>
      <c r="B121">
        <v>-7.49</v>
      </c>
      <c r="C121">
        <v>121.31</v>
      </c>
      <c r="D121">
        <v>-7.51</v>
      </c>
      <c r="E121">
        <v>121.44</v>
      </c>
      <c r="F121">
        <f>_10sept_0_30[[#This Row],[H_mag]]-40</f>
        <v>-47.49</v>
      </c>
      <c r="G121">
        <f>_10sept_0_30[[#This Row],[V_mag]]-40</f>
        <v>-47.51</v>
      </c>
      <c r="H121">
        <f>(10^(_10sept_0_30[[#This Row],[H_mag_adj]]/20)*COS(RADIANS(_10sept_0_30[[#This Row],[H_phase]])))*0.9</f>
        <v>-1.9745524788523736E-3</v>
      </c>
      <c r="I121">
        <f>(10^(_10sept_0_30[[#This Row],[H_mag_adj]]/20)*SIN(RADIANS(_10sept_0_30[[#This Row],[H_phase]])))*0.9</f>
        <v>3.246291811373008E-3</v>
      </c>
      <c r="J121">
        <f>(10^(_10sept_0_30[[#This Row],[V_mag_adj]]/20)*COS(RADIANS(_10sept_0_30[[#This Row],[V_phase]])))*0.9</f>
        <v>-1.9773547190874044E-3</v>
      </c>
      <c r="K121">
        <f>(10^(_10sept_0_30[[#This Row],[V_mag_adj]]/20)*SIN(RADIANS(_10sept_0_30[[#This Row],[V_phase]])))*0.9</f>
        <v>3.2343474009625373E-3</v>
      </c>
    </row>
    <row r="122" spans="1:11" x14ac:dyDescent="0.25">
      <c r="A122">
        <v>-61</v>
      </c>
      <c r="B122">
        <v>-7.13</v>
      </c>
      <c r="C122">
        <v>132.6</v>
      </c>
      <c r="D122">
        <v>-7.2</v>
      </c>
      <c r="E122">
        <v>132.5</v>
      </c>
      <c r="F122">
        <f>_10sept_0_30[[#This Row],[H_mag]]-40</f>
        <v>-47.13</v>
      </c>
      <c r="G122">
        <f>_10sept_0_30[[#This Row],[V_mag]]-40</f>
        <v>-47.2</v>
      </c>
      <c r="H122">
        <f>(10^(_10sept_0_30[[#This Row],[H_mag_adj]]/20)*COS(RADIANS(_10sept_0_30[[#This Row],[H_phase]])))*0.9</f>
        <v>-2.6807209325851156E-3</v>
      </c>
      <c r="I122">
        <f>(10^(_10sept_0_30[[#This Row],[H_mag_adj]]/20)*SIN(RADIANS(_10sept_0_30[[#This Row],[H_phase]])))*0.9</f>
        <v>2.9152621133557589E-3</v>
      </c>
      <c r="J122">
        <f>(10^(_10sept_0_30[[#This Row],[V_mag_adj]]/20)*COS(RADIANS(_10sept_0_30[[#This Row],[V_phase]])))*0.9</f>
        <v>-2.654152395575904E-3</v>
      </c>
      <c r="K122">
        <f>(10^(_10sept_0_30[[#This Row],[V_mag_adj]]/20)*SIN(RADIANS(_10sept_0_30[[#This Row],[V_phase]])))*0.9</f>
        <v>2.8964990724253559E-3</v>
      </c>
    </row>
    <row r="123" spans="1:11" x14ac:dyDescent="0.25">
      <c r="A123">
        <v>-60</v>
      </c>
      <c r="B123">
        <v>-6.89</v>
      </c>
      <c r="C123">
        <v>142.52000000000001</v>
      </c>
      <c r="D123">
        <v>-6.95</v>
      </c>
      <c r="E123">
        <v>143.21</v>
      </c>
      <c r="F123">
        <f>_10sept_0_30[[#This Row],[H_mag]]-40</f>
        <v>-46.89</v>
      </c>
      <c r="G123">
        <f>_10sept_0_30[[#This Row],[V_mag]]-40</f>
        <v>-46.95</v>
      </c>
      <c r="H123">
        <f>(10^(_10sept_0_30[[#This Row],[H_mag_adj]]/20)*COS(RADIANS(_10sept_0_30[[#This Row],[H_phase]])))*0.9</f>
        <v>-3.230914361474789E-3</v>
      </c>
      <c r="I123">
        <f>(10^(_10sept_0_30[[#This Row],[H_mag_adj]]/20)*SIN(RADIANS(_10sept_0_30[[#This Row],[H_phase]])))*0.9</f>
        <v>2.4773764240191279E-3</v>
      </c>
      <c r="J123">
        <f>(10^(_10sept_0_30[[#This Row],[V_mag_adj]]/20)*COS(RADIANS(_10sept_0_30[[#This Row],[V_phase]])))*0.9</f>
        <v>-3.2380686157448858E-3</v>
      </c>
      <c r="K123">
        <f>(10^(_10sept_0_30[[#This Row],[V_mag_adj]]/20)*SIN(RADIANS(_10sept_0_30[[#This Row],[V_phase]])))*0.9</f>
        <v>2.421503496910261E-3</v>
      </c>
    </row>
    <row r="124" spans="1:11" x14ac:dyDescent="0.25">
      <c r="A124">
        <v>-59</v>
      </c>
      <c r="B124">
        <v>-6.68</v>
      </c>
      <c r="C124">
        <v>153.78</v>
      </c>
      <c r="D124">
        <v>-6.72</v>
      </c>
      <c r="E124">
        <v>153.59</v>
      </c>
      <c r="F124">
        <f>_10sept_0_30[[#This Row],[H_mag]]-40</f>
        <v>-46.68</v>
      </c>
      <c r="G124">
        <f>_10sept_0_30[[#This Row],[V_mag]]-40</f>
        <v>-46.72</v>
      </c>
      <c r="H124">
        <f>(10^(_10sept_0_30[[#This Row],[H_mag_adj]]/20)*COS(RADIANS(_10sept_0_30[[#This Row],[H_phase]])))*0.9</f>
        <v>-3.7418416052099088E-3</v>
      </c>
      <c r="I124">
        <f>(10^(_10sept_0_30[[#This Row],[H_mag_adj]]/20)*SIN(RADIANS(_10sept_0_30[[#This Row],[H_phase]])))*0.9</f>
        <v>1.8428370090643998E-3</v>
      </c>
      <c r="J124">
        <f>(10^(_10sept_0_30[[#This Row],[V_mag_adj]]/20)*COS(RADIANS(_10sept_0_30[[#This Row],[V_phase]])))*0.9</f>
        <v>-3.7185459353735319E-3</v>
      </c>
      <c r="K124">
        <f>(10^(_10sept_0_30[[#This Row],[V_mag_adj]]/20)*SIN(RADIANS(_10sept_0_30[[#This Row],[V_phase]])))*0.9</f>
        <v>1.8467112386556072E-3</v>
      </c>
    </row>
    <row r="125" spans="1:11" x14ac:dyDescent="0.25">
      <c r="A125">
        <v>-58</v>
      </c>
      <c r="B125">
        <v>-6.47</v>
      </c>
      <c r="C125">
        <v>164.5</v>
      </c>
      <c r="D125">
        <v>-6.49</v>
      </c>
      <c r="E125">
        <v>164.63</v>
      </c>
      <c r="F125">
        <f>_10sept_0_30[[#This Row],[H_mag]]-40</f>
        <v>-46.47</v>
      </c>
      <c r="G125">
        <f>_10sept_0_30[[#This Row],[V_mag]]-40</f>
        <v>-46.49</v>
      </c>
      <c r="H125">
        <f>(10^(_10sept_0_30[[#This Row],[H_mag_adj]]/20)*COS(RADIANS(_10sept_0_30[[#This Row],[H_phase]])))*0.9</f>
        <v>-4.1176841038037893E-3</v>
      </c>
      <c r="I125">
        <f>(10^(_10sept_0_30[[#This Row],[H_mag_adj]]/20)*SIN(RADIANS(_10sept_0_30[[#This Row],[H_phase]])))*0.9</f>
        <v>1.1419348666698308E-3</v>
      </c>
      <c r="J125">
        <f>(10^(_10sept_0_30[[#This Row],[V_mag_adj]]/20)*COS(RADIANS(_10sept_0_30[[#This Row],[V_phase]])))*0.9</f>
        <v>-4.1107881253036197E-3</v>
      </c>
      <c r="K125">
        <f>(10^(_10sept_0_30[[#This Row],[V_mag_adj]]/20)*SIN(RADIANS(_10sept_0_30[[#This Row],[V_phase]])))*0.9</f>
        <v>1.1299843235652153E-3</v>
      </c>
    </row>
    <row r="126" spans="1:11" x14ac:dyDescent="0.25">
      <c r="A126">
        <v>-57</v>
      </c>
      <c r="B126">
        <v>-6.23</v>
      </c>
      <c r="C126">
        <v>176.08</v>
      </c>
      <c r="D126">
        <v>-6.25</v>
      </c>
      <c r="E126">
        <v>176.08</v>
      </c>
      <c r="F126">
        <f>_10sept_0_30[[#This Row],[H_mag]]-40</f>
        <v>-46.230000000000004</v>
      </c>
      <c r="G126">
        <f>_10sept_0_30[[#This Row],[V_mag]]-40</f>
        <v>-46.25</v>
      </c>
      <c r="H126">
        <f>(10^(_10sept_0_30[[#This Row],[H_mag_adj]]/20)*COS(RADIANS(_10sept_0_30[[#This Row],[H_phase]])))*0.9</f>
        <v>-4.3825338257211886E-3</v>
      </c>
      <c r="I126">
        <f>(10^(_10sept_0_30[[#This Row],[H_mag_adj]]/20)*SIN(RADIANS(_10sept_0_30[[#This Row],[H_phase]])))*0.9</f>
        <v>3.0030812212618492E-4</v>
      </c>
      <c r="J126">
        <f>(10^(_10sept_0_30[[#This Row],[V_mag_adj]]/20)*COS(RADIANS(_10sept_0_30[[#This Row],[V_phase]])))*0.9</f>
        <v>-4.3724542776265325E-3</v>
      </c>
      <c r="K126">
        <f>(10^(_10sept_0_30[[#This Row],[V_mag_adj]]/20)*SIN(RADIANS(_10sept_0_30[[#This Row],[V_phase]])))*0.9</f>
        <v>2.9961743261172613E-4</v>
      </c>
    </row>
    <row r="127" spans="1:11" x14ac:dyDescent="0.25">
      <c r="A127">
        <v>-56</v>
      </c>
      <c r="B127">
        <v>-5.99</v>
      </c>
      <c r="C127">
        <v>-173.3</v>
      </c>
      <c r="D127">
        <v>-6.01</v>
      </c>
      <c r="E127">
        <v>-173.16</v>
      </c>
      <c r="F127">
        <f>_10sept_0_30[[#This Row],[H_mag]]-40</f>
        <v>-45.99</v>
      </c>
      <c r="G127">
        <f>_10sept_0_30[[#This Row],[V_mag]]-40</f>
        <v>-46.01</v>
      </c>
      <c r="H127">
        <f>(10^(_10sept_0_30[[#This Row],[H_mag_adj]]/20)*COS(RADIANS(_10sept_0_30[[#This Row],[H_phase]])))*0.9</f>
        <v>-4.4850406758956338E-3</v>
      </c>
      <c r="I127">
        <f>(10^(_10sept_0_30[[#This Row],[H_mag_adj]]/20)*SIN(RADIANS(_10sept_0_30[[#This Row],[H_phase]])))*0.9</f>
        <v>-5.2687118957894417E-4</v>
      </c>
      <c r="J127">
        <f>(10^(_10sept_0_30[[#This Row],[V_mag_adj]]/20)*COS(RADIANS(_10sept_0_30[[#This Row],[V_phase]])))*0.9</f>
        <v>-4.4734275834295402E-3</v>
      </c>
      <c r="K127">
        <f>(10^(_10sept_0_30[[#This Row],[V_mag_adj]]/20)*SIN(RADIANS(_10sept_0_30[[#This Row],[V_phase]])))*0.9</f>
        <v>-5.365916560773564E-4</v>
      </c>
    </row>
    <row r="128" spans="1:11" x14ac:dyDescent="0.25">
      <c r="A128">
        <v>-55</v>
      </c>
      <c r="B128">
        <v>-5.73</v>
      </c>
      <c r="C128">
        <v>-162.61000000000001</v>
      </c>
      <c r="D128">
        <v>-5.74</v>
      </c>
      <c r="E128">
        <v>-162.75</v>
      </c>
      <c r="F128">
        <f>_10sept_0_30[[#This Row],[H_mag]]-40</f>
        <v>-45.730000000000004</v>
      </c>
      <c r="G128">
        <f>_10sept_0_30[[#This Row],[V_mag]]-40</f>
        <v>-45.74</v>
      </c>
      <c r="H128">
        <f>(10^(_10sept_0_30[[#This Row],[H_mag_adj]]/20)*COS(RADIANS(_10sept_0_30[[#This Row],[H_phase]])))*0.9</f>
        <v>-4.4404197230508841E-3</v>
      </c>
      <c r="I128">
        <f>(10^(_10sept_0_30[[#This Row],[H_mag_adj]]/20)*SIN(RADIANS(_10sept_0_30[[#This Row],[H_phase]])))*0.9</f>
        <v>-1.3906921274363716E-3</v>
      </c>
      <c r="J128">
        <f>(10^(_10sept_0_30[[#This Row],[V_mag_adj]]/20)*COS(RADIANS(_10sept_0_30[[#This Row],[V_phase]])))*0.9</f>
        <v>-4.4386913906909577E-3</v>
      </c>
      <c r="K128">
        <f>(10^(_10sept_0_30[[#This Row],[V_mag_adj]]/20)*SIN(RADIANS(_10sept_0_30[[#This Row],[V_phase]])))*0.9</f>
        <v>-1.3782503113839541E-3</v>
      </c>
    </row>
    <row r="129" spans="1:11" x14ac:dyDescent="0.25">
      <c r="A129">
        <v>-54</v>
      </c>
      <c r="B129">
        <v>-5.44</v>
      </c>
      <c r="C129">
        <v>-152.35</v>
      </c>
      <c r="D129">
        <v>-5.45</v>
      </c>
      <c r="E129">
        <v>-152.09</v>
      </c>
      <c r="F129">
        <f>_10sept_0_30[[#This Row],[H_mag]]-40</f>
        <v>-45.44</v>
      </c>
      <c r="G129">
        <f>_10sept_0_30[[#This Row],[V_mag]]-40</f>
        <v>-45.45</v>
      </c>
      <c r="H129">
        <f>(10^(_10sept_0_30[[#This Row],[H_mag_adj]]/20)*COS(RADIANS(_10sept_0_30[[#This Row],[H_phase]])))*0.9</f>
        <v>-4.2616488851822459E-3</v>
      </c>
      <c r="I129">
        <f>(10^(_10sept_0_30[[#This Row],[H_mag_adj]]/20)*SIN(RADIANS(_10sept_0_30[[#This Row],[H_phase]])))*0.9</f>
        <v>-2.2326737739226444E-3</v>
      </c>
      <c r="J129">
        <f>(10^(_10sept_0_30[[#This Row],[V_mag_adj]]/20)*COS(RADIANS(_10sept_0_30[[#This Row],[V_phase]])))*0.9</f>
        <v>-4.2465816163836214E-3</v>
      </c>
      <c r="K129">
        <f>(10^(_10sept_0_30[[#This Row],[V_mag_adj]]/20)*SIN(RADIANS(_10sept_0_30[[#This Row],[V_phase]])))*0.9</f>
        <v>-2.2493982622413295E-3</v>
      </c>
    </row>
    <row r="130" spans="1:11" x14ac:dyDescent="0.25">
      <c r="A130">
        <v>-53</v>
      </c>
      <c r="B130">
        <v>-5.12</v>
      </c>
      <c r="C130">
        <v>-141.19</v>
      </c>
      <c r="D130">
        <v>-5.14</v>
      </c>
      <c r="E130">
        <v>-141.49</v>
      </c>
      <c r="F130">
        <f>_10sept_0_30[[#This Row],[H_mag]]-40</f>
        <v>-45.12</v>
      </c>
      <c r="G130">
        <f>_10sept_0_30[[#This Row],[V_mag]]-40</f>
        <v>-45.14</v>
      </c>
      <c r="H130">
        <f>(10^(_10sept_0_30[[#This Row],[H_mag_adj]]/20)*COS(RADIANS(_10sept_0_30[[#This Row],[H_phase]])))*0.9</f>
        <v>-3.8896219109023611E-3</v>
      </c>
      <c r="I130">
        <f>(10^(_10sept_0_30[[#This Row],[H_mag_adj]]/20)*SIN(RADIANS(_10sept_0_30[[#This Row],[H_phase]])))*0.9</f>
        <v>-3.1284541853170899E-3</v>
      </c>
      <c r="J130">
        <f>(10^(_10sept_0_30[[#This Row],[V_mag_adj]]/20)*COS(RADIANS(_10sept_0_30[[#This Row],[V_phase]])))*0.9</f>
        <v>-3.8969656323262665E-3</v>
      </c>
      <c r="K130">
        <f>(10^(_10sept_0_30[[#This Row],[V_mag_adj]]/20)*SIN(RADIANS(_10sept_0_30[[#This Row],[V_phase]])))*0.9</f>
        <v>-3.1008970755835113E-3</v>
      </c>
    </row>
    <row r="131" spans="1:11" x14ac:dyDescent="0.25">
      <c r="A131">
        <v>-52</v>
      </c>
      <c r="B131">
        <v>-4.83</v>
      </c>
      <c r="C131">
        <v>-131.52000000000001</v>
      </c>
      <c r="D131">
        <v>-4.8499999999999996</v>
      </c>
      <c r="E131">
        <v>-131.65</v>
      </c>
      <c r="F131">
        <f>_10sept_0_30[[#This Row],[H_mag]]-40</f>
        <v>-44.83</v>
      </c>
      <c r="G131">
        <f>_10sept_0_30[[#This Row],[V_mag]]-40</f>
        <v>-44.85</v>
      </c>
      <c r="H131">
        <f>(10^(_10sept_0_30[[#This Row],[H_mag_adj]]/20)*COS(RADIANS(_10sept_0_30[[#This Row],[H_phase]])))*0.9</f>
        <v>-3.421199269302495E-3</v>
      </c>
      <c r="I131">
        <f>(10^(_10sept_0_30[[#This Row],[H_mag_adj]]/20)*SIN(RADIANS(_10sept_0_30[[#This Row],[H_phase]])))*0.9</f>
        <v>-3.8642434784416338E-3</v>
      </c>
      <c r="J131">
        <f>(10^(_10sept_0_30[[#This Row],[V_mag_adj]]/20)*COS(RADIANS(_10sept_0_30[[#This Row],[V_phase]])))*0.9</f>
        <v>-3.4220694610646038E-3</v>
      </c>
      <c r="K131">
        <f>(10^(_10sept_0_30[[#This Row],[V_mag_adj]]/20)*SIN(RADIANS(_10sept_0_30[[#This Row],[V_phase]])))*0.9</f>
        <v>-3.8476014462044878E-3</v>
      </c>
    </row>
    <row r="132" spans="1:11" x14ac:dyDescent="0.25">
      <c r="A132">
        <v>-51</v>
      </c>
      <c r="B132">
        <v>-4.54</v>
      </c>
      <c r="C132">
        <v>-122.14</v>
      </c>
      <c r="D132">
        <v>-4.57</v>
      </c>
      <c r="E132">
        <v>-122.54</v>
      </c>
      <c r="F132">
        <f>_10sept_0_30[[#This Row],[H_mag]]-40</f>
        <v>-44.54</v>
      </c>
      <c r="G132">
        <f>_10sept_0_30[[#This Row],[V_mag]]-40</f>
        <v>-44.57</v>
      </c>
      <c r="H132">
        <f>(10^(_10sept_0_30[[#This Row],[H_mag_adj]]/20)*COS(RADIANS(_10sept_0_30[[#This Row],[H_phase]])))*0.9</f>
        <v>-2.8388723044442416E-3</v>
      </c>
      <c r="I132">
        <f>(10^(_10sept_0_30[[#This Row],[H_mag_adj]]/20)*SIN(RADIANS(_10sept_0_30[[#This Row],[H_phase]])))*0.9</f>
        <v>-4.5185395563004157E-3</v>
      </c>
      <c r="J132">
        <f>(10^(_10sept_0_30[[#This Row],[V_mag_adj]]/20)*COS(RADIANS(_10sept_0_30[[#This Row],[V_phase]])))*0.9</f>
        <v>-2.8604514932764288E-3</v>
      </c>
      <c r="K132">
        <f>(10^(_10sept_0_30[[#This Row],[V_mag_adj]]/20)*SIN(RADIANS(_10sept_0_30[[#This Row],[V_phase]])))*0.9</f>
        <v>-4.4830996875351858E-3</v>
      </c>
    </row>
    <row r="133" spans="1:11" x14ac:dyDescent="0.25">
      <c r="A133">
        <v>-50</v>
      </c>
      <c r="B133">
        <v>-4.3099999999999996</v>
      </c>
      <c r="C133">
        <v>-113.36</v>
      </c>
      <c r="D133">
        <v>-4.34</v>
      </c>
      <c r="E133">
        <v>-113.4</v>
      </c>
      <c r="F133">
        <f>_10sept_0_30[[#This Row],[H_mag]]-40</f>
        <v>-44.31</v>
      </c>
      <c r="G133">
        <f>_10sept_0_30[[#This Row],[V_mag]]-40</f>
        <v>-44.34</v>
      </c>
      <c r="H133">
        <f>(10^(_10sept_0_30[[#This Row],[H_mag_adj]]/20)*COS(RADIANS(_10sept_0_30[[#This Row],[H_phase]])))*0.9</f>
        <v>-2.172668441730283E-3</v>
      </c>
      <c r="I133">
        <f>(10^(_10sept_0_30[[#This Row],[H_mag_adj]]/20)*SIN(RADIANS(_10sept_0_30[[#This Row],[H_phase]])))*0.9</f>
        <v>-5.0303727800927369E-3</v>
      </c>
      <c r="J133">
        <f>(10^(_10sept_0_30[[#This Row],[V_mag_adj]]/20)*COS(RADIANS(_10sept_0_30[[#This Row],[V_phase]])))*0.9</f>
        <v>-2.1686764812080743E-3</v>
      </c>
      <c r="K133">
        <f>(10^(_10sept_0_30[[#This Row],[V_mag_adj]]/20)*SIN(RADIANS(_10sept_0_30[[#This Row],[V_phase]])))*0.9</f>
        <v>-5.0115156574533394E-3</v>
      </c>
    </row>
    <row r="134" spans="1:11" x14ac:dyDescent="0.25">
      <c r="A134">
        <v>-49</v>
      </c>
      <c r="B134">
        <v>-4.1100000000000003</v>
      </c>
      <c r="C134">
        <v>-104.42</v>
      </c>
      <c r="D134">
        <v>-4.12</v>
      </c>
      <c r="E134">
        <v>-104.29</v>
      </c>
      <c r="F134">
        <f>_10sept_0_30[[#This Row],[H_mag]]-40</f>
        <v>-44.11</v>
      </c>
      <c r="G134">
        <f>_10sept_0_30[[#This Row],[V_mag]]-40</f>
        <v>-44.12</v>
      </c>
      <c r="H134">
        <f>(10^(_10sept_0_30[[#This Row],[H_mag_adj]]/20)*COS(RADIANS(_10sept_0_30[[#This Row],[H_phase]])))*0.9</f>
        <v>-1.3963382668502737E-3</v>
      </c>
      <c r="I134">
        <f>(10^(_10sept_0_30[[#This Row],[H_mag_adj]]/20)*SIN(RADIANS(_10sept_0_30[[#This Row],[H_phase]])))*0.9</f>
        <v>-5.4305081796984806E-3</v>
      </c>
      <c r="J134">
        <f>(10^(_10sept_0_30[[#This Row],[V_mag_adj]]/20)*COS(RADIANS(_10sept_0_30[[#This Row],[V_phase]])))*0.9</f>
        <v>-1.382420763757082E-3</v>
      </c>
      <c r="K134">
        <f>(10^(_10sept_0_30[[#This Row],[V_mag_adj]]/20)*SIN(RADIANS(_10sept_0_30[[#This Row],[V_phase]])))*0.9</f>
        <v>-5.4274102544937834E-3</v>
      </c>
    </row>
    <row r="135" spans="1:11" x14ac:dyDescent="0.25">
      <c r="A135">
        <v>-48</v>
      </c>
      <c r="B135">
        <v>-4</v>
      </c>
      <c r="C135">
        <v>-96.01</v>
      </c>
      <c r="D135">
        <v>-4.0199999999999996</v>
      </c>
      <c r="E135">
        <v>-96.31</v>
      </c>
      <c r="F135">
        <f>_10sept_0_30[[#This Row],[H_mag]]-40</f>
        <v>-44</v>
      </c>
      <c r="G135">
        <f>_10sept_0_30[[#This Row],[V_mag]]-40</f>
        <v>-44.019999999999996</v>
      </c>
      <c r="H135">
        <f>(10^(_10sept_0_30[[#This Row],[H_mag_adj]]/20)*COS(RADIANS(_10sept_0_30[[#This Row],[H_phase]])))*0.9</f>
        <v>-5.9456268150744551E-4</v>
      </c>
      <c r="I135">
        <f>(10^(_10sept_0_30[[#This Row],[H_mag_adj]]/20)*SIN(RADIANS(_10sept_0_30[[#This Row],[H_phase]])))*0.9</f>
        <v>-5.6474043624121593E-3</v>
      </c>
      <c r="J135">
        <f>(10^(_10sept_0_30[[#This Row],[V_mag_adj]]/20)*COS(RADIANS(_10sept_0_30[[#This Row],[V_phase]])))*0.9</f>
        <v>-6.2268869069184957E-4</v>
      </c>
      <c r="K135">
        <f>(10^(_10sept_0_30[[#This Row],[V_mag_adj]]/20)*SIN(RADIANS(_10sept_0_30[[#This Row],[V_phase]])))*0.9</f>
        <v>-5.6312325088896057E-3</v>
      </c>
    </row>
    <row r="136" spans="1:11" x14ac:dyDescent="0.25">
      <c r="A136">
        <v>-47</v>
      </c>
      <c r="B136">
        <v>-3.91</v>
      </c>
      <c r="C136">
        <v>-86.96</v>
      </c>
      <c r="D136">
        <v>-3.95</v>
      </c>
      <c r="E136">
        <v>-87.67</v>
      </c>
      <c r="F136">
        <f>_10sept_0_30[[#This Row],[H_mag]]-40</f>
        <v>-43.91</v>
      </c>
      <c r="G136">
        <f>_10sept_0_30[[#This Row],[V_mag]]-40</f>
        <v>-43.95</v>
      </c>
      <c r="H136">
        <f>(10^(_10sept_0_30[[#This Row],[H_mag_adj]]/20)*COS(RADIANS(_10sept_0_30[[#This Row],[H_phase]])))*0.9</f>
        <v>3.0429139695765001E-4</v>
      </c>
      <c r="I136">
        <f>(10^(_10sept_0_30[[#This Row],[H_mag_adj]]/20)*SIN(RADIANS(_10sept_0_30[[#This Row],[H_phase]])))*0.9</f>
        <v>-5.7296872871143469E-3</v>
      </c>
      <c r="J136">
        <f>(10^(_10sept_0_30[[#This Row],[V_mag_adj]]/20)*COS(RADIANS(_10sept_0_30[[#This Row],[V_phase]])))*0.9</f>
        <v>2.3219672498407811E-4</v>
      </c>
      <c r="K136">
        <f>(10^(_10sept_0_30[[#This Row],[V_mag_adj]]/20)*SIN(RADIANS(_10sept_0_30[[#This Row],[V_phase]])))*0.9</f>
        <v>-5.7066771821497652E-3</v>
      </c>
    </row>
    <row r="137" spans="1:11" x14ac:dyDescent="0.25">
      <c r="A137">
        <v>-46</v>
      </c>
      <c r="B137">
        <v>-3.84</v>
      </c>
      <c r="C137">
        <v>-77.98</v>
      </c>
      <c r="D137">
        <v>-3.87</v>
      </c>
      <c r="E137">
        <v>-78.099999999999994</v>
      </c>
      <c r="F137">
        <f>_10sept_0_30[[#This Row],[H_mag]]-40</f>
        <v>-43.84</v>
      </c>
      <c r="G137">
        <f>_10sept_0_30[[#This Row],[V_mag]]-40</f>
        <v>-43.87</v>
      </c>
      <c r="H137">
        <f>(10^(_10sept_0_30[[#This Row],[H_mag_adj]]/20)*COS(RADIANS(_10sept_0_30[[#This Row],[H_phase]])))*0.9</f>
        <v>1.2045754781101724E-3</v>
      </c>
      <c r="I137">
        <f>(10^(_10sept_0_30[[#This Row],[H_mag_adj]]/20)*SIN(RADIANS(_10sept_0_30[[#This Row],[H_phase]])))*0.9</f>
        <v>-5.6573709069442021E-3</v>
      </c>
      <c r="J137">
        <f>(10^(_10sept_0_30[[#This Row],[V_mag_adj]]/20)*COS(RADIANS(_10sept_0_30[[#This Row],[V_phase]])))*0.9</f>
        <v>1.1886116578923083E-3</v>
      </c>
      <c r="K137">
        <f>(10^(_10sept_0_30[[#This Row],[V_mag_adj]]/20)*SIN(RADIANS(_10sept_0_30[[#This Row],[V_phase]])))*0.9</f>
        <v>-5.6403665367277013E-3</v>
      </c>
    </row>
    <row r="138" spans="1:11" x14ac:dyDescent="0.25">
      <c r="A138">
        <v>-45</v>
      </c>
      <c r="B138">
        <v>-3.72</v>
      </c>
      <c r="C138">
        <v>-68.84</v>
      </c>
      <c r="D138">
        <v>-3.74</v>
      </c>
      <c r="E138">
        <v>-68.66</v>
      </c>
      <c r="F138">
        <f>_10sept_0_30[[#This Row],[H_mag]]-40</f>
        <v>-43.72</v>
      </c>
      <c r="G138">
        <f>_10sept_0_30[[#This Row],[V_mag]]-40</f>
        <v>-43.74</v>
      </c>
      <c r="H138">
        <f>(10^(_10sept_0_30[[#This Row],[H_mag_adj]]/20)*COS(RADIANS(_10sept_0_30[[#This Row],[H_phase]])))*0.9</f>
        <v>2.1169858090244E-3</v>
      </c>
      <c r="I138">
        <f>(10^(_10sept_0_30[[#This Row],[H_mag_adj]]/20)*SIN(RADIANS(_10sept_0_30[[#This Row],[H_phase]])))*0.9</f>
        <v>-5.4692372195801345E-3</v>
      </c>
      <c r="J138">
        <f>(10^(_10sept_0_30[[#This Row],[V_mag_adj]]/20)*COS(RADIANS(_10sept_0_30[[#This Row],[V_phase]])))*0.9</f>
        <v>2.1292490234070135E-3</v>
      </c>
      <c r="K138">
        <f>(10^(_10sept_0_30[[#This Row],[V_mag_adj]]/20)*SIN(RADIANS(_10sept_0_30[[#This Row],[V_phase]])))*0.9</f>
        <v>-5.4499959955796352E-3</v>
      </c>
    </row>
    <row r="139" spans="1:11" x14ac:dyDescent="0.25">
      <c r="A139">
        <v>-44</v>
      </c>
      <c r="B139">
        <v>-3.56</v>
      </c>
      <c r="C139">
        <v>-59.55</v>
      </c>
      <c r="D139">
        <v>-3.59</v>
      </c>
      <c r="E139">
        <v>-59.7</v>
      </c>
      <c r="F139">
        <f>_10sept_0_30[[#This Row],[H_mag]]-40</f>
        <v>-43.56</v>
      </c>
      <c r="G139">
        <f>_10sept_0_30[[#This Row],[V_mag]]-40</f>
        <v>-43.59</v>
      </c>
      <c r="H139">
        <f>(10^(_10sept_0_30[[#This Row],[H_mag_adj]]/20)*COS(RADIANS(_10sept_0_30[[#This Row],[H_phase]])))*0.9</f>
        <v>3.0273827934058539E-3</v>
      </c>
      <c r="I139">
        <f>(10^(_10sept_0_30[[#This Row],[H_mag_adj]]/20)*SIN(RADIANS(_10sept_0_30[[#This Row],[H_phase]])))*0.9</f>
        <v>-5.1497473109096328E-3</v>
      </c>
      <c r="J139">
        <f>(10^(_10sept_0_30[[#This Row],[V_mag_adj]]/20)*COS(RADIANS(_10sept_0_30[[#This Row],[V_phase]])))*0.9</f>
        <v>3.0034987745264593E-3</v>
      </c>
      <c r="K139">
        <f>(10^(_10sept_0_30[[#This Row],[V_mag_adj]]/20)*SIN(RADIANS(_10sept_0_30[[#This Row],[V_phase]])))*0.9</f>
        <v>-5.1398721413315786E-3</v>
      </c>
    </row>
    <row r="140" spans="1:11" x14ac:dyDescent="0.25">
      <c r="A140">
        <v>-43</v>
      </c>
      <c r="B140">
        <v>-3.34</v>
      </c>
      <c r="C140">
        <v>-50.52</v>
      </c>
      <c r="D140">
        <v>-3.35</v>
      </c>
      <c r="E140">
        <v>-50.82</v>
      </c>
      <c r="F140">
        <f>_10sept_0_30[[#This Row],[H_mag]]-40</f>
        <v>-43.34</v>
      </c>
      <c r="G140">
        <f>_10sept_0_30[[#This Row],[V_mag]]-40</f>
        <v>-43.35</v>
      </c>
      <c r="H140">
        <f>(10^(_10sept_0_30[[#This Row],[H_mag_adj]]/20)*COS(RADIANS(_10sept_0_30[[#This Row],[H_phase]])))*0.9</f>
        <v>3.8955525479713862E-3</v>
      </c>
      <c r="I140">
        <f>(10^(_10sept_0_30[[#This Row],[H_mag_adj]]/20)*SIN(RADIANS(_10sept_0_30[[#This Row],[H_phase]])))*0.9</f>
        <v>-4.7290454475118846E-3</v>
      </c>
      <c r="J140">
        <f>(10^(_10sept_0_30[[#This Row],[V_mag_adj]]/20)*COS(RADIANS(_10sept_0_30[[#This Row],[V_phase]])))*0.9</f>
        <v>3.8662842502264305E-3</v>
      </c>
      <c r="K140">
        <f>(10^(_10sept_0_30[[#This Row],[V_mag_adj]]/20)*SIN(RADIANS(_10sept_0_30[[#This Row],[V_phase]])))*0.9</f>
        <v>-4.7439128185276652E-3</v>
      </c>
    </row>
    <row r="141" spans="1:11" x14ac:dyDescent="0.25">
      <c r="A141">
        <v>-42</v>
      </c>
      <c r="B141">
        <v>-3.08</v>
      </c>
      <c r="C141">
        <v>-42.49</v>
      </c>
      <c r="D141">
        <v>-3.12</v>
      </c>
      <c r="E141">
        <v>-42.59</v>
      </c>
      <c r="F141">
        <f>_10sept_0_30[[#This Row],[H_mag]]-40</f>
        <v>-43.08</v>
      </c>
      <c r="G141">
        <f>_10sept_0_30[[#This Row],[V_mag]]-40</f>
        <v>-43.12</v>
      </c>
      <c r="H141">
        <f>(10^(_10sept_0_30[[#This Row],[H_mag_adj]]/20)*COS(RADIANS(_10sept_0_30[[#This Row],[H_phase]])))*0.9</f>
        <v>4.6552481725134513E-3</v>
      </c>
      <c r="I141">
        <f>(10^(_10sept_0_30[[#This Row],[H_mag_adj]]/20)*SIN(RADIANS(_10sept_0_30[[#This Row],[H_phase]])))*0.9</f>
        <v>-4.2642545471052373E-3</v>
      </c>
      <c r="J141">
        <f>(10^(_10sept_0_30[[#This Row],[V_mag_adj]]/20)*COS(RADIANS(_10sept_0_30[[#This Row],[V_phase]])))*0.9</f>
        <v>4.6264438631393266E-3</v>
      </c>
      <c r="K141">
        <f>(10^(_10sept_0_30[[#This Row],[V_mag_adj]]/20)*SIN(RADIANS(_10sept_0_30[[#This Row],[V_phase]])))*0.9</f>
        <v>-4.2527432181586966E-3</v>
      </c>
    </row>
    <row r="142" spans="1:11" x14ac:dyDescent="0.25">
      <c r="A142">
        <v>-41</v>
      </c>
      <c r="B142">
        <v>-2.84</v>
      </c>
      <c r="C142">
        <v>-34.93</v>
      </c>
      <c r="D142">
        <v>-2.86</v>
      </c>
      <c r="E142">
        <v>-35.17</v>
      </c>
      <c r="F142">
        <f>_10sept_0_30[[#This Row],[H_mag]]-40</f>
        <v>-42.84</v>
      </c>
      <c r="G142">
        <f>_10sept_0_30[[#This Row],[V_mag]]-40</f>
        <v>-42.86</v>
      </c>
      <c r="H142">
        <f>(10^(_10sept_0_30[[#This Row],[H_mag_adj]]/20)*COS(RADIANS(_10sept_0_30[[#This Row],[H_phase]])))*0.9</f>
        <v>5.3208139051116234E-3</v>
      </c>
      <c r="I142">
        <f>(10^(_10sept_0_30[[#This Row],[H_mag_adj]]/20)*SIN(RADIANS(_10sept_0_30[[#This Row],[H_phase]])))*0.9</f>
        <v>-3.7159944976258331E-3</v>
      </c>
      <c r="J142">
        <f>(10^(_10sept_0_30[[#This Row],[V_mag_adj]]/20)*COS(RADIANS(_10sept_0_30[[#This Row],[V_phase]])))*0.9</f>
        <v>5.2930001245095129E-3</v>
      </c>
      <c r="K142">
        <f>(10^(_10sept_0_30[[#This Row],[V_mag_adj]]/20)*SIN(RADIANS(_10sept_0_30[[#This Row],[V_phase]])))*0.9</f>
        <v>-3.7296518698047717E-3</v>
      </c>
    </row>
    <row r="143" spans="1:11" x14ac:dyDescent="0.25">
      <c r="A143">
        <v>-40</v>
      </c>
      <c r="B143">
        <v>-2.66</v>
      </c>
      <c r="C143">
        <v>-27.94</v>
      </c>
      <c r="D143">
        <v>-2.68</v>
      </c>
      <c r="E143">
        <v>-27.83</v>
      </c>
      <c r="F143">
        <f>_10sept_0_30[[#This Row],[H_mag]]-40</f>
        <v>-42.66</v>
      </c>
      <c r="G143">
        <f>_10sept_0_30[[#This Row],[V_mag]]-40</f>
        <v>-42.68</v>
      </c>
      <c r="H143">
        <f>(10^(_10sept_0_30[[#This Row],[H_mag_adj]]/20)*COS(RADIANS(_10sept_0_30[[#This Row],[H_phase]])))*0.9</f>
        <v>5.8535448227842509E-3</v>
      </c>
      <c r="I143">
        <f>(10^(_10sept_0_30[[#This Row],[H_mag_adj]]/20)*SIN(RADIANS(_10sept_0_30[[#This Row],[H_phase]])))*0.9</f>
        <v>-3.1045265549173831E-3</v>
      </c>
      <c r="J143">
        <f>(10^(_10sept_0_30[[#This Row],[V_mag_adj]]/20)*COS(RADIANS(_10sept_0_30[[#This Row],[V_phase]])))*0.9</f>
        <v>5.8460178316225393E-3</v>
      </c>
      <c r="K143">
        <f>(10^(_10sept_0_30[[#This Row],[V_mag_adj]]/20)*SIN(RADIANS(_10sept_0_30[[#This Row],[V_phase]])))*0.9</f>
        <v>-3.0861684879598876E-3</v>
      </c>
    </row>
    <row r="144" spans="1:11" x14ac:dyDescent="0.25">
      <c r="A144">
        <v>-39</v>
      </c>
      <c r="B144">
        <v>-2.54</v>
      </c>
      <c r="C144">
        <v>-21.1</v>
      </c>
      <c r="D144">
        <v>-2.56</v>
      </c>
      <c r="E144">
        <v>-21.15</v>
      </c>
      <c r="F144">
        <f>_10sept_0_30[[#This Row],[H_mag]]-40</f>
        <v>-42.54</v>
      </c>
      <c r="G144">
        <f>_10sept_0_30[[#This Row],[V_mag]]-40</f>
        <v>-42.56</v>
      </c>
      <c r="H144">
        <f>(10^(_10sept_0_30[[#This Row],[H_mag_adj]]/20)*COS(RADIANS(_10sept_0_30[[#This Row],[H_phase]])))*0.9</f>
        <v>6.267618069522923E-3</v>
      </c>
      <c r="I144">
        <f>(10^(_10sept_0_30[[#This Row],[H_mag_adj]]/20)*SIN(RADIANS(_10sept_0_30[[#This Row],[H_phase]])))*0.9</f>
        <v>-2.418472534075193E-3</v>
      </c>
      <c r="J144">
        <f>(10^(_10sept_0_30[[#This Row],[V_mag_adj]]/20)*COS(RADIANS(_10sept_0_30[[#This Row],[V_phase]])))*0.9</f>
        <v>6.2510949058239874E-3</v>
      </c>
      <c r="K144">
        <f>(10^(_10sept_0_30[[#This Row],[V_mag_adj]]/20)*SIN(RADIANS(_10sept_0_30[[#This Row],[V_phase]])))*0.9</f>
        <v>-2.4183662311511342E-3</v>
      </c>
    </row>
    <row r="145" spans="1:11" x14ac:dyDescent="0.25">
      <c r="A145">
        <v>-38</v>
      </c>
      <c r="B145">
        <v>-2.48</v>
      </c>
      <c r="C145">
        <v>-14.12</v>
      </c>
      <c r="D145">
        <v>-2.5099999999999998</v>
      </c>
      <c r="E145">
        <v>-13.89</v>
      </c>
      <c r="F145">
        <f>_10sept_0_30[[#This Row],[H_mag]]-40</f>
        <v>-42.48</v>
      </c>
      <c r="G145">
        <f>_10sept_0_30[[#This Row],[V_mag]]-40</f>
        <v>-42.51</v>
      </c>
      <c r="H145">
        <f>(10^(_10sept_0_30[[#This Row],[H_mag_adj]]/20)*COS(RADIANS(_10sept_0_30[[#This Row],[H_phase]])))*0.9</f>
        <v>6.5602264524922882E-3</v>
      </c>
      <c r="I145">
        <f>(10^(_10sept_0_30[[#This Row],[H_mag_adj]]/20)*SIN(RADIANS(_10sept_0_30[[#This Row],[H_phase]])))*0.9</f>
        <v>-1.6502496331819068E-3</v>
      </c>
      <c r="J145">
        <f>(10^(_10sept_0_30[[#This Row],[V_mag_adj]]/20)*COS(RADIANS(_10sept_0_30[[#This Row],[V_phase]])))*0.9</f>
        <v>6.5441563111361461E-3</v>
      </c>
      <c r="K145">
        <f>(10^(_10sept_0_30[[#This Row],[V_mag_adj]]/20)*SIN(RADIANS(_10sept_0_30[[#This Row],[V_phase]])))*0.9</f>
        <v>-1.6183028869921395E-3</v>
      </c>
    </row>
    <row r="146" spans="1:11" x14ac:dyDescent="0.25">
      <c r="A146">
        <v>-37</v>
      </c>
      <c r="B146">
        <v>-2.4700000000000002</v>
      </c>
      <c r="C146">
        <v>-6.98</v>
      </c>
      <c r="D146">
        <v>-2.5099999999999998</v>
      </c>
      <c r="E146">
        <v>-6.91</v>
      </c>
      <c r="F146">
        <f>_10sept_0_30[[#This Row],[H_mag]]-40</f>
        <v>-42.47</v>
      </c>
      <c r="G146">
        <f>_10sept_0_30[[#This Row],[V_mag]]-40</f>
        <v>-42.51</v>
      </c>
      <c r="H146">
        <f>(10^(_10sept_0_30[[#This Row],[H_mag_adj]]/20)*COS(RADIANS(_10sept_0_30[[#This Row],[H_phase]])))*0.9</f>
        <v>6.7222058307770186E-3</v>
      </c>
      <c r="I146">
        <f>(10^(_10sept_0_30[[#This Row],[H_mag_adj]]/20)*SIN(RADIANS(_10sept_0_30[[#This Row],[H_phase]])))*0.9</f>
        <v>-8.2300132488713452E-4</v>
      </c>
      <c r="J146">
        <f>(10^(_10sept_0_30[[#This Row],[V_mag_adj]]/20)*COS(RADIANS(_10sept_0_30[[#This Row],[V_phase]])))*0.9</f>
        <v>6.6923159724551927E-3</v>
      </c>
      <c r="K146">
        <f>(10^(_10sept_0_30[[#This Row],[V_mag_adj]]/20)*SIN(RADIANS(_10sept_0_30[[#This Row],[V_phase]])))*0.9</f>
        <v>-8.1104437822554661E-4</v>
      </c>
    </row>
    <row r="147" spans="1:11" x14ac:dyDescent="0.25">
      <c r="A147">
        <v>-36</v>
      </c>
      <c r="B147">
        <v>-2.48</v>
      </c>
      <c r="C147">
        <v>0.8</v>
      </c>
      <c r="D147">
        <v>-2.5099999999999998</v>
      </c>
      <c r="E147">
        <v>1.04</v>
      </c>
      <c r="F147">
        <f>_10sept_0_30[[#This Row],[H_mag]]-40</f>
        <v>-42.48</v>
      </c>
      <c r="G147">
        <f>_10sept_0_30[[#This Row],[V_mag]]-40</f>
        <v>-42.51</v>
      </c>
      <c r="H147">
        <f>(10^(_10sept_0_30[[#This Row],[H_mag_adj]]/20)*COS(RADIANS(_10sept_0_30[[#This Row],[H_phase]])))*0.9</f>
        <v>6.7639466594878375E-3</v>
      </c>
      <c r="I147">
        <f>(10^(_10sept_0_30[[#This Row],[H_mag_adj]]/20)*SIN(RADIANS(_10sept_0_30[[#This Row],[H_phase]])))*0.9</f>
        <v>9.4448649539812196E-5</v>
      </c>
      <c r="J147">
        <f>(10^(_10sept_0_30[[#This Row],[V_mag_adj]]/20)*COS(RADIANS(_10sept_0_30[[#This Row],[V_phase]])))*0.9</f>
        <v>6.7401717177991783E-3</v>
      </c>
      <c r="K147">
        <f>(10^(_10sept_0_30[[#This Row],[V_mag_adj]]/20)*SIN(RADIANS(_10sept_0_30[[#This Row],[V_phase]])))*0.9</f>
        <v>1.2235715430747827E-4</v>
      </c>
    </row>
    <row r="148" spans="1:11" x14ac:dyDescent="0.25">
      <c r="A148">
        <v>-35</v>
      </c>
      <c r="B148">
        <v>-2.48</v>
      </c>
      <c r="C148">
        <v>8.32</v>
      </c>
      <c r="D148">
        <v>-2.5299999999999998</v>
      </c>
      <c r="E148">
        <v>8.43</v>
      </c>
      <c r="F148">
        <f>_10sept_0_30[[#This Row],[H_mag]]-40</f>
        <v>-42.48</v>
      </c>
      <c r="G148">
        <f>_10sept_0_30[[#This Row],[V_mag]]-40</f>
        <v>-42.53</v>
      </c>
      <c r="H148">
        <f>(10^(_10sept_0_30[[#This Row],[H_mag_adj]]/20)*COS(RADIANS(_10sept_0_30[[#This Row],[H_phase]])))*0.9</f>
        <v>6.6934108604897726E-3</v>
      </c>
      <c r="I148">
        <f>(10^(_10sept_0_30[[#This Row],[H_mag_adj]]/20)*SIN(RADIANS(_10sept_0_30[[#This Row],[H_phase]])))*0.9</f>
        <v>9.788493308339767E-4</v>
      </c>
      <c r="J148">
        <f>(10^(_10sept_0_30[[#This Row],[V_mag_adj]]/20)*COS(RADIANS(_10sept_0_30[[#This Row],[V_phase]])))*0.9</f>
        <v>6.6531104445628287E-3</v>
      </c>
      <c r="K148">
        <f>(10^(_10sept_0_30[[#This Row],[V_mag_adj]]/20)*SIN(RADIANS(_10sept_0_30[[#This Row],[V_phase]])))*0.9</f>
        <v>9.8600567246455309E-4</v>
      </c>
    </row>
    <row r="149" spans="1:11" x14ac:dyDescent="0.25">
      <c r="A149">
        <v>-34</v>
      </c>
      <c r="B149">
        <v>-2.44</v>
      </c>
      <c r="C149">
        <v>15.8</v>
      </c>
      <c r="D149">
        <v>-2.48</v>
      </c>
      <c r="E149">
        <v>15.89</v>
      </c>
      <c r="F149">
        <f>_10sept_0_30[[#This Row],[H_mag]]-40</f>
        <v>-42.44</v>
      </c>
      <c r="G149">
        <f>_10sept_0_30[[#This Row],[V_mag]]-40</f>
        <v>-42.48</v>
      </c>
      <c r="H149">
        <f>(10^(_10sept_0_30[[#This Row],[H_mag_adj]]/20)*COS(RADIANS(_10sept_0_30[[#This Row],[H_phase]])))*0.9</f>
        <v>6.5390699541041314E-3</v>
      </c>
      <c r="I149">
        <f>(10^(_10sept_0_30[[#This Row],[H_mag_adj]]/20)*SIN(RADIANS(_10sept_0_30[[#This Row],[H_phase]])))*0.9</f>
        <v>1.8503702845844578E-3</v>
      </c>
      <c r="J149">
        <f>(10^(_10sept_0_30[[#This Row],[V_mag_adj]]/20)*COS(RADIANS(_10sept_0_30[[#This Row],[V_phase]])))*0.9</f>
        <v>6.5061244273189817E-3</v>
      </c>
      <c r="K149">
        <f>(10^(_10sept_0_30[[#This Row],[V_mag_adj]]/20)*SIN(RADIANS(_10sept_0_30[[#This Row],[V_phase]])))*0.9</f>
        <v>1.852090682455862E-3</v>
      </c>
    </row>
    <row r="150" spans="1:11" x14ac:dyDescent="0.25">
      <c r="A150">
        <v>-33</v>
      </c>
      <c r="B150">
        <v>-2.34</v>
      </c>
      <c r="C150">
        <v>23.32</v>
      </c>
      <c r="D150">
        <v>-2.36</v>
      </c>
      <c r="E150">
        <v>23.43</v>
      </c>
      <c r="F150">
        <f>_10sept_0_30[[#This Row],[H_mag]]-40</f>
        <v>-42.34</v>
      </c>
      <c r="G150">
        <f>_10sept_0_30[[#This Row],[V_mag]]-40</f>
        <v>-42.36</v>
      </c>
      <c r="H150">
        <f>(10^(_10sept_0_30[[#This Row],[H_mag_adj]]/20)*COS(RADIANS(_10sept_0_30[[#This Row],[H_phase]])))*0.9</f>
        <v>6.3129303425901104E-3</v>
      </c>
      <c r="I150">
        <f>(10^(_10sept_0_30[[#This Row],[H_mag_adj]]/20)*SIN(RADIANS(_10sept_0_30[[#This Row],[H_phase]])))*0.9</f>
        <v>2.7213900741676791E-3</v>
      </c>
      <c r="J150">
        <f>(10^(_10sept_0_30[[#This Row],[V_mag_adj]]/20)*COS(RADIANS(_10sept_0_30[[#This Row],[V_phase]])))*0.9</f>
        <v>6.2931867239403886E-3</v>
      </c>
      <c r="K150">
        <f>(10^(_10sept_0_30[[#This Row],[V_mag_adj]]/20)*SIN(RADIANS(_10sept_0_30[[#This Row],[V_phase]])))*0.9</f>
        <v>2.7272181205115682E-3</v>
      </c>
    </row>
    <row r="151" spans="1:11" x14ac:dyDescent="0.25">
      <c r="A151">
        <v>-32</v>
      </c>
      <c r="B151">
        <v>-2.2200000000000002</v>
      </c>
      <c r="C151">
        <v>29.81</v>
      </c>
      <c r="D151">
        <v>-2.25</v>
      </c>
      <c r="E151">
        <v>30.15</v>
      </c>
      <c r="F151">
        <f>_10sept_0_30[[#This Row],[H_mag]]-40</f>
        <v>-42.22</v>
      </c>
      <c r="G151">
        <f>_10sept_0_30[[#This Row],[V_mag]]-40</f>
        <v>-42.25</v>
      </c>
      <c r="H151">
        <f>(10^(_10sept_0_30[[#This Row],[H_mag_adj]]/20)*COS(RADIANS(_10sept_0_30[[#This Row],[H_phase]])))*0.9</f>
        <v>6.04785606603151E-3</v>
      </c>
      <c r="I151">
        <f>(10^(_10sept_0_30[[#This Row],[H_mag_adj]]/20)*SIN(RADIANS(_10sept_0_30[[#This Row],[H_phase]])))*0.9</f>
        <v>3.4650417286465882E-3</v>
      </c>
      <c r="J151">
        <f>(10^(_10sept_0_30[[#This Row],[V_mag_adj]]/20)*COS(RADIANS(_10sept_0_30[[#This Row],[V_phase]])))*0.9</f>
        <v>6.0064064712520276E-3</v>
      </c>
      <c r="K151">
        <f>(10^(_10sept_0_30[[#This Row],[V_mag_adj]]/20)*SIN(RADIANS(_10sept_0_30[[#This Row],[V_phase]])))*0.9</f>
        <v>3.4887984934575391E-3</v>
      </c>
    </row>
    <row r="152" spans="1:11" x14ac:dyDescent="0.25">
      <c r="A152">
        <v>-31</v>
      </c>
      <c r="B152">
        <v>-2.0699999999999998</v>
      </c>
      <c r="C152">
        <v>36.36</v>
      </c>
      <c r="D152">
        <v>-2.1</v>
      </c>
      <c r="E152">
        <v>36.57</v>
      </c>
      <c r="F152">
        <f>_10sept_0_30[[#This Row],[H_mag]]-40</f>
        <v>-42.07</v>
      </c>
      <c r="G152">
        <f>_10sept_0_30[[#This Row],[V_mag]]-40</f>
        <v>-42.1</v>
      </c>
      <c r="H152">
        <f>(10^(_10sept_0_30[[#This Row],[H_mag_adj]]/20)*COS(RADIANS(_10sept_0_30[[#This Row],[H_phase]])))*0.9</f>
        <v>5.7108987595170767E-3</v>
      </c>
      <c r="I152">
        <f>(10^(_10sept_0_30[[#This Row],[H_mag_adj]]/20)*SIN(RADIANS(_10sept_0_30[[#This Row],[H_phase]])))*0.9</f>
        <v>4.2042867565356967E-3</v>
      </c>
      <c r="J152">
        <f>(10^(_10sept_0_30[[#This Row],[V_mag_adj]]/20)*COS(RADIANS(_10sept_0_30[[#This Row],[V_phase]])))*0.9</f>
        <v>5.6758134608638298E-3</v>
      </c>
      <c r="K152">
        <f>(10^(_10sept_0_30[[#This Row],[V_mag_adj]]/20)*SIN(RADIANS(_10sept_0_30[[#This Row],[V_phase]])))*0.9</f>
        <v>4.2106218909155179E-3</v>
      </c>
    </row>
    <row r="153" spans="1:11" x14ac:dyDescent="0.25">
      <c r="A153">
        <v>-30</v>
      </c>
      <c r="B153">
        <v>-1.93</v>
      </c>
      <c r="C153">
        <v>42.77</v>
      </c>
      <c r="D153">
        <v>-1.97</v>
      </c>
      <c r="E153">
        <v>42.92</v>
      </c>
      <c r="F153">
        <f>_10sept_0_30[[#This Row],[H_mag]]-40</f>
        <v>-41.93</v>
      </c>
      <c r="G153">
        <f>_10sept_0_30[[#This Row],[V_mag]]-40</f>
        <v>-41.97</v>
      </c>
      <c r="H153">
        <f>(10^(_10sept_0_30[[#This Row],[H_mag_adj]]/20)*COS(RADIANS(_10sept_0_30[[#This Row],[H_phase]])))*0.9</f>
        <v>5.2904079970108658E-3</v>
      </c>
      <c r="I153">
        <f>(10^(_10sept_0_30[[#This Row],[H_mag_adj]]/20)*SIN(RADIANS(_10sept_0_30[[#This Row],[H_phase]])))*0.9</f>
        <v>4.8938286574584534E-3</v>
      </c>
      <c r="J153">
        <f>(10^(_10sept_0_30[[#This Row],[V_mag_adj]]/20)*COS(RADIANS(_10sept_0_30[[#This Row],[V_phase]])))*0.9</f>
        <v>5.2533296005496059E-3</v>
      </c>
      <c r="K153">
        <f>(10^(_10sept_0_30[[#This Row],[V_mag_adj]]/20)*SIN(RADIANS(_10sept_0_30[[#This Row],[V_phase]])))*0.9</f>
        <v>4.8851134672574939E-3</v>
      </c>
    </row>
    <row r="154" spans="1:11" x14ac:dyDescent="0.25">
      <c r="A154">
        <v>-29</v>
      </c>
      <c r="B154">
        <v>-1.81</v>
      </c>
      <c r="C154">
        <v>48.73</v>
      </c>
      <c r="D154">
        <v>-1.84</v>
      </c>
      <c r="E154">
        <v>48.93</v>
      </c>
      <c r="F154">
        <f>_10sept_0_30[[#This Row],[H_mag]]-40</f>
        <v>-41.81</v>
      </c>
      <c r="G154">
        <f>_10sept_0_30[[#This Row],[V_mag]]-40</f>
        <v>-41.84</v>
      </c>
      <c r="H154">
        <f>(10^(_10sept_0_30[[#This Row],[H_mag_adj]]/20)*COS(RADIANS(_10sept_0_30[[#This Row],[H_phase]])))*0.9</f>
        <v>4.8197949944137966E-3</v>
      </c>
      <c r="I154">
        <f>(10^(_10sept_0_30[[#This Row],[H_mag_adj]]/20)*SIN(RADIANS(_10sept_0_30[[#This Row],[H_phase]])))*0.9</f>
        <v>5.4920544176668218E-3</v>
      </c>
      <c r="J154">
        <f>(10^(_10sept_0_30[[#This Row],[V_mag_adj]]/20)*COS(RADIANS(_10sept_0_30[[#This Row],[V_phase]])))*0.9</f>
        <v>4.7840427169303966E-3</v>
      </c>
      <c r="K154">
        <f>(10^(_10sept_0_30[[#This Row],[V_mag_adj]]/20)*SIN(RADIANS(_10sept_0_30[[#This Row],[V_phase]])))*0.9</f>
        <v>5.4898511256712959E-3</v>
      </c>
    </row>
    <row r="155" spans="1:11" x14ac:dyDescent="0.25">
      <c r="A155">
        <v>-28</v>
      </c>
      <c r="B155">
        <v>-1.69</v>
      </c>
      <c r="C155">
        <v>54.55</v>
      </c>
      <c r="D155">
        <v>-1.72</v>
      </c>
      <c r="E155">
        <v>54.51</v>
      </c>
      <c r="F155">
        <f>_10sept_0_30[[#This Row],[H_mag]]-40</f>
        <v>-41.69</v>
      </c>
      <c r="G155">
        <f>_10sept_0_30[[#This Row],[V_mag]]-40</f>
        <v>-41.72</v>
      </c>
      <c r="H155">
        <f>(10^(_10sept_0_30[[#This Row],[H_mag_adj]]/20)*COS(RADIANS(_10sept_0_30[[#This Row],[H_phase]])))*0.9</f>
        <v>4.2969937895912472E-3</v>
      </c>
      <c r="I155">
        <f>(10^(_10sept_0_30[[#This Row],[H_mag_adj]]/20)*SIN(RADIANS(_10sept_0_30[[#This Row],[H_phase]])))*0.9</f>
        <v>6.0352967191911067E-3</v>
      </c>
      <c r="J155">
        <f>(10^(_10sept_0_30[[#This Row],[V_mag_adj]]/20)*COS(RADIANS(_10sept_0_30[[#This Row],[V_phase]])))*0.9</f>
        <v>4.2863759598490824E-3</v>
      </c>
      <c r="K155">
        <f>(10^(_10sept_0_30[[#This Row],[V_mag_adj]]/20)*SIN(RADIANS(_10sept_0_30[[#This Row],[V_phase]])))*0.9</f>
        <v>6.0114965100095978E-3</v>
      </c>
    </row>
    <row r="156" spans="1:11" x14ac:dyDescent="0.25">
      <c r="A156">
        <v>-27</v>
      </c>
      <c r="B156">
        <v>-1.57</v>
      </c>
      <c r="C156">
        <v>60.13</v>
      </c>
      <c r="D156">
        <v>-1.63</v>
      </c>
      <c r="E156">
        <v>59.85</v>
      </c>
      <c r="F156">
        <f>_10sept_0_30[[#This Row],[H_mag]]-40</f>
        <v>-41.57</v>
      </c>
      <c r="G156">
        <f>_10sept_0_30[[#This Row],[V_mag]]-40</f>
        <v>-41.63</v>
      </c>
      <c r="H156">
        <f>(10^(_10sept_0_30[[#This Row],[H_mag_adj]]/20)*COS(RADIANS(_10sept_0_30[[#This Row],[H_phase]])))*0.9</f>
        <v>3.7411170571799591E-3</v>
      </c>
      <c r="I156">
        <f>(10^(_10sept_0_30[[#This Row],[H_mag_adj]]/20)*SIN(RADIANS(_10sept_0_30[[#This Row],[H_phase]])))*0.9</f>
        <v>6.5138921396849505E-3</v>
      </c>
      <c r="J156">
        <f>(10^(_10sept_0_30[[#This Row],[V_mag_adj]]/20)*COS(RADIANS(_10sept_0_30[[#This Row],[V_phase]])))*0.9</f>
        <v>3.7469326437654803E-3</v>
      </c>
      <c r="K156">
        <f>(10^(_10sept_0_30[[#This Row],[V_mag_adj]]/20)*SIN(RADIANS(_10sept_0_30[[#This Row],[V_phase]])))*0.9</f>
        <v>6.4508169563426117E-3</v>
      </c>
    </row>
    <row r="157" spans="1:11" x14ac:dyDescent="0.25">
      <c r="A157">
        <v>-26</v>
      </c>
      <c r="B157">
        <v>-1.46</v>
      </c>
      <c r="C157">
        <v>65.22</v>
      </c>
      <c r="D157">
        <v>-1.5</v>
      </c>
      <c r="E157">
        <v>65.95</v>
      </c>
      <c r="F157">
        <f>_10sept_0_30[[#This Row],[H_mag]]-40</f>
        <v>-41.46</v>
      </c>
      <c r="G157">
        <f>_10sept_0_30[[#This Row],[V_mag]]-40</f>
        <v>-41.5</v>
      </c>
      <c r="H157">
        <f>(10^(_10sept_0_30[[#This Row],[H_mag_adj]]/20)*COS(RADIANS(_10sept_0_30[[#This Row],[H_phase]])))*0.9</f>
        <v>3.1885749294015935E-3</v>
      </c>
      <c r="I157">
        <f>(10^(_10sept_0_30[[#This Row],[H_mag_adj]]/20)*SIN(RADIANS(_10sept_0_30[[#This Row],[H_phase]])))*0.9</f>
        <v>6.9070393318489366E-3</v>
      </c>
      <c r="J157">
        <f>(10^(_10sept_0_30[[#This Row],[V_mag_adj]]/20)*COS(RADIANS(_10sept_0_30[[#This Row],[V_phase]])))*0.9</f>
        <v>3.0860719294256459E-3</v>
      </c>
      <c r="K157">
        <f>(10^(_10sept_0_30[[#This Row],[V_mag_adj]]/20)*SIN(RADIANS(_10sept_0_30[[#This Row],[V_phase]])))*0.9</f>
        <v>6.9151839152350944E-3</v>
      </c>
    </row>
    <row r="158" spans="1:11" x14ac:dyDescent="0.25">
      <c r="A158">
        <v>-25</v>
      </c>
      <c r="B158">
        <v>-1.34</v>
      </c>
      <c r="C158">
        <v>71.02</v>
      </c>
      <c r="D158">
        <v>-1.37</v>
      </c>
      <c r="E158">
        <v>71.05</v>
      </c>
      <c r="F158">
        <f>_10sept_0_30[[#This Row],[H_mag]]-40</f>
        <v>-41.34</v>
      </c>
      <c r="G158">
        <f>_10sept_0_30[[#This Row],[V_mag]]-40</f>
        <v>-41.37</v>
      </c>
      <c r="H158">
        <f>(10^(_10sept_0_30[[#This Row],[H_mag_adj]]/20)*COS(RADIANS(_10sept_0_30[[#This Row],[H_phase]])))*0.9</f>
        <v>2.5086721386683138E-3</v>
      </c>
      <c r="I158">
        <f>(10^(_10sept_0_30[[#This Row],[H_mag_adj]]/20)*SIN(RADIANS(_10sept_0_30[[#This Row],[H_phase]])))*0.9</f>
        <v>7.2939829600428543E-3</v>
      </c>
      <c r="J158">
        <f>(10^(_10sept_0_30[[#This Row],[V_mag_adj]]/20)*COS(RADIANS(_10sept_0_30[[#This Row],[V_phase]])))*0.9</f>
        <v>2.4962161431167774E-3</v>
      </c>
      <c r="K158">
        <f>(10^(_10sept_0_30[[#This Row],[V_mag_adj]]/20)*SIN(RADIANS(_10sept_0_30[[#This Row],[V_phase]])))*0.9</f>
        <v>7.2701419035300346E-3</v>
      </c>
    </row>
    <row r="159" spans="1:11" x14ac:dyDescent="0.25">
      <c r="A159">
        <v>-24</v>
      </c>
      <c r="B159">
        <v>-1.24</v>
      </c>
      <c r="C159">
        <v>75.36</v>
      </c>
      <c r="D159">
        <v>-1.28</v>
      </c>
      <c r="E159">
        <v>75.72</v>
      </c>
      <c r="F159">
        <f>_10sept_0_30[[#This Row],[H_mag]]-40</f>
        <v>-41.24</v>
      </c>
      <c r="G159">
        <f>_10sept_0_30[[#This Row],[V_mag]]-40</f>
        <v>-41.28</v>
      </c>
      <c r="H159">
        <f>(10^(_10sept_0_30[[#This Row],[H_mag_adj]]/20)*COS(RADIANS(_10sept_0_30[[#This Row],[H_phase]])))*0.9</f>
        <v>1.9720816179259353E-3</v>
      </c>
      <c r="I159">
        <f>(10^(_10sept_0_30[[#This Row],[H_mag_adj]]/20)*SIN(RADIANS(_10sept_0_30[[#This Row],[H_phase]])))*0.9</f>
        <v>7.5493276858083934E-3</v>
      </c>
      <c r="J159">
        <f>(10^(_10sept_0_30[[#This Row],[V_mag_adj]]/20)*COS(RADIANS(_10sept_0_30[[#This Row],[V_phase]])))*0.9</f>
        <v>1.9157664020955888E-3</v>
      </c>
      <c r="K159">
        <f>(10^(_10sept_0_30[[#This Row],[V_mag_adj]]/20)*SIN(RADIANS(_10sept_0_30[[#This Row],[V_phase]])))*0.9</f>
        <v>7.5268272850509028E-3</v>
      </c>
    </row>
    <row r="160" spans="1:11" x14ac:dyDescent="0.25">
      <c r="A160">
        <v>-23</v>
      </c>
      <c r="B160">
        <v>-1.1599999999999999</v>
      </c>
      <c r="C160">
        <v>80.02</v>
      </c>
      <c r="D160">
        <v>-1.19</v>
      </c>
      <c r="E160">
        <v>80.040000000000006</v>
      </c>
      <c r="F160">
        <f>_10sept_0_30[[#This Row],[H_mag]]-40</f>
        <v>-41.16</v>
      </c>
      <c r="G160">
        <f>_10sept_0_30[[#This Row],[V_mag]]-40</f>
        <v>-41.19</v>
      </c>
      <c r="H160">
        <f>(10^(_10sept_0_30[[#This Row],[H_mag_adj]]/20)*COS(RADIANS(_10sept_0_30[[#This Row],[H_phase]])))*0.9</f>
        <v>1.3647468777477382E-3</v>
      </c>
      <c r="I160">
        <f>(10^(_10sept_0_30[[#This Row],[H_mag_adj]]/20)*SIN(RADIANS(_10sept_0_30[[#This Row],[H_phase]])))*0.9</f>
        <v>7.7556941094585165E-3</v>
      </c>
      <c r="J160">
        <f>(10^(_10sept_0_30[[#This Row],[V_mag_adj]]/20)*COS(RADIANS(_10sept_0_30[[#This Row],[V_phase]])))*0.9</f>
        <v>1.3573433434875392E-3</v>
      </c>
      <c r="K160">
        <f>(10^(_10sept_0_30[[#This Row],[V_mag_adj]]/20)*SIN(RADIANS(_10sept_0_30[[#This Row],[V_phase]])))*0.9</f>
        <v>7.7294273707723491E-3</v>
      </c>
    </row>
    <row r="161" spans="1:11" x14ac:dyDescent="0.25">
      <c r="A161">
        <v>-22</v>
      </c>
      <c r="B161">
        <v>-1.08</v>
      </c>
      <c r="C161">
        <v>84.56</v>
      </c>
      <c r="D161">
        <v>-1.1100000000000001</v>
      </c>
      <c r="E161">
        <v>84.4</v>
      </c>
      <c r="F161">
        <f>_10sept_0_30[[#This Row],[H_mag]]-40</f>
        <v>-41.08</v>
      </c>
      <c r="G161">
        <f>_10sept_0_30[[#This Row],[V_mag]]-40</f>
        <v>-41.11</v>
      </c>
      <c r="H161">
        <f>(10^(_10sept_0_30[[#This Row],[H_mag_adj]]/20)*COS(RADIANS(_10sept_0_30[[#This Row],[H_phase]])))*0.9</f>
        <v>7.5347018683954493E-4</v>
      </c>
      <c r="I161">
        <f>(10^(_10sept_0_30[[#This Row],[H_mag_adj]]/20)*SIN(RADIANS(_10sept_0_30[[#This Row],[H_phase]])))*0.9</f>
        <v>7.9119227517669751E-3</v>
      </c>
      <c r="J161">
        <f>(10^(_10sept_0_30[[#This Row],[V_mag_adj]]/20)*COS(RADIANS(_10sept_0_30[[#This Row],[V_phase]])))*0.9</f>
        <v>7.7288740279484304E-4</v>
      </c>
      <c r="K161">
        <f>(10^(_10sept_0_30[[#This Row],[V_mag_adj]]/20)*SIN(RADIANS(_10sept_0_30[[#This Row],[V_phase]])))*0.9</f>
        <v>7.8825155048756514E-3</v>
      </c>
    </row>
    <row r="162" spans="1:11" x14ac:dyDescent="0.25">
      <c r="A162">
        <v>-21</v>
      </c>
      <c r="B162">
        <v>-1.01</v>
      </c>
      <c r="C162">
        <v>88.88</v>
      </c>
      <c r="D162">
        <v>-1.02</v>
      </c>
      <c r="E162">
        <v>88.81</v>
      </c>
      <c r="F162">
        <f>_10sept_0_30[[#This Row],[H_mag]]-40</f>
        <v>-41.01</v>
      </c>
      <c r="G162">
        <f>_10sept_0_30[[#This Row],[V_mag]]-40</f>
        <v>-41.02</v>
      </c>
      <c r="H162">
        <f>(10^(_10sept_0_30[[#This Row],[H_mag_adj]]/20)*COS(RADIANS(_10sept_0_30[[#This Row],[H_phase]])))*0.9</f>
        <v>1.5660666498644967E-4</v>
      </c>
      <c r="I162">
        <f>(10^(_10sept_0_30[[#This Row],[H_mag_adj]]/20)*SIN(RADIANS(_10sept_0_30[[#This Row],[H_phase]])))*0.9</f>
        <v>8.0104982442667071E-3</v>
      </c>
      <c r="J162">
        <f>(10^(_10sept_0_30[[#This Row],[V_mag_adj]]/20)*COS(RADIANS(_10sept_0_30[[#This Row],[V_phase]])))*0.9</f>
        <v>1.662017584742934E-4</v>
      </c>
      <c r="K162">
        <f>(10^(_10sept_0_30[[#This Row],[V_mag_adj]]/20)*SIN(RADIANS(_10sept_0_30[[#This Row],[V_phase]])))*0.9</f>
        <v>8.0010840417699541E-3</v>
      </c>
    </row>
    <row r="163" spans="1:11" x14ac:dyDescent="0.25">
      <c r="A163">
        <v>-20</v>
      </c>
      <c r="B163">
        <v>-0.94</v>
      </c>
      <c r="C163">
        <v>92.69</v>
      </c>
      <c r="D163">
        <v>-0.97</v>
      </c>
      <c r="E163">
        <v>92.59</v>
      </c>
      <c r="F163">
        <f>_10sept_0_30[[#This Row],[H_mag]]-40</f>
        <v>-40.94</v>
      </c>
      <c r="G163">
        <f>_10sept_0_30[[#This Row],[V_mag]]-40</f>
        <v>-40.97</v>
      </c>
      <c r="H163">
        <f>(10^(_10sept_0_30[[#This Row],[H_mag_adj]]/20)*COS(RADIANS(_10sept_0_30[[#This Row],[H_phase]])))*0.9</f>
        <v>-3.7906404873901719E-4</v>
      </c>
      <c r="I163">
        <f>(10^(_10sept_0_30[[#This Row],[H_mag_adj]]/20)*SIN(RADIANS(_10sept_0_30[[#This Row],[H_phase]])))*0.9</f>
        <v>8.0679591089740932E-3</v>
      </c>
      <c r="J163">
        <f>(10^(_10sept_0_30[[#This Row],[V_mag_adj]]/20)*COS(RADIANS(_10sept_0_30[[#This Row],[V_phase]])))*0.9</f>
        <v>-3.6372380401044772E-4</v>
      </c>
      <c r="K163">
        <f>(10^(_10sept_0_30[[#This Row],[V_mag_adj]]/20)*SIN(RADIANS(_10sept_0_30[[#This Row],[V_phase]])))*0.9</f>
        <v>8.0407884967809914E-3</v>
      </c>
    </row>
    <row r="164" spans="1:11" x14ac:dyDescent="0.25">
      <c r="A164">
        <v>-19</v>
      </c>
      <c r="B164">
        <v>-0.9</v>
      </c>
      <c r="C164">
        <v>95.67</v>
      </c>
      <c r="D164">
        <v>-0.92</v>
      </c>
      <c r="E164">
        <v>95.56</v>
      </c>
      <c r="F164">
        <f>_10sept_0_30[[#This Row],[H_mag]]-40</f>
        <v>-40.9</v>
      </c>
      <c r="G164">
        <f>_10sept_0_30[[#This Row],[V_mag]]-40</f>
        <v>-40.92</v>
      </c>
      <c r="H164">
        <f>(10^(_10sept_0_30[[#This Row],[H_mag_adj]]/20)*COS(RADIANS(_10sept_0_30[[#This Row],[H_phase]])))*0.9</f>
        <v>-8.0166672037452157E-4</v>
      </c>
      <c r="I164">
        <f>(10^(_10sept_0_30[[#This Row],[H_mag_adj]]/20)*SIN(RADIANS(_10sept_0_30[[#This Row],[H_phase]])))*0.9</f>
        <v>8.0744412982407653E-3</v>
      </c>
      <c r="J164">
        <f>(10^(_10sept_0_30[[#This Row],[V_mag_adj]]/20)*COS(RADIANS(_10sept_0_30[[#This Row],[V_phase]])))*0.9</f>
        <v>-7.8435531229498288E-4</v>
      </c>
      <c r="K164">
        <f>(10^(_10sept_0_30[[#This Row],[V_mag_adj]]/20)*SIN(RADIANS(_10sept_0_30[[#This Row],[V_phase]])))*0.9</f>
        <v>8.0573913010057729E-3</v>
      </c>
    </row>
    <row r="165" spans="1:11" x14ac:dyDescent="0.25">
      <c r="A165">
        <v>-18</v>
      </c>
      <c r="B165">
        <v>-0.84</v>
      </c>
      <c r="C165">
        <v>99.52</v>
      </c>
      <c r="D165">
        <v>-0.86</v>
      </c>
      <c r="E165">
        <v>99.25</v>
      </c>
      <c r="F165">
        <f>_10sept_0_30[[#This Row],[H_mag]]-40</f>
        <v>-40.840000000000003</v>
      </c>
      <c r="G165">
        <f>_10sept_0_30[[#This Row],[V_mag]]-40</f>
        <v>-40.86</v>
      </c>
      <c r="H165">
        <f>(10^(_10sept_0_30[[#This Row],[H_mag_adj]]/20)*COS(RADIANS(_10sept_0_30[[#This Row],[H_phase]])))*0.9</f>
        <v>-1.3513152521134441E-3</v>
      </c>
      <c r="I165">
        <f>(10^(_10sept_0_30[[#This Row],[H_mag_adj]]/20)*SIN(RADIANS(_10sept_0_30[[#This Row],[H_phase]])))*0.9</f>
        <v>8.0578616521666951E-3</v>
      </c>
      <c r="J165">
        <f>(10^(_10sept_0_30[[#This Row],[V_mag_adj]]/20)*COS(RADIANS(_10sept_0_30[[#This Row],[V_phase]])))*0.9</f>
        <v>-1.3103080381746256E-3</v>
      </c>
      <c r="K165">
        <f>(10^(_10sept_0_30[[#This Row],[V_mag_adj]]/20)*SIN(RADIANS(_10sept_0_30[[#This Row],[V_phase]])))*0.9</f>
        <v>8.0455930754550486E-3</v>
      </c>
    </row>
    <row r="166" spans="1:11" x14ac:dyDescent="0.25">
      <c r="A166">
        <v>-17</v>
      </c>
      <c r="B166">
        <v>-0.8</v>
      </c>
      <c r="C166">
        <v>103.04</v>
      </c>
      <c r="D166">
        <v>-0.81</v>
      </c>
      <c r="E166">
        <v>102.71</v>
      </c>
      <c r="F166">
        <f>_10sept_0_30[[#This Row],[H_mag]]-40</f>
        <v>-40.799999999999997</v>
      </c>
      <c r="G166">
        <f>_10sept_0_30[[#This Row],[V_mag]]-40</f>
        <v>-40.81</v>
      </c>
      <c r="H166">
        <f>(10^(_10sept_0_30[[#This Row],[H_mag_adj]]/20)*COS(RADIANS(_10sept_0_30[[#This Row],[H_phase]])))*0.9</f>
        <v>-1.8520032135999334E-3</v>
      </c>
      <c r="I166">
        <f>(10^(_10sept_0_30[[#This Row],[H_mag_adj]]/20)*SIN(RADIANS(_10sept_0_30[[#This Row],[H_phase]])))*0.9</f>
        <v>7.9964335522864013E-3</v>
      </c>
      <c r="J166">
        <f>(10^(_10sept_0_30[[#This Row],[V_mag_adj]]/20)*COS(RADIANS(_10sept_0_30[[#This Row],[V_phase]])))*0.9</f>
        <v>-1.8038386572999077E-3</v>
      </c>
      <c r="K166">
        <f>(10^(_10sept_0_30[[#This Row],[V_mag_adj]]/20)*SIN(RADIANS(_10sept_0_30[[#This Row],[V_phase]])))*0.9</f>
        <v>7.9977545765732589E-3</v>
      </c>
    </row>
    <row r="167" spans="1:11" x14ac:dyDescent="0.25">
      <c r="A167">
        <v>-16</v>
      </c>
      <c r="B167">
        <v>-0.74</v>
      </c>
      <c r="C167">
        <v>106.17</v>
      </c>
      <c r="D167">
        <v>-0.77</v>
      </c>
      <c r="E167">
        <v>105.9</v>
      </c>
      <c r="F167">
        <f>_10sept_0_30[[#This Row],[H_mag]]-40</f>
        <v>-40.74</v>
      </c>
      <c r="G167">
        <f>_10sept_0_30[[#This Row],[V_mag]]-40</f>
        <v>-40.770000000000003</v>
      </c>
      <c r="H167">
        <f>(10^(_10sept_0_30[[#This Row],[H_mag_adj]]/20)*COS(RADIANS(_10sept_0_30[[#This Row],[H_phase]])))*0.9</f>
        <v>-2.3017036156228049E-3</v>
      </c>
      <c r="I167">
        <f>(10^(_10sept_0_30[[#This Row],[H_mag_adj]]/20)*SIN(RADIANS(_10sept_0_30[[#This Row],[H_phase]])))*0.9</f>
        <v>7.9380272010578998E-3</v>
      </c>
      <c r="J167">
        <f>(10^(_10sept_0_30[[#This Row],[V_mag_adj]]/20)*COS(RADIANS(_10sept_0_30[[#This Row],[V_phase]])))*0.9</f>
        <v>-2.2564641002973665E-3</v>
      </c>
      <c r="K167">
        <f>(10^(_10sept_0_30[[#This Row],[V_mag_adj]]/20)*SIN(RADIANS(_10sept_0_30[[#This Row],[V_phase]])))*0.9</f>
        <v>7.9213787699078369E-3</v>
      </c>
    </row>
    <row r="168" spans="1:11" x14ac:dyDescent="0.25">
      <c r="A168">
        <v>-15</v>
      </c>
      <c r="B168">
        <v>-0.71</v>
      </c>
      <c r="C168">
        <v>108.97</v>
      </c>
      <c r="D168">
        <v>-0.73</v>
      </c>
      <c r="E168">
        <v>108.63</v>
      </c>
      <c r="F168">
        <f>_10sept_0_30[[#This Row],[H_mag]]-40</f>
        <v>-40.71</v>
      </c>
      <c r="G168">
        <f>_10sept_0_30[[#This Row],[V_mag]]-40</f>
        <v>-40.729999999999997</v>
      </c>
      <c r="H168">
        <f>(10^(_10sept_0_30[[#This Row],[H_mag_adj]]/20)*COS(RADIANS(_10sept_0_30[[#This Row],[H_phase]])))*0.9</f>
        <v>-2.6960221674161623E-3</v>
      </c>
      <c r="I168">
        <f>(10^(_10sept_0_30[[#This Row],[H_mag_adj]]/20)*SIN(RADIANS(_10sept_0_30[[#This Row],[H_phase]])))*0.9</f>
        <v>7.8431551655403359E-3</v>
      </c>
      <c r="J168">
        <f>(10^(_10sept_0_30[[#This Row],[V_mag_adj]]/20)*COS(RADIANS(_10sept_0_30[[#This Row],[V_phase]])))*0.9</f>
        <v>-2.6433392262446963E-3</v>
      </c>
      <c r="K168">
        <f>(10^(_10sept_0_30[[#This Row],[V_mag_adj]]/20)*SIN(RADIANS(_10sept_0_30[[#This Row],[V_phase]])))*0.9</f>
        <v>7.8409402620463527E-3</v>
      </c>
    </row>
    <row r="169" spans="1:11" x14ac:dyDescent="0.25">
      <c r="A169">
        <v>-14</v>
      </c>
      <c r="B169">
        <v>-0.67</v>
      </c>
      <c r="C169">
        <v>111.46</v>
      </c>
      <c r="D169">
        <v>-0.7</v>
      </c>
      <c r="E169">
        <v>111.37</v>
      </c>
      <c r="F169">
        <f>_10sept_0_30[[#This Row],[H_mag]]-40</f>
        <v>-40.67</v>
      </c>
      <c r="G169">
        <f>_10sept_0_30[[#This Row],[V_mag]]-40</f>
        <v>-40.700000000000003</v>
      </c>
      <c r="H169">
        <f>(10^(_10sept_0_30[[#This Row],[H_mag_adj]]/20)*COS(RADIANS(_10sept_0_30[[#This Row],[H_phase]])))*0.9</f>
        <v>-3.0482280032329461E-3</v>
      </c>
      <c r="I169">
        <f>(10^(_10sept_0_30[[#This Row],[H_mag_adj]]/20)*SIN(RADIANS(_10sept_0_30[[#This Row],[H_phase]])))*0.9</f>
        <v>7.7542486098890534E-3</v>
      </c>
      <c r="J169">
        <f>(10^(_10sept_0_30[[#This Row],[V_mag_adj]]/20)*COS(RADIANS(_10sept_0_30[[#This Row],[V_phase]])))*0.9</f>
        <v>-3.0255758663258218E-3</v>
      </c>
      <c r="K169">
        <f>(10^(_10sept_0_30[[#This Row],[V_mag_adj]]/20)*SIN(RADIANS(_10sept_0_30[[#This Row],[V_phase]])))*0.9</f>
        <v>7.7322746828794899E-3</v>
      </c>
    </row>
    <row r="170" spans="1:11" x14ac:dyDescent="0.25">
      <c r="A170">
        <v>-13</v>
      </c>
      <c r="B170">
        <v>-0.62</v>
      </c>
      <c r="C170">
        <v>114.15</v>
      </c>
      <c r="D170">
        <v>-0.66</v>
      </c>
      <c r="E170">
        <v>113.67</v>
      </c>
      <c r="F170">
        <f>_10sept_0_30[[#This Row],[H_mag]]-40</f>
        <v>-40.619999999999997</v>
      </c>
      <c r="G170">
        <f>_10sept_0_30[[#This Row],[V_mag]]-40</f>
        <v>-40.659999999999997</v>
      </c>
      <c r="H170">
        <f>(10^(_10sept_0_30[[#This Row],[H_mag_adj]]/20)*COS(RADIANS(_10sept_0_30[[#This Row],[H_phase]])))*0.9</f>
        <v>-3.4284715321654087E-3</v>
      </c>
      <c r="I170">
        <f>(10^(_10sept_0_30[[#This Row],[H_mag_adj]]/20)*SIN(RADIANS(_10sept_0_30[[#This Row],[H_phase]])))*0.9</f>
        <v>7.6465348288977889E-3</v>
      </c>
      <c r="J170">
        <f>(10^(_10sept_0_30[[#This Row],[V_mag_adj]]/20)*COS(RADIANS(_10sept_0_30[[#This Row],[V_phase]])))*0.9</f>
        <v>-3.3488349901426894E-3</v>
      </c>
      <c r="K170">
        <f>(10^(_10sept_0_30[[#This Row],[V_mag_adj]]/20)*SIN(RADIANS(_10sept_0_30[[#This Row],[V_phase]])))*0.9</f>
        <v>7.6397250899972171E-3</v>
      </c>
    </row>
    <row r="171" spans="1:11" x14ac:dyDescent="0.25">
      <c r="A171">
        <v>-12</v>
      </c>
      <c r="B171">
        <v>-0.57999999999999996</v>
      </c>
      <c r="C171">
        <v>115.63</v>
      </c>
      <c r="D171">
        <v>-0.6</v>
      </c>
      <c r="E171">
        <v>115.54</v>
      </c>
      <c r="F171">
        <f>_10sept_0_30[[#This Row],[H_mag]]-40</f>
        <v>-40.58</v>
      </c>
      <c r="G171">
        <f>_10sept_0_30[[#This Row],[V_mag]]-40</f>
        <v>-40.6</v>
      </c>
      <c r="H171">
        <f>(10^(_10sept_0_30[[#This Row],[H_mag_adj]]/20)*COS(RADIANS(_10sept_0_30[[#This Row],[H_phase]])))*0.9</f>
        <v>-3.6415539251357788E-3</v>
      </c>
      <c r="I171">
        <f>(10^(_10sept_0_30[[#This Row],[H_mag_adj]]/20)*SIN(RADIANS(_10sept_0_30[[#This Row],[H_phase]])))*0.9</f>
        <v>7.5903076883450833E-3</v>
      </c>
      <c r="J171">
        <f>(10^(_10sept_0_30[[#This Row],[V_mag_adj]]/20)*COS(RADIANS(_10sept_0_30[[#This Row],[V_phase]])))*0.9</f>
        <v>-3.6212787004655904E-3</v>
      </c>
      <c r="K171">
        <f>(10^(_10sept_0_30[[#This Row],[V_mag_adj]]/20)*SIN(RADIANS(_10sept_0_30[[#This Row],[V_phase]])))*0.9</f>
        <v>7.57854810369352E-3</v>
      </c>
    </row>
    <row r="172" spans="1:11" x14ac:dyDescent="0.25">
      <c r="A172">
        <v>-11</v>
      </c>
      <c r="B172">
        <v>-0.53</v>
      </c>
      <c r="C172">
        <v>117.15</v>
      </c>
      <c r="D172">
        <v>-0.55000000000000004</v>
      </c>
      <c r="E172">
        <v>117.12</v>
      </c>
      <c r="F172">
        <f>_10sept_0_30[[#This Row],[H_mag]]-40</f>
        <v>-40.53</v>
      </c>
      <c r="G172">
        <f>_10sept_0_30[[#This Row],[V_mag]]-40</f>
        <v>-40.549999999999997</v>
      </c>
      <c r="H172">
        <f>(10^(_10sept_0_30[[#This Row],[H_mag_adj]]/20)*COS(RADIANS(_10sept_0_30[[#This Row],[H_phase]])))*0.9</f>
        <v>-3.863790117816652E-3</v>
      </c>
      <c r="I172">
        <f>(10^(_10sept_0_30[[#This Row],[H_mag_adj]]/20)*SIN(RADIANS(_10sept_0_30[[#This Row],[H_phase]])))*0.9</f>
        <v>7.5342876452760962E-3</v>
      </c>
      <c r="J172">
        <f>(10^(_10sept_0_30[[#This Row],[V_mag_adj]]/20)*COS(RADIANS(_10sept_0_30[[#This Row],[V_phase]])))*0.9</f>
        <v>-3.8509672482334757E-3</v>
      </c>
      <c r="K172">
        <f>(10^(_10sept_0_30[[#This Row],[V_mag_adj]]/20)*SIN(RADIANS(_10sept_0_30[[#This Row],[V_phase]])))*0.9</f>
        <v>7.5189766568783956E-3</v>
      </c>
    </row>
    <row r="173" spans="1:11" x14ac:dyDescent="0.25">
      <c r="A173">
        <v>-10</v>
      </c>
      <c r="B173">
        <v>-0.46</v>
      </c>
      <c r="C173">
        <v>118.52</v>
      </c>
      <c r="D173">
        <v>-0.49</v>
      </c>
      <c r="E173">
        <v>118.61</v>
      </c>
      <c r="F173">
        <f>_10sept_0_30[[#This Row],[H_mag]]-40</f>
        <v>-40.46</v>
      </c>
      <c r="G173">
        <f>_10sept_0_30[[#This Row],[V_mag]]-40</f>
        <v>-40.49</v>
      </c>
      <c r="H173">
        <f>(10^(_10sept_0_30[[#This Row],[H_mag_adj]]/20)*COS(RADIANS(_10sept_0_30[[#This Row],[H_phase]])))*0.9</f>
        <v>-4.0755338298886085E-3</v>
      </c>
      <c r="I173">
        <f>(10^(_10sept_0_30[[#This Row],[H_mag_adj]]/20)*SIN(RADIANS(_10sept_0_30[[#This Row],[H_phase]])))*0.9</f>
        <v>7.4999552068906565E-3</v>
      </c>
      <c r="J173">
        <f>(10^(_10sept_0_30[[#This Row],[V_mag_adj]]/20)*COS(RADIANS(_10sept_0_30[[#This Row],[V_phase]])))*0.9</f>
        <v>-4.0732169828396796E-3</v>
      </c>
      <c r="K173">
        <f>(10^(_10sept_0_30[[#This Row],[V_mag_adj]]/20)*SIN(RADIANS(_10sept_0_30[[#This Row],[V_phase]])))*0.9</f>
        <v>7.4677069836130584E-3</v>
      </c>
    </row>
    <row r="174" spans="1:11" x14ac:dyDescent="0.25">
      <c r="A174">
        <v>-9</v>
      </c>
      <c r="B174">
        <v>-0.39</v>
      </c>
      <c r="C174">
        <v>119.41</v>
      </c>
      <c r="D174">
        <v>-0.42</v>
      </c>
      <c r="E174">
        <v>119.64</v>
      </c>
      <c r="F174">
        <f>_10sept_0_30[[#This Row],[H_mag]]-40</f>
        <v>-40.39</v>
      </c>
      <c r="G174">
        <f>_10sept_0_30[[#This Row],[V_mag]]-40</f>
        <v>-40.42</v>
      </c>
      <c r="H174">
        <f>(10^(_10sept_0_30[[#This Row],[H_mag_adj]]/20)*COS(RADIANS(_10sept_0_30[[#This Row],[H_phase]])))*0.9</f>
        <v>-4.225453783090579E-3</v>
      </c>
      <c r="I174">
        <f>(10^(_10sept_0_30[[#This Row],[H_mag_adj]]/20)*SIN(RADIANS(_10sept_0_30[[#This Row],[H_phase]])))*0.9</f>
        <v>7.4959130788754338E-3</v>
      </c>
      <c r="J174">
        <f>(10^(_10sept_0_30[[#This Row],[V_mag_adj]]/20)*COS(RADIANS(_10sept_0_30[[#This Row],[V_phase]])))*0.9</f>
        <v>-4.2408375228428063E-3</v>
      </c>
      <c r="K174">
        <f>(10^(_10sept_0_30[[#This Row],[V_mag_adj]]/20)*SIN(RADIANS(_10sept_0_30[[#This Row],[V_phase]])))*0.9</f>
        <v>7.4531040546393498E-3</v>
      </c>
    </row>
    <row r="175" spans="1:11" x14ac:dyDescent="0.25">
      <c r="A175">
        <v>-8</v>
      </c>
      <c r="B175">
        <v>-0.32</v>
      </c>
      <c r="C175">
        <v>120.19</v>
      </c>
      <c r="D175">
        <v>-0.35</v>
      </c>
      <c r="E175">
        <v>120.21</v>
      </c>
      <c r="F175">
        <f>_10sept_0_30[[#This Row],[H_mag]]-40</f>
        <v>-40.32</v>
      </c>
      <c r="G175">
        <f>_10sept_0_30[[#This Row],[V_mag]]-40</f>
        <v>-40.35</v>
      </c>
      <c r="H175">
        <f>(10^(_10sept_0_30[[#This Row],[H_mag_adj]]/20)*COS(RADIANS(_10sept_0_30[[#This Row],[H_phase]])))*0.9</f>
        <v>-4.3621184557857172E-3</v>
      </c>
      <c r="I175">
        <f>(10^(_10sept_0_30[[#This Row],[H_mag_adj]]/20)*SIN(RADIANS(_10sept_0_30[[#This Row],[H_phase]])))*0.9</f>
        <v>7.4978796940780839E-3</v>
      </c>
      <c r="J175">
        <f>(10^(_10sept_0_30[[#This Row],[V_mag_adj]]/20)*COS(RADIANS(_10sept_0_30[[#This Row],[V_phase]])))*0.9</f>
        <v>-4.3496861856858037E-3</v>
      </c>
      <c r="K175">
        <f>(10^(_10sept_0_30[[#This Row],[V_mag_adj]]/20)*SIN(RADIANS(_10sept_0_30[[#This Row],[V_phase]])))*0.9</f>
        <v>7.4705097339866893E-3</v>
      </c>
    </row>
    <row r="176" spans="1:11" x14ac:dyDescent="0.25">
      <c r="A176">
        <v>-7</v>
      </c>
      <c r="B176">
        <v>-0.24</v>
      </c>
      <c r="C176">
        <v>120.51</v>
      </c>
      <c r="D176">
        <v>-0.27</v>
      </c>
      <c r="E176">
        <v>120.61</v>
      </c>
      <c r="F176">
        <f>_10sept_0_30[[#This Row],[H_mag]]-40</f>
        <v>-40.24</v>
      </c>
      <c r="G176">
        <f>_10sept_0_30[[#This Row],[V_mag]]-40</f>
        <v>-40.270000000000003</v>
      </c>
      <c r="H176">
        <f>(10^(_10sept_0_30[[#This Row],[H_mag_adj]]/20)*COS(RADIANS(_10sept_0_30[[#This Row],[H_phase]])))*0.9</f>
        <v>-4.4446752929060557E-3</v>
      </c>
      <c r="I176">
        <f>(10^(_10sept_0_30[[#This Row],[H_mag_adj]]/20)*SIN(RADIANS(_10sept_0_30[[#This Row],[H_phase]])))*0.9</f>
        <v>7.5425507364060597E-3</v>
      </c>
      <c r="J176">
        <f>(10^(_10sept_0_30[[#This Row],[V_mag_adj]]/20)*COS(RADIANS(_10sept_0_30[[#This Row],[V_phase]])))*0.9</f>
        <v>-4.4424625009334895E-3</v>
      </c>
      <c r="K176">
        <f>(10^(_10sept_0_30[[#This Row],[V_mag_adj]]/20)*SIN(RADIANS(_10sept_0_30[[#This Row],[V_phase]])))*0.9</f>
        <v>7.508802506627491E-3</v>
      </c>
    </row>
    <row r="177" spans="1:11" x14ac:dyDescent="0.25">
      <c r="A177">
        <v>-6</v>
      </c>
      <c r="B177">
        <v>-0.17</v>
      </c>
      <c r="C177">
        <v>120.59</v>
      </c>
      <c r="D177">
        <v>-0.2</v>
      </c>
      <c r="E177">
        <v>120.46</v>
      </c>
      <c r="F177">
        <f>_10sept_0_30[[#This Row],[H_mag]]-40</f>
        <v>-40.17</v>
      </c>
      <c r="G177">
        <f>_10sept_0_30[[#This Row],[V_mag]]-40</f>
        <v>-40.200000000000003</v>
      </c>
      <c r="H177">
        <f>(10^(_10sept_0_30[[#This Row],[H_mag_adj]]/20)*COS(RADIANS(_10sept_0_30[[#This Row],[H_phase]])))*0.9</f>
        <v>-4.4912521014814563E-3</v>
      </c>
      <c r="I177">
        <f>(10^(_10sept_0_30[[#This Row],[H_mag_adj]]/20)*SIN(RADIANS(_10sept_0_30[[#This Row],[H_phase]])))*0.9</f>
        <v>7.5973185473570248E-3</v>
      </c>
      <c r="J177">
        <f>(10^(_10sept_0_30[[#This Row],[V_mag_adj]]/20)*COS(RADIANS(_10sept_0_30[[#This Row],[V_phase]])))*0.9</f>
        <v>-4.4585767836442533E-3</v>
      </c>
      <c r="K177">
        <f>(10^(_10sept_0_30[[#This Row],[V_mag_adj]]/20)*SIN(RADIANS(_10sept_0_30[[#This Row],[V_phase]])))*0.9</f>
        <v>7.5812592972463741E-3</v>
      </c>
    </row>
    <row r="178" spans="1:11" x14ac:dyDescent="0.25">
      <c r="A178">
        <v>-5</v>
      </c>
      <c r="B178">
        <v>-0.11</v>
      </c>
      <c r="C178">
        <v>120.19</v>
      </c>
      <c r="D178">
        <v>-0.14000000000000001</v>
      </c>
      <c r="E178">
        <v>120.51</v>
      </c>
      <c r="F178">
        <f>_10sept_0_30[[#This Row],[H_mag]]-40</f>
        <v>-40.11</v>
      </c>
      <c r="G178">
        <f>_10sept_0_30[[#This Row],[V_mag]]-40</f>
        <v>-40.14</v>
      </c>
      <c r="H178">
        <f>(10^(_10sept_0_30[[#This Row],[H_mag_adj]]/20)*COS(RADIANS(_10sept_0_30[[#This Row],[H_phase]])))*0.9</f>
        <v>-4.4688672603235618E-3</v>
      </c>
      <c r="I178">
        <f>(10^(_10sept_0_30[[#This Row],[H_mag_adj]]/20)*SIN(RADIANS(_10sept_0_30[[#This Row],[H_phase]])))*0.9</f>
        <v>7.6813661587452264E-3</v>
      </c>
      <c r="J178">
        <f>(10^(_10sept_0_30[[#This Row],[V_mag_adj]]/20)*COS(RADIANS(_10sept_0_30[[#This Row],[V_phase]])))*0.9</f>
        <v>-4.4961422071603616E-3</v>
      </c>
      <c r="K178">
        <f>(10^(_10sept_0_30[[#This Row],[V_mag_adj]]/20)*SIN(RADIANS(_10sept_0_30[[#This Row],[V_phase]])))*0.9</f>
        <v>7.6298893576612348E-3</v>
      </c>
    </row>
    <row r="179" spans="1:11" x14ac:dyDescent="0.25">
      <c r="A179">
        <v>-4</v>
      </c>
      <c r="B179">
        <v>-0.05</v>
      </c>
      <c r="C179">
        <v>120.31</v>
      </c>
      <c r="D179">
        <v>-7.0000000000000007E-2</v>
      </c>
      <c r="E179">
        <v>119.89</v>
      </c>
      <c r="F179">
        <f>_10sept_0_30[[#This Row],[H_mag]]-40</f>
        <v>-40.049999999999997</v>
      </c>
      <c r="G179">
        <f>_10sept_0_30[[#This Row],[V_mag]]-40</f>
        <v>-40.07</v>
      </c>
      <c r="H179">
        <f>(10^(_10sept_0_30[[#This Row],[H_mag_adj]]/20)*COS(RADIANS(_10sept_0_30[[#This Row],[H_phase]])))*0.9</f>
        <v>-4.5160334182864706E-3</v>
      </c>
      <c r="I179">
        <f>(10^(_10sept_0_30[[#This Row],[H_mag_adj]]/20)*SIN(RADIANS(_10sept_0_30[[#This Row],[H_phase]])))*0.9</f>
        <v>7.7251694371147503E-3</v>
      </c>
      <c r="J179">
        <f>(10^(_10sept_0_30[[#This Row],[V_mag_adj]]/20)*COS(RADIANS(_10sept_0_30[[#This Row],[V_phase]])))*0.9</f>
        <v>-4.449028074005189E-3</v>
      </c>
      <c r="K179">
        <f>(10^(_10sept_0_30[[#This Row],[V_mag_adj]]/20)*SIN(RADIANS(_10sept_0_30[[#This Row],[V_phase]])))*0.9</f>
        <v>7.7402227851248217E-3</v>
      </c>
    </row>
    <row r="180" spans="1:11" x14ac:dyDescent="0.25">
      <c r="A180">
        <v>-3</v>
      </c>
      <c r="B180">
        <v>-0.01</v>
      </c>
      <c r="C180">
        <v>119.19</v>
      </c>
      <c r="D180">
        <v>-0.04</v>
      </c>
      <c r="E180">
        <v>119.2</v>
      </c>
      <c r="F180">
        <f>_10sept_0_30[[#This Row],[H_mag]]-40</f>
        <v>-40.01</v>
      </c>
      <c r="G180">
        <f>_10sept_0_30[[#This Row],[V_mag]]-40</f>
        <v>-40.04</v>
      </c>
      <c r="H180">
        <f>(10^(_10sept_0_30[[#This Row],[H_mag_adj]]/20)*COS(RADIANS(_10sept_0_30[[#This Row],[H_phase]])))*0.9</f>
        <v>-4.3843151464741945E-3</v>
      </c>
      <c r="I180">
        <f>(10^(_10sept_0_30[[#This Row],[H_mag_adj]]/20)*SIN(RADIANS(_10sept_0_30[[#This Row],[H_phase]])))*0.9</f>
        <v>7.8480243288374038E-3</v>
      </c>
      <c r="J180">
        <f>(10^(_10sept_0_30[[#This Row],[V_mag_adj]]/20)*COS(RADIANS(_10sept_0_30[[#This Row],[V_phase]])))*0.9</f>
        <v>-4.3705633285256763E-3</v>
      </c>
      <c r="K180">
        <f>(10^(_10sept_0_30[[#This Row],[V_mag_adj]]/20)*SIN(RADIANS(_10sept_0_30[[#This Row],[V_phase]])))*0.9</f>
        <v>7.8202022817610486E-3</v>
      </c>
    </row>
    <row r="181" spans="1:11" x14ac:dyDescent="0.25">
      <c r="A181">
        <v>-2</v>
      </c>
      <c r="B181">
        <v>0</v>
      </c>
      <c r="C181">
        <v>118.18</v>
      </c>
      <c r="D181">
        <v>-0.02</v>
      </c>
      <c r="E181">
        <v>118.03</v>
      </c>
      <c r="F181">
        <f>_10sept_0_30[[#This Row],[H_mag]]-40</f>
        <v>-40</v>
      </c>
      <c r="G181">
        <f>_10sept_0_30[[#This Row],[V_mag]]-40</f>
        <v>-40.020000000000003</v>
      </c>
      <c r="H181">
        <f>(10^(_10sept_0_30[[#This Row],[H_mag_adj]]/20)*COS(RADIANS(_10sept_0_30[[#This Row],[H_phase]])))*0.9</f>
        <v>-4.2501879283221734E-3</v>
      </c>
      <c r="I181">
        <f>(10^(_10sept_0_30[[#This Row],[H_mag_adj]]/20)*SIN(RADIANS(_10sept_0_30[[#This Row],[H_phase]])))*0.9</f>
        <v>7.9332151473374569E-3</v>
      </c>
      <c r="J181">
        <f>(10^(_10sept_0_30[[#This Row],[V_mag_adj]]/20)*COS(RADIANS(_10sept_0_30[[#This Row],[V_phase]])))*0.9</f>
        <v>-4.2196769182939438E-3</v>
      </c>
      <c r="K181">
        <f>(10^(_10sept_0_30[[#This Row],[V_mag_adj]]/20)*SIN(RADIANS(_10sept_0_30[[#This Row],[V_phase]])))*0.9</f>
        <v>7.9260434966438864E-3</v>
      </c>
    </row>
    <row r="182" spans="1:11" x14ac:dyDescent="0.25">
      <c r="A182">
        <v>-1</v>
      </c>
      <c r="B182">
        <v>0</v>
      </c>
      <c r="C182">
        <v>116.63</v>
      </c>
      <c r="D182">
        <v>-0.03</v>
      </c>
      <c r="E182">
        <v>116.88</v>
      </c>
      <c r="F182">
        <f>_10sept_0_30[[#This Row],[H_mag]]-40</f>
        <v>-40</v>
      </c>
      <c r="G182">
        <f>_10sept_0_30[[#This Row],[V_mag]]-40</f>
        <v>-40.03</v>
      </c>
      <c r="H182">
        <f>(10^(_10sept_0_30[[#This Row],[H_mag_adj]]/20)*COS(RADIANS(_10sept_0_30[[#This Row],[H_phase]])))*0.9</f>
        <v>-4.0340448405282222E-3</v>
      </c>
      <c r="I182">
        <f>(10^(_10sept_0_30[[#This Row],[H_mag_adj]]/20)*SIN(RADIANS(_10sept_0_30[[#This Row],[H_phase]])))*0.9</f>
        <v>8.0452770135407796E-3</v>
      </c>
      <c r="J182">
        <f>(10^(_10sept_0_30[[#This Row],[V_mag_adj]]/20)*COS(RADIANS(_10sept_0_30[[#This Row],[V_phase]])))*0.9</f>
        <v>-4.0550805043928122E-3</v>
      </c>
      <c r="K182">
        <f>(10^(_10sept_0_30[[#This Row],[V_mag_adj]]/20)*SIN(RADIANS(_10sept_0_30[[#This Row],[V_phase]])))*0.9</f>
        <v>7.999920126163065E-3</v>
      </c>
    </row>
    <row r="183" spans="1:11" x14ac:dyDescent="0.25">
      <c r="A183">
        <v>0</v>
      </c>
      <c r="B183">
        <v>-0.05</v>
      </c>
      <c r="C183">
        <v>115.01</v>
      </c>
      <c r="D183">
        <v>-7.0000000000000007E-2</v>
      </c>
      <c r="E183">
        <v>114.93</v>
      </c>
      <c r="F183">
        <f>_10sept_0_30[[#This Row],[H_mag]]-40</f>
        <v>-40.049999999999997</v>
      </c>
      <c r="G183">
        <f>_10sept_0_30[[#This Row],[V_mag]]-40</f>
        <v>-40.07</v>
      </c>
      <c r="H183">
        <f>(10^(_10sept_0_30[[#This Row],[H_mag_adj]]/20)*COS(RADIANS(_10sept_0_30[[#This Row],[H_phase]])))*0.9</f>
        <v>-3.7831475733842695E-3</v>
      </c>
      <c r="I183">
        <f>(10^(_10sept_0_30[[#This Row],[H_mag_adj]]/20)*SIN(RADIANS(_10sept_0_30[[#This Row],[H_phase]])))*0.9</f>
        <v>8.1092906659712659E-3</v>
      </c>
      <c r="J183">
        <f>(10^(_10sept_0_30[[#This Row],[V_mag_adj]]/20)*COS(RADIANS(_10sept_0_30[[#This Row],[V_phase]])))*0.9</f>
        <v>-3.7631462355786575E-3</v>
      </c>
      <c r="K183">
        <f>(10^(_10sept_0_30[[#This Row],[V_mag_adj]]/20)*SIN(RADIANS(_10sept_0_30[[#This Row],[V_phase]])))*0.9</f>
        <v>8.0959020483391438E-3</v>
      </c>
    </row>
    <row r="184" spans="1:11" x14ac:dyDescent="0.25">
      <c r="A184">
        <v>1</v>
      </c>
      <c r="B184">
        <v>-0.11</v>
      </c>
      <c r="C184">
        <v>112.95</v>
      </c>
      <c r="D184">
        <v>-0.14000000000000001</v>
      </c>
      <c r="E184">
        <v>112.9</v>
      </c>
      <c r="F184">
        <f>_10sept_0_30[[#This Row],[H_mag]]-40</f>
        <v>-40.11</v>
      </c>
      <c r="G184">
        <f>_10sept_0_30[[#This Row],[V_mag]]-40</f>
        <v>-40.14</v>
      </c>
      <c r="H184">
        <f>(10^(_10sept_0_30[[#This Row],[H_mag_adj]]/20)*COS(RADIANS(_10sept_0_30[[#This Row],[H_phase]])))*0.9</f>
        <v>-3.4651862615941113E-3</v>
      </c>
      <c r="I184">
        <f>(10^(_10sept_0_30[[#This Row],[H_mag_adj]]/20)*SIN(RADIANS(_10sept_0_30[[#This Row],[H_phase]])))*0.9</f>
        <v>8.1833150267827063E-3</v>
      </c>
      <c r="J184">
        <f>(10^(_10sept_0_30[[#This Row],[V_mag_adj]]/20)*COS(RADIANS(_10sept_0_30[[#This Row],[V_phase]])))*0.9</f>
        <v>-3.4461205961004394E-3</v>
      </c>
      <c r="K184">
        <f>(10^(_10sept_0_30[[#This Row],[V_mag_adj]]/20)*SIN(RADIANS(_10sept_0_30[[#This Row],[V_phase]])))*0.9</f>
        <v>8.1581100258756849E-3</v>
      </c>
    </row>
    <row r="185" spans="1:11" x14ac:dyDescent="0.25">
      <c r="A185">
        <v>2</v>
      </c>
      <c r="B185">
        <v>-0.17</v>
      </c>
      <c r="C185">
        <v>110.7</v>
      </c>
      <c r="D185">
        <v>-0.19</v>
      </c>
      <c r="E185">
        <v>110.68</v>
      </c>
      <c r="F185">
        <f>_10sept_0_30[[#This Row],[H_mag]]-40</f>
        <v>-40.17</v>
      </c>
      <c r="G185">
        <f>_10sept_0_30[[#This Row],[V_mag]]-40</f>
        <v>-40.19</v>
      </c>
      <c r="H185">
        <f>(10^(_10sept_0_30[[#This Row],[H_mag_adj]]/20)*COS(RADIANS(_10sept_0_30[[#This Row],[H_phase]])))*0.9</f>
        <v>-3.1196151491583329E-3</v>
      </c>
      <c r="I185">
        <f>(10^(_10sept_0_30[[#This Row],[H_mag_adj]]/20)*SIN(RADIANS(_10sept_0_30[[#This Row],[H_phase]])))*0.9</f>
        <v>8.2558219378944028E-3</v>
      </c>
      <c r="J185">
        <f>(10^(_10sept_0_30[[#This Row],[V_mag_adj]]/20)*COS(RADIANS(_10sept_0_30[[#This Row],[V_phase]])))*0.9</f>
        <v>-3.1095648463640066E-3</v>
      </c>
      <c r="K185">
        <f>(10^(_10sept_0_30[[#This Row],[V_mag_adj]]/20)*SIN(RADIANS(_10sept_0_30[[#This Row],[V_phase]])))*0.9</f>
        <v>8.2379200191030899E-3</v>
      </c>
    </row>
    <row r="186" spans="1:11" x14ac:dyDescent="0.25">
      <c r="A186">
        <v>3</v>
      </c>
      <c r="B186">
        <v>-0.24</v>
      </c>
      <c r="C186">
        <v>108.06</v>
      </c>
      <c r="D186">
        <v>-0.27</v>
      </c>
      <c r="E186">
        <v>107.77</v>
      </c>
      <c r="F186">
        <f>_10sept_0_30[[#This Row],[H_mag]]-40</f>
        <v>-40.24</v>
      </c>
      <c r="G186">
        <f>_10sept_0_30[[#This Row],[V_mag]]-40</f>
        <v>-40.270000000000003</v>
      </c>
      <c r="H186">
        <f>(10^(_10sept_0_30[[#This Row],[H_mag_adj]]/20)*COS(RADIANS(_10sept_0_30[[#This Row],[H_phase]])))*0.9</f>
        <v>-2.7140765417608438E-3</v>
      </c>
      <c r="I186">
        <f>(10^(_10sept_0_30[[#This Row],[H_mag_adj]]/20)*SIN(RADIANS(_10sept_0_30[[#This Row],[H_phase]])))*0.9</f>
        <v>8.3234006629557752E-3</v>
      </c>
      <c r="J186">
        <f>(10^(_10sept_0_30[[#This Row],[V_mag_adj]]/20)*COS(RADIANS(_10sept_0_30[[#This Row],[V_phase]])))*0.9</f>
        <v>-2.6627008967417608E-3</v>
      </c>
      <c r="K186">
        <f>(10^(_10sept_0_30[[#This Row],[V_mag_adj]]/20)*SIN(RADIANS(_10sept_0_30[[#This Row],[V_phase]])))*0.9</f>
        <v>8.3082857491919553E-3</v>
      </c>
    </row>
    <row r="187" spans="1:11" x14ac:dyDescent="0.25">
      <c r="A187">
        <v>4</v>
      </c>
      <c r="B187">
        <v>-0.31</v>
      </c>
      <c r="C187">
        <v>105.01</v>
      </c>
      <c r="D187">
        <v>-0.31</v>
      </c>
      <c r="E187">
        <v>105.02</v>
      </c>
      <c r="F187">
        <f>_10sept_0_30[[#This Row],[H_mag]]-40</f>
        <v>-40.31</v>
      </c>
      <c r="G187">
        <f>_10sept_0_30[[#This Row],[V_mag]]-40</f>
        <v>-40.31</v>
      </c>
      <c r="H187">
        <f>(10^(_10sept_0_30[[#This Row],[H_mag_adj]]/20)*COS(RADIANS(_10sept_0_30[[#This Row],[H_phase]])))*0.9</f>
        <v>-2.2491660832421952E-3</v>
      </c>
      <c r="I187">
        <f>(10^(_10sept_0_30[[#This Row],[H_mag_adj]]/20)*SIN(RADIANS(_10sept_0_30[[#This Row],[H_phase]])))*0.9</f>
        <v>8.3881457928964842E-3</v>
      </c>
      <c r="J187">
        <f>(10^(_10sept_0_30[[#This Row],[V_mag_adj]]/20)*COS(RADIANS(_10sept_0_30[[#This Row],[V_phase]])))*0.9</f>
        <v>-2.2506300566002358E-3</v>
      </c>
      <c r="K187">
        <f>(10^(_10sept_0_30[[#This Row],[V_mag_adj]]/20)*SIN(RADIANS(_10sept_0_30[[#This Row],[V_phase]])))*0.9</f>
        <v>8.3877531116039444E-3</v>
      </c>
    </row>
    <row r="188" spans="1:11" x14ac:dyDescent="0.25">
      <c r="A188">
        <v>5</v>
      </c>
      <c r="B188">
        <v>-0.34</v>
      </c>
      <c r="C188">
        <v>101.46</v>
      </c>
      <c r="D188">
        <v>-0.37</v>
      </c>
      <c r="E188">
        <v>101.45</v>
      </c>
      <c r="F188">
        <f>_10sept_0_30[[#This Row],[H_mag]]-40</f>
        <v>-40.340000000000003</v>
      </c>
      <c r="G188">
        <f>_10sept_0_30[[#This Row],[V_mag]]-40</f>
        <v>-40.369999999999997</v>
      </c>
      <c r="H188">
        <f>(10^(_10sept_0_30[[#This Row],[H_mag_adj]]/20)*COS(RADIANS(_10sept_0_30[[#This Row],[H_phase]])))*0.9</f>
        <v>-1.7195107694255875E-3</v>
      </c>
      <c r="I188">
        <f>(10^(_10sept_0_30[[#This Row],[H_mag_adj]]/20)*SIN(RADIANS(_10sept_0_30[[#This Row],[H_phase]])))*0.9</f>
        <v>8.4819711625792101E-3</v>
      </c>
      <c r="J188">
        <f>(10^(_10sept_0_30[[#This Row],[V_mag_adj]]/20)*COS(RADIANS(_10sept_0_30[[#This Row],[V_phase]])))*0.9</f>
        <v>-1.7121067289976634E-3</v>
      </c>
      <c r="K188">
        <f>(10^(_10sept_0_30[[#This Row],[V_mag_adj]]/20)*SIN(RADIANS(_10sept_0_30[[#This Row],[V_phase]])))*0.9</f>
        <v>8.45302495345252E-3</v>
      </c>
    </row>
    <row r="189" spans="1:11" x14ac:dyDescent="0.25">
      <c r="A189">
        <v>6</v>
      </c>
      <c r="B189">
        <v>-0.38</v>
      </c>
      <c r="C189">
        <v>98.12</v>
      </c>
      <c r="D189">
        <v>-0.41</v>
      </c>
      <c r="E189">
        <v>98.03</v>
      </c>
      <c r="F189">
        <f>_10sept_0_30[[#This Row],[H_mag]]-40</f>
        <v>-40.380000000000003</v>
      </c>
      <c r="G189">
        <f>_10sept_0_30[[#This Row],[V_mag]]-40</f>
        <v>-40.409999999999997</v>
      </c>
      <c r="H189">
        <f>(10^(_10sept_0_30[[#This Row],[H_mag_adj]]/20)*COS(RADIANS(_10sept_0_30[[#This Row],[H_phase]])))*0.9</f>
        <v>-1.2168054544932935E-3</v>
      </c>
      <c r="I189">
        <f>(10^(_10sept_0_30[[#This Row],[H_mag_adj]]/20)*SIN(RADIANS(_10sept_0_30[[#This Row],[H_phase]])))*0.9</f>
        <v>8.5283787548277468E-3</v>
      </c>
      <c r="J189">
        <f>(10^(_10sept_0_30[[#This Row],[V_mag_adj]]/20)*COS(RADIANS(_10sept_0_30[[#This Row],[V_phase]])))*0.9</f>
        <v>-1.1992583597933018E-3</v>
      </c>
      <c r="K189">
        <f>(10^(_10sept_0_30[[#This Row],[V_mag_adj]]/20)*SIN(RADIANS(_10sept_0_30[[#This Row],[V_phase]])))*0.9</f>
        <v>8.5008678656757347E-3</v>
      </c>
    </row>
    <row r="190" spans="1:11" x14ac:dyDescent="0.25">
      <c r="A190">
        <v>7</v>
      </c>
      <c r="B190">
        <v>-0.41</v>
      </c>
      <c r="C190">
        <v>94.29</v>
      </c>
      <c r="D190">
        <v>-0.44</v>
      </c>
      <c r="E190">
        <v>94.2</v>
      </c>
      <c r="F190">
        <f>_10sept_0_30[[#This Row],[H_mag]]-40</f>
        <v>-40.409999999999997</v>
      </c>
      <c r="G190">
        <f>_10sept_0_30[[#This Row],[V_mag]]-40</f>
        <v>-40.44</v>
      </c>
      <c r="H190">
        <f>(10^(_10sept_0_30[[#This Row],[H_mag_adj]]/20)*COS(RADIANS(_10sept_0_30[[#This Row],[H_phase]])))*0.9</f>
        <v>-6.422014804281955E-4</v>
      </c>
      <c r="I190">
        <f>(10^(_10sept_0_30[[#This Row],[H_mag_adj]]/20)*SIN(RADIANS(_10sept_0_30[[#This Row],[H_phase]])))*0.9</f>
        <v>8.5609901496116834E-3</v>
      </c>
      <c r="J190">
        <f>(10^(_10sept_0_30[[#This Row],[V_mag_adj]]/20)*COS(RADIANS(_10sept_0_30[[#This Row],[V_phase]])))*0.9</f>
        <v>-6.2658523141443387E-4</v>
      </c>
      <c r="K190">
        <f>(10^(_10sept_0_30[[#This Row],[V_mag_adj]]/20)*SIN(RADIANS(_10sept_0_30[[#This Row],[V_phase]])))*0.9</f>
        <v>8.5324673054914049E-3</v>
      </c>
    </row>
    <row r="191" spans="1:11" x14ac:dyDescent="0.25">
      <c r="A191">
        <v>8</v>
      </c>
      <c r="B191">
        <v>-0.44</v>
      </c>
      <c r="C191">
        <v>90.24</v>
      </c>
      <c r="D191">
        <v>-0.47</v>
      </c>
      <c r="E191">
        <v>90.21</v>
      </c>
      <c r="F191">
        <f>_10sept_0_30[[#This Row],[H_mag]]-40</f>
        <v>-40.44</v>
      </c>
      <c r="G191">
        <f>_10sept_0_30[[#This Row],[V_mag]]-40</f>
        <v>-40.47</v>
      </c>
      <c r="H191">
        <f>(10^(_10sept_0_30[[#This Row],[H_mag_adj]]/20)*COS(RADIANS(_10sept_0_30[[#This Row],[H_phase]])))*0.9</f>
        <v>-3.5836851635717324E-5</v>
      </c>
      <c r="I191">
        <f>(10^(_10sept_0_30[[#This Row],[H_mag_adj]]/20)*SIN(RADIANS(_10sept_0_30[[#This Row],[H_phase]])))*0.9</f>
        <v>8.5553680862702364E-3</v>
      </c>
      <c r="J191">
        <f>(10^(_10sept_0_30[[#This Row],[V_mag_adj]]/20)*COS(RADIANS(_10sept_0_30[[#This Row],[V_phase]])))*0.9</f>
        <v>-3.1249149330517514E-5</v>
      </c>
      <c r="K191">
        <f>(10^(_10sept_0_30[[#This Row],[V_mag_adj]]/20)*SIN(RADIANS(_10sept_0_30[[#This Row],[V_phase]])))*0.9</f>
        <v>8.5258873934169893E-3</v>
      </c>
    </row>
    <row r="192" spans="1:11" x14ac:dyDescent="0.25">
      <c r="A192">
        <v>9</v>
      </c>
      <c r="B192">
        <v>-0.46</v>
      </c>
      <c r="C192">
        <v>86.25</v>
      </c>
      <c r="D192">
        <v>-0.49</v>
      </c>
      <c r="E192">
        <v>86.37</v>
      </c>
      <c r="F192">
        <f>_10sept_0_30[[#This Row],[H_mag]]-40</f>
        <v>-40.46</v>
      </c>
      <c r="G192">
        <f>_10sept_0_30[[#This Row],[V_mag]]-40</f>
        <v>-40.49</v>
      </c>
      <c r="H192">
        <f>(10^(_10sept_0_30[[#This Row],[H_mag_adj]]/20)*COS(RADIANS(_10sept_0_30[[#This Row],[H_phase]])))*0.9</f>
        <v>5.5826581787569995E-4</v>
      </c>
      <c r="I192">
        <f>(10^(_10sept_0_30[[#This Row],[H_mag_adj]]/20)*SIN(RADIANS(_10sept_0_30[[#This Row],[H_phase]])))*0.9</f>
        <v>8.5174904391213929E-3</v>
      </c>
      <c r="J192">
        <f>(10^(_10sept_0_30[[#This Row],[V_mag_adj]]/20)*COS(RADIANS(_10sept_0_30[[#This Row],[V_phase]])))*0.9</f>
        <v>5.3856227202565246E-4</v>
      </c>
      <c r="K192">
        <f>(10^(_10sept_0_30[[#This Row],[V_mag_adj]]/20)*SIN(RADIANS(_10sept_0_30[[#This Row],[V_phase]])))*0.9</f>
        <v>8.4892693950390924E-3</v>
      </c>
    </row>
    <row r="193" spans="1:11" x14ac:dyDescent="0.25">
      <c r="A193">
        <v>10</v>
      </c>
      <c r="B193">
        <v>-0.47</v>
      </c>
      <c r="C193">
        <v>81.849999999999994</v>
      </c>
      <c r="D193">
        <v>-0.5</v>
      </c>
      <c r="E193">
        <v>82.03</v>
      </c>
      <c r="F193">
        <f>_10sept_0_30[[#This Row],[H_mag]]-40</f>
        <v>-40.47</v>
      </c>
      <c r="G193">
        <f>_10sept_0_30[[#This Row],[V_mag]]-40</f>
        <v>-40.5</v>
      </c>
      <c r="H193">
        <f>(10^(_10sept_0_30[[#This Row],[H_mag_adj]]/20)*COS(RADIANS(_10sept_0_30[[#This Row],[H_phase]])))*0.9</f>
        <v>1.208681711164984E-3</v>
      </c>
      <c r="I193">
        <f>(10^(_10sept_0_30[[#This Row],[H_mag_adj]]/20)*SIN(RADIANS(_10sept_0_30[[#This Row],[H_phase]])))*0.9</f>
        <v>8.4398353583263648E-3</v>
      </c>
      <c r="J193">
        <f>(10^(_10sept_0_30[[#This Row],[V_mag_adj]]/20)*COS(RADIANS(_10sept_0_30[[#This Row],[V_phase]])))*0.9</f>
        <v>1.1780852681091698E-3</v>
      </c>
      <c r="K193">
        <f>(10^(_10sept_0_30[[#This Row],[V_mag_adj]]/20)*SIN(RADIANS(_10sept_0_30[[#This Row],[V_phase]])))*0.9</f>
        <v>8.414478064021411E-3</v>
      </c>
    </row>
    <row r="194" spans="1:11" x14ac:dyDescent="0.25">
      <c r="A194">
        <v>11</v>
      </c>
      <c r="B194">
        <v>-0.48</v>
      </c>
      <c r="C194">
        <v>77.48</v>
      </c>
      <c r="D194">
        <v>-0.5</v>
      </c>
      <c r="E194">
        <v>77.44</v>
      </c>
      <c r="F194">
        <f>_10sept_0_30[[#This Row],[H_mag]]-40</f>
        <v>-40.479999999999997</v>
      </c>
      <c r="G194">
        <f>_10sept_0_30[[#This Row],[V_mag]]-40</f>
        <v>-40.5</v>
      </c>
      <c r="H194">
        <f>(10^(_10sept_0_30[[#This Row],[H_mag_adj]]/20)*COS(RADIANS(_10sept_0_30[[#This Row],[H_phase]])))*0.9</f>
        <v>1.846130967795687E-3</v>
      </c>
      <c r="I194">
        <f>(10^(_10sept_0_30[[#This Row],[H_mag_adj]]/20)*SIN(RADIANS(_10sept_0_30[[#This Row],[H_phase]])))*0.9</f>
        <v>8.3136241471011198E-3</v>
      </c>
      <c r="J194">
        <f>(10^(_10sept_0_30[[#This Row],[V_mag_adj]]/20)*COS(RADIANS(_10sept_0_30[[#This Row],[V_phase]])))*0.9</f>
        <v>1.8476751907935179E-3</v>
      </c>
      <c r="K194">
        <f>(10^(_10sept_0_30[[#This Row],[V_mag_adj]]/20)*SIN(RADIANS(_10sept_0_30[[#This Row],[V_phase]])))*0.9</f>
        <v>8.2932154426470506E-3</v>
      </c>
    </row>
    <row r="195" spans="1:11" x14ac:dyDescent="0.25">
      <c r="A195">
        <v>12</v>
      </c>
      <c r="B195">
        <v>-0.48</v>
      </c>
      <c r="C195">
        <v>72.33</v>
      </c>
      <c r="D195">
        <v>-0.52</v>
      </c>
      <c r="E195">
        <v>72.48</v>
      </c>
      <c r="F195">
        <f>_10sept_0_30[[#This Row],[H_mag]]-40</f>
        <v>-40.479999999999997</v>
      </c>
      <c r="G195">
        <f>_10sept_0_30[[#This Row],[V_mag]]-40</f>
        <v>-40.520000000000003</v>
      </c>
      <c r="H195">
        <f>(10^(_10sept_0_30[[#This Row],[H_mag_adj]]/20)*COS(RADIANS(_10sept_0_30[[#This Row],[H_phase]])))*0.9</f>
        <v>2.5849381167190747E-3</v>
      </c>
      <c r="I195">
        <f>(10^(_10sept_0_30[[#This Row],[H_mag_adj]]/20)*SIN(RADIANS(_10sept_0_30[[#This Row],[H_phase]])))*0.9</f>
        <v>8.1143478445436321E-3</v>
      </c>
      <c r="J195">
        <f>(10^(_10sept_0_30[[#This Row],[V_mag_adj]]/20)*COS(RADIANS(_10sept_0_30[[#This Row],[V_phase]])))*0.9</f>
        <v>2.5519069024946038E-3</v>
      </c>
      <c r="K195">
        <f>(10^(_10sept_0_30[[#This Row],[V_mag_adj]]/20)*SIN(RADIANS(_10sept_0_30[[#This Row],[V_phase]])))*0.9</f>
        <v>8.0837743743918961E-3</v>
      </c>
    </row>
    <row r="196" spans="1:11" x14ac:dyDescent="0.25">
      <c r="A196">
        <v>13</v>
      </c>
      <c r="B196">
        <v>-0.4</v>
      </c>
      <c r="C196">
        <v>64.92</v>
      </c>
      <c r="D196">
        <v>-0.44</v>
      </c>
      <c r="E196">
        <v>65.06</v>
      </c>
      <c r="F196">
        <f>_10sept_0_30[[#This Row],[H_mag]]-40</f>
        <v>-40.4</v>
      </c>
      <c r="G196">
        <f>_10sept_0_30[[#This Row],[V_mag]]-40</f>
        <v>-40.44</v>
      </c>
      <c r="H196">
        <f>(10^(_10sept_0_30[[#This Row],[H_mag_adj]]/20)*COS(RADIANS(_10sept_0_30[[#This Row],[H_phase]])))*0.9</f>
        <v>3.6432486259568514E-3</v>
      </c>
      <c r="I196">
        <f>(10^(_10sept_0_30[[#This Row],[H_mag_adj]]/20)*SIN(RADIANS(_10sept_0_30[[#This Row],[H_phase]])))*0.9</f>
        <v>7.7845756106092361E-3</v>
      </c>
      <c r="J196">
        <f>(10^(_10sept_0_30[[#This Row],[V_mag_adj]]/20)*COS(RADIANS(_10sept_0_30[[#This Row],[V_phase]])))*0.9</f>
        <v>3.6075647002687247E-3</v>
      </c>
      <c r="K196">
        <f>(10^(_10sept_0_30[[#This Row],[V_mag_adj]]/20)*SIN(RADIANS(_10sept_0_30[[#This Row],[V_phase]])))*0.9</f>
        <v>7.7576468278003907E-3</v>
      </c>
    </row>
    <row r="197" spans="1:11" x14ac:dyDescent="0.25">
      <c r="A197">
        <v>14</v>
      </c>
      <c r="B197">
        <v>-0.38</v>
      </c>
      <c r="C197">
        <v>59.36</v>
      </c>
      <c r="D197">
        <v>-0.4</v>
      </c>
      <c r="E197">
        <v>59.34</v>
      </c>
      <c r="F197">
        <f>_10sept_0_30[[#This Row],[H_mag]]-40</f>
        <v>-40.380000000000003</v>
      </c>
      <c r="G197">
        <f>_10sept_0_30[[#This Row],[V_mag]]-40</f>
        <v>-40.4</v>
      </c>
      <c r="H197">
        <f>(10^(_10sept_0_30[[#This Row],[H_mag_adj]]/20)*COS(RADIANS(_10sept_0_30[[#This Row],[H_phase]])))*0.9</f>
        <v>4.3904384562784551E-3</v>
      </c>
      <c r="I197">
        <f>(10^(_10sept_0_30[[#This Row],[H_mag_adj]]/20)*SIN(RADIANS(_10sept_0_30[[#This Row],[H_phase]])))*0.9</f>
        <v>7.4120111887066922E-3</v>
      </c>
      <c r="J197">
        <f>(10^(_10sept_0_30[[#This Row],[V_mag_adj]]/20)*COS(RADIANS(_10sept_0_30[[#This Row],[V_phase]])))*0.9</f>
        <v>4.3829217905298756E-3</v>
      </c>
      <c r="K197">
        <f>(10^(_10sept_0_30[[#This Row],[V_mag_adj]]/20)*SIN(RADIANS(_10sept_0_30[[#This Row],[V_phase]])))*0.9</f>
        <v>7.3934345581689598E-3</v>
      </c>
    </row>
    <row r="198" spans="1:11" x14ac:dyDescent="0.25">
      <c r="A198">
        <v>15</v>
      </c>
      <c r="B198">
        <v>-0.35</v>
      </c>
      <c r="C198">
        <v>53.81</v>
      </c>
      <c r="D198">
        <v>-0.39</v>
      </c>
      <c r="E198">
        <v>53.89</v>
      </c>
      <c r="F198">
        <f>_10sept_0_30[[#This Row],[H_mag]]-40</f>
        <v>-40.35</v>
      </c>
      <c r="G198">
        <f>_10sept_0_30[[#This Row],[V_mag]]-40</f>
        <v>-40.39</v>
      </c>
      <c r="H198">
        <f>(10^(_10sept_0_30[[#This Row],[H_mag_adj]]/20)*COS(RADIANS(_10sept_0_30[[#This Row],[H_phase]])))*0.9</f>
        <v>5.1043040346919208E-3</v>
      </c>
      <c r="I198">
        <f>(10^(_10sept_0_30[[#This Row],[H_mag_adj]]/20)*SIN(RADIANS(_10sept_0_30[[#This Row],[H_phase]])))*0.9</f>
        <v>6.9767016505626472E-3</v>
      </c>
      <c r="J198">
        <f>(10^(_10sept_0_30[[#This Row],[V_mag_adj]]/20)*COS(RADIANS(_10sept_0_30[[#This Row],[V_phase]])))*0.9</f>
        <v>5.0711503824918533E-3</v>
      </c>
      <c r="K198">
        <f>(10^(_10sept_0_30[[#This Row],[V_mag_adj]]/20)*SIN(RADIANS(_10sept_0_30[[#This Row],[V_phase]])))*0.9</f>
        <v>6.9517340539784036E-3</v>
      </c>
    </row>
    <row r="199" spans="1:11" x14ac:dyDescent="0.25">
      <c r="A199">
        <v>16</v>
      </c>
      <c r="B199">
        <v>-0.37</v>
      </c>
      <c r="C199">
        <v>48.62</v>
      </c>
      <c r="D199">
        <v>-0.42</v>
      </c>
      <c r="E199">
        <v>49.15</v>
      </c>
      <c r="F199">
        <f>_10sept_0_30[[#This Row],[H_mag]]-40</f>
        <v>-40.369999999999997</v>
      </c>
      <c r="G199">
        <f>_10sept_0_30[[#This Row],[V_mag]]-40</f>
        <v>-40.42</v>
      </c>
      <c r="H199">
        <f>(10^(_10sept_0_30[[#This Row],[H_mag_adj]]/20)*COS(RADIANS(_10sept_0_30[[#This Row],[H_phase]])))*0.9</f>
        <v>5.7013382856830556E-3</v>
      </c>
      <c r="I199">
        <f>(10^(_10sept_0_30[[#This Row],[H_mag_adj]]/20)*SIN(RADIANS(_10sept_0_30[[#This Row],[H_phase]])))*0.9</f>
        <v>6.4714513107474317E-3</v>
      </c>
      <c r="J199">
        <f>(10^(_10sept_0_30[[#This Row],[V_mag_adj]]/20)*COS(RADIANS(_10sept_0_30[[#This Row],[V_phase]])))*0.9</f>
        <v>5.6088524489118462E-3</v>
      </c>
      <c r="K199">
        <f>(10^(_10sept_0_30[[#This Row],[V_mag_adj]]/20)*SIN(RADIANS(_10sept_0_30[[#This Row],[V_phase]])))*0.9</f>
        <v>6.4864656902483197E-3</v>
      </c>
    </row>
    <row r="200" spans="1:11" x14ac:dyDescent="0.25">
      <c r="A200">
        <v>17</v>
      </c>
      <c r="B200">
        <v>-0.36</v>
      </c>
      <c r="C200">
        <v>42.63</v>
      </c>
      <c r="D200">
        <v>-0.43</v>
      </c>
      <c r="E200">
        <v>44.39</v>
      </c>
      <c r="F200">
        <f>_10sept_0_30[[#This Row],[H_mag]]-40</f>
        <v>-40.36</v>
      </c>
      <c r="G200">
        <f>_10sept_0_30[[#This Row],[V_mag]]-40</f>
        <v>-40.43</v>
      </c>
      <c r="H200">
        <f>(10^(_10sept_0_30[[#This Row],[H_mag_adj]]/20)*COS(RADIANS(_10sept_0_30[[#This Row],[H_phase]])))*0.9</f>
        <v>6.3528470181042854E-3</v>
      </c>
      <c r="I200">
        <f>(10^(_10sept_0_30[[#This Row],[H_mag_adj]]/20)*SIN(RADIANS(_10sept_0_30[[#This Row],[H_phase]])))*0.9</f>
        <v>5.8478842393271079E-3</v>
      </c>
      <c r="J200">
        <f>(10^(_10sept_0_30[[#This Row],[V_mag_adj]]/20)*COS(RADIANS(_10sept_0_30[[#This Row],[V_phase]])))*0.9</f>
        <v>6.1207177183299454E-3</v>
      </c>
      <c r="K200">
        <f>(10^(_10sept_0_30[[#This Row],[V_mag_adj]]/20)*SIN(RADIANS(_10sept_0_30[[#This Row],[V_phase]])))*0.9</f>
        <v>5.9917572785682842E-3</v>
      </c>
    </row>
    <row r="201" spans="1:11" x14ac:dyDescent="0.25">
      <c r="A201">
        <v>18</v>
      </c>
      <c r="B201">
        <v>-0.37</v>
      </c>
      <c r="C201">
        <v>37.799999999999997</v>
      </c>
      <c r="D201">
        <v>-0.42</v>
      </c>
      <c r="E201">
        <v>37.82</v>
      </c>
      <c r="F201">
        <f>_10sept_0_30[[#This Row],[H_mag]]-40</f>
        <v>-40.369999999999997</v>
      </c>
      <c r="G201">
        <f>_10sept_0_30[[#This Row],[V_mag]]-40</f>
        <v>-40.42</v>
      </c>
      <c r="H201">
        <f>(10^(_10sept_0_30[[#This Row],[H_mag_adj]]/20)*COS(RADIANS(_10sept_0_30[[#This Row],[H_phase]])))*0.9</f>
        <v>6.8148265835938247E-3</v>
      </c>
      <c r="I201">
        <f>(10^(_10sept_0_30[[#This Row],[H_mag_adj]]/20)*SIN(RADIANS(_10sept_0_30[[#This Row],[H_phase]])))*0.9</f>
        <v>5.2861213522499614E-3</v>
      </c>
      <c r="J201">
        <f>(10^(_10sept_0_30[[#This Row],[V_mag_adj]]/20)*COS(RADIANS(_10sept_0_30[[#This Row],[V_phase]])))*0.9</f>
        <v>6.7738749571098949E-3</v>
      </c>
      <c r="K201">
        <f>(10^(_10sept_0_30[[#This Row],[V_mag_adj]]/20)*SIN(RADIANS(_10sept_0_30[[#This Row],[V_phase]])))*0.9</f>
        <v>5.2581442553311956E-3</v>
      </c>
    </row>
    <row r="202" spans="1:11" x14ac:dyDescent="0.25">
      <c r="A202">
        <v>19</v>
      </c>
      <c r="B202">
        <v>-0.37</v>
      </c>
      <c r="C202">
        <v>31.55</v>
      </c>
      <c r="D202">
        <v>-0.4</v>
      </c>
      <c r="E202">
        <v>31.66</v>
      </c>
      <c r="F202">
        <f>_10sept_0_30[[#This Row],[H_mag]]-40</f>
        <v>-40.369999999999997</v>
      </c>
      <c r="G202">
        <f>_10sept_0_30[[#This Row],[V_mag]]-40</f>
        <v>-40.4</v>
      </c>
      <c r="H202">
        <f>(10^(_10sept_0_30[[#This Row],[H_mag_adj]]/20)*COS(RADIANS(_10sept_0_30[[#This Row],[H_phase]])))*0.9</f>
        <v>7.3498050710150914E-3</v>
      </c>
      <c r="I202">
        <f>(10^(_10sept_0_30[[#This Row],[H_mag_adj]]/20)*SIN(RADIANS(_10sept_0_30[[#This Row],[H_phase]])))*0.9</f>
        <v>4.5127935620024647E-3</v>
      </c>
      <c r="J202">
        <f>(10^(_10sept_0_30[[#This Row],[V_mag_adj]]/20)*COS(RADIANS(_10sept_0_30[[#This Row],[V_phase]])))*0.9</f>
        <v>7.3158159698036912E-3</v>
      </c>
      <c r="K202">
        <f>(10^(_10sept_0_30[[#This Row],[V_mag_adj]]/20)*SIN(RADIANS(_10sept_0_30[[#This Row],[V_phase]])))*0.9</f>
        <v>4.511287475188642E-3</v>
      </c>
    </row>
    <row r="203" spans="1:11" x14ac:dyDescent="0.25">
      <c r="A203">
        <v>20</v>
      </c>
      <c r="B203">
        <v>-0.37</v>
      </c>
      <c r="C203">
        <v>24.84</v>
      </c>
      <c r="D203">
        <v>-0.41</v>
      </c>
      <c r="E203">
        <v>24.91</v>
      </c>
      <c r="F203">
        <f>_10sept_0_30[[#This Row],[H_mag]]-40</f>
        <v>-40.369999999999997</v>
      </c>
      <c r="G203">
        <f>_10sept_0_30[[#This Row],[V_mag]]-40</f>
        <v>-40.409999999999997</v>
      </c>
      <c r="H203">
        <f>(10^(_10sept_0_30[[#This Row],[H_mag_adj]]/20)*COS(RADIANS(_10sept_0_30[[#This Row],[H_phase]])))*0.9</f>
        <v>7.826754097232394E-3</v>
      </c>
      <c r="I203">
        <f>(10^(_10sept_0_30[[#This Row],[H_mag_adj]]/20)*SIN(RADIANS(_10sept_0_30[[#This Row],[H_phase]])))*0.9</f>
        <v>3.6231009669378503E-3</v>
      </c>
      <c r="J203">
        <f>(10^(_10sept_0_30[[#This Row],[V_mag_adj]]/20)*COS(RADIANS(_10sept_0_30[[#This Row],[V_phase]])))*0.9</f>
        <v>7.7863815002254984E-3</v>
      </c>
      <c r="K203">
        <f>(10^(_10sept_0_30[[#This Row],[V_mag_adj]]/20)*SIN(RADIANS(_10sept_0_30[[#This Row],[V_phase]])))*0.9</f>
        <v>3.6159698859584773E-3</v>
      </c>
    </row>
    <row r="204" spans="1:11" x14ac:dyDescent="0.25">
      <c r="A204">
        <v>21</v>
      </c>
      <c r="B204">
        <v>-0.39</v>
      </c>
      <c r="C204">
        <v>17.690000000000001</v>
      </c>
      <c r="D204">
        <v>-0.43</v>
      </c>
      <c r="E204">
        <v>17.7</v>
      </c>
      <c r="F204">
        <f>_10sept_0_30[[#This Row],[H_mag]]-40</f>
        <v>-40.39</v>
      </c>
      <c r="G204">
        <f>_10sept_0_30[[#This Row],[V_mag]]-40</f>
        <v>-40.43</v>
      </c>
      <c r="H204">
        <f>(10^(_10sept_0_30[[#This Row],[H_mag_adj]]/20)*COS(RADIANS(_10sept_0_30[[#This Row],[H_phase]])))*0.9</f>
        <v>8.197950627649872E-3</v>
      </c>
      <c r="I204">
        <f>(10^(_10sept_0_30[[#This Row],[H_mag_adj]]/20)*SIN(RADIANS(_10sept_0_30[[#This Row],[H_phase]])))*0.9</f>
        <v>2.6147233248864699E-3</v>
      </c>
      <c r="J204">
        <f>(10^(_10sept_0_30[[#This Row],[V_mag_adj]]/20)*COS(RADIANS(_10sept_0_30[[#This Row],[V_phase]])))*0.9</f>
        <v>8.1598300831088062E-3</v>
      </c>
      <c r="K204">
        <f>(10^(_10sept_0_30[[#This Row],[V_mag_adj]]/20)*SIN(RADIANS(_10sept_0_30[[#This Row],[V_phase]])))*0.9</f>
        <v>2.6041339611369207E-3</v>
      </c>
    </row>
    <row r="205" spans="1:11" x14ac:dyDescent="0.25">
      <c r="A205">
        <v>22</v>
      </c>
      <c r="B205">
        <v>-0.41</v>
      </c>
      <c r="C205">
        <v>10.72</v>
      </c>
      <c r="D205">
        <v>-0.45</v>
      </c>
      <c r="E205">
        <v>10.88</v>
      </c>
      <c r="F205">
        <f>_10sept_0_30[[#This Row],[H_mag]]-40</f>
        <v>-40.409999999999997</v>
      </c>
      <c r="G205">
        <f>_10sept_0_30[[#This Row],[V_mag]]-40</f>
        <v>-40.450000000000003</v>
      </c>
      <c r="H205">
        <f>(10^(_10sept_0_30[[#This Row],[H_mag_adj]]/20)*COS(RADIANS(_10sept_0_30[[#This Row],[H_phase]])))*0.9</f>
        <v>8.4352168747974104E-3</v>
      </c>
      <c r="I205">
        <f>(10^(_10sept_0_30[[#This Row],[H_mag_adj]]/20)*SIN(RADIANS(_10sept_0_30[[#This Row],[H_phase]])))*0.9</f>
        <v>1.5969005474184778E-3</v>
      </c>
      <c r="J205">
        <f>(10^(_10sept_0_30[[#This Row],[V_mag_adj]]/20)*COS(RADIANS(_10sept_0_30[[#This Row],[V_phase]])))*0.9</f>
        <v>8.3919889422785846E-3</v>
      </c>
      <c r="K205">
        <f>(10^(_10sept_0_30[[#This Row],[V_mag_adj]]/20)*SIN(RADIANS(_10sept_0_30[[#This Row],[V_phase]])))*0.9</f>
        <v>1.6130045687338971E-3</v>
      </c>
    </row>
    <row r="206" spans="1:11" x14ac:dyDescent="0.25">
      <c r="A206">
        <v>23</v>
      </c>
      <c r="B206">
        <v>-0.43</v>
      </c>
      <c r="C206">
        <v>3.72</v>
      </c>
      <c r="D206">
        <v>-0.47</v>
      </c>
      <c r="E206">
        <v>3.68</v>
      </c>
      <c r="F206">
        <f>_10sept_0_30[[#This Row],[H_mag]]-40</f>
        <v>-40.43</v>
      </c>
      <c r="G206">
        <f>_10sept_0_30[[#This Row],[V_mag]]-40</f>
        <v>-40.47</v>
      </c>
      <c r="H206">
        <f>(10^(_10sept_0_30[[#This Row],[H_mag_adj]]/20)*COS(RADIANS(_10sept_0_30[[#This Row],[H_phase]])))*0.9</f>
        <v>8.5472518181846369E-3</v>
      </c>
      <c r="I206">
        <f>(10^(_10sept_0_30[[#This Row],[H_mag_adj]]/20)*SIN(RADIANS(_10sept_0_30[[#This Row],[H_phase]])))*0.9</f>
        <v>5.5572207918488286E-4</v>
      </c>
      <c r="J206">
        <f>(10^(_10sept_0_30[[#This Row],[V_mag_adj]]/20)*COS(RADIANS(_10sept_0_30[[#This Row],[V_phase]])))*0.9</f>
        <v>8.5083648745670187E-3</v>
      </c>
      <c r="K206">
        <f>(10^(_10sept_0_30[[#This Row],[V_mag_adj]]/20)*SIN(RADIANS(_10sept_0_30[[#This Row],[V_phase]])))*0.9</f>
        <v>5.4722894276047784E-4</v>
      </c>
    </row>
    <row r="207" spans="1:11" x14ac:dyDescent="0.25">
      <c r="A207">
        <v>24</v>
      </c>
      <c r="B207">
        <v>-0.47</v>
      </c>
      <c r="C207">
        <v>-3.53</v>
      </c>
      <c r="D207">
        <v>-0.5</v>
      </c>
      <c r="E207">
        <v>-3.13</v>
      </c>
      <c r="F207">
        <f>_10sept_0_30[[#This Row],[H_mag]]-40</f>
        <v>-40.47</v>
      </c>
      <c r="G207">
        <f>_10sept_0_30[[#This Row],[V_mag]]-40</f>
        <v>-40.5</v>
      </c>
      <c r="H207">
        <f>(10^(_10sept_0_30[[#This Row],[H_mag_adj]]/20)*COS(RADIANS(_10sept_0_30[[#This Row],[H_phase]])))*0.9</f>
        <v>8.5097683572624115E-3</v>
      </c>
      <c r="I207">
        <f>(10^(_10sept_0_30[[#This Row],[H_mag_adj]]/20)*SIN(RADIANS(_10sept_0_30[[#This Row],[H_phase]])))*0.9</f>
        <v>-5.2495224572908364E-4</v>
      </c>
      <c r="J207">
        <f>(10^(_10sept_0_30[[#This Row],[V_mag_adj]]/20)*COS(RADIANS(_10sept_0_30[[#This Row],[V_phase]])))*0.9</f>
        <v>8.4838728880994568E-3</v>
      </c>
      <c r="K207">
        <f>(10^(_10sept_0_30[[#This Row],[V_mag_adj]]/20)*SIN(RADIANS(_10sept_0_30[[#This Row],[V_phase]])))*0.9</f>
        <v>-4.6392543302164731E-4</v>
      </c>
    </row>
    <row r="208" spans="1:11" x14ac:dyDescent="0.25">
      <c r="A208">
        <v>25</v>
      </c>
      <c r="B208">
        <v>-0.52</v>
      </c>
      <c r="C208">
        <v>-11.09</v>
      </c>
      <c r="D208">
        <v>-0.54</v>
      </c>
      <c r="E208">
        <v>-10.78</v>
      </c>
      <c r="F208">
        <f>_10sept_0_30[[#This Row],[H_mag]]-40</f>
        <v>-40.520000000000003</v>
      </c>
      <c r="G208">
        <f>_10sept_0_30[[#This Row],[V_mag]]-40</f>
        <v>-40.54</v>
      </c>
      <c r="H208">
        <f>(10^(_10sept_0_30[[#This Row],[H_mag_adj]]/20)*COS(RADIANS(_10sept_0_30[[#This Row],[H_phase]])))*0.9</f>
        <v>8.3187088749961668E-3</v>
      </c>
      <c r="I208">
        <f>(10^(_10sept_0_30[[#This Row],[H_mag_adj]]/20)*SIN(RADIANS(_10sept_0_30[[#This Row],[H_phase]])))*0.9</f>
        <v>-1.630558072604192E-3</v>
      </c>
      <c r="J208">
        <f>(10^(_10sept_0_30[[#This Row],[V_mag_adj]]/20)*COS(RADIANS(_10sept_0_30[[#This Row],[V_phase]])))*0.9</f>
        <v>8.3082567308115692E-3</v>
      </c>
      <c r="K208">
        <f>(10^(_10sept_0_30[[#This Row],[V_mag_adj]]/20)*SIN(RADIANS(_10sept_0_30[[#This Row],[V_phase]])))*0.9</f>
        <v>-1.5818792712554758E-3</v>
      </c>
    </row>
    <row r="209" spans="1:11" x14ac:dyDescent="0.25">
      <c r="A209">
        <v>26</v>
      </c>
      <c r="B209">
        <v>-0.56999999999999995</v>
      </c>
      <c r="C209">
        <v>-18.89</v>
      </c>
      <c r="D209">
        <v>-0.6</v>
      </c>
      <c r="E209">
        <v>-18.809999999999999</v>
      </c>
      <c r="F209">
        <f>_10sept_0_30[[#This Row],[H_mag]]-40</f>
        <v>-40.57</v>
      </c>
      <c r="G209">
        <f>_10sept_0_30[[#This Row],[V_mag]]-40</f>
        <v>-40.6</v>
      </c>
      <c r="H209">
        <f>(10^(_10sept_0_30[[#This Row],[H_mag_adj]]/20)*COS(RADIANS(_10sept_0_30[[#This Row],[H_phase]])))*0.9</f>
        <v>7.9744139371411751E-3</v>
      </c>
      <c r="I209">
        <f>(10^(_10sept_0_30[[#This Row],[H_mag_adj]]/20)*SIN(RADIANS(_10sept_0_30[[#This Row],[H_phase]])))*0.9</f>
        <v>-2.7286972847428239E-3</v>
      </c>
      <c r="J209">
        <f>(10^(_10sept_0_30[[#This Row],[V_mag_adj]]/20)*COS(RADIANS(_10sept_0_30[[#This Row],[V_phase]])))*0.9</f>
        <v>7.9507078928640826E-3</v>
      </c>
      <c r="K209">
        <f>(10^(_10sept_0_30[[#This Row],[V_mag_adj]]/20)*SIN(RADIANS(_10sept_0_30[[#This Row],[V_phase]])))*0.9</f>
        <v>-2.7081903162058584E-3</v>
      </c>
    </row>
    <row r="210" spans="1:11" x14ac:dyDescent="0.25">
      <c r="A210">
        <v>27</v>
      </c>
      <c r="B210">
        <v>-0.6</v>
      </c>
      <c r="C210">
        <v>-26.48</v>
      </c>
      <c r="D210">
        <v>-0.64</v>
      </c>
      <c r="E210">
        <v>-26.58</v>
      </c>
      <c r="F210">
        <f>_10sept_0_30[[#This Row],[H_mag]]-40</f>
        <v>-40.6</v>
      </c>
      <c r="G210">
        <f>_10sept_0_30[[#This Row],[V_mag]]-40</f>
        <v>-40.64</v>
      </c>
      <c r="H210">
        <f>(10^(_10sept_0_30[[#This Row],[H_mag_adj]]/20)*COS(RADIANS(_10sept_0_30[[#This Row],[H_phase]])))*0.9</f>
        <v>7.5181198286226334E-3</v>
      </c>
      <c r="I210">
        <f>(10^(_10sept_0_30[[#This Row],[H_mag_adj]]/20)*SIN(RADIANS(_10sept_0_30[[#This Row],[H_phase]])))*0.9</f>
        <v>-3.7451201621461474E-3</v>
      </c>
      <c r="J210">
        <f>(10^(_10sept_0_30[[#This Row],[V_mag_adj]]/20)*COS(RADIANS(_10sept_0_30[[#This Row],[V_phase]])))*0.9</f>
        <v>7.4770593754453678E-3</v>
      </c>
      <c r="K210">
        <f>(10^(_10sept_0_30[[#This Row],[V_mag_adj]]/20)*SIN(RADIANS(_10sept_0_30[[#This Row],[V_phase]])))*0.9</f>
        <v>-3.7409685196736187E-3</v>
      </c>
    </row>
    <row r="211" spans="1:11" x14ac:dyDescent="0.25">
      <c r="A211">
        <v>28</v>
      </c>
      <c r="B211">
        <v>-0.68</v>
      </c>
      <c r="C211">
        <v>-34.83</v>
      </c>
      <c r="D211">
        <v>-0.69</v>
      </c>
      <c r="E211">
        <v>-34.56</v>
      </c>
      <c r="F211">
        <f>_10sept_0_30[[#This Row],[H_mag]]-40</f>
        <v>-40.68</v>
      </c>
      <c r="G211">
        <f>_10sept_0_30[[#This Row],[V_mag]]-40</f>
        <v>-40.69</v>
      </c>
      <c r="H211">
        <f>(10^(_10sept_0_30[[#This Row],[H_mag_adj]]/20)*COS(RADIANS(_10sept_0_30[[#This Row],[H_phase]])))*0.9</f>
        <v>6.8313487255324606E-3</v>
      </c>
      <c r="I211">
        <f>(10^(_10sept_0_30[[#This Row],[H_mag_adj]]/20)*SIN(RADIANS(_10sept_0_30[[#This Row],[H_phase]])))*0.9</f>
        <v>-4.7532176821417872E-3</v>
      </c>
      <c r="J211">
        <f>(10^(_10sept_0_30[[#This Row],[V_mag_adj]]/20)*COS(RADIANS(_10sept_0_30[[#This Row],[V_phase]])))*0.9</f>
        <v>6.8457857620287796E-3</v>
      </c>
      <c r="K211">
        <f>(10^(_10sept_0_30[[#This Row],[V_mag_adj]]/20)*SIN(RADIANS(_10sept_0_30[[#This Row],[V_phase]])))*0.9</f>
        <v>-4.7155409589811322E-3</v>
      </c>
    </row>
    <row r="212" spans="1:11" x14ac:dyDescent="0.25">
      <c r="A212">
        <v>29</v>
      </c>
      <c r="B212">
        <v>-0.71</v>
      </c>
      <c r="C212">
        <v>-42.4</v>
      </c>
      <c r="D212">
        <v>-0.74</v>
      </c>
      <c r="E212">
        <v>-42.51</v>
      </c>
      <c r="F212">
        <f>_10sept_0_30[[#This Row],[H_mag]]-40</f>
        <v>-40.71</v>
      </c>
      <c r="G212">
        <f>_10sept_0_30[[#This Row],[V_mag]]-40</f>
        <v>-40.74</v>
      </c>
      <c r="H212">
        <f>(10^(_10sept_0_30[[#This Row],[H_mag_adj]]/20)*COS(RADIANS(_10sept_0_30[[#This Row],[H_phase]])))*0.9</f>
        <v>6.124445088983038E-3</v>
      </c>
      <c r="I212">
        <f>(10^(_10sept_0_30[[#This Row],[H_mag_adj]]/20)*SIN(RADIANS(_10sept_0_30[[#This Row],[H_phase]])))*0.9</f>
        <v>-5.5923868634039364E-3</v>
      </c>
      <c r="J212">
        <f>(10^(_10sept_0_30[[#This Row],[V_mag_adj]]/20)*COS(RADIANS(_10sept_0_30[[#This Row],[V_phase]])))*0.9</f>
        <v>6.0926176585920583E-3</v>
      </c>
      <c r="K212">
        <f>(10^(_10sept_0_30[[#This Row],[V_mag_adj]]/20)*SIN(RADIANS(_10sept_0_30[[#This Row],[V_phase]])))*0.9</f>
        <v>-5.5848120331053611E-3</v>
      </c>
    </row>
    <row r="213" spans="1:11" x14ac:dyDescent="0.25">
      <c r="A213">
        <v>30</v>
      </c>
      <c r="B213">
        <v>-0.77</v>
      </c>
      <c r="C213">
        <v>-50.7</v>
      </c>
      <c r="D213">
        <v>-0.79</v>
      </c>
      <c r="E213">
        <v>-50.55</v>
      </c>
      <c r="F213">
        <f>_10sept_0_30[[#This Row],[H_mag]]-40</f>
        <v>-40.770000000000003</v>
      </c>
      <c r="G213">
        <f>_10sept_0_30[[#This Row],[V_mag]]-40</f>
        <v>-40.79</v>
      </c>
      <c r="H213">
        <f>(10^(_10sept_0_30[[#This Row],[H_mag_adj]]/20)*COS(RADIANS(_10sept_0_30[[#This Row],[H_phase]])))*0.9</f>
        <v>5.2168392351257808E-3</v>
      </c>
      <c r="I213">
        <f>(10^(_10sept_0_30[[#This Row],[H_mag_adj]]/20)*SIN(RADIANS(_10sept_0_30[[#This Row],[H_phase]])))*0.9</f>
        <v>-6.373732050151593E-3</v>
      </c>
      <c r="J213">
        <f>(10^(_10sept_0_30[[#This Row],[V_mag_adj]]/20)*COS(RADIANS(_10sept_0_30[[#This Row],[V_phase]])))*0.9</f>
        <v>5.221470995973366E-3</v>
      </c>
      <c r="K213">
        <f>(10^(_10sept_0_30[[#This Row],[V_mag_adj]]/20)*SIN(RADIANS(_10sept_0_30[[#This Row],[V_phase]])))*0.9</f>
        <v>-6.3454248551534607E-3</v>
      </c>
    </row>
    <row r="214" spans="1:11" x14ac:dyDescent="0.25">
      <c r="A214">
        <v>31</v>
      </c>
      <c r="B214">
        <v>-0.82</v>
      </c>
      <c r="C214">
        <v>-59.34</v>
      </c>
      <c r="D214">
        <v>-0.85</v>
      </c>
      <c r="E214">
        <v>-58.74</v>
      </c>
      <c r="F214">
        <f>_10sept_0_30[[#This Row],[H_mag]]-40</f>
        <v>-40.82</v>
      </c>
      <c r="G214">
        <f>_10sept_0_30[[#This Row],[V_mag]]-40</f>
        <v>-40.85</v>
      </c>
      <c r="H214">
        <f>(10^(_10sept_0_30[[#This Row],[H_mag_adj]]/20)*COS(RADIANS(_10sept_0_30[[#This Row],[H_phase]])))*0.9</f>
        <v>4.1760310692325435E-3</v>
      </c>
      <c r="I214">
        <f>(10^(_10sept_0_30[[#This Row],[H_mag_adj]]/20)*SIN(RADIANS(_10sept_0_30[[#This Row],[H_phase]])))*0.9</f>
        <v>-7.0444360859832911E-3</v>
      </c>
      <c r="J214">
        <f>(10^(_10sept_0_30[[#This Row],[V_mag_adj]]/20)*COS(RADIANS(_10sept_0_30[[#This Row],[V_phase]])))*0.9</f>
        <v>4.234917732205544E-3</v>
      </c>
      <c r="K214">
        <f>(10^(_10sept_0_30[[#This Row],[V_mag_adj]]/20)*SIN(RADIANS(_10sept_0_30[[#This Row],[V_phase]])))*0.9</f>
        <v>-6.9761827991505366E-3</v>
      </c>
    </row>
    <row r="215" spans="1:11" x14ac:dyDescent="0.25">
      <c r="A215">
        <v>32</v>
      </c>
      <c r="B215">
        <v>-0.88</v>
      </c>
      <c r="C215">
        <v>-67.39</v>
      </c>
      <c r="D215">
        <v>-0.91</v>
      </c>
      <c r="E215">
        <v>-67.42</v>
      </c>
      <c r="F215">
        <f>_10sept_0_30[[#This Row],[H_mag]]-40</f>
        <v>-40.880000000000003</v>
      </c>
      <c r="G215">
        <f>_10sept_0_30[[#This Row],[V_mag]]-40</f>
        <v>-40.909999999999997</v>
      </c>
      <c r="H215">
        <f>(10^(_10sept_0_30[[#This Row],[H_mag_adj]]/20)*COS(RADIANS(_10sept_0_30[[#This Row],[H_phase]])))*0.9</f>
        <v>3.1267247971422862E-3</v>
      </c>
      <c r="I215">
        <f>(10^(_10sept_0_30[[#This Row],[H_mag_adj]]/20)*SIN(RADIANS(_10sept_0_30[[#This Row],[H_phase]])))*0.9</f>
        <v>-7.5077802393904349E-3</v>
      </c>
      <c r="J215">
        <f>(10^(_10sept_0_30[[#This Row],[V_mag_adj]]/20)*COS(RADIANS(_10sept_0_30[[#This Row],[V_phase]])))*0.9</f>
        <v>3.1120261631079529E-3</v>
      </c>
      <c r="K215">
        <f>(10^(_10sept_0_30[[#This Row],[V_mag_adj]]/20)*SIN(RADIANS(_10sept_0_30[[#This Row],[V_phase]])))*0.9</f>
        <v>-7.4835244935987722E-3</v>
      </c>
    </row>
    <row r="216" spans="1:11" x14ac:dyDescent="0.25">
      <c r="A216">
        <v>33</v>
      </c>
      <c r="B216">
        <v>-0.94</v>
      </c>
      <c r="C216">
        <v>-76.02</v>
      </c>
      <c r="D216">
        <v>-0.97</v>
      </c>
      <c r="E216">
        <v>-75.540000000000006</v>
      </c>
      <c r="F216">
        <f>_10sept_0_30[[#This Row],[H_mag]]-40</f>
        <v>-40.94</v>
      </c>
      <c r="G216">
        <f>_10sept_0_30[[#This Row],[V_mag]]-40</f>
        <v>-40.97</v>
      </c>
      <c r="H216">
        <f>(10^(_10sept_0_30[[#This Row],[H_mag_adj]]/20)*COS(RADIANS(_10sept_0_30[[#This Row],[H_phase]])))*0.9</f>
        <v>1.9512333484008157E-3</v>
      </c>
      <c r="I216">
        <f>(10^(_10sept_0_30[[#This Row],[H_mag_adj]]/20)*SIN(RADIANS(_10sept_0_30[[#This Row],[H_phase]])))*0.9</f>
        <v>-7.8376235018794444E-3</v>
      </c>
      <c r="J216">
        <f>(10^(_10sept_0_30[[#This Row],[V_mag_adj]]/20)*COS(RADIANS(_10sept_0_30[[#This Row],[V_phase]])))*0.9</f>
        <v>2.0098705803095682E-3</v>
      </c>
      <c r="K216">
        <f>(10^(_10sept_0_30[[#This Row],[V_mag_adj]]/20)*SIN(RADIANS(_10sept_0_30[[#This Row],[V_phase]])))*0.9</f>
        <v>-7.7940358548043267E-3</v>
      </c>
    </row>
    <row r="217" spans="1:11" x14ac:dyDescent="0.25">
      <c r="A217">
        <v>34</v>
      </c>
      <c r="B217">
        <v>-1.01</v>
      </c>
      <c r="C217">
        <v>-84.43</v>
      </c>
      <c r="D217">
        <v>-1.04</v>
      </c>
      <c r="E217">
        <v>-84.03</v>
      </c>
      <c r="F217">
        <f>_10sept_0_30[[#This Row],[H_mag]]-40</f>
        <v>-41.01</v>
      </c>
      <c r="G217">
        <f>_10sept_0_30[[#This Row],[V_mag]]-40</f>
        <v>-41.04</v>
      </c>
      <c r="H217">
        <f>(10^(_10sept_0_30[[#This Row],[H_mag_adj]]/20)*COS(RADIANS(_10sept_0_30[[#This Row],[H_phase]])))*0.9</f>
        <v>7.7766184307732596E-4</v>
      </c>
      <c r="I217">
        <f>(10^(_10sept_0_30[[#This Row],[H_mag_adj]]/20)*SIN(RADIANS(_10sept_0_30[[#This Row],[H_phase]])))*0.9</f>
        <v>-7.9741990084735009E-3</v>
      </c>
      <c r="J217">
        <f>(10^(_10sept_0_30[[#This Row],[V_mag_adj]]/20)*COS(RADIANS(_10sept_0_30[[#This Row],[V_phase]])))*0.9</f>
        <v>8.3043965501991654E-4</v>
      </c>
      <c r="K217">
        <f>(10^(_10sept_0_30[[#This Row],[V_mag_adj]]/20)*SIN(RADIANS(_10sept_0_30[[#This Row],[V_phase]])))*0.9</f>
        <v>-7.9411006129297551E-3</v>
      </c>
    </row>
    <row r="218" spans="1:11" x14ac:dyDescent="0.25">
      <c r="A218">
        <v>35</v>
      </c>
      <c r="B218">
        <v>-1.1000000000000001</v>
      </c>
      <c r="C218">
        <v>-92.98</v>
      </c>
      <c r="D218">
        <v>-1.1299999999999999</v>
      </c>
      <c r="E218">
        <v>-92.71</v>
      </c>
      <c r="F218">
        <f>_10sept_0_30[[#This Row],[H_mag]]-40</f>
        <v>-41.1</v>
      </c>
      <c r="G218">
        <f>_10sept_0_30[[#This Row],[V_mag]]-40</f>
        <v>-41.13</v>
      </c>
      <c r="H218">
        <f>(10^(_10sept_0_30[[#This Row],[H_mag_adj]]/20)*COS(RADIANS(_10sept_0_30[[#This Row],[H_phase]])))*0.9</f>
        <v>-4.12230688803274E-4</v>
      </c>
      <c r="I218">
        <f>(10^(_10sept_0_30[[#This Row],[H_mag_adj]]/20)*SIN(RADIANS(_10sept_0_30[[#This Row],[H_phase]])))*0.9</f>
        <v>-7.9187172134211684E-3</v>
      </c>
      <c r="J218">
        <f>(10^(_10sept_0_30[[#This Row],[V_mag_adj]]/20)*COS(RADIANS(_10sept_0_30[[#This Row],[V_phase]])))*0.9</f>
        <v>-3.7361751382699053E-4</v>
      </c>
      <c r="K218">
        <f>(10^(_10sept_0_30[[#This Row],[V_mag_adj]]/20)*SIN(RADIANS(_10sept_0_30[[#This Row],[V_phase]])))*0.9</f>
        <v>-7.8932623767096755E-3</v>
      </c>
    </row>
    <row r="219" spans="1:11" x14ac:dyDescent="0.25">
      <c r="A219">
        <v>36</v>
      </c>
      <c r="B219">
        <v>-1.21</v>
      </c>
      <c r="C219">
        <v>-102.07</v>
      </c>
      <c r="D219">
        <v>-1.24</v>
      </c>
      <c r="E219">
        <v>-102.01</v>
      </c>
      <c r="F219">
        <f>_10sept_0_30[[#This Row],[H_mag]]-40</f>
        <v>-41.21</v>
      </c>
      <c r="G219">
        <f>_10sept_0_30[[#This Row],[V_mag]]-40</f>
        <v>-41.24</v>
      </c>
      <c r="H219">
        <f>(10^(_10sept_0_30[[#This Row],[H_mag_adj]]/20)*COS(RADIANS(_10sept_0_30[[#This Row],[H_phase]])))*0.9</f>
        <v>-1.6372318467315445E-3</v>
      </c>
      <c r="I219">
        <f>(10^(_10sept_0_30[[#This Row],[H_mag_adj]]/20)*SIN(RADIANS(_10sept_0_30[[#This Row],[H_phase]])))*0.9</f>
        <v>-7.656561654995459E-3</v>
      </c>
      <c r="J219">
        <f>(10^(_10sept_0_30[[#This Row],[V_mag_adj]]/20)*COS(RADIANS(_10sept_0_30[[#This Row],[V_phase]])))*0.9</f>
        <v>-1.6235956219395546E-3</v>
      </c>
      <c r="K219">
        <f>(10^(_10sept_0_30[[#This Row],[V_mag_adj]]/20)*SIN(RADIANS(_10sept_0_30[[#This Row],[V_phase]])))*0.9</f>
        <v>-7.6318668536533834E-3</v>
      </c>
    </row>
    <row r="220" spans="1:11" x14ac:dyDescent="0.25">
      <c r="A220">
        <v>37</v>
      </c>
      <c r="B220">
        <v>-1.3</v>
      </c>
      <c r="C220">
        <v>-110.78</v>
      </c>
      <c r="D220">
        <v>-1.34</v>
      </c>
      <c r="E220">
        <v>-110.49</v>
      </c>
      <c r="F220">
        <f>_10sept_0_30[[#This Row],[H_mag]]-40</f>
        <v>-41.3</v>
      </c>
      <c r="G220">
        <f>_10sept_0_30[[#This Row],[V_mag]]-40</f>
        <v>-41.34</v>
      </c>
      <c r="H220">
        <f>(10^(_10sept_0_30[[#This Row],[H_mag_adj]]/20)*COS(RADIANS(_10sept_0_30[[#This Row],[H_phase]])))*0.9</f>
        <v>-2.7491751141607264E-3</v>
      </c>
      <c r="I220">
        <f>(10^(_10sept_0_30[[#This Row],[H_mag_adj]]/20)*SIN(RADIANS(_10sept_0_30[[#This Row],[H_phase]])))*0.9</f>
        <v>-7.2448716853408517E-3</v>
      </c>
      <c r="J220">
        <f>(10^(_10sept_0_30[[#This Row],[V_mag_adj]]/20)*COS(RADIANS(_10sept_0_30[[#This Row],[V_phase]])))*0.9</f>
        <v>-2.7000077956489108E-3</v>
      </c>
      <c r="K220">
        <f>(10^(_10sept_0_30[[#This Row],[V_mag_adj]]/20)*SIN(RADIANS(_10sept_0_30[[#This Row],[V_phase]])))*0.9</f>
        <v>-7.2253429831504387E-3</v>
      </c>
    </row>
    <row r="221" spans="1:11" x14ac:dyDescent="0.25">
      <c r="A221">
        <v>38</v>
      </c>
      <c r="B221">
        <v>-1.39</v>
      </c>
      <c r="C221">
        <v>-120.2</v>
      </c>
      <c r="D221">
        <v>-1.44</v>
      </c>
      <c r="E221">
        <v>-119.79</v>
      </c>
      <c r="F221">
        <f>_10sept_0_30[[#This Row],[H_mag]]-40</f>
        <v>-41.39</v>
      </c>
      <c r="G221">
        <f>_10sept_0_30[[#This Row],[V_mag]]-40</f>
        <v>-41.44</v>
      </c>
      <c r="H221">
        <f>(10^(_10sept_0_30[[#This Row],[H_mag_adj]]/20)*COS(RADIANS(_10sept_0_30[[#This Row],[H_phase]])))*0.9</f>
        <v>-3.8576934730495394E-3</v>
      </c>
      <c r="I221">
        <f>(10^(_10sept_0_30[[#This Row],[H_mag_adj]]/20)*SIN(RADIANS(_10sept_0_30[[#This Row],[H_phase]])))*0.9</f>
        <v>-6.6281810189703231E-3</v>
      </c>
      <c r="J221">
        <f>(10^(_10sept_0_30[[#This Row],[V_mag_adj]]/20)*COS(RADIANS(_10sept_0_30[[#This Row],[V_phase]])))*0.9</f>
        <v>-3.788294776253899E-3</v>
      </c>
      <c r="K221">
        <f>(10^(_10sept_0_30[[#This Row],[V_mag_adj]]/20)*SIN(RADIANS(_10sept_0_30[[#This Row],[V_phase]])))*0.9</f>
        <v>-6.6174134131991242E-3</v>
      </c>
    </row>
    <row r="222" spans="1:11" x14ac:dyDescent="0.25">
      <c r="A222">
        <v>39</v>
      </c>
      <c r="B222">
        <v>-1.51</v>
      </c>
      <c r="C222">
        <v>-130.03</v>
      </c>
      <c r="D222">
        <v>-1.56</v>
      </c>
      <c r="E222">
        <v>-129.78</v>
      </c>
      <c r="F222">
        <f>_10sept_0_30[[#This Row],[H_mag]]-40</f>
        <v>-41.51</v>
      </c>
      <c r="G222">
        <f>_10sept_0_30[[#This Row],[V_mag]]-40</f>
        <v>-41.56</v>
      </c>
      <c r="H222">
        <f>(10^(_10sept_0_30[[#This Row],[H_mag_adj]]/20)*COS(RADIANS(_10sept_0_30[[#This Row],[H_phase]])))*0.9</f>
        <v>-4.8649777934267231E-3</v>
      </c>
      <c r="I222">
        <f>(10^(_10sept_0_30[[#This Row],[H_mag_adj]]/20)*SIN(RADIANS(_10sept_0_30[[#This Row],[H_phase]])))*0.9</f>
        <v>-5.791693445337448E-3</v>
      </c>
      <c r="J222">
        <f>(10^(_10sept_0_30[[#This Row],[V_mag_adj]]/20)*COS(RADIANS(_10sept_0_30[[#This Row],[V_phase]])))*0.9</f>
        <v>-4.8118812390103467E-3</v>
      </c>
      <c r="K222">
        <f>(10^(_10sept_0_30[[#This Row],[V_mag_adj]]/20)*SIN(RADIANS(_10sept_0_30[[#This Row],[V_phase]])))*0.9</f>
        <v>-5.7795002960386666E-3</v>
      </c>
    </row>
    <row r="223" spans="1:11" x14ac:dyDescent="0.25">
      <c r="A223">
        <v>40</v>
      </c>
      <c r="B223">
        <v>-1.63</v>
      </c>
      <c r="C223">
        <v>-139.63999999999999</v>
      </c>
      <c r="D223">
        <v>-1.68</v>
      </c>
      <c r="E223">
        <v>-139.93</v>
      </c>
      <c r="F223">
        <f>_10sept_0_30[[#This Row],[H_mag]]-40</f>
        <v>-41.63</v>
      </c>
      <c r="G223">
        <f>_10sept_0_30[[#This Row],[V_mag]]-40</f>
        <v>-41.68</v>
      </c>
      <c r="H223">
        <f>(10^(_10sept_0_30[[#This Row],[H_mag_adj]]/20)*COS(RADIANS(_10sept_0_30[[#This Row],[H_phase]])))*0.9</f>
        <v>-5.6844980316567472E-3</v>
      </c>
      <c r="I223">
        <f>(10^(_10sept_0_30[[#This Row],[H_mag_adj]]/20)*SIN(RADIANS(_10sept_0_30[[#This Row],[H_phase]])))*0.9</f>
        <v>-4.8310481025594524E-3</v>
      </c>
      <c r="J223">
        <f>(10^(_10sept_0_30[[#This Row],[V_mag_adj]]/20)*COS(RADIANS(_10sept_0_30[[#This Row],[V_phase]])))*0.9</f>
        <v>-5.6761087123051177E-3</v>
      </c>
      <c r="K223">
        <f>(10^(_10sept_0_30[[#This Row],[V_mag_adj]]/20)*SIN(RADIANS(_10sept_0_30[[#This Row],[V_phase]])))*0.9</f>
        <v>-4.7746501576645187E-3</v>
      </c>
    </row>
    <row r="224" spans="1:11" x14ac:dyDescent="0.25">
      <c r="A224">
        <v>41</v>
      </c>
      <c r="B224">
        <v>-1.79</v>
      </c>
      <c r="C224">
        <v>-150.82</v>
      </c>
      <c r="D224">
        <v>-1.81</v>
      </c>
      <c r="E224">
        <v>-150.63</v>
      </c>
      <c r="F224">
        <f>_10sept_0_30[[#This Row],[H_mag]]-40</f>
        <v>-41.79</v>
      </c>
      <c r="G224">
        <f>_10sept_0_30[[#This Row],[V_mag]]-40</f>
        <v>-41.81</v>
      </c>
      <c r="H224">
        <f>(10^(_10sept_0_30[[#This Row],[H_mag_adj]]/20)*COS(RADIANS(_10sept_0_30[[#This Row],[H_phase]])))*0.9</f>
        <v>-6.3944423621211839E-3</v>
      </c>
      <c r="I224">
        <f>(10^(_10sept_0_30[[#This Row],[H_mag_adj]]/20)*SIN(RADIANS(_10sept_0_30[[#This Row],[H_phase]])))*0.9</f>
        <v>-3.5708043459916246E-3</v>
      </c>
      <c r="J224">
        <f>(10^(_10sept_0_30[[#This Row],[V_mag_adj]]/20)*COS(RADIANS(_10sept_0_30[[#This Row],[V_phase]])))*0.9</f>
        <v>-6.3678864949567498E-3</v>
      </c>
      <c r="K224">
        <f>(10^(_10sept_0_30[[#This Row],[V_mag_adj]]/20)*SIN(RADIANS(_10sept_0_30[[#This Row],[V_phase]])))*0.9</f>
        <v>-3.5837281010335283E-3</v>
      </c>
    </row>
    <row r="225" spans="1:11" x14ac:dyDescent="0.25">
      <c r="A225">
        <v>42</v>
      </c>
      <c r="B225">
        <v>-1.91</v>
      </c>
      <c r="C225">
        <v>-161.31</v>
      </c>
      <c r="D225">
        <v>-1.96</v>
      </c>
      <c r="E225">
        <v>-161.13999999999999</v>
      </c>
      <c r="F225">
        <f>_10sept_0_30[[#This Row],[H_mag]]-40</f>
        <v>-41.91</v>
      </c>
      <c r="G225">
        <f>_10sept_0_30[[#This Row],[V_mag]]-40</f>
        <v>-41.96</v>
      </c>
      <c r="H225">
        <f>(10^(_10sept_0_30[[#This Row],[H_mag_adj]]/20)*COS(RADIANS(_10sept_0_30[[#This Row],[H_phase]])))*0.9</f>
        <v>-6.8424961266874158E-3</v>
      </c>
      <c r="I225">
        <f>(10^(_10sept_0_30[[#This Row],[H_mag_adj]]/20)*SIN(RADIANS(_10sept_0_30[[#This Row],[H_phase]])))*0.9</f>
        <v>-2.314726174517643E-3</v>
      </c>
      <c r="J225">
        <f>(10^(_10sept_0_30[[#This Row],[V_mag_adj]]/20)*COS(RADIANS(_10sept_0_30[[#This Row],[V_phase]])))*0.9</f>
        <v>-6.796362259700075E-3</v>
      </c>
      <c r="K225">
        <f>(10^(_10sept_0_30[[#This Row],[V_mag_adj]]/20)*SIN(RADIANS(_10sept_0_30[[#This Row],[V_phase]])))*0.9</f>
        <v>-2.3216152197264926E-3</v>
      </c>
    </row>
    <row r="226" spans="1:11" x14ac:dyDescent="0.25">
      <c r="A226">
        <v>43</v>
      </c>
      <c r="B226">
        <v>-2.0699999999999998</v>
      </c>
      <c r="C226">
        <v>-172.71</v>
      </c>
      <c r="D226">
        <v>-2.12</v>
      </c>
      <c r="E226">
        <v>-172.73</v>
      </c>
      <c r="F226">
        <f>_10sept_0_30[[#This Row],[H_mag]]-40</f>
        <v>-42.07</v>
      </c>
      <c r="G226">
        <f>_10sept_0_30[[#This Row],[V_mag]]-40</f>
        <v>-42.12</v>
      </c>
      <c r="H226">
        <f>(10^(_10sept_0_30[[#This Row],[H_mag_adj]]/20)*COS(RADIANS(_10sept_0_30[[#This Row],[H_phase]])))*0.9</f>
        <v>-7.0342479023913444E-3</v>
      </c>
      <c r="I226">
        <f>(10^(_10sept_0_30[[#This Row],[H_mag_adj]]/20)*SIN(RADIANS(_10sept_0_30[[#This Row],[H_phase]])))*0.9</f>
        <v>-8.9986011153851382E-4</v>
      </c>
      <c r="J226">
        <f>(10^(_10sept_0_30[[#This Row],[V_mag_adj]]/20)*COS(RADIANS(_10sept_0_30[[#This Row],[V_phase]])))*0.9</f>
        <v>-6.9941837210020768E-3</v>
      </c>
      <c r="K226">
        <f>(10^(_10sept_0_30[[#This Row],[V_mag_adj]]/20)*SIN(RADIANS(_10sept_0_30[[#This Row],[V_phase]])))*0.9</f>
        <v>-8.9225360476596211E-4</v>
      </c>
    </row>
    <row r="227" spans="1:11" x14ac:dyDescent="0.25">
      <c r="A227">
        <v>44</v>
      </c>
      <c r="B227">
        <v>-2.2400000000000002</v>
      </c>
      <c r="C227">
        <v>176.15</v>
      </c>
      <c r="D227">
        <v>-2.27</v>
      </c>
      <c r="E227">
        <v>176.43</v>
      </c>
      <c r="F227">
        <f>_10sept_0_30[[#This Row],[H_mag]]-40</f>
        <v>-42.24</v>
      </c>
      <c r="G227">
        <f>_10sept_0_30[[#This Row],[V_mag]]-40</f>
        <v>-42.27</v>
      </c>
      <c r="H227">
        <f>(10^(_10sept_0_30[[#This Row],[H_mag_adj]]/20)*COS(RADIANS(_10sept_0_30[[#This Row],[H_phase]])))*0.9</f>
        <v>-6.9384315678420209E-3</v>
      </c>
      <c r="I227">
        <f>(10^(_10sept_0_30[[#This Row],[H_mag_adj]]/20)*SIN(RADIANS(_10sept_0_30[[#This Row],[H_phase]])))*0.9</f>
        <v>4.6693210605401543E-4</v>
      </c>
      <c r="J227">
        <f>(10^(_10sept_0_30[[#This Row],[V_mag_adj]]/20)*COS(RADIANS(_10sept_0_30[[#This Row],[V_phase]])))*0.9</f>
        <v>-6.9166998298186236E-3</v>
      </c>
      <c r="K227">
        <f>(10^(_10sept_0_30[[#This Row],[V_mag_adj]]/20)*SIN(RADIANS(_10sept_0_30[[#This Row],[V_phase]])))*0.9</f>
        <v>4.3152607704160774E-4</v>
      </c>
    </row>
    <row r="228" spans="1:11" x14ac:dyDescent="0.25">
      <c r="A228">
        <v>45</v>
      </c>
      <c r="B228">
        <v>-2.41</v>
      </c>
      <c r="C228">
        <v>164.64</v>
      </c>
      <c r="D228">
        <v>-2.44</v>
      </c>
      <c r="E228">
        <v>164.7</v>
      </c>
      <c r="F228">
        <f>_10sept_0_30[[#This Row],[H_mag]]-40</f>
        <v>-42.41</v>
      </c>
      <c r="G228">
        <f>_10sept_0_30[[#This Row],[V_mag]]-40</f>
        <v>-42.44</v>
      </c>
      <c r="H228">
        <f>(10^(_10sept_0_30[[#This Row],[H_mag_adj]]/20)*COS(RADIANS(_10sept_0_30[[#This Row],[H_phase]])))*0.9</f>
        <v>-6.5757595135976241E-3</v>
      </c>
      <c r="I228">
        <f>(10^(_10sept_0_30[[#This Row],[H_mag_adj]]/20)*SIN(RADIANS(_10sept_0_30[[#This Row],[H_phase]])))*0.9</f>
        <v>1.8063278379419146E-3</v>
      </c>
      <c r="J228">
        <f>(10^(_10sept_0_30[[#This Row],[V_mag_adj]]/20)*COS(RADIANS(_10sept_0_30[[#This Row],[V_phase]])))*0.9</f>
        <v>-6.5549682883306705E-3</v>
      </c>
      <c r="K228">
        <f>(10^(_10sept_0_30[[#This Row],[V_mag_adj]]/20)*SIN(RADIANS(_10sept_0_30[[#This Row],[V_phase]])))*0.9</f>
        <v>1.7932364020730347E-3</v>
      </c>
    </row>
    <row r="229" spans="1:11" x14ac:dyDescent="0.25">
      <c r="A229">
        <v>46</v>
      </c>
      <c r="B229">
        <v>-2.57</v>
      </c>
      <c r="C229">
        <v>152.94</v>
      </c>
      <c r="D229">
        <v>-2.6</v>
      </c>
      <c r="E229">
        <v>153</v>
      </c>
      <c r="F229">
        <f>_10sept_0_30[[#This Row],[H_mag]]-40</f>
        <v>-42.57</v>
      </c>
      <c r="G229">
        <f>_10sept_0_30[[#This Row],[V_mag]]-40</f>
        <v>-42.6</v>
      </c>
      <c r="H229">
        <f>(10^(_10sept_0_30[[#This Row],[H_mag_adj]]/20)*COS(RADIANS(_10sept_0_30[[#This Row],[H_phase]])))*0.9</f>
        <v>-5.9619916752838452E-3</v>
      </c>
      <c r="I229">
        <f>(10^(_10sept_0_30[[#This Row],[H_mag_adj]]/20)*SIN(RADIANS(_10sept_0_30[[#This Row],[H_phase]])))*0.9</f>
        <v>3.0456549558872895E-3</v>
      </c>
      <c r="J229">
        <f>(10^(_10sept_0_30[[#This Row],[V_mag_adj]]/20)*COS(RADIANS(_10sept_0_30[[#This Row],[V_phase]])))*0.9</f>
        <v>-5.9446103530209357E-3</v>
      </c>
      <c r="K229">
        <f>(10^(_10sept_0_30[[#This Row],[V_mag_adj]]/20)*SIN(RADIANS(_10sept_0_30[[#This Row],[V_phase]])))*0.9</f>
        <v>3.0289302621922284E-3</v>
      </c>
    </row>
    <row r="230" spans="1:11" x14ac:dyDescent="0.25">
      <c r="A230">
        <v>47</v>
      </c>
      <c r="B230">
        <v>-2.75</v>
      </c>
      <c r="C230">
        <v>140.6</v>
      </c>
      <c r="D230">
        <v>-2.79</v>
      </c>
      <c r="E230">
        <v>140.57</v>
      </c>
      <c r="F230">
        <f>_10sept_0_30[[#This Row],[H_mag]]-40</f>
        <v>-42.75</v>
      </c>
      <c r="G230">
        <f>_10sept_0_30[[#This Row],[V_mag]]-40</f>
        <v>-42.79</v>
      </c>
      <c r="H230">
        <f>(10^(_10sept_0_30[[#This Row],[H_mag_adj]]/20)*COS(RADIANS(_10sept_0_30[[#This Row],[H_phase]])))*0.9</f>
        <v>-5.0672495313605027E-3</v>
      </c>
      <c r="I230">
        <f>(10^(_10sept_0_30[[#This Row],[H_mag_adj]]/20)*SIN(RADIANS(_10sept_0_30[[#This Row],[H_phase]])))*0.9</f>
        <v>4.1622856905355202E-3</v>
      </c>
      <c r="J230">
        <f>(10^(_10sept_0_30[[#This Row],[V_mag_adj]]/20)*COS(RADIANS(_10sept_0_30[[#This Row],[V_phase]])))*0.9</f>
        <v>-5.0417975888649115E-3</v>
      </c>
      <c r="K230">
        <f>(10^(_10sept_0_30[[#This Row],[V_mag_adj]]/20)*SIN(RADIANS(_10sept_0_30[[#This Row],[V_phase]])))*0.9</f>
        <v>4.1458021721451112E-3</v>
      </c>
    </row>
    <row r="231" spans="1:11" x14ac:dyDescent="0.25">
      <c r="A231">
        <v>48</v>
      </c>
      <c r="B231">
        <v>-2.94</v>
      </c>
      <c r="C231">
        <v>128.93</v>
      </c>
      <c r="D231">
        <v>-2.97</v>
      </c>
      <c r="E231">
        <v>128.61000000000001</v>
      </c>
      <c r="F231">
        <f>_10sept_0_30[[#This Row],[H_mag]]-40</f>
        <v>-42.94</v>
      </c>
      <c r="G231">
        <f>_10sept_0_30[[#This Row],[V_mag]]-40</f>
        <v>-42.97</v>
      </c>
      <c r="H231">
        <f>(10^(_10sept_0_30[[#This Row],[H_mag_adj]]/20)*COS(RADIANS(_10sept_0_30[[#This Row],[H_phase]])))*0.9</f>
        <v>-4.0314220698045048E-3</v>
      </c>
      <c r="I231">
        <f>(10^(_10sept_0_30[[#This Row],[H_mag_adj]]/20)*SIN(RADIANS(_10sept_0_30[[#This Row],[H_phase]])))*0.9</f>
        <v>4.9908467159890408E-3</v>
      </c>
      <c r="J231">
        <f>(10^(_10sept_0_30[[#This Row],[V_mag_adj]]/20)*COS(RADIANS(_10sept_0_30[[#This Row],[V_phase]])))*0.9</f>
        <v>-3.9896814965846824E-3</v>
      </c>
      <c r="K231">
        <f>(10^(_10sept_0_30[[#This Row],[V_mag_adj]]/20)*SIN(RADIANS(_10sept_0_30[[#This Row],[V_phase]])))*0.9</f>
        <v>4.9959990650975533E-3</v>
      </c>
    </row>
    <row r="232" spans="1:11" x14ac:dyDescent="0.25">
      <c r="A232">
        <v>49</v>
      </c>
      <c r="B232">
        <v>-3.15</v>
      </c>
      <c r="C232">
        <v>116.79</v>
      </c>
      <c r="D232">
        <v>-3.18</v>
      </c>
      <c r="E232">
        <v>116.49</v>
      </c>
      <c r="F232">
        <f>_10sept_0_30[[#This Row],[H_mag]]-40</f>
        <v>-43.15</v>
      </c>
      <c r="G232">
        <f>_10sept_0_30[[#This Row],[V_mag]]-40</f>
        <v>-43.18</v>
      </c>
      <c r="H232">
        <f>(10^(_10sept_0_30[[#This Row],[H_mag_adj]]/20)*COS(RADIANS(_10sept_0_30[[#This Row],[H_phase]])))*0.9</f>
        <v>-2.8226109602714354E-3</v>
      </c>
      <c r="I232">
        <f>(10^(_10sept_0_30[[#This Row],[H_mag_adj]]/20)*SIN(RADIANS(_10sept_0_30[[#This Row],[H_phase]])))*0.9</f>
        <v>5.5902441039070586E-3</v>
      </c>
      <c r="J232">
        <f>(10^(_10sept_0_30[[#This Row],[V_mag_adj]]/20)*COS(RADIANS(_10sept_0_30[[#This Row],[V_phase]])))*0.9</f>
        <v>-2.7836708713896742E-3</v>
      </c>
      <c r="K232">
        <f>(10^(_10sept_0_30[[#This Row],[V_mag_adj]]/20)*SIN(RADIANS(_10sept_0_30[[#This Row],[V_phase]])))*0.9</f>
        <v>5.5856211565236558E-3</v>
      </c>
    </row>
    <row r="233" spans="1:11" x14ac:dyDescent="0.25">
      <c r="A233">
        <v>50</v>
      </c>
      <c r="B233">
        <v>-3.39</v>
      </c>
      <c r="C233">
        <v>104.3</v>
      </c>
      <c r="D233">
        <v>-3.42</v>
      </c>
      <c r="E233">
        <v>104.26</v>
      </c>
      <c r="F233">
        <f>_10sept_0_30[[#This Row],[H_mag]]-40</f>
        <v>-43.39</v>
      </c>
      <c r="G233">
        <f>_10sept_0_30[[#This Row],[V_mag]]-40</f>
        <v>-43.42</v>
      </c>
      <c r="H233">
        <f>(10^(_10sept_0_30[[#This Row],[H_mag_adj]]/20)*COS(RADIANS(_10sept_0_30[[#This Row],[H_phase]])))*0.9</f>
        <v>-1.5046577514083049E-3</v>
      </c>
      <c r="I233">
        <f>(10^(_10sept_0_30[[#This Row],[H_mag_adj]]/20)*SIN(RADIANS(_10sept_0_30[[#This Row],[H_phase]])))*0.9</f>
        <v>5.9030075279474297E-3</v>
      </c>
      <c r="J233">
        <f>(10^(_10sept_0_30[[#This Row],[V_mag_adj]]/20)*COS(RADIANS(_10sept_0_30[[#This Row],[V_phase]])))*0.9</f>
        <v>-1.4953625794356322E-3</v>
      </c>
      <c r="K233">
        <f>(10^(_10sept_0_30[[#This Row],[V_mag_adj]]/20)*SIN(RADIANS(_10sept_0_30[[#This Row],[V_phase]])))*0.9</f>
        <v>5.8836998247852055E-3</v>
      </c>
    </row>
    <row r="234" spans="1:11" x14ac:dyDescent="0.25">
      <c r="A234">
        <v>51</v>
      </c>
      <c r="B234">
        <v>-3.7</v>
      </c>
      <c r="C234">
        <v>91.55</v>
      </c>
      <c r="D234">
        <v>-3.74</v>
      </c>
      <c r="E234">
        <v>91.41</v>
      </c>
      <c r="F234">
        <f>_10sept_0_30[[#This Row],[H_mag]]-40</f>
        <v>-43.7</v>
      </c>
      <c r="G234">
        <f>_10sept_0_30[[#This Row],[V_mag]]-40</f>
        <v>-43.74</v>
      </c>
      <c r="H234">
        <f>(10^(_10sept_0_30[[#This Row],[H_mag_adj]]/20)*COS(RADIANS(_10sept_0_30[[#This Row],[H_phase]])))*0.9</f>
        <v>-1.5900054074673338E-4</v>
      </c>
      <c r="I234">
        <f>(10^(_10sept_0_30[[#This Row],[H_mag_adj]]/20)*SIN(RADIANS(_10sept_0_30[[#This Row],[H_phase]])))*0.9</f>
        <v>5.8760241533686048E-3</v>
      </c>
      <c r="J234">
        <f>(10^(_10sept_0_30[[#This Row],[V_mag_adj]]/20)*COS(RADIANS(_10sept_0_30[[#This Row],[V_phase]])))*0.9</f>
        <v>-1.439776740531138E-4</v>
      </c>
      <c r="K234">
        <f>(10^(_10sept_0_30[[#This Row],[V_mag_adj]]/20)*SIN(RADIANS(_10sept_0_30[[#This Row],[V_phase]])))*0.9</f>
        <v>5.8493955401295976E-3</v>
      </c>
    </row>
    <row r="235" spans="1:11" x14ac:dyDescent="0.25">
      <c r="A235">
        <v>52</v>
      </c>
      <c r="B235">
        <v>-4.03</v>
      </c>
      <c r="C235">
        <v>79.45</v>
      </c>
      <c r="D235">
        <v>-4.08</v>
      </c>
      <c r="E235">
        <v>79.62</v>
      </c>
      <c r="F235">
        <f>_10sept_0_30[[#This Row],[H_mag]]-40</f>
        <v>-44.03</v>
      </c>
      <c r="G235">
        <f>_10sept_0_30[[#This Row],[V_mag]]-40</f>
        <v>-44.08</v>
      </c>
      <c r="H235">
        <f>(10^(_10sept_0_30[[#This Row],[H_mag_adj]]/20)*COS(RADIANS(_10sept_0_30[[#This Row],[H_phase]])))*0.9</f>
        <v>1.0361328776292405E-3</v>
      </c>
      <c r="I235">
        <f>(10^(_10sept_0_30[[#This Row],[H_mag_adj]]/20)*SIN(RADIANS(_10sept_0_30[[#This Row],[H_phase]])))*0.9</f>
        <v>5.5633735166186731E-3</v>
      </c>
      <c r="J235">
        <f>(10^(_10sept_0_30[[#This Row],[V_mag_adj]]/20)*COS(RADIANS(_10sept_0_30[[#This Row],[V_phase]])))*0.9</f>
        <v>1.0137689276796741E-3</v>
      </c>
      <c r="K235">
        <f>(10^(_10sept_0_30[[#This Row],[V_mag_adj]]/20)*SIN(RADIANS(_10sept_0_30[[#This Row],[V_phase]])))*0.9</f>
        <v>5.5344724337967202E-3</v>
      </c>
    </row>
    <row r="236" spans="1:11" x14ac:dyDescent="0.25">
      <c r="A236">
        <v>53</v>
      </c>
      <c r="B236">
        <v>-4.41</v>
      </c>
      <c r="C236">
        <v>67.89</v>
      </c>
      <c r="D236">
        <v>-4.42</v>
      </c>
      <c r="E236">
        <v>67.53</v>
      </c>
      <c r="F236">
        <f>_10sept_0_30[[#This Row],[H_mag]]-40</f>
        <v>-44.41</v>
      </c>
      <c r="G236">
        <f>_10sept_0_30[[#This Row],[V_mag]]-40</f>
        <v>-44.42</v>
      </c>
      <c r="H236">
        <f>(10^(_10sept_0_30[[#This Row],[H_mag_adj]]/20)*COS(RADIANS(_10sept_0_30[[#This Row],[H_phase]])))*0.9</f>
        <v>2.0388061391648474E-3</v>
      </c>
      <c r="I236">
        <f>(10^(_10sept_0_30[[#This Row],[H_mag_adj]]/20)*SIN(RADIANS(_10sept_0_30[[#This Row],[H_phase]])))*0.9</f>
        <v>5.0184611584285759E-3</v>
      </c>
      <c r="J236">
        <f>(10^(_10sept_0_30[[#This Row],[V_mag_adj]]/20)*COS(RADIANS(_10sept_0_30[[#This Row],[V_phase]])))*0.9</f>
        <v>2.0679154621520393E-3</v>
      </c>
      <c r="K236">
        <f>(10^(_10sept_0_30[[#This Row],[V_mag_adj]]/20)*SIN(RADIANS(_10sept_0_30[[#This Row],[V_phase]])))*0.9</f>
        <v>4.9997924472122996E-3</v>
      </c>
    </row>
    <row r="237" spans="1:11" x14ac:dyDescent="0.25">
      <c r="A237">
        <v>54</v>
      </c>
      <c r="B237">
        <v>-4.8</v>
      </c>
      <c r="C237">
        <v>55.04</v>
      </c>
      <c r="D237">
        <v>-4.8499999999999996</v>
      </c>
      <c r="E237">
        <v>54.8</v>
      </c>
      <c r="F237">
        <f>_10sept_0_30[[#This Row],[H_mag]]-40</f>
        <v>-44.8</v>
      </c>
      <c r="G237">
        <f>_10sept_0_30[[#This Row],[V_mag]]-40</f>
        <v>-44.85</v>
      </c>
      <c r="H237">
        <f>(10^(_10sept_0_30[[#This Row],[H_mag_adj]]/20)*COS(RADIANS(_10sept_0_30[[#This Row],[H_phase]])))*0.9</f>
        <v>2.9675666510102601E-3</v>
      </c>
      <c r="I237">
        <f>(10^(_10sept_0_30[[#This Row],[H_mag_adj]]/20)*SIN(RADIANS(_10sept_0_30[[#This Row],[H_phase]])))*0.9</f>
        <v>4.2444279958436847E-3</v>
      </c>
      <c r="J237">
        <f>(10^(_10sept_0_30[[#This Row],[V_mag_adj]]/20)*COS(RADIANS(_10sept_0_30[[#This Row],[V_phase]])))*0.9</f>
        <v>2.9681840694291504E-3</v>
      </c>
      <c r="K237">
        <f>(10^(_10sept_0_30[[#This Row],[V_mag_adj]]/20)*SIN(RADIANS(_10sept_0_30[[#This Row],[V_phase]])))*0.9</f>
        <v>4.2076691427883044E-3</v>
      </c>
    </row>
    <row r="238" spans="1:11" x14ac:dyDescent="0.25">
      <c r="A238">
        <v>55</v>
      </c>
      <c r="B238">
        <v>-5.23</v>
      </c>
      <c r="C238">
        <v>41.65</v>
      </c>
      <c r="D238">
        <v>-5.27</v>
      </c>
      <c r="E238">
        <v>41.52</v>
      </c>
      <c r="F238">
        <f>_10sept_0_30[[#This Row],[H_mag]]-40</f>
        <v>-45.230000000000004</v>
      </c>
      <c r="G238">
        <f>_10sept_0_30[[#This Row],[V_mag]]-40</f>
        <v>-45.269999999999996</v>
      </c>
      <c r="H238">
        <f>(10^(_10sept_0_30[[#This Row],[H_mag_adj]]/20)*COS(RADIANS(_10sept_0_30[[#This Row],[H_phase]])))*0.9</f>
        <v>3.6829012930124053E-3</v>
      </c>
      <c r="I238">
        <f>(10^(_10sept_0_30[[#This Row],[H_mag_adj]]/20)*SIN(RADIANS(_10sept_0_30[[#This Row],[H_phase]])))*0.9</f>
        <v>3.2755845996901823E-3</v>
      </c>
      <c r="J238">
        <f>(10^(_10sept_0_30[[#This Row],[V_mag_adj]]/20)*COS(RADIANS(_10sept_0_30[[#This Row],[V_phase]])))*0.9</f>
        <v>3.6733683744616429E-3</v>
      </c>
      <c r="K238">
        <f>(10^(_10sept_0_30[[#This Row],[V_mag_adj]]/20)*SIN(RADIANS(_10sept_0_30[[#This Row],[V_phase]])))*0.9</f>
        <v>3.2522084254523213E-3</v>
      </c>
    </row>
    <row r="239" spans="1:11" x14ac:dyDescent="0.25">
      <c r="A239">
        <v>56</v>
      </c>
      <c r="B239">
        <v>-5.62</v>
      </c>
      <c r="C239">
        <v>28.62</v>
      </c>
      <c r="D239">
        <v>-5.68</v>
      </c>
      <c r="E239">
        <v>28.48</v>
      </c>
      <c r="F239">
        <f>_10sept_0_30[[#This Row],[H_mag]]-40</f>
        <v>-45.62</v>
      </c>
      <c r="G239">
        <f>_10sept_0_30[[#This Row],[V_mag]]-40</f>
        <v>-45.68</v>
      </c>
      <c r="H239">
        <f>(10^(_10sept_0_30[[#This Row],[H_mag_adj]]/20)*COS(RADIANS(_10sept_0_30[[#This Row],[H_phase]])))*0.9</f>
        <v>4.1366227521485253E-3</v>
      </c>
      <c r="I239">
        <f>(10^(_10sept_0_30[[#This Row],[H_mag_adj]]/20)*SIN(RADIANS(_10sept_0_30[[#This Row],[H_phase]])))*0.9</f>
        <v>2.2572334834976733E-3</v>
      </c>
      <c r="J239">
        <f>(10^(_10sept_0_30[[#This Row],[V_mag_adj]]/20)*COS(RADIANS(_10sept_0_30[[#This Row],[V_phase]])))*0.9</f>
        <v>4.1136116658360674E-3</v>
      </c>
      <c r="K239">
        <f>(10^(_10sept_0_30[[#This Row],[V_mag_adj]]/20)*SIN(RADIANS(_10sept_0_30[[#This Row],[V_phase]])))*0.9</f>
        <v>2.2316500200477373E-3</v>
      </c>
    </row>
    <row r="240" spans="1:11" x14ac:dyDescent="0.25">
      <c r="A240">
        <v>57</v>
      </c>
      <c r="B240">
        <v>-6.01</v>
      </c>
      <c r="C240">
        <v>15.57</v>
      </c>
      <c r="D240">
        <v>-6.05</v>
      </c>
      <c r="E240">
        <v>15.36</v>
      </c>
      <c r="F240">
        <f>_10sept_0_30[[#This Row],[H_mag]]-40</f>
        <v>-46.01</v>
      </c>
      <c r="G240">
        <f>_10sept_0_30[[#This Row],[V_mag]]-40</f>
        <v>-46.05</v>
      </c>
      <c r="H240">
        <f>(10^(_10sept_0_30[[#This Row],[H_mag_adj]]/20)*COS(RADIANS(_10sept_0_30[[#This Row],[H_phase]])))*0.9</f>
        <v>4.3401579089005745E-3</v>
      </c>
      <c r="I240">
        <f>(10^(_10sept_0_30[[#This Row],[H_mag_adj]]/20)*SIN(RADIANS(_10sept_0_30[[#This Row],[H_phase]])))*0.9</f>
        <v>1.2093445643686039E-3</v>
      </c>
      <c r="J240">
        <f>(10^(_10sept_0_30[[#This Row],[V_mag_adj]]/20)*COS(RADIANS(_10sept_0_30[[#This Row],[V_phase]])))*0.9</f>
        <v>4.3245997806819429E-3</v>
      </c>
      <c r="K240">
        <f>(10^(_10sept_0_30[[#This Row],[V_mag_adj]]/20)*SIN(RADIANS(_10sept_0_30[[#This Row],[V_phase]])))*0.9</f>
        <v>1.1879456594557699E-3</v>
      </c>
    </row>
    <row r="241" spans="1:11" x14ac:dyDescent="0.25">
      <c r="A241">
        <v>58</v>
      </c>
      <c r="B241">
        <v>-6.39</v>
      </c>
      <c r="C241">
        <v>1.71</v>
      </c>
      <c r="D241">
        <v>-6.43</v>
      </c>
      <c r="E241">
        <v>1.89</v>
      </c>
      <c r="F241">
        <f>_10sept_0_30[[#This Row],[H_mag]]-40</f>
        <v>-46.39</v>
      </c>
      <c r="G241">
        <f>_10sept_0_30[[#This Row],[V_mag]]-40</f>
        <v>-46.43</v>
      </c>
      <c r="H241">
        <f>(10^(_10sept_0_30[[#This Row],[H_mag_adj]]/20)*COS(RADIANS(_10sept_0_30[[#This Row],[H_phase]])))*0.9</f>
        <v>4.3107125190335049E-3</v>
      </c>
      <c r="I241">
        <f>(10^(_10sept_0_30[[#This Row],[H_mag_adj]]/20)*SIN(RADIANS(_10sept_0_30[[#This Row],[H_phase]])))*0.9</f>
        <v>1.2869198870921238E-4</v>
      </c>
      <c r="J241">
        <f>(10^(_10sept_0_30[[#This Row],[V_mag_adj]]/20)*COS(RADIANS(_10sept_0_30[[#This Row],[V_phase]])))*0.9</f>
        <v>4.2904829797684799E-3</v>
      </c>
      <c r="K241">
        <f>(10^(_10sept_0_30[[#This Row],[V_mag_adj]]/20)*SIN(RADIANS(_10sept_0_30[[#This Row],[V_phase]])))*0.9</f>
        <v>1.4158032903885618E-4</v>
      </c>
    </row>
    <row r="242" spans="1:11" x14ac:dyDescent="0.25">
      <c r="A242">
        <v>59</v>
      </c>
      <c r="B242">
        <v>-6.73</v>
      </c>
      <c r="C242">
        <v>-11.84</v>
      </c>
      <c r="D242">
        <v>-6.79</v>
      </c>
      <c r="E242">
        <v>-11.9</v>
      </c>
      <c r="F242">
        <f>_10sept_0_30[[#This Row],[H_mag]]-40</f>
        <v>-46.730000000000004</v>
      </c>
      <c r="G242">
        <f>_10sept_0_30[[#This Row],[V_mag]]-40</f>
        <v>-46.79</v>
      </c>
      <c r="H242">
        <f>(10^(_10sept_0_30[[#This Row],[H_mag_adj]]/20)*COS(RADIANS(_10sept_0_30[[#This Row],[H_phase]])))*0.9</f>
        <v>4.0588492214415333E-3</v>
      </c>
      <c r="I242">
        <f>(10^(_10sept_0_30[[#This Row],[H_mag_adj]]/20)*SIN(RADIANS(_10sept_0_30[[#This Row],[H_phase]])))*0.9</f>
        <v>-8.5089549288100256E-4</v>
      </c>
      <c r="J242">
        <f>(10^(_10sept_0_30[[#This Row],[V_mag_adj]]/20)*COS(RADIANS(_10sept_0_30[[#This Row],[V_phase]])))*0.9</f>
        <v>4.0300211682112088E-3</v>
      </c>
      <c r="K242">
        <f>(10^(_10sept_0_30[[#This Row],[V_mag_adj]]/20)*SIN(RADIANS(_10sept_0_30[[#This Row],[V_phase]])))*0.9</f>
        <v>-8.4925866269457899E-4</v>
      </c>
    </row>
    <row r="243" spans="1:11" x14ac:dyDescent="0.25">
      <c r="A243">
        <v>60</v>
      </c>
      <c r="B243">
        <v>-7.1</v>
      </c>
      <c r="C243">
        <v>-25.56</v>
      </c>
      <c r="D243">
        <v>-7.12</v>
      </c>
      <c r="E243">
        <v>-25.2</v>
      </c>
      <c r="F243">
        <f>_10sept_0_30[[#This Row],[H_mag]]-40</f>
        <v>-47.1</v>
      </c>
      <c r="G243">
        <f>_10sept_0_30[[#This Row],[V_mag]]-40</f>
        <v>-47.12</v>
      </c>
      <c r="H243">
        <f>(10^(_10sept_0_30[[#This Row],[H_mag_adj]]/20)*COS(RADIANS(_10sept_0_30[[#This Row],[H_phase]])))*0.9</f>
        <v>3.5852012640974892E-3</v>
      </c>
      <c r="I243">
        <f>(10^(_10sept_0_30[[#This Row],[H_mag_adj]]/20)*SIN(RADIANS(_10sept_0_30[[#This Row],[H_phase]])))*0.9</f>
        <v>-1.7146641519416893E-3</v>
      </c>
      <c r="J243">
        <f>(10^(_10sept_0_30[[#This Row],[V_mag_adj]]/20)*COS(RADIANS(_10sept_0_30[[#This Row],[V_phase]])))*0.9</f>
        <v>3.5876336273658362E-3</v>
      </c>
      <c r="K243">
        <f>(10^(_10sept_0_30[[#This Row],[V_mag_adj]]/20)*SIN(RADIANS(_10sept_0_30[[#This Row],[V_phase]])))*0.9</f>
        <v>-1.688212239114307E-3</v>
      </c>
    </row>
    <row r="244" spans="1:11" x14ac:dyDescent="0.25">
      <c r="A244">
        <v>61</v>
      </c>
      <c r="B244">
        <v>-7.39</v>
      </c>
      <c r="C244">
        <v>-38.340000000000003</v>
      </c>
      <c r="D244">
        <v>-7.45</v>
      </c>
      <c r="E244">
        <v>-38.5</v>
      </c>
      <c r="F244">
        <f>_10sept_0_30[[#This Row],[H_mag]]-40</f>
        <v>-47.39</v>
      </c>
      <c r="G244">
        <f>_10sept_0_30[[#This Row],[V_mag]]-40</f>
        <v>-47.45</v>
      </c>
      <c r="H244">
        <f>(10^(_10sept_0_30[[#This Row],[H_mag_adj]]/20)*COS(RADIANS(_10sept_0_30[[#This Row],[H_phase]])))*0.9</f>
        <v>3.0147326663162977E-3</v>
      </c>
      <c r="I244">
        <f>(10^(_10sept_0_30[[#This Row],[H_mag_adj]]/20)*SIN(RADIANS(_10sept_0_30[[#This Row],[H_phase]])))*0.9</f>
        <v>-2.3843116699447018E-3</v>
      </c>
      <c r="J244">
        <f>(10^(_10sept_0_30[[#This Row],[V_mag_adj]]/20)*COS(RADIANS(_10sept_0_30[[#This Row],[V_phase]])))*0.9</f>
        <v>2.9873553082396908E-3</v>
      </c>
      <c r="K244">
        <f>(10^(_10sept_0_30[[#This Row],[V_mag_adj]]/20)*SIN(RADIANS(_10sept_0_30[[#This Row],[V_phase]])))*0.9</f>
        <v>-2.3762497080221418E-3</v>
      </c>
    </row>
    <row r="245" spans="1:11" x14ac:dyDescent="0.25">
      <c r="A245">
        <v>62</v>
      </c>
      <c r="B245">
        <v>-7.73</v>
      </c>
      <c r="C245">
        <v>-51.93</v>
      </c>
      <c r="D245">
        <v>-7.79</v>
      </c>
      <c r="E245">
        <v>-51.97</v>
      </c>
      <c r="F245">
        <f>_10sept_0_30[[#This Row],[H_mag]]-40</f>
        <v>-47.730000000000004</v>
      </c>
      <c r="G245">
        <f>_10sept_0_30[[#This Row],[V_mag]]-40</f>
        <v>-47.79</v>
      </c>
      <c r="H245">
        <f>(10^(_10sept_0_30[[#This Row],[H_mag_adj]]/20)*COS(RADIANS(_10sept_0_30[[#This Row],[H_phase]])))*0.9</f>
        <v>2.2790967361894028E-3</v>
      </c>
      <c r="I245">
        <f>(10^(_10sept_0_30[[#This Row],[H_mag_adj]]/20)*SIN(RADIANS(_10sept_0_30[[#This Row],[H_phase]])))*0.9</f>
        <v>-2.9097762066419438E-3</v>
      </c>
      <c r="J245">
        <f>(10^(_10sept_0_30[[#This Row],[V_mag_adj]]/20)*COS(RADIANS(_10sept_0_30[[#This Row],[V_phase]])))*0.9</f>
        <v>2.2613895702940996E-3</v>
      </c>
      <c r="K245">
        <f>(10^(_10sept_0_30[[#This Row],[V_mag_adj]]/20)*SIN(RADIANS(_10sept_0_30[[#This Row],[V_phase]])))*0.9</f>
        <v>-2.8913249003464504E-3</v>
      </c>
    </row>
    <row r="246" spans="1:11" x14ac:dyDescent="0.25">
      <c r="A246">
        <v>63</v>
      </c>
      <c r="B246">
        <v>-8.07</v>
      </c>
      <c r="C246">
        <v>-65.98</v>
      </c>
      <c r="D246">
        <v>-8.1199999999999992</v>
      </c>
      <c r="E246">
        <v>-65.83</v>
      </c>
      <c r="F246">
        <f>_10sept_0_30[[#This Row],[H_mag]]-40</f>
        <v>-48.07</v>
      </c>
      <c r="G246">
        <f>_10sept_0_30[[#This Row],[V_mag]]-40</f>
        <v>-48.12</v>
      </c>
      <c r="H246">
        <f>(10^(_10sept_0_30[[#This Row],[H_mag_adj]]/20)*COS(RADIANS(_10sept_0_30[[#This Row],[H_phase]])))*0.9</f>
        <v>1.4467588337646012E-3</v>
      </c>
      <c r="I246">
        <f>(10^(_10sept_0_30[[#This Row],[H_mag_adj]]/20)*SIN(RADIANS(_10sept_0_30[[#This Row],[H_phase]])))*0.9</f>
        <v>-3.246423285682629E-3</v>
      </c>
      <c r="J246">
        <f>(10^(_10sept_0_30[[#This Row],[V_mag_adj]]/20)*COS(RADIANS(_10sept_0_30[[#This Row],[V_phase]])))*0.9</f>
        <v>1.4468999378830841E-3</v>
      </c>
      <c r="K246">
        <f>(10^(_10sept_0_30[[#This Row],[V_mag_adj]]/20)*SIN(RADIANS(_10sept_0_30[[#This Row],[V_phase]])))*0.9</f>
        <v>-3.2240121337621169E-3</v>
      </c>
    </row>
    <row r="247" spans="1:11" x14ac:dyDescent="0.25">
      <c r="A247">
        <v>64</v>
      </c>
      <c r="B247">
        <v>-8.3699999999999992</v>
      </c>
      <c r="C247">
        <v>-79.14</v>
      </c>
      <c r="D247">
        <v>-8.41</v>
      </c>
      <c r="E247">
        <v>-78.34</v>
      </c>
      <c r="F247">
        <f>_10sept_0_30[[#This Row],[H_mag]]-40</f>
        <v>-48.37</v>
      </c>
      <c r="G247">
        <f>_10sept_0_30[[#This Row],[V_mag]]-40</f>
        <v>-48.41</v>
      </c>
      <c r="H247">
        <f>(10^(_10sept_0_30[[#This Row],[H_mag_adj]]/20)*COS(RADIANS(_10sept_0_30[[#This Row],[H_phase]])))*0.9</f>
        <v>6.469133854880841E-4</v>
      </c>
      <c r="I247">
        <f>(10^(_10sept_0_30[[#This Row],[H_mag_adj]]/20)*SIN(RADIANS(_10sept_0_30[[#This Row],[H_phase]])))*0.9</f>
        <v>-3.3720500625569415E-3</v>
      </c>
      <c r="J247">
        <f>(10^(_10sept_0_30[[#This Row],[V_mag_adj]]/20)*COS(RADIANS(_10sept_0_30[[#This Row],[V_phase]])))*0.9</f>
        <v>6.9074317243081188E-4</v>
      </c>
      <c r="K247">
        <f>(10^(_10sept_0_30[[#This Row],[V_mag_adj]]/20)*SIN(RADIANS(_10sept_0_30[[#This Row],[V_phase]])))*0.9</f>
        <v>-3.3472388945355643E-3</v>
      </c>
    </row>
    <row r="248" spans="1:11" x14ac:dyDescent="0.25">
      <c r="A248">
        <v>65</v>
      </c>
      <c r="B248">
        <v>-8.6999999999999993</v>
      </c>
      <c r="C248">
        <v>-92.27</v>
      </c>
      <c r="D248">
        <v>-8.76</v>
      </c>
      <c r="E248">
        <v>-92.03</v>
      </c>
      <c r="F248">
        <f>_10sept_0_30[[#This Row],[H_mag]]-40</f>
        <v>-48.7</v>
      </c>
      <c r="G248">
        <f>_10sept_0_30[[#This Row],[V_mag]]-40</f>
        <v>-48.76</v>
      </c>
      <c r="H248">
        <f>(10^(_10sept_0_30[[#This Row],[H_mag_adj]]/20)*COS(RADIANS(_10sept_0_30[[#This Row],[H_phase]])))*0.9</f>
        <v>-1.3092787291178352E-4</v>
      </c>
      <c r="I248">
        <f>(10^(_10sept_0_30[[#This Row],[H_mag_adj]]/20)*SIN(RADIANS(_10sept_0_30[[#This Row],[H_phase]])))*0.9</f>
        <v>-3.3029467511734392E-3</v>
      </c>
      <c r="J248">
        <f>(10^(_10sept_0_30[[#This Row],[V_mag_adj]]/20)*COS(RADIANS(_10sept_0_30[[#This Row],[V_phase]])))*0.9</f>
        <v>-1.1628536212388835E-4</v>
      </c>
      <c r="K248">
        <f>(10^(_10sept_0_30[[#This Row],[V_mag_adj]]/20)*SIN(RADIANS(_10sept_0_30[[#This Row],[V_phase]])))*0.9</f>
        <v>-3.2807253009324404E-3</v>
      </c>
    </row>
    <row r="249" spans="1:11" x14ac:dyDescent="0.25">
      <c r="A249">
        <v>66</v>
      </c>
      <c r="B249">
        <v>-9.08</v>
      </c>
      <c r="C249">
        <v>-105.81</v>
      </c>
      <c r="D249">
        <v>-9.14</v>
      </c>
      <c r="E249">
        <v>-105.54</v>
      </c>
      <c r="F249">
        <f>_10sept_0_30[[#This Row],[H_mag]]-40</f>
        <v>-49.08</v>
      </c>
      <c r="G249">
        <f>_10sept_0_30[[#This Row],[V_mag]]-40</f>
        <v>-49.14</v>
      </c>
      <c r="H249">
        <f>(10^(_10sept_0_30[[#This Row],[H_mag_adj]]/20)*COS(RADIANS(_10sept_0_30[[#This Row],[H_phase]])))*0.9</f>
        <v>-8.6203802474336326E-4</v>
      </c>
      <c r="I249">
        <f>(10^(_10sept_0_30[[#This Row],[H_mag_adj]]/20)*SIN(RADIANS(_10sept_0_30[[#This Row],[H_phase]])))*0.9</f>
        <v>-3.0443496275554655E-3</v>
      </c>
      <c r="J249">
        <f>(10^(_10sept_0_30[[#This Row],[V_mag_adj]]/20)*COS(RADIANS(_10sept_0_30[[#This Row],[V_phase]])))*0.9</f>
        <v>-8.4184694251976215E-4</v>
      </c>
      <c r="K249">
        <f>(10^(_10sept_0_30[[#This Row],[V_mag_adj]]/20)*SIN(RADIANS(_10sept_0_30[[#This Row],[V_phase]])))*0.9</f>
        <v>-3.0273931817095621E-3</v>
      </c>
    </row>
    <row r="250" spans="1:11" x14ac:dyDescent="0.25">
      <c r="A250">
        <v>67</v>
      </c>
      <c r="B250">
        <v>-9.4700000000000006</v>
      </c>
      <c r="C250">
        <v>-119.42</v>
      </c>
      <c r="D250">
        <v>-9.57</v>
      </c>
      <c r="E250">
        <v>-118.88</v>
      </c>
      <c r="F250">
        <f>_10sept_0_30[[#This Row],[H_mag]]-40</f>
        <v>-49.47</v>
      </c>
      <c r="G250">
        <f>_10sept_0_30[[#This Row],[V_mag]]-40</f>
        <v>-49.57</v>
      </c>
      <c r="H250">
        <f>(10^(_10sept_0_30[[#This Row],[H_mag_adj]]/20)*COS(RADIANS(_10sept_0_30[[#This Row],[H_phase]])))*0.9</f>
        <v>-1.4859623115591103E-3</v>
      </c>
      <c r="I250">
        <f>(10^(_10sept_0_30[[#This Row],[H_mag_adj]]/20)*SIN(RADIANS(_10sept_0_30[[#This Row],[H_phase]])))*0.9</f>
        <v>-2.6350071949570774E-3</v>
      </c>
      <c r="J250">
        <f>(10^(_10sept_0_30[[#This Row],[V_mag_adj]]/20)*COS(RADIANS(_10sept_0_30[[#This Row],[V_phase]])))*0.9</f>
        <v>-1.444337683454253E-3</v>
      </c>
      <c r="K250">
        <f>(10^(_10sept_0_30[[#This Row],[V_mag_adj]]/20)*SIN(RADIANS(_10sept_0_30[[#This Row],[V_phase]])))*0.9</f>
        <v>-2.6185731758652064E-3</v>
      </c>
    </row>
    <row r="251" spans="1:11" x14ac:dyDescent="0.25">
      <c r="A251">
        <v>68</v>
      </c>
      <c r="B251">
        <v>-9.93</v>
      </c>
      <c r="C251">
        <v>-132.19999999999999</v>
      </c>
      <c r="D251">
        <v>-9.9700000000000006</v>
      </c>
      <c r="E251">
        <v>-132.24</v>
      </c>
      <c r="F251">
        <f>_10sept_0_30[[#This Row],[H_mag]]-40</f>
        <v>-49.93</v>
      </c>
      <c r="G251">
        <f>_10sept_0_30[[#This Row],[V_mag]]-40</f>
        <v>-49.97</v>
      </c>
      <c r="H251">
        <f>(10^(_10sept_0_30[[#This Row],[H_mag_adj]]/20)*COS(RADIANS(_10sept_0_30[[#This Row],[H_phase]])))*0.9</f>
        <v>-1.9272194488700284E-3</v>
      </c>
      <c r="I251">
        <f>(10^(_10sept_0_30[[#This Row],[H_mag_adj]]/20)*SIN(RADIANS(_10sept_0_30[[#This Row],[H_phase]])))*0.9</f>
        <v>-2.1254269237378446E-3</v>
      </c>
      <c r="J251">
        <f>(10^(_10sept_0_30[[#This Row],[V_mag_adj]]/20)*COS(RADIANS(_10sept_0_30[[#This Row],[V_phase]])))*0.9</f>
        <v>-1.9198412225598599E-3</v>
      </c>
      <c r="K251">
        <f>(10^(_10sept_0_30[[#This Row],[V_mag_adj]]/20)*SIN(RADIANS(_10sept_0_30[[#This Row],[V_phase]])))*0.9</f>
        <v>-2.1143216874117011E-3</v>
      </c>
    </row>
    <row r="252" spans="1:11" x14ac:dyDescent="0.25">
      <c r="A252">
        <v>69</v>
      </c>
      <c r="B252">
        <v>-10.42</v>
      </c>
      <c r="C252">
        <v>-146</v>
      </c>
      <c r="D252">
        <v>-10.45</v>
      </c>
      <c r="E252">
        <v>-145.69999999999999</v>
      </c>
      <c r="F252">
        <f>_10sept_0_30[[#This Row],[H_mag]]-40</f>
        <v>-50.42</v>
      </c>
      <c r="G252">
        <f>_10sept_0_30[[#This Row],[V_mag]]-40</f>
        <v>-50.45</v>
      </c>
      <c r="H252">
        <f>(10^(_10sept_0_30[[#This Row],[H_mag_adj]]/20)*COS(RADIANS(_10sept_0_30[[#This Row],[H_phase]])))*0.9</f>
        <v>-2.2481056803464799E-3</v>
      </c>
      <c r="I252">
        <f>(10^(_10sept_0_30[[#This Row],[H_mag_adj]]/20)*SIN(RADIANS(_10sept_0_30[[#This Row],[H_phase]])))*0.9</f>
        <v>-1.5163664281555389E-3</v>
      </c>
      <c r="J252">
        <f>(10^(_10sept_0_30[[#This Row],[V_mag_adj]]/20)*COS(RADIANS(_10sept_0_30[[#This Row],[V_phase]])))*0.9</f>
        <v>-2.2324114173570839E-3</v>
      </c>
      <c r="K252">
        <f>(10^(_10sept_0_30[[#This Row],[V_mag_adj]]/20)*SIN(RADIANS(_10sept_0_30[[#This Row],[V_phase]])))*0.9</f>
        <v>-1.5228478184841634E-3</v>
      </c>
    </row>
    <row r="253" spans="1:11" x14ac:dyDescent="0.25">
      <c r="A253">
        <v>70</v>
      </c>
      <c r="B253">
        <v>-10.89</v>
      </c>
      <c r="C253">
        <v>-160.47999999999999</v>
      </c>
      <c r="D253">
        <v>-10.91</v>
      </c>
      <c r="E253">
        <v>-160.13999999999999</v>
      </c>
      <c r="F253">
        <f>_10sept_0_30[[#This Row],[H_mag]]-40</f>
        <v>-50.89</v>
      </c>
      <c r="G253">
        <f>_10sept_0_30[[#This Row],[V_mag]]-40</f>
        <v>-50.91</v>
      </c>
      <c r="H253">
        <f>(10^(_10sept_0_30[[#This Row],[H_mag_adj]]/20)*COS(RADIANS(_10sept_0_30[[#This Row],[H_phase]])))*0.9</f>
        <v>-2.4212261058662462E-3</v>
      </c>
      <c r="I253">
        <f>(10^(_10sept_0_30[[#This Row],[H_mag_adj]]/20)*SIN(RADIANS(_10sept_0_30[[#This Row],[H_phase]])))*0.9</f>
        <v>-8.5835240131344672E-4</v>
      </c>
      <c r="J253">
        <f>(10^(_10sept_0_30[[#This Row],[V_mag_adj]]/20)*COS(RADIANS(_10sept_0_30[[#This Row],[V_phase]])))*0.9</f>
        <v>-2.4105330872848663E-3</v>
      </c>
      <c r="K253">
        <f>(10^(_10sept_0_30[[#This Row],[V_mag_adj]]/20)*SIN(RADIANS(_10sept_0_30[[#This Row],[V_phase]])))*0.9</f>
        <v>-8.7069788314948901E-4</v>
      </c>
    </row>
    <row r="254" spans="1:11" x14ac:dyDescent="0.25">
      <c r="A254">
        <v>71</v>
      </c>
      <c r="B254">
        <v>-11.3</v>
      </c>
      <c r="C254">
        <v>-174.88</v>
      </c>
      <c r="D254">
        <v>-11.35</v>
      </c>
      <c r="E254">
        <v>-174.3</v>
      </c>
      <c r="F254">
        <f>_10sept_0_30[[#This Row],[H_mag]]-40</f>
        <v>-51.3</v>
      </c>
      <c r="G254">
        <f>_10sept_0_30[[#This Row],[V_mag]]-40</f>
        <v>-51.35</v>
      </c>
      <c r="H254">
        <f>(10^(_10sept_0_30[[#This Row],[H_mag_adj]]/20)*COS(RADIANS(_10sept_0_30[[#This Row],[H_phase]])))*0.9</f>
        <v>-2.4406538950380858E-3</v>
      </c>
      <c r="I254">
        <f>(10^(_10sept_0_30[[#This Row],[H_mag_adj]]/20)*SIN(RADIANS(_10sept_0_30[[#This Row],[H_phase]])))*0.9</f>
        <v>-2.1868131875596189E-4</v>
      </c>
      <c r="J254">
        <f>(10^(_10sept_0_30[[#This Row],[V_mag_adj]]/20)*COS(RADIANS(_10sept_0_30[[#This Row],[V_phase]])))*0.9</f>
        <v>-2.4243194428692559E-3</v>
      </c>
      <c r="K254">
        <f>(10^(_10sept_0_30[[#This Row],[V_mag_adj]]/20)*SIN(RADIANS(_10sept_0_30[[#This Row],[V_phase]])))*0.9</f>
        <v>-2.4197924983606142E-4</v>
      </c>
    </row>
    <row r="255" spans="1:11" x14ac:dyDescent="0.25">
      <c r="A255">
        <v>72</v>
      </c>
      <c r="B255">
        <v>-11.65</v>
      </c>
      <c r="C255">
        <v>171.08</v>
      </c>
      <c r="D255">
        <v>-11.69</v>
      </c>
      <c r="E255">
        <v>170.88</v>
      </c>
      <c r="F255">
        <f>_10sept_0_30[[#This Row],[H_mag]]-40</f>
        <v>-51.65</v>
      </c>
      <c r="G255">
        <f>_10sept_0_30[[#This Row],[V_mag]]-40</f>
        <v>-51.69</v>
      </c>
      <c r="H255">
        <f>(10^(_10sept_0_30[[#This Row],[H_mag_adj]]/20)*COS(RADIANS(_10sept_0_30[[#This Row],[H_phase]])))*0.9</f>
        <v>-2.3251878517888068E-3</v>
      </c>
      <c r="I255">
        <f>(10^(_10sept_0_30[[#This Row],[H_mag_adj]]/20)*SIN(RADIANS(_10sept_0_30[[#This Row],[H_phase]])))*0.9</f>
        <v>3.649462931354822E-4</v>
      </c>
      <c r="J255">
        <f>(10^(_10sept_0_30[[#This Row],[V_mag_adj]]/20)*COS(RADIANS(_10sept_0_30[[#This Row],[V_phase]])))*0.9</f>
        <v>-2.3132224360221422E-3</v>
      </c>
      <c r="K255">
        <f>(10^(_10sept_0_30[[#This Row],[V_mag_adj]]/20)*SIN(RADIANS(_10sept_0_30[[#This Row],[V_phase]])))*0.9</f>
        <v>3.7134643276899278E-4</v>
      </c>
    </row>
    <row r="256" spans="1:11" x14ac:dyDescent="0.25">
      <c r="A256">
        <v>73</v>
      </c>
      <c r="B256">
        <v>-11.97</v>
      </c>
      <c r="C256">
        <v>156.34</v>
      </c>
      <c r="D256">
        <v>-12</v>
      </c>
      <c r="E256">
        <v>156.47999999999999</v>
      </c>
      <c r="F256">
        <f>_10sept_0_30[[#This Row],[H_mag]]-40</f>
        <v>-51.97</v>
      </c>
      <c r="G256">
        <f>_10sept_0_30[[#This Row],[V_mag]]-40</f>
        <v>-52</v>
      </c>
      <c r="H256">
        <f>(10^(_10sept_0_30[[#This Row],[H_mag_adj]]/20)*COS(RADIANS(_10sept_0_30[[#This Row],[H_phase]])))*0.9</f>
        <v>-2.0778344819497225E-3</v>
      </c>
      <c r="I256">
        <f>(10^(_10sept_0_30[[#This Row],[H_mag_adj]]/20)*SIN(RADIANS(_10sept_0_30[[#This Row],[H_phase]])))*0.9</f>
        <v>9.1037597377119014E-4</v>
      </c>
      <c r="J256">
        <f>(10^(_10sept_0_30[[#This Row],[V_mag_adj]]/20)*COS(RADIANS(_10sept_0_30[[#This Row],[V_phase]])))*0.9</f>
        <v>-2.0728808898463698E-3</v>
      </c>
      <c r="K256">
        <f>(10^(_10sept_0_30[[#This Row],[V_mag_adj]]/20)*SIN(RADIANS(_10sept_0_30[[#This Row],[V_phase]])))*0.9</f>
        <v>9.0217476510888852E-4</v>
      </c>
    </row>
    <row r="257" spans="1:11" x14ac:dyDescent="0.25">
      <c r="A257">
        <v>74</v>
      </c>
      <c r="B257">
        <v>-12.22</v>
      </c>
      <c r="C257">
        <v>141.5</v>
      </c>
      <c r="D257">
        <v>-12.26</v>
      </c>
      <c r="E257">
        <v>141.54</v>
      </c>
      <c r="F257">
        <f>_10sept_0_30[[#This Row],[H_mag]]-40</f>
        <v>-52.22</v>
      </c>
      <c r="G257">
        <f>_10sept_0_30[[#This Row],[V_mag]]-40</f>
        <v>-52.26</v>
      </c>
      <c r="H257">
        <f>(10^(_10sept_0_30[[#This Row],[H_mag_adj]]/20)*COS(RADIANS(_10sept_0_30[[#This Row],[H_phase]])))*0.9</f>
        <v>-1.724991182743603E-3</v>
      </c>
      <c r="I257">
        <f>(10^(_10sept_0_30[[#This Row],[H_mag_adj]]/20)*SIN(RADIANS(_10sept_0_30[[#This Row],[H_phase]])))*0.9</f>
        <v>1.3721199426895796E-3</v>
      </c>
      <c r="J257">
        <f>(10^(_10sept_0_30[[#This Row],[V_mag_adj]]/20)*COS(RADIANS(_10sept_0_30[[#This Row],[V_phase]])))*0.9</f>
        <v>-1.7180186688553996E-3</v>
      </c>
      <c r="K257">
        <f>(10^(_10sept_0_30[[#This Row],[V_mag_adj]]/20)*SIN(RADIANS(_10sept_0_30[[#This Row],[V_phase]])))*0.9</f>
        <v>1.3646165535601779E-3</v>
      </c>
    </row>
    <row r="258" spans="1:11" x14ac:dyDescent="0.25">
      <c r="A258">
        <v>75</v>
      </c>
      <c r="B258">
        <v>-12.49</v>
      </c>
      <c r="C258">
        <v>126.67</v>
      </c>
      <c r="D258">
        <v>-12.57</v>
      </c>
      <c r="E258">
        <v>127</v>
      </c>
      <c r="F258">
        <f>_10sept_0_30[[#This Row],[H_mag]]-40</f>
        <v>-52.49</v>
      </c>
      <c r="G258">
        <f>_10sept_0_30[[#This Row],[V_mag]]-40</f>
        <v>-52.57</v>
      </c>
      <c r="H258">
        <f>(10^(_10sept_0_30[[#This Row],[H_mag_adj]]/20)*COS(RADIANS(_10sept_0_30[[#This Row],[H_phase]])))*0.9</f>
        <v>-1.2760454137805224E-3</v>
      </c>
      <c r="I258">
        <f>(10^(_10sept_0_30[[#This Row],[H_mag_adj]]/20)*SIN(RADIANS(_10sept_0_30[[#This Row],[H_phase]])))*0.9</f>
        <v>1.7138182850465551E-3</v>
      </c>
      <c r="J258">
        <f>(10^(_10sept_0_30[[#This Row],[V_mag_adj]]/20)*COS(RADIANS(_10sept_0_30[[#This Row],[V_phase]])))*0.9</f>
        <v>-1.2741059220078114E-3</v>
      </c>
      <c r="K258">
        <f>(10^(_10sept_0_30[[#This Row],[V_mag_adj]]/20)*SIN(RADIANS(_10sept_0_30[[#This Row],[V_phase]])))*0.9</f>
        <v>1.6907956659963639E-3</v>
      </c>
    </row>
    <row r="259" spans="1:11" x14ac:dyDescent="0.25">
      <c r="A259">
        <v>76</v>
      </c>
      <c r="B259">
        <v>-12.73</v>
      </c>
      <c r="C259">
        <v>112.08</v>
      </c>
      <c r="D259">
        <v>-12.78</v>
      </c>
      <c r="E259">
        <v>112.36</v>
      </c>
      <c r="F259">
        <f>_10sept_0_30[[#This Row],[H_mag]]-40</f>
        <v>-52.730000000000004</v>
      </c>
      <c r="G259">
        <f>_10sept_0_30[[#This Row],[V_mag]]-40</f>
        <v>-52.78</v>
      </c>
      <c r="H259">
        <f>(10^(_10sept_0_30[[#This Row],[H_mag_adj]]/20)*COS(RADIANS(_10sept_0_30[[#This Row],[H_phase]])))*0.9</f>
        <v>-7.8129632833518132E-4</v>
      </c>
      <c r="I259">
        <f>(10^(_10sept_0_30[[#This Row],[H_mag_adj]]/20)*SIN(RADIANS(_10sept_0_30[[#This Row],[H_phase]])))*0.9</f>
        <v>1.9260292575087432E-3</v>
      </c>
      <c r="J259">
        <f>(10^(_10sept_0_30[[#This Row],[V_mag_adj]]/20)*COS(RADIANS(_10sept_0_30[[#This Row],[V_phase]])))*0.9</f>
        <v>-7.8616076039783275E-4</v>
      </c>
      <c r="K259">
        <f>(10^(_10sept_0_30[[#This Row],[V_mag_adj]]/20)*SIN(RADIANS(_10sept_0_30[[#This Row],[V_phase]])))*0.9</f>
        <v>1.9111549221179219E-3</v>
      </c>
    </row>
    <row r="260" spans="1:11" x14ac:dyDescent="0.25">
      <c r="A260">
        <v>77</v>
      </c>
      <c r="B260">
        <v>-13.01</v>
      </c>
      <c r="C260">
        <v>97.4</v>
      </c>
      <c r="D260">
        <v>-13.04</v>
      </c>
      <c r="E260">
        <v>98.17</v>
      </c>
      <c r="F260">
        <f>_10sept_0_30[[#This Row],[H_mag]]-40</f>
        <v>-53.01</v>
      </c>
      <c r="G260">
        <f>_10sept_0_30[[#This Row],[V_mag]]-40</f>
        <v>-53.04</v>
      </c>
      <c r="H260">
        <f>(10^(_10sept_0_30[[#This Row],[H_mag_adj]]/20)*COS(RADIANS(_10sept_0_30[[#This Row],[H_phase]])))*0.9</f>
        <v>-2.5920508941316793E-4</v>
      </c>
      <c r="I260">
        <f>(10^(_10sept_0_30[[#This Row],[H_mag_adj]]/20)*SIN(RADIANS(_10sept_0_30[[#This Row],[H_phase]])))*0.9</f>
        <v>1.995768637627075E-3</v>
      </c>
      <c r="J260">
        <f>(10^(_10sept_0_30[[#This Row],[V_mag_adj]]/20)*COS(RADIANS(_10sept_0_30[[#This Row],[V_phase]])))*0.9</f>
        <v>-2.8501596800545201E-4</v>
      </c>
      <c r="K260">
        <f>(10^(_10sept_0_30[[#This Row],[V_mag_adj]]/20)*SIN(RADIANS(_10sept_0_30[[#This Row],[V_phase]])))*0.9</f>
        <v>1.9852364347174448E-3</v>
      </c>
    </row>
    <row r="261" spans="1:11" x14ac:dyDescent="0.25">
      <c r="A261">
        <v>78</v>
      </c>
      <c r="B261">
        <v>-13.28</v>
      </c>
      <c r="C261">
        <v>82.12</v>
      </c>
      <c r="D261">
        <v>-13.34</v>
      </c>
      <c r="E261">
        <v>82.34</v>
      </c>
      <c r="F261">
        <f>_10sept_0_30[[#This Row],[H_mag]]-40</f>
        <v>-53.28</v>
      </c>
      <c r="G261">
        <f>_10sept_0_30[[#This Row],[V_mag]]-40</f>
        <v>-53.34</v>
      </c>
      <c r="H261">
        <f>(10^(_10sept_0_30[[#This Row],[H_mag_adj]]/20)*COS(RADIANS(_10sept_0_30[[#This Row],[H_phase]])))*0.9</f>
        <v>2.6747063841171516E-4</v>
      </c>
      <c r="I261">
        <f>(10^(_10sept_0_30[[#This Row],[H_mag_adj]]/20)*SIN(RADIANS(_10sept_0_30[[#This Row],[H_phase]])))*0.9</f>
        <v>1.9325117689912965E-3</v>
      </c>
      <c r="J261">
        <f>(10^(_10sept_0_30[[#This Row],[V_mag_adj]]/20)*COS(RADIANS(_10sept_0_30[[#This Row],[V_phase]])))*0.9</f>
        <v>2.5825821201476353E-4</v>
      </c>
      <c r="K261">
        <f>(10^(_10sept_0_30[[#This Row],[V_mag_adj]]/20)*SIN(RADIANS(_10sept_0_30[[#This Row],[V_phase]])))*0.9</f>
        <v>1.9202142447630325E-3</v>
      </c>
    </row>
    <row r="262" spans="1:11" x14ac:dyDescent="0.25">
      <c r="A262">
        <v>79</v>
      </c>
      <c r="B262">
        <v>-13.62</v>
      </c>
      <c r="C262">
        <v>66.53</v>
      </c>
      <c r="D262">
        <v>-13.65</v>
      </c>
      <c r="E262">
        <v>67.06</v>
      </c>
      <c r="F262">
        <f>_10sept_0_30[[#This Row],[H_mag]]-40</f>
        <v>-53.62</v>
      </c>
      <c r="G262">
        <f>_10sept_0_30[[#This Row],[V_mag]]-40</f>
        <v>-53.65</v>
      </c>
      <c r="H262">
        <f>(10^(_10sept_0_30[[#This Row],[H_mag_adj]]/20)*COS(RADIANS(_10sept_0_30[[#This Row],[H_phase]])))*0.9</f>
        <v>7.4716899457085903E-4</v>
      </c>
      <c r="I262">
        <f>(10^(_10sept_0_30[[#This Row],[H_mag_adj]]/20)*SIN(RADIANS(_10sept_0_30[[#This Row],[H_phase]])))*0.9</f>
        <v>1.7208344805185929E-3</v>
      </c>
      <c r="J262">
        <f>(10^(_10sept_0_30[[#This Row],[V_mag_adj]]/20)*COS(RADIANS(_10sept_0_30[[#This Row],[V_phase]])))*0.9</f>
        <v>7.286979297702798E-4</v>
      </c>
      <c r="K262">
        <f>(10^(_10sept_0_30[[#This Row],[V_mag_adj]]/20)*SIN(RADIANS(_10sept_0_30[[#This Row],[V_phase]])))*0.9</f>
        <v>1.721715379920096E-3</v>
      </c>
    </row>
    <row r="263" spans="1:11" x14ac:dyDescent="0.25">
      <c r="A263">
        <v>80</v>
      </c>
      <c r="B263">
        <v>-13.82</v>
      </c>
      <c r="C263">
        <v>51.15</v>
      </c>
      <c r="D263">
        <v>-13.92</v>
      </c>
      <c r="E263">
        <v>50.42</v>
      </c>
      <c r="F263">
        <f>_10sept_0_30[[#This Row],[H_mag]]-40</f>
        <v>-53.82</v>
      </c>
      <c r="G263">
        <f>_10sept_0_30[[#This Row],[V_mag]]-40</f>
        <v>-53.92</v>
      </c>
      <c r="H263">
        <f>(10^(_10sept_0_30[[#This Row],[H_mag_adj]]/20)*COS(RADIANS(_10sept_0_30[[#This Row],[H_phase]])))*0.9</f>
        <v>1.1500229135607196E-3</v>
      </c>
      <c r="I263">
        <f>(10^(_10sept_0_30[[#This Row],[H_mag_adj]]/20)*SIN(RADIANS(_10sept_0_30[[#This Row],[H_phase]])))*0.9</f>
        <v>1.4277867640595545E-3</v>
      </c>
      <c r="J263">
        <f>(10^(_10sept_0_30[[#This Row],[V_mag_adj]]/20)*COS(RADIANS(_10sept_0_30[[#This Row],[V_phase]])))*0.9</f>
        <v>1.1547490107760453E-3</v>
      </c>
      <c r="K263">
        <f>(10^(_10sept_0_30[[#This Row],[V_mag_adj]]/20)*SIN(RADIANS(_10sept_0_30[[#This Row],[V_phase]])))*0.9</f>
        <v>1.3968442501738156E-3</v>
      </c>
    </row>
    <row r="264" spans="1:11" x14ac:dyDescent="0.25">
      <c r="A264">
        <v>81</v>
      </c>
      <c r="B264">
        <v>-14</v>
      </c>
      <c r="C264">
        <v>34.96</v>
      </c>
      <c r="D264">
        <v>-14.08</v>
      </c>
      <c r="E264">
        <v>35.200000000000003</v>
      </c>
      <c r="F264">
        <f>_10sept_0_30[[#This Row],[H_mag]]-40</f>
        <v>-54</v>
      </c>
      <c r="G264">
        <f>_10sept_0_30[[#This Row],[V_mag]]-40</f>
        <v>-54.08</v>
      </c>
      <c r="H264">
        <f>(10^(_10sept_0_30[[#This Row],[H_mag_adj]]/20)*COS(RADIANS(_10sept_0_30[[#This Row],[H_phase]])))*0.9</f>
        <v>1.4716995952513887E-3</v>
      </c>
      <c r="I264">
        <f>(10^(_10sept_0_30[[#This Row],[H_mag_adj]]/20)*SIN(RADIANS(_10sept_0_30[[#This Row],[H_phase]])))*0.9</f>
        <v>1.0289647140792639E-3</v>
      </c>
      <c r="J264">
        <f>(10^(_10sept_0_30[[#This Row],[V_mag_adj]]/20)*COS(RADIANS(_10sept_0_30[[#This Row],[V_phase]])))*0.9</f>
        <v>1.4539235900227576E-3</v>
      </c>
      <c r="K264">
        <f>(10^(_10sept_0_30[[#This Row],[V_mag_adj]]/20)*SIN(RADIANS(_10sept_0_30[[#This Row],[V_phase]])))*0.9</f>
        <v>1.0256302697823382E-3</v>
      </c>
    </row>
    <row r="265" spans="1:11" x14ac:dyDescent="0.25">
      <c r="A265">
        <v>82</v>
      </c>
      <c r="B265">
        <v>-14.1</v>
      </c>
      <c r="C265">
        <v>18.940000000000001</v>
      </c>
      <c r="D265">
        <v>-14.15</v>
      </c>
      <c r="E265">
        <v>19.079999999999998</v>
      </c>
      <c r="F265">
        <f>_10sept_0_30[[#This Row],[H_mag]]-40</f>
        <v>-54.1</v>
      </c>
      <c r="G265">
        <f>_10sept_0_30[[#This Row],[V_mag]]-40</f>
        <v>-54.15</v>
      </c>
      <c r="H265">
        <f>(10^(_10sept_0_30[[#This Row],[H_mag_adj]]/20)*COS(RADIANS(_10sept_0_30[[#This Row],[H_phase]])))*0.9</f>
        <v>1.679070401590217E-3</v>
      </c>
      <c r="I265">
        <f>(10^(_10sept_0_30[[#This Row],[H_mag_adj]]/20)*SIN(RADIANS(_10sept_0_30[[#This Row],[H_phase]])))*0.9</f>
        <v>5.7618422484248424E-4</v>
      </c>
      <c r="J265">
        <f>(10^(_10sept_0_30[[#This Row],[V_mag_adj]]/20)*COS(RADIANS(_10sept_0_30[[#This Row],[V_phase]])))*0.9</f>
        <v>1.66802787687071E-3</v>
      </c>
      <c r="K265">
        <f>(10^(_10sept_0_30[[#This Row],[V_mag_adj]]/20)*SIN(RADIANS(_10sept_0_30[[#This Row],[V_phase]])))*0.9</f>
        <v>5.7695444928482068E-4</v>
      </c>
    </row>
    <row r="266" spans="1:11" x14ac:dyDescent="0.25">
      <c r="A266">
        <v>83</v>
      </c>
      <c r="B266">
        <v>-14.19</v>
      </c>
      <c r="C266">
        <v>3.16</v>
      </c>
      <c r="D266">
        <v>-14.24</v>
      </c>
      <c r="E266">
        <v>4.0599999999999996</v>
      </c>
      <c r="F266">
        <f>_10sept_0_30[[#This Row],[H_mag]]-40</f>
        <v>-54.19</v>
      </c>
      <c r="G266">
        <f>_10sept_0_30[[#This Row],[V_mag]]-40</f>
        <v>-54.24</v>
      </c>
      <c r="H266">
        <f>(10^(_10sept_0_30[[#This Row],[H_mag_adj]]/20)*COS(RADIANS(_10sept_0_30[[#This Row],[H_phase]])))*0.9</f>
        <v>1.7542103073637564E-3</v>
      </c>
      <c r="I266">
        <f>(10^(_10sept_0_30[[#This Row],[H_mag_adj]]/20)*SIN(RADIANS(_10sept_0_30[[#This Row],[H_phase]])))*0.9</f>
        <v>9.6847132266859049E-5</v>
      </c>
      <c r="J266">
        <f>(10^(_10sept_0_30[[#This Row],[V_mag_adj]]/20)*COS(RADIANS(_10sept_0_30[[#This Row],[V_phase]])))*0.9</f>
        <v>1.7424136225362456E-3</v>
      </c>
      <c r="K266">
        <f>(10^(_10sept_0_30[[#This Row],[V_mag_adj]]/20)*SIN(RADIANS(_10sept_0_30[[#This Row],[V_phase]])))*0.9</f>
        <v>1.2367513804225524E-4</v>
      </c>
    </row>
    <row r="267" spans="1:11" x14ac:dyDescent="0.25">
      <c r="A267">
        <v>84</v>
      </c>
      <c r="B267">
        <v>-14.27</v>
      </c>
      <c r="C267">
        <v>-11.64</v>
      </c>
      <c r="D267">
        <v>-14.34</v>
      </c>
      <c r="E267">
        <v>-11.67</v>
      </c>
      <c r="F267">
        <f>_10sept_0_30[[#This Row],[H_mag]]-40</f>
        <v>-54.269999999999996</v>
      </c>
      <c r="G267">
        <f>_10sept_0_30[[#This Row],[V_mag]]-40</f>
        <v>-54.34</v>
      </c>
      <c r="H267">
        <f>(10^(_10sept_0_30[[#This Row],[H_mag_adj]]/20)*COS(RADIANS(_10sept_0_30[[#This Row],[H_phase]])))*0.9</f>
        <v>1.7049748051603465E-3</v>
      </c>
      <c r="I267">
        <f>(10^(_10sept_0_30[[#This Row],[H_mag_adj]]/20)*SIN(RADIANS(_10sept_0_30[[#This Row],[H_phase]])))*0.9</f>
        <v>-3.5122169462045873E-4</v>
      </c>
      <c r="J267">
        <f>(10^(_10sept_0_30[[#This Row],[V_mag_adj]]/20)*COS(RADIANS(_10sept_0_30[[#This Row],[V_phase]])))*0.9</f>
        <v>1.691106895811057E-3</v>
      </c>
      <c r="K267">
        <f>(10^(_10sept_0_30[[#This Row],[V_mag_adj]]/20)*SIN(RADIANS(_10sept_0_30[[#This Row],[V_phase]])))*0.9</f>
        <v>-3.4928806656511112E-4</v>
      </c>
    </row>
    <row r="268" spans="1:11" x14ac:dyDescent="0.25">
      <c r="A268">
        <v>85</v>
      </c>
      <c r="B268">
        <v>-14.34</v>
      </c>
      <c r="C268">
        <v>-26.46</v>
      </c>
      <c r="D268">
        <v>-14.41</v>
      </c>
      <c r="E268">
        <v>-26.13</v>
      </c>
      <c r="F268">
        <f>_10sept_0_30[[#This Row],[H_mag]]-40</f>
        <v>-54.34</v>
      </c>
      <c r="G268">
        <f>_10sept_0_30[[#This Row],[V_mag]]-40</f>
        <v>-54.41</v>
      </c>
      <c r="H268">
        <f>(10^(_10sept_0_30[[#This Row],[H_mag_adj]]/20)*COS(RADIANS(_10sept_0_30[[#This Row],[H_phase]])))*0.9</f>
        <v>1.5459118565957306E-3</v>
      </c>
      <c r="I268">
        <f>(10^(_10sept_0_30[[#This Row],[H_mag_adj]]/20)*SIN(RADIANS(_10sept_0_30[[#This Row],[H_phase]])))*0.9</f>
        <v>-7.6941615406829391E-4</v>
      </c>
      <c r="J268">
        <f>(10^(_10sept_0_30[[#This Row],[V_mag_adj]]/20)*COS(RADIANS(_10sept_0_30[[#This Row],[V_phase]])))*0.9</f>
        <v>1.5378738356134135E-3</v>
      </c>
      <c r="K268">
        <f>(10^(_10sept_0_30[[#This Row],[V_mag_adj]]/20)*SIN(RADIANS(_10sept_0_30[[#This Row],[V_phase]])))*0.9</f>
        <v>-7.5439535583866446E-4</v>
      </c>
    </row>
    <row r="269" spans="1:11" x14ac:dyDescent="0.25">
      <c r="A269">
        <v>86</v>
      </c>
      <c r="B269">
        <v>-14.54</v>
      </c>
      <c r="C269">
        <v>-41.37</v>
      </c>
      <c r="D269">
        <v>-14.6</v>
      </c>
      <c r="E269">
        <v>-41.07</v>
      </c>
      <c r="F269">
        <f>_10sept_0_30[[#This Row],[H_mag]]-40</f>
        <v>-54.54</v>
      </c>
      <c r="G269">
        <f>_10sept_0_30[[#This Row],[V_mag]]-40</f>
        <v>-54.6</v>
      </c>
      <c r="H269">
        <f>(10^(_10sept_0_30[[#This Row],[H_mag_adj]]/20)*COS(RADIANS(_10sept_0_30[[#This Row],[H_phase]])))*0.9</f>
        <v>1.2663928644104326E-3</v>
      </c>
      <c r="I269">
        <f>(10^(_10sept_0_30[[#This Row],[H_mag_adj]]/20)*SIN(RADIANS(_10sept_0_30[[#This Row],[H_phase]])))*0.9</f>
        <v>-1.1152975752011444E-3</v>
      </c>
      <c r="J269">
        <f>(10^(_10sept_0_30[[#This Row],[V_mag_adj]]/20)*COS(RADIANS(_10sept_0_30[[#This Row],[V_phase]])))*0.9</f>
        <v>1.2634572951967099E-3</v>
      </c>
      <c r="K269">
        <f>(10^(_10sept_0_30[[#This Row],[V_mag_adj]]/20)*SIN(RADIANS(_10sept_0_30[[#This Row],[V_phase]])))*0.9</f>
        <v>-1.1010195965012238E-3</v>
      </c>
    </row>
    <row r="270" spans="1:11" x14ac:dyDescent="0.25">
      <c r="A270">
        <v>87</v>
      </c>
      <c r="B270">
        <v>-14.78</v>
      </c>
      <c r="C270">
        <v>-56.03</v>
      </c>
      <c r="D270">
        <v>-14.87</v>
      </c>
      <c r="E270">
        <v>-55.82</v>
      </c>
      <c r="F270">
        <f>_10sept_0_30[[#This Row],[H_mag]]-40</f>
        <v>-54.78</v>
      </c>
      <c r="G270">
        <f>_10sept_0_30[[#This Row],[V_mag]]-40</f>
        <v>-54.87</v>
      </c>
      <c r="H270">
        <f>(10^(_10sept_0_30[[#This Row],[H_mag_adj]]/20)*COS(RADIANS(_10sept_0_30[[#This Row],[H_phase]])))*0.9</f>
        <v>9.1720590427200465E-4</v>
      </c>
      <c r="I270">
        <f>(10^(_10sept_0_30[[#This Row],[H_mag_adj]]/20)*SIN(RADIANS(_10sept_0_30[[#This Row],[H_phase]])))*0.9</f>
        <v>-1.3613506935576916E-3</v>
      </c>
      <c r="J270">
        <f>(10^(_10sept_0_30[[#This Row],[V_mag_adj]]/20)*COS(RADIANS(_10sept_0_30[[#This Row],[V_phase]])))*0.9</f>
        <v>9.1268329001086988E-4</v>
      </c>
      <c r="K270">
        <f>(10^(_10sept_0_30[[#This Row],[V_mag_adj]]/20)*SIN(RADIANS(_10sept_0_30[[#This Row],[V_phase]])))*0.9</f>
        <v>-1.3439815810684312E-3</v>
      </c>
    </row>
    <row r="271" spans="1:11" x14ac:dyDescent="0.25">
      <c r="A271">
        <v>88</v>
      </c>
      <c r="B271">
        <v>-15.13</v>
      </c>
      <c r="C271">
        <v>-70.8</v>
      </c>
      <c r="D271">
        <v>-15.2</v>
      </c>
      <c r="E271">
        <v>-71.72</v>
      </c>
      <c r="F271">
        <f>_10sept_0_30[[#This Row],[H_mag]]-40</f>
        <v>-55.13</v>
      </c>
      <c r="G271">
        <f>_10sept_0_30[[#This Row],[V_mag]]-40</f>
        <v>-55.2</v>
      </c>
      <c r="H271">
        <f>(10^(_10sept_0_30[[#This Row],[H_mag_adj]]/20)*COS(RADIANS(_10sept_0_30[[#This Row],[H_phase]])))*0.9</f>
        <v>5.1851621185691613E-4</v>
      </c>
      <c r="I271">
        <f>(10^(_10sept_0_30[[#This Row],[H_mag_adj]]/20)*SIN(RADIANS(_10sept_0_30[[#This Row],[H_phase]])))*0.9</f>
        <v>-1.4889757380959531E-3</v>
      </c>
      <c r="J271">
        <f>(10^(_10sept_0_30[[#This Row],[V_mag_adj]]/20)*COS(RADIANS(_10sept_0_30[[#This Row],[V_phase]])))*0.9</f>
        <v>4.9057235001085731E-4</v>
      </c>
      <c r="K271">
        <f>(10^(_10sept_0_30[[#This Row],[V_mag_adj]]/20)*SIN(RADIANS(_10sept_0_30[[#This Row],[V_phase]])))*0.9</f>
        <v>-1.4850924762217512E-3</v>
      </c>
    </row>
    <row r="272" spans="1:11" x14ac:dyDescent="0.25">
      <c r="A272">
        <v>89</v>
      </c>
      <c r="B272">
        <v>-15.55</v>
      </c>
      <c r="C272">
        <v>-85.67</v>
      </c>
      <c r="D272">
        <v>-15.59</v>
      </c>
      <c r="E272">
        <v>-85.75</v>
      </c>
      <c r="F272">
        <f>_10sept_0_30[[#This Row],[H_mag]]-40</f>
        <v>-55.55</v>
      </c>
      <c r="G272">
        <f>_10sept_0_30[[#This Row],[V_mag]]-40</f>
        <v>-55.59</v>
      </c>
      <c r="H272">
        <f>(10^(_10sept_0_30[[#This Row],[H_mag_adj]]/20)*COS(RADIANS(_10sept_0_30[[#This Row],[H_phase]])))*0.9</f>
        <v>1.1342121655335513E-4</v>
      </c>
      <c r="I272">
        <f>(10^(_10sept_0_30[[#This Row],[H_mag_adj]]/20)*SIN(RADIANS(_10sept_0_30[[#This Row],[H_phase]])))*0.9</f>
        <v>-1.4979632085687787E-3</v>
      </c>
      <c r="J272">
        <f>(10^(_10sept_0_30[[#This Row],[V_mag_adj]]/20)*COS(RADIANS(_10sept_0_30[[#This Row],[V_phase]])))*0.9</f>
        <v>1.1081804262384522E-4</v>
      </c>
      <c r="K272">
        <f>(10^(_10sept_0_30[[#This Row],[V_mag_adj]]/20)*SIN(RADIANS(_10sept_0_30[[#This Row],[V_phase]])))*0.9</f>
        <v>-1.4912368775508126E-3</v>
      </c>
    </row>
    <row r="273" spans="1:11" x14ac:dyDescent="0.25">
      <c r="A273">
        <v>90</v>
      </c>
      <c r="B273">
        <v>-15.99</v>
      </c>
      <c r="C273">
        <v>-102.66</v>
      </c>
      <c r="D273">
        <v>-16.05</v>
      </c>
      <c r="E273">
        <v>-102.54</v>
      </c>
      <c r="F273">
        <f>_10sept_0_30[[#This Row],[H_mag]]-40</f>
        <v>-55.99</v>
      </c>
      <c r="G273">
        <f>_10sept_0_30[[#This Row],[V_mag]]-40</f>
        <v>-56.05</v>
      </c>
      <c r="H273">
        <f>(10^(_10sept_0_30[[#This Row],[H_mag_adj]]/20)*COS(RADIANS(_10sept_0_30[[#This Row],[H_phase]])))*0.9</f>
        <v>-3.129780684079534E-4</v>
      </c>
      <c r="I273">
        <f>(10^(_10sept_0_30[[#This Row],[H_mag_adj]]/20)*SIN(RADIANS(_10sept_0_30[[#This Row],[H_phase]])))*0.9</f>
        <v>-1.3933280447117607E-3</v>
      </c>
      <c r="J273">
        <f>(10^(_10sept_0_30[[#This Row],[V_mag_adj]]/20)*COS(RADIANS(_10sept_0_30[[#This Row],[V_phase]])))*0.9</f>
        <v>-3.0792477211944553E-4</v>
      </c>
      <c r="K273">
        <f>(10^(_10sept_0_30[[#This Row],[V_mag_adj]]/20)*SIN(RADIANS(_10sept_0_30[[#This Row],[V_phase]])))*0.9</f>
        <v>-1.3843843938749817E-3</v>
      </c>
    </row>
    <row r="274" spans="1:11" x14ac:dyDescent="0.25">
      <c r="A274">
        <v>91</v>
      </c>
      <c r="B274">
        <v>-16.329999999999998</v>
      </c>
      <c r="C274">
        <v>-120.11</v>
      </c>
      <c r="D274">
        <v>-16.43</v>
      </c>
      <c r="E274">
        <v>-120.27</v>
      </c>
      <c r="F274">
        <f>_10sept_0_30[[#This Row],[H_mag]]-40</f>
        <v>-56.33</v>
      </c>
      <c r="G274">
        <f>_10sept_0_30[[#This Row],[V_mag]]-40</f>
        <v>-56.43</v>
      </c>
      <c r="H274">
        <f>(10^(_10sept_0_30[[#This Row],[H_mag_adj]]/20)*COS(RADIANS(_10sept_0_30[[#This Row],[H_phase]])))*0.9</f>
        <v>-6.888957068709019E-4</v>
      </c>
      <c r="I274">
        <f>(10^(_10sept_0_30[[#This Row],[H_mag_adj]]/20)*SIN(RADIANS(_10sept_0_30[[#This Row],[H_phase]])))*0.9</f>
        <v>-1.1879295533673258E-3</v>
      </c>
      <c r="J274">
        <f>(10^(_10sept_0_30[[#This Row],[V_mag_adj]]/20)*COS(RADIANS(_10sept_0_30[[#This Row],[V_phase]])))*0.9</f>
        <v>-6.8428667534607224E-4</v>
      </c>
      <c r="K274">
        <f>(10^(_10sept_0_30[[#This Row],[V_mag_adj]]/20)*SIN(RADIANS(_10sept_0_30[[#This Row],[V_phase]])))*0.9</f>
        <v>-1.1724251212206235E-3</v>
      </c>
    </row>
    <row r="275" spans="1:11" x14ac:dyDescent="0.25">
      <c r="A275">
        <v>92</v>
      </c>
      <c r="B275">
        <v>-16.690000000000001</v>
      </c>
      <c r="C275">
        <v>-137.22</v>
      </c>
      <c r="D275">
        <v>-16.75</v>
      </c>
      <c r="E275">
        <v>-137.36000000000001</v>
      </c>
      <c r="F275">
        <f>_10sept_0_30[[#This Row],[H_mag]]-40</f>
        <v>-56.69</v>
      </c>
      <c r="G275">
        <f>_10sept_0_30[[#This Row],[V_mag]]-40</f>
        <v>-56.75</v>
      </c>
      <c r="H275">
        <f>(10^(_10sept_0_30[[#This Row],[H_mag_adj]]/20)*COS(RADIANS(_10sept_0_30[[#This Row],[H_phase]])))*0.9</f>
        <v>-9.6698344125506724E-4</v>
      </c>
      <c r="I275">
        <f>(10^(_10sept_0_30[[#This Row],[H_mag_adj]]/20)*SIN(RADIANS(_10sept_0_30[[#This Row],[H_phase]])))*0.9</f>
        <v>-8.9480970672303013E-4</v>
      </c>
      <c r="J275">
        <f>(10^(_10sept_0_30[[#This Row],[V_mag_adj]]/20)*COS(RADIANS(_10sept_0_30[[#This Row],[V_phase]])))*0.9</f>
        <v>-9.6249528637479666E-4</v>
      </c>
      <c r="K275">
        <f>(10^(_10sept_0_30[[#This Row],[V_mag_adj]]/20)*SIN(RADIANS(_10sept_0_30[[#This Row],[V_phase]])))*0.9</f>
        <v>-8.8630070854872969E-4</v>
      </c>
    </row>
    <row r="276" spans="1:11" x14ac:dyDescent="0.25">
      <c r="A276">
        <v>93</v>
      </c>
      <c r="B276">
        <v>-16.87</v>
      </c>
      <c r="C276">
        <v>-155.27000000000001</v>
      </c>
      <c r="D276">
        <v>-16.91</v>
      </c>
      <c r="E276">
        <v>-155.04</v>
      </c>
      <c r="F276">
        <f>_10sept_0_30[[#This Row],[H_mag]]-40</f>
        <v>-56.870000000000005</v>
      </c>
      <c r="G276">
        <f>_10sept_0_30[[#This Row],[V_mag]]-40</f>
        <v>-56.91</v>
      </c>
      <c r="H276">
        <f>(10^(_10sept_0_30[[#This Row],[H_mag_adj]]/20)*COS(RADIANS(_10sept_0_30[[#This Row],[H_phase]])))*0.9</f>
        <v>-1.1721054560907235E-3</v>
      </c>
      <c r="I276">
        <f>(10^(_10sept_0_30[[#This Row],[H_mag_adj]]/20)*SIN(RADIANS(_10sept_0_30[[#This Row],[H_phase]])))*0.9</f>
        <v>-5.3985200059785668E-4</v>
      </c>
      <c r="J276">
        <f>(10^(_10sept_0_30[[#This Row],[V_mag_adj]]/20)*COS(RADIANS(_10sept_0_30[[#This Row],[V_phase]])))*0.9</f>
        <v>-1.1645535782084358E-3</v>
      </c>
      <c r="K276">
        <f>(10^(_10sept_0_30[[#This Row],[V_mag_adj]]/20)*SIN(RADIANS(_10sept_0_30[[#This Row],[V_phase]])))*0.9</f>
        <v>-5.4205077845489557E-4</v>
      </c>
    </row>
    <row r="277" spans="1:11" x14ac:dyDescent="0.25">
      <c r="A277">
        <v>94</v>
      </c>
      <c r="B277">
        <v>-17.010000000000002</v>
      </c>
      <c r="C277">
        <v>-173.1</v>
      </c>
      <c r="D277">
        <v>-17.059999999999999</v>
      </c>
      <c r="E277">
        <v>-173.52</v>
      </c>
      <c r="F277">
        <f>_10sept_0_30[[#This Row],[H_mag]]-40</f>
        <v>-57.010000000000005</v>
      </c>
      <c r="G277">
        <f>_10sept_0_30[[#This Row],[V_mag]]-40</f>
        <v>-57.06</v>
      </c>
      <c r="H277">
        <f>(10^(_10sept_0_30[[#This Row],[H_mag_adj]]/20)*COS(RADIANS(_10sept_0_30[[#This Row],[H_phase]])))*0.9</f>
        <v>-1.2606241334056801E-3</v>
      </c>
      <c r="I277">
        <f>(10^(_10sept_0_30[[#This Row],[H_mag_adj]]/20)*SIN(RADIANS(_10sept_0_30[[#This Row],[H_phase]])))*0.9</f>
        <v>-1.5255228236507801E-4</v>
      </c>
      <c r="J277">
        <f>(10^(_10sept_0_30[[#This Row],[V_mag_adj]]/20)*COS(RADIANS(_10sept_0_30[[#This Row],[V_phase]])))*0.9</f>
        <v>-1.2544664070647097E-3</v>
      </c>
      <c r="K277">
        <f>(10^(_10sept_0_30[[#This Row],[V_mag_adj]]/20)*SIN(RADIANS(_10sept_0_30[[#This Row],[V_phase]])))*0.9</f>
        <v>-1.4248483501305454E-4</v>
      </c>
    </row>
    <row r="278" spans="1:11" x14ac:dyDescent="0.25">
      <c r="A278">
        <v>95</v>
      </c>
      <c r="B278">
        <v>-17.190000000000001</v>
      </c>
      <c r="C278">
        <v>169.18</v>
      </c>
      <c r="D278">
        <v>-17.21</v>
      </c>
      <c r="E278">
        <v>169.37</v>
      </c>
      <c r="F278">
        <f>_10sept_0_30[[#This Row],[H_mag]]-40</f>
        <v>-57.19</v>
      </c>
      <c r="G278">
        <f>_10sept_0_30[[#This Row],[V_mag]]-40</f>
        <v>-57.21</v>
      </c>
      <c r="H278">
        <f>(10^(_10sept_0_30[[#This Row],[H_mag_adj]]/20)*COS(RADIANS(_10sept_0_30[[#This Row],[H_phase]])))*0.9</f>
        <v>-1.221664827860239E-3</v>
      </c>
      <c r="I278">
        <f>(10^(_10sept_0_30[[#This Row],[H_mag_adj]]/20)*SIN(RADIANS(_10sept_0_30[[#This Row],[H_phase]])))*0.9</f>
        <v>2.3348701849967119E-4</v>
      </c>
      <c r="J278">
        <f>(10^(_10sept_0_30[[#This Row],[V_mag_adj]]/20)*COS(RADIANS(_10sept_0_30[[#This Row],[V_phase]])))*0.9</f>
        <v>-1.2196208651287907E-3</v>
      </c>
      <c r="K278">
        <f>(10^(_10sept_0_30[[#This Row],[V_mag_adj]]/20)*SIN(RADIANS(_10sept_0_30[[#This Row],[V_phase]])))*0.9</f>
        <v>2.2890686333173062E-4</v>
      </c>
    </row>
    <row r="279" spans="1:11" x14ac:dyDescent="0.25">
      <c r="A279">
        <v>96</v>
      </c>
      <c r="B279">
        <v>-17.350000000000001</v>
      </c>
      <c r="C279">
        <v>151.61000000000001</v>
      </c>
      <c r="D279">
        <v>-17.420000000000002</v>
      </c>
      <c r="E279">
        <v>151.4</v>
      </c>
      <c r="F279">
        <f>_10sept_0_30[[#This Row],[H_mag]]-40</f>
        <v>-57.35</v>
      </c>
      <c r="G279">
        <f>_10sept_0_30[[#This Row],[V_mag]]-40</f>
        <v>-57.42</v>
      </c>
      <c r="H279">
        <f>(10^(_10sept_0_30[[#This Row],[H_mag_adj]]/20)*COS(RADIANS(_10sept_0_30[[#This Row],[H_phase]])))*0.9</f>
        <v>-1.0742186486033169E-3</v>
      </c>
      <c r="I279">
        <f>(10^(_10sept_0_30[[#This Row],[H_mag_adj]]/20)*SIN(RADIANS(_10sept_0_30[[#This Row],[H_phase]])))*0.9</f>
        <v>5.805855804123241E-4</v>
      </c>
      <c r="J279">
        <f>(10^(_10sept_0_30[[#This Row],[V_mag_adj]]/20)*COS(RADIANS(_10sept_0_30[[#This Row],[V_phase]])))*0.9</f>
        <v>-1.0634782303481363E-3</v>
      </c>
      <c r="K279">
        <f>(10^(_10sept_0_30[[#This Row],[V_mag_adj]]/20)*SIN(RADIANS(_10sept_0_30[[#This Row],[V_phase]])))*0.9</f>
        <v>5.7982715407048E-4</v>
      </c>
    </row>
    <row r="280" spans="1:11" x14ac:dyDescent="0.25">
      <c r="A280">
        <v>97</v>
      </c>
      <c r="B280">
        <v>-17.43</v>
      </c>
      <c r="C280">
        <v>133.46</v>
      </c>
      <c r="D280">
        <v>-17.54</v>
      </c>
      <c r="E280">
        <v>133.11000000000001</v>
      </c>
      <c r="F280">
        <f>_10sept_0_30[[#This Row],[H_mag]]-40</f>
        <v>-57.43</v>
      </c>
      <c r="G280">
        <f>_10sept_0_30[[#This Row],[V_mag]]-40</f>
        <v>-57.54</v>
      </c>
      <c r="H280">
        <f>(10^(_10sept_0_30[[#This Row],[H_mag_adj]]/20)*COS(RADIANS(_10sept_0_30[[#This Row],[H_phase]])))*0.9</f>
        <v>-8.3221394545694521E-4</v>
      </c>
      <c r="I280">
        <f>(10^(_10sept_0_30[[#This Row],[H_mag_adj]]/20)*SIN(RADIANS(_10sept_0_30[[#This Row],[H_phase]])))*0.9</f>
        <v>8.7819758087564364E-4</v>
      </c>
      <c r="J280">
        <f>(10^(_10sept_0_30[[#This Row],[V_mag_adj]]/20)*COS(RADIANS(_10sept_0_30[[#This Row],[V_phase]])))*0.9</f>
        <v>-8.1642866951146169E-4</v>
      </c>
      <c r="K280">
        <f>(10^(_10sept_0_30[[#This Row],[V_mag_adj]]/20)*SIN(RADIANS(_10sept_0_30[[#This Row],[V_phase]])))*0.9</f>
        <v>8.7214954290715826E-4</v>
      </c>
    </row>
    <row r="281" spans="1:11" x14ac:dyDescent="0.25">
      <c r="A281">
        <v>98</v>
      </c>
      <c r="B281">
        <v>-17.55</v>
      </c>
      <c r="C281">
        <v>115.05</v>
      </c>
      <c r="D281">
        <v>-17.649999999999999</v>
      </c>
      <c r="E281">
        <v>114.63</v>
      </c>
      <c r="F281">
        <f>_10sept_0_30[[#This Row],[H_mag]]-40</f>
        <v>-57.55</v>
      </c>
      <c r="G281">
        <f>_10sept_0_30[[#This Row],[V_mag]]-40</f>
        <v>-57.65</v>
      </c>
      <c r="H281">
        <f>(10^(_10sept_0_30[[#This Row],[H_mag_adj]]/20)*COS(RADIANS(_10sept_0_30[[#This Row],[H_phase]])))*0.9</f>
        <v>-5.052456675524856E-4</v>
      </c>
      <c r="I281">
        <f>(10^(_10sept_0_30[[#This Row],[H_mag_adj]]/20)*SIN(RADIANS(_10sept_0_30[[#This Row],[H_phase]])))*0.9</f>
        <v>1.0810388257255061E-3</v>
      </c>
      <c r="J281">
        <f>(10^(_10sept_0_30[[#This Row],[V_mag_adj]]/20)*COS(RADIANS(_10sept_0_30[[#This Row],[V_phase]])))*0.9</f>
        <v>-4.9161510096495356E-4</v>
      </c>
      <c r="K281">
        <f>(10^(_10sept_0_30[[#This Row],[V_mag_adj]]/20)*SIN(RADIANS(_10sept_0_30[[#This Row],[V_phase]])))*0.9</f>
        <v>1.0722967807938553E-3</v>
      </c>
    </row>
    <row r="282" spans="1:11" x14ac:dyDescent="0.25">
      <c r="A282">
        <v>99</v>
      </c>
      <c r="B282">
        <v>-17.510000000000002</v>
      </c>
      <c r="C282">
        <v>95.77</v>
      </c>
      <c r="D282">
        <v>-17.53</v>
      </c>
      <c r="E282">
        <v>95.43</v>
      </c>
      <c r="F282">
        <f>_10sept_0_30[[#This Row],[H_mag]]-40</f>
        <v>-57.510000000000005</v>
      </c>
      <c r="G282">
        <f>_10sept_0_30[[#This Row],[V_mag]]-40</f>
        <v>-57.53</v>
      </c>
      <c r="H282">
        <f>(10^(_10sept_0_30[[#This Row],[H_mag_adj]]/20)*COS(RADIANS(_10sept_0_30[[#This Row],[H_phase]])))*0.9</f>
        <v>-1.2052062316655432E-4</v>
      </c>
      <c r="I282">
        <f>(10^(_10sept_0_30[[#This Row],[H_mag_adj]]/20)*SIN(RADIANS(_10sept_0_30[[#This Row],[H_phase]])))*0.9</f>
        <v>1.1927146594691354E-3</v>
      </c>
      <c r="J282">
        <f>(10^(_10sept_0_30[[#This Row],[V_mag_adj]]/20)*COS(RADIANS(_10sept_0_30[[#This Row],[V_phase]])))*0.9</f>
        <v>-1.1317992477915388E-4</v>
      </c>
      <c r="K282">
        <f>(10^(_10sept_0_30[[#This Row],[V_mag_adj]]/20)*SIN(RADIANS(_10sept_0_30[[#This Row],[V_phase]])))*0.9</f>
        <v>1.1906640749526187E-3</v>
      </c>
    </row>
    <row r="283" spans="1:11" x14ac:dyDescent="0.25">
      <c r="A283">
        <v>100</v>
      </c>
      <c r="B283">
        <v>-17.420000000000002</v>
      </c>
      <c r="C283">
        <v>77.81</v>
      </c>
      <c r="D283">
        <v>-17.37</v>
      </c>
      <c r="E283">
        <v>77.569999999999993</v>
      </c>
      <c r="F283">
        <f>_10sept_0_30[[#This Row],[H_mag]]-40</f>
        <v>-57.42</v>
      </c>
      <c r="G283">
        <f>_10sept_0_30[[#This Row],[V_mag]]-40</f>
        <v>-57.370000000000005</v>
      </c>
      <c r="H283">
        <f>(10^(_10sept_0_30[[#This Row],[H_mag_adj]]/20)*COS(RADIANS(_10sept_0_30[[#This Row],[H_phase]])))*0.9</f>
        <v>2.5576566213642412E-4</v>
      </c>
      <c r="I283">
        <f>(10^(_10sept_0_30[[#This Row],[H_mag_adj]]/20)*SIN(RADIANS(_10sept_0_30[[#This Row],[H_phase]])))*0.9</f>
        <v>1.1839634289511616E-3</v>
      </c>
      <c r="J283">
        <f>(10^(_10sept_0_30[[#This Row],[V_mag_adj]]/20)*COS(RADIANS(_10sept_0_30[[#This Row],[V_phase]])))*0.9</f>
        <v>2.6222794724810149E-4</v>
      </c>
      <c r="K283">
        <f>(10^(_10sept_0_30[[#This Row],[V_mag_adj]]/20)*SIN(RADIANS(_10sept_0_30[[#This Row],[V_phase]])))*0.9</f>
        <v>1.1897105470671115E-3</v>
      </c>
    </row>
    <row r="284" spans="1:11" x14ac:dyDescent="0.25">
      <c r="A284">
        <v>101</v>
      </c>
      <c r="B284">
        <v>-17.16</v>
      </c>
      <c r="C284">
        <v>60.93</v>
      </c>
      <c r="D284">
        <v>-17.190000000000001</v>
      </c>
      <c r="E284">
        <v>60.16</v>
      </c>
      <c r="F284">
        <f>_10sept_0_30[[#This Row],[H_mag]]-40</f>
        <v>-57.16</v>
      </c>
      <c r="G284">
        <f>_10sept_0_30[[#This Row],[V_mag]]-40</f>
        <v>-57.19</v>
      </c>
      <c r="H284">
        <f>(10^(_10sept_0_30[[#This Row],[H_mag_adj]]/20)*COS(RADIANS(_10sept_0_30[[#This Row],[H_phase]])))*0.9</f>
        <v>6.0641449376827453E-4</v>
      </c>
      <c r="I284">
        <f>(10^(_10sept_0_30[[#This Row],[H_mag_adj]]/20)*SIN(RADIANS(_10sept_0_30[[#This Row],[H_phase]])))*0.9</f>
        <v>1.0908555184647492E-3</v>
      </c>
      <c r="J284">
        <f>(10^(_10sept_0_30[[#This Row],[V_mag_adj]]/20)*COS(RADIANS(_10sept_0_30[[#This Row],[V_phase]])))*0.9</f>
        <v>6.1887811260078601E-4</v>
      </c>
      <c r="K284">
        <f>(10^(_10sept_0_30[[#This Row],[V_mag_adj]]/20)*SIN(RADIANS(_10sept_0_30[[#This Row],[V_phase]])))*0.9</f>
        <v>1.0788748867140909E-3</v>
      </c>
    </row>
    <row r="285" spans="1:11" x14ac:dyDescent="0.25">
      <c r="A285">
        <v>102</v>
      </c>
      <c r="B285">
        <v>-17.010000000000002</v>
      </c>
      <c r="C285">
        <v>44.86</v>
      </c>
      <c r="D285">
        <v>-16.96</v>
      </c>
      <c r="E285">
        <v>44.34</v>
      </c>
      <c r="F285">
        <f>_10sept_0_30[[#This Row],[H_mag]]-40</f>
        <v>-57.010000000000005</v>
      </c>
      <c r="G285">
        <f>_10sept_0_30[[#This Row],[V_mag]]-40</f>
        <v>-56.96</v>
      </c>
      <c r="H285">
        <f>(10^(_10sept_0_30[[#This Row],[H_mag_adj]]/20)*COS(RADIANS(_10sept_0_30[[#This Row],[H_phase]])))*0.9</f>
        <v>9.0009034768300802E-4</v>
      </c>
      <c r="I285">
        <f>(10^(_10sept_0_30[[#This Row],[H_mag_adj]]/20)*SIN(RADIANS(_10sept_0_30[[#This Row],[H_phase]])))*0.9</f>
        <v>8.9570238951757733E-4</v>
      </c>
      <c r="J285">
        <f>(10^(_10sept_0_30[[#This Row],[V_mag_adj]]/20)*COS(RADIANS(_10sept_0_30[[#This Row],[V_phase]])))*0.9</f>
        <v>9.1342529745254159E-4</v>
      </c>
      <c r="K285">
        <f>(10^(_10sept_0_30[[#This Row],[V_mag_adj]]/20)*SIN(RADIANS(_10sept_0_30[[#This Row],[V_phase]])))*0.9</f>
        <v>8.9262022627894122E-4</v>
      </c>
    </row>
    <row r="286" spans="1:11" x14ac:dyDescent="0.25">
      <c r="A286">
        <v>103</v>
      </c>
      <c r="B286">
        <v>-16.82</v>
      </c>
      <c r="C286">
        <v>28.93</v>
      </c>
      <c r="D286">
        <v>-16.850000000000001</v>
      </c>
      <c r="E286">
        <v>28.62</v>
      </c>
      <c r="F286">
        <f>_10sept_0_30[[#This Row],[H_mag]]-40</f>
        <v>-56.82</v>
      </c>
      <c r="G286">
        <f>_10sept_0_30[[#This Row],[V_mag]]-40</f>
        <v>-56.85</v>
      </c>
      <c r="H286">
        <f>(10^(_10sept_0_30[[#This Row],[H_mag_adj]]/20)*COS(RADIANS(_10sept_0_30[[#This Row],[H_phase]])))*0.9</f>
        <v>1.1359401654973437E-3</v>
      </c>
      <c r="I286">
        <f>(10^(_10sept_0_30[[#This Row],[H_mag_adj]]/20)*SIN(RADIANS(_10sept_0_30[[#This Row],[H_phase]])))*0.9</f>
        <v>6.2784891252900741E-4</v>
      </c>
      <c r="J286">
        <f>(10^(_10sept_0_30[[#This Row],[V_mag_adj]]/20)*COS(RADIANS(_10sept_0_30[[#This Row],[V_phase]])))*0.9</f>
        <v>1.1353922260591231E-3</v>
      </c>
      <c r="K286">
        <f>(10^(_10sept_0_30[[#This Row],[V_mag_adj]]/20)*SIN(RADIANS(_10sept_0_30[[#This Row],[V_phase]])))*0.9</f>
        <v>6.1955017489387755E-4</v>
      </c>
    </row>
    <row r="287" spans="1:11" x14ac:dyDescent="0.25">
      <c r="A287">
        <v>104</v>
      </c>
      <c r="B287">
        <v>-16.760000000000002</v>
      </c>
      <c r="C287">
        <v>13.49</v>
      </c>
      <c r="D287">
        <v>-16.75</v>
      </c>
      <c r="E287">
        <v>13.67</v>
      </c>
      <c r="F287">
        <f>_10sept_0_30[[#This Row],[H_mag]]-40</f>
        <v>-56.760000000000005</v>
      </c>
      <c r="G287">
        <f>_10sept_0_30[[#This Row],[V_mag]]-40</f>
        <v>-56.75</v>
      </c>
      <c r="H287">
        <f>(10^(_10sept_0_30[[#This Row],[H_mag_adj]]/20)*COS(RADIANS(_10sept_0_30[[#This Row],[H_phase]])))*0.9</f>
        <v>1.2708439210709745E-3</v>
      </c>
      <c r="I287">
        <f>(10^(_10sept_0_30[[#This Row],[H_mag_adj]]/20)*SIN(RADIANS(_10sept_0_30[[#This Row],[H_phase]])))*0.9</f>
        <v>3.0486805297195752E-4</v>
      </c>
      <c r="J287">
        <f>(10^(_10sept_0_30[[#This Row],[V_mag_adj]]/20)*COS(RADIANS(_10sept_0_30[[#This Row],[V_phase]])))*0.9</f>
        <v>1.2713427252133295E-3</v>
      </c>
      <c r="K287">
        <f>(10^(_10sept_0_30[[#This Row],[V_mag_adj]]/20)*SIN(RADIANS(_10sept_0_30[[#This Row],[V_phase]])))*0.9</f>
        <v>3.0921480772244219E-4</v>
      </c>
    </row>
    <row r="288" spans="1:11" x14ac:dyDescent="0.25">
      <c r="A288">
        <v>105</v>
      </c>
      <c r="B288">
        <v>-16.64</v>
      </c>
      <c r="C288">
        <v>-1.24</v>
      </c>
      <c r="D288">
        <v>-16.73</v>
      </c>
      <c r="E288">
        <v>-1.1000000000000001</v>
      </c>
      <c r="F288">
        <f>_10sept_0_30[[#This Row],[H_mag]]-40</f>
        <v>-56.64</v>
      </c>
      <c r="G288">
        <f>_10sept_0_30[[#This Row],[V_mag]]-40</f>
        <v>-56.730000000000004</v>
      </c>
      <c r="H288">
        <f>(10^(_10sept_0_30[[#This Row],[H_mag_adj]]/20)*COS(RADIANS(_10sept_0_30[[#This Row],[H_phase]])))*0.9</f>
        <v>1.3247709436923019E-3</v>
      </c>
      <c r="I288">
        <f>(10^(_10sept_0_30[[#This Row],[H_mag_adj]]/20)*SIN(RADIANS(_10sept_0_30[[#This Row],[H_phase]])))*0.9</f>
        <v>-2.8675279467866603E-5</v>
      </c>
      <c r="J288">
        <f>(10^(_10sept_0_30[[#This Row],[V_mag_adj]]/20)*COS(RADIANS(_10sept_0_30[[#This Row],[V_phase]])))*0.9</f>
        <v>1.3111804550546267E-3</v>
      </c>
      <c r="K288">
        <f>(10^(_10sept_0_30[[#This Row],[V_mag_adj]]/20)*SIN(RADIANS(_10sept_0_30[[#This Row],[V_phase]])))*0.9</f>
        <v>-2.51759508840841E-5</v>
      </c>
    </row>
    <row r="289" spans="1:11" x14ac:dyDescent="0.25">
      <c r="A289">
        <v>106</v>
      </c>
      <c r="B289">
        <v>-16.670000000000002</v>
      </c>
      <c r="C289">
        <v>-16.2</v>
      </c>
      <c r="D289">
        <v>-16.670000000000002</v>
      </c>
      <c r="E289">
        <v>-15.95</v>
      </c>
      <c r="F289">
        <f>_10sept_0_30[[#This Row],[H_mag]]-40</f>
        <v>-56.67</v>
      </c>
      <c r="G289">
        <f>_10sept_0_30[[#This Row],[V_mag]]-40</f>
        <v>-56.67</v>
      </c>
      <c r="H289">
        <f>(10^(_10sept_0_30[[#This Row],[H_mag_adj]]/20)*COS(RADIANS(_10sept_0_30[[#This Row],[H_phase]])))*0.9</f>
        <v>1.2680797946893743E-3</v>
      </c>
      <c r="I289">
        <f>(10^(_10sept_0_30[[#This Row],[H_mag_adj]]/20)*SIN(RADIANS(_10sept_0_30[[#This Row],[H_phase]])))*0.9</f>
        <v>-3.6841123683635795E-4</v>
      </c>
      <c r="J289">
        <f>(10^(_10sept_0_30[[#This Row],[V_mag_adj]]/20)*COS(RADIANS(_10sept_0_30[[#This Row],[V_phase]])))*0.9</f>
        <v>1.2696752156539709E-3</v>
      </c>
      <c r="K289">
        <f>(10^(_10sept_0_30[[#This Row],[V_mag_adj]]/20)*SIN(RADIANS(_10sept_0_30[[#This Row],[V_phase]])))*0.9</f>
        <v>-3.6287470548494223E-4</v>
      </c>
    </row>
    <row r="290" spans="1:11" x14ac:dyDescent="0.25">
      <c r="A290">
        <v>107</v>
      </c>
      <c r="B290">
        <v>-16.68</v>
      </c>
      <c r="C290">
        <v>-31.29</v>
      </c>
      <c r="D290">
        <v>-16.71</v>
      </c>
      <c r="E290">
        <v>-31.79</v>
      </c>
      <c r="F290">
        <f>_10sept_0_30[[#This Row],[H_mag]]-40</f>
        <v>-56.68</v>
      </c>
      <c r="G290">
        <f>_10sept_0_30[[#This Row],[V_mag]]-40</f>
        <v>-56.71</v>
      </c>
      <c r="H290">
        <f>(10^(_10sept_0_30[[#This Row],[H_mag_adj]]/20)*COS(RADIANS(_10sept_0_30[[#This Row],[H_phase]])))*0.9</f>
        <v>1.1271448444604209E-3</v>
      </c>
      <c r="I290">
        <f>(10^(_10sept_0_30[[#This Row],[H_mag_adj]]/20)*SIN(RADIANS(_10sept_0_30[[#This Row],[H_phase]])))*0.9</f>
        <v>-6.8504538802332193E-4</v>
      </c>
      <c r="J290">
        <f>(10^(_10sept_0_30[[#This Row],[V_mag_adj]]/20)*COS(RADIANS(_10sept_0_30[[#This Row],[V_phase]])))*0.9</f>
        <v>1.1172583081366029E-3</v>
      </c>
      <c r="K290">
        <f>(10^(_10sept_0_30[[#This Row],[V_mag_adj]]/20)*SIN(RADIANS(_10sept_0_30[[#This Row],[V_phase]])))*0.9</f>
        <v>-6.9245956744669183E-4</v>
      </c>
    </row>
    <row r="291" spans="1:11" x14ac:dyDescent="0.25">
      <c r="A291">
        <v>108</v>
      </c>
      <c r="B291">
        <v>-16.72</v>
      </c>
      <c r="C291">
        <v>-46.07</v>
      </c>
      <c r="D291">
        <v>-16.79</v>
      </c>
      <c r="E291">
        <v>-46.11</v>
      </c>
      <c r="F291">
        <f>_10sept_0_30[[#This Row],[H_mag]]-40</f>
        <v>-56.72</v>
      </c>
      <c r="G291">
        <f>_10sept_0_30[[#This Row],[V_mag]]-40</f>
        <v>-56.79</v>
      </c>
      <c r="H291">
        <f>(10^(_10sept_0_30[[#This Row],[H_mag_adj]]/20)*COS(RADIANS(_10sept_0_30[[#This Row],[H_phase]])))*0.9</f>
        <v>9.1088524573319611E-4</v>
      </c>
      <c r="I291">
        <f>(10^(_10sept_0_30[[#This Row],[H_mag_adj]]/20)*SIN(RADIANS(_10sept_0_30[[#This Row],[H_phase]])))*0.9</f>
        <v>-9.4555840451638479E-4</v>
      </c>
      <c r="J291">
        <f>(10^(_10sept_0_30[[#This Row],[V_mag_adj]]/20)*COS(RADIANS(_10sept_0_30[[#This Row],[V_phase]])))*0.9</f>
        <v>9.0291883302794041E-4</v>
      </c>
      <c r="K291">
        <f>(10^(_10sept_0_30[[#This Row],[V_mag_adj]]/20)*SIN(RADIANS(_10sept_0_30[[#This Row],[V_phase]])))*0.9</f>
        <v>-9.3859931291402643E-4</v>
      </c>
    </row>
    <row r="292" spans="1:11" x14ac:dyDescent="0.25">
      <c r="A292">
        <v>109</v>
      </c>
      <c r="B292">
        <v>-16.82</v>
      </c>
      <c r="C292">
        <v>-60.68</v>
      </c>
      <c r="D292">
        <v>-16.809999999999999</v>
      </c>
      <c r="E292">
        <v>-61.1</v>
      </c>
      <c r="F292">
        <f>_10sept_0_30[[#This Row],[H_mag]]-40</f>
        <v>-56.82</v>
      </c>
      <c r="G292">
        <f>_10sept_0_30[[#This Row],[V_mag]]-40</f>
        <v>-56.81</v>
      </c>
      <c r="H292">
        <f>(10^(_10sept_0_30[[#This Row],[H_mag_adj]]/20)*COS(RADIANS(_10sept_0_30[[#This Row],[H_phase]])))*0.9</f>
        <v>6.355664074700455E-4</v>
      </c>
      <c r="I292">
        <f>(10^(_10sept_0_30[[#This Row],[H_mag_adj]]/20)*SIN(RADIANS(_10sept_0_30[[#This Row],[H_phase]])))*0.9</f>
        <v>-1.1316402512501972E-3</v>
      </c>
      <c r="J292">
        <f>(10^(_10sept_0_30[[#This Row],[V_mag_adj]]/20)*COS(RADIANS(_10sept_0_30[[#This Row],[V_phase]])))*0.9</f>
        <v>6.279766183884968E-4</v>
      </c>
      <c r="K292">
        <f>(10^(_10sept_0_30[[#This Row],[V_mag_adj]]/20)*SIN(RADIANS(_10sept_0_30[[#This Row],[V_phase]])))*0.9</f>
        <v>-1.1375776817721722E-3</v>
      </c>
    </row>
    <row r="293" spans="1:11" x14ac:dyDescent="0.25">
      <c r="A293">
        <v>110</v>
      </c>
      <c r="B293">
        <v>-17.010000000000002</v>
      </c>
      <c r="C293">
        <v>-76.16</v>
      </c>
      <c r="D293">
        <v>-17.04</v>
      </c>
      <c r="E293">
        <v>-76.180000000000007</v>
      </c>
      <c r="F293">
        <f>_10sept_0_30[[#This Row],[H_mag]]-40</f>
        <v>-57.010000000000005</v>
      </c>
      <c r="G293">
        <f>_10sept_0_30[[#This Row],[V_mag]]-40</f>
        <v>-57.04</v>
      </c>
      <c r="H293">
        <f>(10^(_10sept_0_30[[#This Row],[H_mag_adj]]/20)*COS(RADIANS(_10sept_0_30[[#This Row],[H_phase]])))*0.9</f>
        <v>3.0375563558452903E-4</v>
      </c>
      <c r="I293">
        <f>(10^(_10sept_0_30[[#This Row],[H_mag_adj]]/20)*SIN(RADIANS(_10sept_0_30[[#This Row],[H_phase]])))*0.9</f>
        <v>-1.2329549539339445E-3</v>
      </c>
      <c r="J293">
        <f>(10^(_10sept_0_30[[#This Row],[V_mag_adj]]/20)*COS(RADIANS(_10sept_0_30[[#This Row],[V_phase]])))*0.9</f>
        <v>3.0227939351585442E-4</v>
      </c>
      <c r="K293">
        <f>(10^(_10sept_0_30[[#This Row],[V_mag_adj]]/20)*SIN(RADIANS(_10sept_0_30[[#This Row],[V_phase]])))*0.9</f>
        <v>-1.2288094143301047E-3</v>
      </c>
    </row>
    <row r="294" spans="1:11" x14ac:dyDescent="0.25">
      <c r="A294">
        <v>111</v>
      </c>
      <c r="B294">
        <v>-17.18</v>
      </c>
      <c r="C294">
        <v>-91.98</v>
      </c>
      <c r="D294">
        <v>-17.25</v>
      </c>
      <c r="E294">
        <v>-92.37</v>
      </c>
      <c r="F294">
        <f>_10sept_0_30[[#This Row],[H_mag]]-40</f>
        <v>-57.18</v>
      </c>
      <c r="G294">
        <f>_10sept_0_30[[#This Row],[V_mag]]-40</f>
        <v>-57.25</v>
      </c>
      <c r="H294">
        <f>(10^(_10sept_0_30[[#This Row],[H_mag_adj]]/20)*COS(RADIANS(_10sept_0_30[[#This Row],[H_phase]])))*0.9</f>
        <v>-4.3022795199868067E-5</v>
      </c>
      <c r="I294">
        <f>(10^(_10sept_0_30[[#This Row],[H_mag_adj]]/20)*SIN(RADIANS(_10sept_0_30[[#This Row],[H_phase]])))*0.9</f>
        <v>-1.2444662865502899E-3</v>
      </c>
      <c r="J294">
        <f>(10^(_10sept_0_30[[#This Row],[V_mag_adj]]/20)*COS(RADIANS(_10sept_0_30[[#This Row],[V_phase]])))*0.9</f>
        <v>-5.1079233228013349E-5</v>
      </c>
      <c r="K294">
        <f>(10^(_10sept_0_30[[#This Row],[V_mag_adj]]/20)*SIN(RADIANS(_10sept_0_30[[#This Row],[V_phase]])))*0.9</f>
        <v>-1.2341582858043682E-3</v>
      </c>
    </row>
    <row r="295" spans="1:11" x14ac:dyDescent="0.25">
      <c r="A295">
        <v>112</v>
      </c>
      <c r="B295">
        <v>-17.350000000000001</v>
      </c>
      <c r="C295">
        <v>-107.58</v>
      </c>
      <c r="D295">
        <v>-17.41</v>
      </c>
      <c r="E295">
        <v>-107.46</v>
      </c>
      <c r="F295">
        <f>_10sept_0_30[[#This Row],[H_mag]]-40</f>
        <v>-57.35</v>
      </c>
      <c r="G295">
        <f>_10sept_0_30[[#This Row],[V_mag]]-40</f>
        <v>-57.41</v>
      </c>
      <c r="H295">
        <f>(10^(_10sept_0_30[[#This Row],[H_mag_adj]]/20)*COS(RADIANS(_10sept_0_30[[#This Row],[H_phase]])))*0.9</f>
        <v>-3.6881015223537666E-4</v>
      </c>
      <c r="I295">
        <f>(10^(_10sept_0_30[[#This Row],[H_mag_adj]]/20)*SIN(RADIANS(_10sept_0_30[[#This Row],[H_phase]])))*0.9</f>
        <v>-1.1640465595490455E-3</v>
      </c>
      <c r="J295">
        <f>(10^(_10sept_0_30[[#This Row],[V_mag_adj]]/20)*COS(RADIANS(_10sept_0_30[[#This Row],[V_phase]])))*0.9</f>
        <v>-3.6384928893074241E-4</v>
      </c>
      <c r="K295">
        <f>(10^(_10sept_0_30[[#This Row],[V_mag_adj]]/20)*SIN(RADIANS(_10sept_0_30[[#This Row],[V_phase]])))*0.9</f>
        <v>-1.156797900149733E-3</v>
      </c>
    </row>
    <row r="296" spans="1:11" x14ac:dyDescent="0.25">
      <c r="A296">
        <v>113</v>
      </c>
      <c r="B296">
        <v>-17.489999999999998</v>
      </c>
      <c r="C296">
        <v>-124.25</v>
      </c>
      <c r="D296">
        <v>-17.579999999999998</v>
      </c>
      <c r="E296">
        <v>-124.54</v>
      </c>
      <c r="F296">
        <f>_10sept_0_30[[#This Row],[H_mag]]-40</f>
        <v>-57.489999999999995</v>
      </c>
      <c r="G296">
        <f>_10sept_0_30[[#This Row],[V_mag]]-40</f>
        <v>-57.58</v>
      </c>
      <c r="H296">
        <f>(10^(_10sept_0_30[[#This Row],[H_mag_adj]]/20)*COS(RADIANS(_10sept_0_30[[#This Row],[H_phase]])))*0.9</f>
        <v>-6.7623929114616233E-4</v>
      </c>
      <c r="I296">
        <f>(10^(_10sept_0_30[[#This Row],[H_mag_adj]]/20)*SIN(RADIANS(_10sept_0_30[[#This Row],[H_phase]])))*0.9</f>
        <v>-9.9319042622403818E-4</v>
      </c>
      <c r="J296">
        <f>(10^(_10sept_0_30[[#This Row],[V_mag_adj]]/20)*COS(RADIANS(_10sept_0_30[[#This Row],[V_phase]])))*0.9</f>
        <v>-6.7423510008153488E-4</v>
      </c>
      <c r="K296">
        <f>(10^(_10sept_0_30[[#This Row],[V_mag_adj]]/20)*SIN(RADIANS(_10sept_0_30[[#This Row],[V_phase]])))*0.9</f>
        <v>-9.7955243539263911E-4</v>
      </c>
    </row>
    <row r="297" spans="1:11" x14ac:dyDescent="0.25">
      <c r="A297">
        <v>114</v>
      </c>
      <c r="B297">
        <v>-17.510000000000002</v>
      </c>
      <c r="C297">
        <v>-141.51</v>
      </c>
      <c r="D297">
        <v>-17.579999999999998</v>
      </c>
      <c r="E297">
        <v>-141.44</v>
      </c>
      <c r="F297">
        <f>_10sept_0_30[[#This Row],[H_mag]]-40</f>
        <v>-57.510000000000005</v>
      </c>
      <c r="G297">
        <f>_10sept_0_30[[#This Row],[V_mag]]-40</f>
        <v>-57.58</v>
      </c>
      <c r="H297">
        <f>(10^(_10sept_0_30[[#This Row],[H_mag_adj]]/20)*COS(RADIANS(_10sept_0_30[[#This Row],[H_phase]])))*0.9</f>
        <v>-9.3831176494681178E-4</v>
      </c>
      <c r="I297">
        <f>(10^(_10sept_0_30[[#This Row],[H_mag_adj]]/20)*SIN(RADIANS(_10sept_0_30[[#This Row],[H_phase]])))*0.9</f>
        <v>-7.4609953175392698E-4</v>
      </c>
      <c r="J297">
        <f>(10^(_10sept_0_30[[#This Row],[V_mag_adj]]/20)*COS(RADIANS(_10sept_0_30[[#This Row],[V_phase]])))*0.9</f>
        <v>-9.2987534431960347E-4</v>
      </c>
      <c r="K297">
        <f>(10^(_10sept_0_30[[#This Row],[V_mag_adj]]/20)*SIN(RADIANS(_10sept_0_30[[#This Row],[V_phase]])))*0.9</f>
        <v>-7.4124745388574941E-4</v>
      </c>
    </row>
    <row r="298" spans="1:11" x14ac:dyDescent="0.25">
      <c r="A298">
        <v>115</v>
      </c>
      <c r="B298">
        <v>-17.38</v>
      </c>
      <c r="C298">
        <v>-158.22</v>
      </c>
      <c r="D298">
        <v>-17.47</v>
      </c>
      <c r="E298">
        <v>-157.88999999999999</v>
      </c>
      <c r="F298">
        <f>_10sept_0_30[[#This Row],[H_mag]]-40</f>
        <v>-57.379999999999995</v>
      </c>
      <c r="G298">
        <f>_10sept_0_30[[#This Row],[V_mag]]-40</f>
        <v>-57.47</v>
      </c>
      <c r="H298">
        <f>(10^(_10sept_0_30[[#This Row],[H_mag_adj]]/20)*COS(RADIANS(_10sept_0_30[[#This Row],[H_phase]])))*0.9</f>
        <v>-1.1299998662950405E-3</v>
      </c>
      <c r="I298">
        <f>(10^(_10sept_0_30[[#This Row],[H_mag_adj]]/20)*SIN(RADIANS(_10sept_0_30[[#This Row],[H_phase]])))*0.9</f>
        <v>-4.5151021832159167E-4</v>
      </c>
      <c r="J298">
        <f>(10^(_10sept_0_30[[#This Row],[V_mag_adj]]/20)*COS(RADIANS(_10sept_0_30[[#This Row],[V_phase]])))*0.9</f>
        <v>-1.115759432938415E-3</v>
      </c>
      <c r="K298">
        <f>(10^(_10sept_0_30[[#This Row],[V_mag_adj]]/20)*SIN(RADIANS(_10sept_0_30[[#This Row],[V_phase]])))*0.9</f>
        <v>-4.5328978543260058E-4</v>
      </c>
    </row>
    <row r="299" spans="1:11" x14ac:dyDescent="0.25">
      <c r="A299">
        <v>116</v>
      </c>
      <c r="B299">
        <v>-17.29</v>
      </c>
      <c r="C299">
        <v>-173.04</v>
      </c>
      <c r="D299">
        <v>-17.29</v>
      </c>
      <c r="E299">
        <v>-173.22</v>
      </c>
      <c r="F299">
        <f>_10sept_0_30[[#This Row],[H_mag]]-40</f>
        <v>-57.29</v>
      </c>
      <c r="G299">
        <f>_10sept_0_30[[#This Row],[V_mag]]-40</f>
        <v>-57.29</v>
      </c>
      <c r="H299">
        <f>(10^(_10sept_0_30[[#This Row],[H_mag_adj]]/20)*COS(RADIANS(_10sept_0_30[[#This Row],[H_phase]])))*0.9</f>
        <v>-1.2204790794971886E-3</v>
      </c>
      <c r="I299">
        <f>(10^(_10sept_0_30[[#This Row],[H_mag_adj]]/20)*SIN(RADIANS(_10sept_0_30[[#This Row],[H_phase]])))*0.9</f>
        <v>-1.4899116109949701E-4</v>
      </c>
      <c r="J299">
        <f>(10^(_10sept_0_30[[#This Row],[V_mag_adj]]/20)*COS(RADIANS(_10sept_0_30[[#This Row],[V_phase]])))*0.9</f>
        <v>-1.2209411254465118E-3</v>
      </c>
      <c r="K299">
        <f>(10^(_10sept_0_30[[#This Row],[V_mag_adj]]/20)*SIN(RADIANS(_10sept_0_30[[#This Row],[V_phase]])))*0.9</f>
        <v>-1.4515618405526557E-4</v>
      </c>
    </row>
    <row r="300" spans="1:11" x14ac:dyDescent="0.25">
      <c r="A300">
        <v>117</v>
      </c>
      <c r="B300">
        <v>-17.059999999999999</v>
      </c>
      <c r="C300">
        <v>171.86</v>
      </c>
      <c r="D300">
        <v>-17.11</v>
      </c>
      <c r="E300">
        <v>171.64</v>
      </c>
      <c r="F300">
        <f>_10sept_0_30[[#This Row],[H_mag]]-40</f>
        <v>-57.06</v>
      </c>
      <c r="G300">
        <f>_10sept_0_30[[#This Row],[V_mag]]-40</f>
        <v>-57.11</v>
      </c>
      <c r="H300">
        <f>(10^(_10sept_0_30[[#This Row],[H_mag_adj]]/20)*COS(RADIANS(_10sept_0_30[[#This Row],[H_phase]])))*0.9</f>
        <v>-1.249812382508162E-3</v>
      </c>
      <c r="I300">
        <f>(10^(_10sept_0_30[[#This Row],[H_mag_adj]]/20)*SIN(RADIANS(_10sept_0_30[[#This Row],[H_phase]])))*0.9</f>
        <v>1.7876493837386408E-4</v>
      </c>
      <c r="J300">
        <f>(10^(_10sept_0_30[[#This Row],[V_mag_adj]]/20)*COS(RADIANS(_10sept_0_30[[#This Row],[V_phase]])))*0.9</f>
        <v>-1.2419469249819542E-3</v>
      </c>
      <c r="K300">
        <f>(10^(_10sept_0_30[[#This Row],[V_mag_adj]]/20)*SIN(RADIANS(_10sept_0_30[[#This Row],[V_phase]])))*0.9</f>
        <v>1.8250890839140735E-4</v>
      </c>
    </row>
    <row r="301" spans="1:11" x14ac:dyDescent="0.25">
      <c r="A301">
        <v>118</v>
      </c>
      <c r="B301">
        <v>-16.91</v>
      </c>
      <c r="C301">
        <v>157.02000000000001</v>
      </c>
      <c r="D301">
        <v>-16.89</v>
      </c>
      <c r="E301">
        <v>157</v>
      </c>
      <c r="F301">
        <f>_10sept_0_30[[#This Row],[H_mag]]-40</f>
        <v>-56.91</v>
      </c>
      <c r="G301">
        <f>_10sept_0_30[[#This Row],[V_mag]]-40</f>
        <v>-56.89</v>
      </c>
      <c r="H301">
        <f>(10^(_10sept_0_30[[#This Row],[H_mag_adj]]/20)*COS(RADIANS(_10sept_0_30[[#This Row],[H_phase]])))*0.9</f>
        <v>-1.1825864816319928E-3</v>
      </c>
      <c r="I301">
        <f>(10^(_10sept_0_30[[#This Row],[H_mag_adj]]/20)*SIN(RADIANS(_10sept_0_30[[#This Row],[H_phase]])))*0.9</f>
        <v>5.0149107310389269E-4</v>
      </c>
      <c r="J301">
        <f>(10^(_10sept_0_30[[#This Row],[V_mag_adj]]/20)*COS(RADIANS(_10sept_0_30[[#This Row],[V_phase]])))*0.9</f>
        <v>-1.1851370958623673E-3</v>
      </c>
      <c r="K301">
        <f>(10^(_10sept_0_30[[#This Row],[V_mag_adj]]/20)*SIN(RADIANS(_10sept_0_30[[#This Row],[V_phase]])))*0.9</f>
        <v>5.0306085094936311E-4</v>
      </c>
    </row>
    <row r="302" spans="1:11" x14ac:dyDescent="0.25">
      <c r="A302">
        <v>119</v>
      </c>
      <c r="B302">
        <v>-16.78</v>
      </c>
      <c r="C302">
        <v>142.44999999999999</v>
      </c>
      <c r="D302">
        <v>-16.77</v>
      </c>
      <c r="E302">
        <v>142.34</v>
      </c>
      <c r="F302">
        <f>_10sept_0_30[[#This Row],[H_mag]]-40</f>
        <v>-56.78</v>
      </c>
      <c r="G302">
        <f>_10sept_0_30[[#This Row],[V_mag]]-40</f>
        <v>-56.769999999999996</v>
      </c>
      <c r="H302">
        <f>(10^(_10sept_0_30[[#This Row],[H_mag_adj]]/20)*COS(RADIANS(_10sept_0_30[[#This Row],[H_phase]])))*0.9</f>
        <v>-1.0337561096400781E-3</v>
      </c>
      <c r="I302">
        <f>(10^(_10sept_0_30[[#This Row],[H_mag_adj]]/20)*SIN(RADIANS(_10sept_0_30[[#This Row],[H_phase]])))*0.9</f>
        <v>7.9466320634396007E-4</v>
      </c>
      <c r="J302">
        <f>(10^(_10sept_0_30[[#This Row],[V_mag_adj]]/20)*COS(RADIANS(_10sept_0_30[[#This Row],[V_phase]])))*0.9</f>
        <v>-1.0334176430068882E-3</v>
      </c>
      <c r="K302">
        <f>(10^(_10sept_0_30[[#This Row],[V_mag_adj]]/20)*SIN(RADIANS(_10sept_0_30[[#This Row],[V_phase]])))*0.9</f>
        <v>7.9756411111140898E-4</v>
      </c>
    </row>
    <row r="303" spans="1:11" x14ac:dyDescent="0.25">
      <c r="A303">
        <v>120</v>
      </c>
      <c r="B303">
        <v>-16.66</v>
      </c>
      <c r="C303">
        <v>128.74</v>
      </c>
      <c r="D303">
        <v>-16.73</v>
      </c>
      <c r="E303">
        <v>128.18</v>
      </c>
      <c r="F303">
        <f>_10sept_0_30[[#This Row],[H_mag]]-40</f>
        <v>-56.66</v>
      </c>
      <c r="G303">
        <f>_10sept_0_30[[#This Row],[V_mag]]-40</f>
        <v>-56.730000000000004</v>
      </c>
      <c r="H303">
        <f>(10^(_10sept_0_30[[#This Row],[H_mag_adj]]/20)*COS(RADIANS(_10sept_0_30[[#This Row],[H_phase]])))*0.9</f>
        <v>-8.2731193057630867E-4</v>
      </c>
      <c r="I303">
        <f>(10^(_10sept_0_30[[#This Row],[H_mag_adj]]/20)*SIN(RADIANS(_10sept_0_30[[#This Row],[H_phase]])))*0.9</f>
        <v>1.0311779385439551E-3</v>
      </c>
      <c r="J303">
        <f>(10^(_10sept_0_30[[#This Row],[V_mag_adj]]/20)*COS(RADIANS(_10sept_0_30[[#This Row],[V_phase]])))*0.9</f>
        <v>-8.1063466446311156E-4</v>
      </c>
      <c r="K303">
        <f>(10^(_10sept_0_30[[#This Row],[V_mag_adj]]/20)*SIN(RADIANS(_10sept_0_30[[#This Row],[V_phase]])))*0.9</f>
        <v>1.0308731517461079E-3</v>
      </c>
    </row>
    <row r="304" spans="1:11" x14ac:dyDescent="0.25">
      <c r="A304">
        <v>121</v>
      </c>
      <c r="B304">
        <v>-16.68</v>
      </c>
      <c r="C304">
        <v>115.23</v>
      </c>
      <c r="D304">
        <v>-16.77</v>
      </c>
      <c r="E304">
        <v>114.81</v>
      </c>
      <c r="F304">
        <f>_10sept_0_30[[#This Row],[H_mag]]-40</f>
        <v>-56.68</v>
      </c>
      <c r="G304">
        <f>_10sept_0_30[[#This Row],[V_mag]]-40</f>
        <v>-56.769999999999996</v>
      </c>
      <c r="H304">
        <f>(10^(_10sept_0_30[[#This Row],[H_mag_adj]]/20)*COS(RADIANS(_10sept_0_30[[#This Row],[H_phase]])))*0.9</f>
        <v>-5.6222474682659314E-4</v>
      </c>
      <c r="I304">
        <f>(10^(_10sept_0_30[[#This Row],[H_mag_adj]]/20)*SIN(RADIANS(_10sept_0_30[[#This Row],[H_phase]])))*0.9</f>
        <v>1.1931663832431348E-3</v>
      </c>
      <c r="J304">
        <f>(10^(_10sept_0_30[[#This Row],[V_mag_adj]]/20)*COS(RADIANS(_10sept_0_30[[#This Row],[V_phase]])))*0.9</f>
        <v>-5.4775817779480012E-4</v>
      </c>
      <c r="K304">
        <f>(10^(_10sept_0_30[[#This Row],[V_mag_adj]]/20)*SIN(RADIANS(_10sept_0_30[[#This Row],[V_phase]])))*0.9</f>
        <v>1.1849141381846048E-3</v>
      </c>
    </row>
    <row r="305" spans="1:11" x14ac:dyDescent="0.25">
      <c r="A305">
        <v>122</v>
      </c>
      <c r="B305">
        <v>-16.82</v>
      </c>
      <c r="C305">
        <v>101.07</v>
      </c>
      <c r="D305">
        <v>-16.79</v>
      </c>
      <c r="E305">
        <v>101.12</v>
      </c>
      <c r="F305">
        <f>_10sept_0_30[[#This Row],[H_mag]]-40</f>
        <v>-56.82</v>
      </c>
      <c r="G305">
        <f>_10sept_0_30[[#This Row],[V_mag]]-40</f>
        <v>-56.79</v>
      </c>
      <c r="H305">
        <f>(10^(_10sept_0_30[[#This Row],[H_mag_adj]]/20)*COS(RADIANS(_10sept_0_30[[#This Row],[H_phase]])))*0.9</f>
        <v>-2.4920809316582976E-4</v>
      </c>
      <c r="I305">
        <f>(10^(_10sept_0_30[[#This Row],[H_mag_adj]]/20)*SIN(RADIANS(_10sept_0_30[[#This Row],[H_phase]])))*0.9</f>
        <v>1.2737541532237063E-3</v>
      </c>
      <c r="J305">
        <f>(10^(_10sept_0_30[[#This Row],[V_mag_adj]]/20)*COS(RADIANS(_10sept_0_30[[#This Row],[V_phase]])))*0.9</f>
        <v>-2.5118562623563839E-4</v>
      </c>
      <c r="K305">
        <f>(10^(_10sept_0_30[[#This Row],[V_mag_adj]]/20)*SIN(RADIANS(_10sept_0_30[[#This Row],[V_phase]])))*0.9</f>
        <v>1.2779424362669197E-3</v>
      </c>
    </row>
    <row r="306" spans="1:11" x14ac:dyDescent="0.25">
      <c r="A306">
        <v>123</v>
      </c>
      <c r="B306">
        <v>-16.84</v>
      </c>
      <c r="C306">
        <v>87.2</v>
      </c>
      <c r="D306">
        <v>-16.850000000000001</v>
      </c>
      <c r="E306">
        <v>87.2</v>
      </c>
      <c r="F306">
        <f>_10sept_0_30[[#This Row],[H_mag]]-40</f>
        <v>-56.84</v>
      </c>
      <c r="G306">
        <f>_10sept_0_30[[#This Row],[V_mag]]-40</f>
        <v>-56.85</v>
      </c>
      <c r="H306">
        <f>(10^(_10sept_0_30[[#This Row],[H_mag_adj]]/20)*COS(RADIANS(_10sept_0_30[[#This Row],[H_phase]])))*0.9</f>
        <v>6.3256481397048152E-5</v>
      </c>
      <c r="I306">
        <f>(10^(_10sept_0_30[[#This Row],[H_mag_adj]]/20)*SIN(RADIANS(_10sept_0_30[[#This Row],[H_phase]])))*0.9</f>
        <v>1.2933727653240601E-3</v>
      </c>
      <c r="J306">
        <f>(10^(_10sept_0_30[[#This Row],[V_mag_adj]]/20)*COS(RADIANS(_10sept_0_30[[#This Row],[V_phase]])))*0.9</f>
        <v>6.3183696587841792E-5</v>
      </c>
      <c r="K306">
        <f>(10^(_10sept_0_30[[#This Row],[V_mag_adj]]/20)*SIN(RADIANS(_10sept_0_30[[#This Row],[V_phase]])))*0.9</f>
        <v>1.2918845717369723E-3</v>
      </c>
    </row>
    <row r="307" spans="1:11" x14ac:dyDescent="0.25">
      <c r="A307">
        <v>124</v>
      </c>
      <c r="B307">
        <v>-16.93</v>
      </c>
      <c r="C307">
        <v>73.12</v>
      </c>
      <c r="D307">
        <v>-17</v>
      </c>
      <c r="E307">
        <v>72.61</v>
      </c>
      <c r="F307">
        <f>_10sept_0_30[[#This Row],[H_mag]]-40</f>
        <v>-56.93</v>
      </c>
      <c r="G307">
        <f>_10sept_0_30[[#This Row],[V_mag]]-40</f>
        <v>-57</v>
      </c>
      <c r="H307">
        <f>(10^(_10sept_0_30[[#This Row],[H_mag_adj]]/20)*COS(RADIANS(_10sept_0_30[[#This Row],[H_phase]])))*0.9</f>
        <v>3.721273063494491E-4</v>
      </c>
      <c r="I307">
        <f>(10^(_10sept_0_30[[#This Row],[H_mag_adj]]/20)*SIN(RADIANS(_10sept_0_30[[#This Row],[H_phase]])))*0.9</f>
        <v>1.2263540560055813E-3</v>
      </c>
      <c r="J307">
        <f>(10^(_10sept_0_30[[#This Row],[V_mag_adj]]/20)*COS(RADIANS(_10sept_0_30[[#This Row],[V_phase]])))*0.9</f>
        <v>3.7995397832019036E-4</v>
      </c>
      <c r="K307">
        <f>(10^(_10sept_0_30[[#This Row],[V_mag_adj]]/20)*SIN(RADIANS(_10sept_0_30[[#This Row],[V_phase]])))*0.9</f>
        <v>1.2131765945168286E-3</v>
      </c>
    </row>
    <row r="308" spans="1:11" x14ac:dyDescent="0.25">
      <c r="A308">
        <v>125</v>
      </c>
      <c r="B308">
        <v>-17.07</v>
      </c>
      <c r="C308">
        <v>59.38</v>
      </c>
      <c r="D308">
        <v>-17.04</v>
      </c>
      <c r="E308">
        <v>59.27</v>
      </c>
      <c r="F308">
        <f>_10sept_0_30[[#This Row],[H_mag]]-40</f>
        <v>-57.07</v>
      </c>
      <c r="G308">
        <f>_10sept_0_30[[#This Row],[V_mag]]-40</f>
        <v>-57.04</v>
      </c>
      <c r="H308">
        <f>(10^(_10sept_0_30[[#This Row],[H_mag_adj]]/20)*COS(RADIANS(_10sept_0_30[[#This Row],[H_phase]])))*0.9</f>
        <v>6.4232061779887861E-4</v>
      </c>
      <c r="I308">
        <f>(10^(_10sept_0_30[[#This Row],[H_mag_adj]]/20)*SIN(RADIANS(_10sept_0_30[[#This Row],[H_phase]])))*0.9</f>
        <v>1.0852400878089902E-3</v>
      </c>
      <c r="J308">
        <f>(10^(_10sept_0_30[[#This Row],[V_mag_adj]]/20)*COS(RADIANS(_10sept_0_30[[#This Row],[V_phase]])))*0.9</f>
        <v>6.4663248113890071E-4</v>
      </c>
      <c r="K308">
        <f>(10^(_10sept_0_30[[#This Row],[V_mag_adj]]/20)*SIN(RADIANS(_10sept_0_30[[#This Row],[V_phase]])))*0.9</f>
        <v>1.087755414983882E-3</v>
      </c>
    </row>
    <row r="309" spans="1:11" x14ac:dyDescent="0.25">
      <c r="A309">
        <v>126</v>
      </c>
      <c r="B309">
        <v>-17.18</v>
      </c>
      <c r="C309">
        <v>45.71</v>
      </c>
      <c r="D309">
        <v>-17.170000000000002</v>
      </c>
      <c r="E309">
        <v>45.09</v>
      </c>
      <c r="F309">
        <f>_10sept_0_30[[#This Row],[H_mag]]-40</f>
        <v>-57.18</v>
      </c>
      <c r="G309">
        <f>_10sept_0_30[[#This Row],[V_mag]]-40</f>
        <v>-57.17</v>
      </c>
      <c r="H309">
        <f>(10^(_10sept_0_30[[#This Row],[H_mag_adj]]/20)*COS(RADIANS(_10sept_0_30[[#This Row],[H_phase]])))*0.9</f>
        <v>8.6951796191661113E-4</v>
      </c>
      <c r="I309">
        <f>(10^(_10sept_0_30[[#This Row],[H_mag_adj]]/20)*SIN(RADIANS(_10sept_0_30[[#This Row],[H_phase]])))*0.9</f>
        <v>8.9133933671271392E-4</v>
      </c>
      <c r="J309">
        <f>(10^(_10sept_0_30[[#This Row],[V_mag_adj]]/20)*COS(RADIANS(_10sept_0_30[[#This Row],[V_phase]])))*0.9</f>
        <v>8.8012478397147989E-4</v>
      </c>
      <c r="K309">
        <f>(10^(_10sept_0_30[[#This Row],[V_mag_adj]]/20)*SIN(RADIANS(_10sept_0_30[[#This Row],[V_phase]])))*0.9</f>
        <v>8.8289412988312905E-4</v>
      </c>
    </row>
    <row r="310" spans="1:11" x14ac:dyDescent="0.25">
      <c r="A310">
        <v>127</v>
      </c>
      <c r="B310">
        <v>-17.28</v>
      </c>
      <c r="C310">
        <v>31.86</v>
      </c>
      <c r="D310">
        <v>-17.239999999999998</v>
      </c>
      <c r="E310">
        <v>31.96</v>
      </c>
      <c r="F310">
        <f>_10sept_0_30[[#This Row],[H_mag]]-40</f>
        <v>-57.28</v>
      </c>
      <c r="G310">
        <f>_10sept_0_30[[#This Row],[V_mag]]-40</f>
        <v>-57.239999999999995</v>
      </c>
      <c r="H310">
        <f>(10^(_10sept_0_30[[#This Row],[H_mag_adj]]/20)*COS(RADIANS(_10sept_0_30[[#This Row],[H_phase]])))*0.9</f>
        <v>1.0455006133649285E-3</v>
      </c>
      <c r="I310">
        <f>(10^(_10sept_0_30[[#This Row],[H_mag_adj]]/20)*SIN(RADIANS(_10sept_0_30[[#This Row],[H_phase]])))*0.9</f>
        <v>6.4975456993379872E-4</v>
      </c>
      <c r="J310">
        <f>(10^(_10sept_0_30[[#This Row],[V_mag_adj]]/20)*COS(RADIANS(_10sept_0_30[[#This Row],[V_phase]])))*0.9</f>
        <v>1.0491855556440503E-3</v>
      </c>
      <c r="K310">
        <f>(10^(_10sept_0_30[[#This Row],[V_mag_adj]]/20)*SIN(RADIANS(_10sept_0_30[[#This Row],[V_phase]])))*0.9</f>
        <v>6.5458587106344084E-4</v>
      </c>
    </row>
    <row r="311" spans="1:11" x14ac:dyDescent="0.25">
      <c r="A311">
        <v>128</v>
      </c>
      <c r="B311">
        <v>-17.39</v>
      </c>
      <c r="C311">
        <v>18.89</v>
      </c>
      <c r="D311">
        <v>-17.39</v>
      </c>
      <c r="E311">
        <v>18.43</v>
      </c>
      <c r="F311">
        <f>_10sept_0_30[[#This Row],[H_mag]]-40</f>
        <v>-57.39</v>
      </c>
      <c r="G311">
        <f>_10sept_0_30[[#This Row],[V_mag]]-40</f>
        <v>-57.39</v>
      </c>
      <c r="H311">
        <f>(10^(_10sept_0_30[[#This Row],[H_mag_adj]]/20)*COS(RADIANS(_10sept_0_30[[#This Row],[H_phase]])))*0.9</f>
        <v>1.1500024758165162E-3</v>
      </c>
      <c r="I311">
        <f>(10^(_10sept_0_30[[#This Row],[H_mag_adj]]/20)*SIN(RADIANS(_10sept_0_30[[#This Row],[H_phase]])))*0.9</f>
        <v>3.9350962439918525E-4</v>
      </c>
      <c r="J311">
        <f>(10^(_10sept_0_30[[#This Row],[V_mag_adj]]/20)*COS(RADIANS(_10sept_0_30[[#This Row],[V_phase]])))*0.9</f>
        <v>1.1531246769432787E-3</v>
      </c>
      <c r="K311">
        <f>(10^(_10sept_0_30[[#This Row],[V_mag_adj]]/20)*SIN(RADIANS(_10sept_0_30[[#This Row],[V_phase]])))*0.9</f>
        <v>3.8426422979944932E-4</v>
      </c>
    </row>
    <row r="312" spans="1:11" x14ac:dyDescent="0.25">
      <c r="A312">
        <v>129</v>
      </c>
      <c r="B312">
        <v>-17.55</v>
      </c>
      <c r="C312">
        <v>5.92</v>
      </c>
      <c r="D312">
        <v>-17.61</v>
      </c>
      <c r="E312">
        <v>5.77</v>
      </c>
      <c r="F312">
        <f>_10sept_0_30[[#This Row],[H_mag]]-40</f>
        <v>-57.55</v>
      </c>
      <c r="G312">
        <f>_10sept_0_30[[#This Row],[V_mag]]-40</f>
        <v>-57.61</v>
      </c>
      <c r="H312">
        <f>(10^(_10sept_0_30[[#This Row],[H_mag_adj]]/20)*COS(RADIANS(_10sept_0_30[[#This Row],[H_phase]])))*0.9</f>
        <v>1.1869164926017577E-3</v>
      </c>
      <c r="I312">
        <f>(10^(_10sept_0_30[[#This Row],[H_mag_adj]]/20)*SIN(RADIANS(_10sept_0_30[[#This Row],[H_phase]])))*0.9</f>
        <v>1.2307463953422718E-4</v>
      </c>
      <c r="J312">
        <f>(10^(_10sept_0_30[[#This Row],[V_mag_adj]]/20)*COS(RADIANS(_10sept_0_30[[#This Row],[V_phase]])))*0.9</f>
        <v>1.179061767660912E-3</v>
      </c>
      <c r="K312">
        <f>(10^(_10sept_0_30[[#This Row],[V_mag_adj]]/20)*SIN(RADIANS(_10sept_0_30[[#This Row],[V_phase]])))*0.9</f>
        <v>1.1914103500128025E-4</v>
      </c>
    </row>
    <row r="313" spans="1:11" x14ac:dyDescent="0.25">
      <c r="A313">
        <v>130</v>
      </c>
      <c r="B313">
        <v>-17.73</v>
      </c>
      <c r="C313">
        <v>-7.02</v>
      </c>
      <c r="D313">
        <v>-17.77</v>
      </c>
      <c r="E313">
        <v>-6.91</v>
      </c>
      <c r="F313">
        <f>_10sept_0_30[[#This Row],[H_mag]]-40</f>
        <v>-57.730000000000004</v>
      </c>
      <c r="G313">
        <f>_10sept_0_30[[#This Row],[V_mag]]-40</f>
        <v>-57.769999999999996</v>
      </c>
      <c r="H313">
        <f>(10^(_10sept_0_30[[#This Row],[H_mag_adj]]/20)*COS(RADIANS(_10sept_0_30[[#This Row],[H_phase]])))*0.9</f>
        <v>1.1600443110253279E-3</v>
      </c>
      <c r="I313">
        <f>(10^(_10sept_0_30[[#This Row],[H_mag_adj]]/20)*SIN(RADIANS(_10sept_0_30[[#This Row],[H_phase]])))*0.9</f>
        <v>-1.4284658561775133E-4</v>
      </c>
      <c r="J313">
        <f>(10^(_10sept_0_30[[#This Row],[V_mag_adj]]/20)*COS(RADIANS(_10sept_0_30[[#This Row],[V_phase]])))*0.9</f>
        <v>1.1549852490434435E-3</v>
      </c>
      <c r="K313">
        <f>(10^(_10sept_0_30[[#This Row],[V_mag_adj]]/20)*SIN(RADIANS(_10sept_0_30[[#This Row],[V_phase]])))*0.9</f>
        <v>-1.3997311200272824E-4</v>
      </c>
    </row>
    <row r="314" spans="1:11" x14ac:dyDescent="0.25">
      <c r="A314">
        <v>131</v>
      </c>
      <c r="B314">
        <v>-17.97</v>
      </c>
      <c r="C314">
        <v>-19.059999999999999</v>
      </c>
      <c r="D314">
        <v>-18.02</v>
      </c>
      <c r="E314">
        <v>-19.02</v>
      </c>
      <c r="F314">
        <f>_10sept_0_30[[#This Row],[H_mag]]-40</f>
        <v>-57.97</v>
      </c>
      <c r="G314">
        <f>_10sept_0_30[[#This Row],[V_mag]]-40</f>
        <v>-58.019999999999996</v>
      </c>
      <c r="H314">
        <f>(10^(_10sept_0_30[[#This Row],[H_mag_adj]]/20)*COS(RADIANS(_10sept_0_30[[#This Row],[H_phase]])))*0.9</f>
        <v>1.0746219593689324E-3</v>
      </c>
      <c r="I314">
        <f>(10^(_10sept_0_30[[#This Row],[H_mag_adj]]/20)*SIN(RADIANS(_10sept_0_30[[#This Row],[H_phase]])))*0.9</f>
        <v>-3.7128123263077586E-4</v>
      </c>
      <c r="J314">
        <f>(10^(_10sept_0_30[[#This Row],[V_mag_adj]]/20)*COS(RADIANS(_10sept_0_30[[#This Row],[V_phase]])))*0.9</f>
        <v>1.0687111637882334E-3</v>
      </c>
      <c r="K314">
        <f>(10^(_10sept_0_30[[#This Row],[V_mag_adj]]/20)*SIN(RADIANS(_10sept_0_30[[#This Row],[V_phase]])))*0.9</f>
        <v>-3.6840409450883009E-4</v>
      </c>
    </row>
    <row r="315" spans="1:11" x14ac:dyDescent="0.25">
      <c r="A315">
        <v>132</v>
      </c>
      <c r="B315">
        <v>-18.27</v>
      </c>
      <c r="C315">
        <v>-32.15</v>
      </c>
      <c r="D315">
        <v>-18.3</v>
      </c>
      <c r="E315">
        <v>-31.95</v>
      </c>
      <c r="F315">
        <f>_10sept_0_30[[#This Row],[H_mag]]-40</f>
        <v>-58.269999999999996</v>
      </c>
      <c r="G315">
        <f>_10sept_0_30[[#This Row],[V_mag]]-40</f>
        <v>-58.3</v>
      </c>
      <c r="H315">
        <f>(10^(_10sept_0_30[[#This Row],[H_mag_adj]]/20)*COS(RADIANS(_10sept_0_30[[#This Row],[H_phase]])))*0.9</f>
        <v>9.2993042530771942E-4</v>
      </c>
      <c r="I315">
        <f>(10^(_10sept_0_30[[#This Row],[H_mag_adj]]/20)*SIN(RADIANS(_10sept_0_30[[#This Row],[H_phase]])))*0.9</f>
        <v>-5.8447572835220851E-4</v>
      </c>
      <c r="J315">
        <f>(10^(_10sept_0_30[[#This Row],[V_mag_adj]]/20)*COS(RADIANS(_10sept_0_30[[#This Row],[V_phase]])))*0.9</f>
        <v>9.287516203793499E-4</v>
      </c>
      <c r="K315">
        <f>(10^(_10sept_0_30[[#This Row],[V_mag_adj]]/20)*SIN(RADIANS(_10sept_0_30[[#This Row],[V_phase]])))*0.9</f>
        <v>-5.7922208353875686E-4</v>
      </c>
    </row>
    <row r="316" spans="1:11" x14ac:dyDescent="0.25">
      <c r="A316">
        <v>133</v>
      </c>
      <c r="B316">
        <v>-18.63</v>
      </c>
      <c r="C316">
        <v>-44.24</v>
      </c>
      <c r="D316">
        <v>-18.71</v>
      </c>
      <c r="E316">
        <v>-44.78</v>
      </c>
      <c r="F316">
        <f>_10sept_0_30[[#This Row],[H_mag]]-40</f>
        <v>-58.629999999999995</v>
      </c>
      <c r="G316">
        <f>_10sept_0_30[[#This Row],[V_mag]]-40</f>
        <v>-58.71</v>
      </c>
      <c r="H316">
        <f>(10^(_10sept_0_30[[#This Row],[H_mag_adj]]/20)*COS(RADIANS(_10sept_0_30[[#This Row],[H_phase]])))*0.9</f>
        <v>7.5494005046545978E-4</v>
      </c>
      <c r="I316">
        <f>(10^(_10sept_0_30[[#This Row],[H_mag_adj]]/20)*SIN(RADIANS(_10sept_0_30[[#This Row],[H_phase]])))*0.9</f>
        <v>-7.3517327943603962E-4</v>
      </c>
      <c r="J316">
        <f>(10^(_10sept_0_30[[#This Row],[V_mag_adj]]/20)*COS(RADIANS(_10sept_0_30[[#This Row],[V_phase]])))*0.9</f>
        <v>7.4112027755353122E-4</v>
      </c>
      <c r="K316">
        <f>(10^(_10sept_0_30[[#This Row],[V_mag_adj]]/20)*SIN(RADIANS(_10sept_0_30[[#This Row],[V_phase]])))*0.9</f>
        <v>-7.3545062443667382E-4</v>
      </c>
    </row>
    <row r="317" spans="1:11" x14ac:dyDescent="0.25">
      <c r="A317">
        <v>134</v>
      </c>
      <c r="B317">
        <v>-18.97</v>
      </c>
      <c r="C317">
        <v>-57.83</v>
      </c>
      <c r="D317">
        <v>-18.98</v>
      </c>
      <c r="E317">
        <v>-58.38</v>
      </c>
      <c r="F317">
        <f>_10sept_0_30[[#This Row],[H_mag]]-40</f>
        <v>-58.97</v>
      </c>
      <c r="G317">
        <f>_10sept_0_30[[#This Row],[V_mag]]-40</f>
        <v>-58.980000000000004</v>
      </c>
      <c r="H317">
        <f>(10^(_10sept_0_30[[#This Row],[H_mag_adj]]/20)*COS(RADIANS(_10sept_0_30[[#This Row],[H_phase]])))*0.9</f>
        <v>5.3952004708741896E-4</v>
      </c>
      <c r="I317">
        <f>(10^(_10sept_0_30[[#This Row],[H_mag_adj]]/20)*SIN(RADIANS(_10sept_0_30[[#This Row],[H_phase]])))*0.9</f>
        <v>-8.5773896386700415E-4</v>
      </c>
      <c r="J317">
        <f>(10^(_10sept_0_30[[#This Row],[V_mag_adj]]/20)*COS(RADIANS(_10sept_0_30[[#This Row],[V_phase]])))*0.9</f>
        <v>5.3065032765758533E-4</v>
      </c>
      <c r="K317">
        <f>(10^(_10sept_0_30[[#This Row],[V_mag_adj]]/20)*SIN(RADIANS(_10sept_0_30[[#This Row],[V_phase]])))*0.9</f>
        <v>-8.6188553254392601E-4</v>
      </c>
    </row>
    <row r="318" spans="1:11" x14ac:dyDescent="0.25">
      <c r="A318">
        <v>135</v>
      </c>
      <c r="B318">
        <v>-19.41</v>
      </c>
      <c r="C318">
        <v>-70.72</v>
      </c>
      <c r="D318">
        <v>-19.47</v>
      </c>
      <c r="E318">
        <v>-71.67</v>
      </c>
      <c r="F318">
        <f>_10sept_0_30[[#This Row],[H_mag]]-40</f>
        <v>-59.41</v>
      </c>
      <c r="G318">
        <f>_10sept_0_30[[#This Row],[V_mag]]-40</f>
        <v>-59.47</v>
      </c>
      <c r="H318">
        <f>(10^(_10sept_0_30[[#This Row],[H_mag_adj]]/20)*COS(RADIANS(_10sept_0_30[[#This Row],[H_phase]])))*0.9</f>
        <v>3.1805318510549983E-4</v>
      </c>
      <c r="I318">
        <f>(10^(_10sept_0_30[[#This Row],[H_mag_adj]]/20)*SIN(RADIANS(_10sept_0_30[[#This Row],[H_phase]])))*0.9</f>
        <v>-9.0923465288952237E-4</v>
      </c>
      <c r="J318">
        <f>(10^(_10sept_0_30[[#This Row],[V_mag_adj]]/20)*COS(RADIANS(_10sept_0_30[[#This Row],[V_phase]])))*0.9</f>
        <v>3.0084908999533004E-4</v>
      </c>
      <c r="K318">
        <f>(10^(_10sept_0_30[[#This Row],[V_mag_adj]]/20)*SIN(RADIANS(_10sept_0_30[[#This Row],[V_phase]])))*0.9</f>
        <v>-9.0808838552970542E-4</v>
      </c>
    </row>
    <row r="319" spans="1:11" x14ac:dyDescent="0.25">
      <c r="A319">
        <v>136</v>
      </c>
      <c r="B319">
        <v>-19.850000000000001</v>
      </c>
      <c r="C319">
        <v>-84.2</v>
      </c>
      <c r="D319">
        <v>-19.88</v>
      </c>
      <c r="E319">
        <v>-85.23</v>
      </c>
      <c r="F319">
        <f>_10sept_0_30[[#This Row],[H_mag]]-40</f>
        <v>-59.85</v>
      </c>
      <c r="G319">
        <f>_10sept_0_30[[#This Row],[V_mag]]-40</f>
        <v>-59.879999999999995</v>
      </c>
      <c r="H319">
        <f>(10^(_10sept_0_30[[#This Row],[H_mag_adj]]/20)*COS(RADIANS(_10sept_0_30[[#This Row],[H_phase]])))*0.9</f>
        <v>9.253497044558883E-5</v>
      </c>
      <c r="I319">
        <f>(10^(_10sept_0_30[[#This Row],[H_mag_adj]]/20)*SIN(RADIANS(_10sept_0_30[[#This Row],[H_phase]])))*0.9</f>
        <v>-9.109898101817063E-4</v>
      </c>
      <c r="J319">
        <f>(10^(_10sept_0_30[[#This Row],[V_mag_adj]]/20)*COS(RADIANS(_10sept_0_30[[#This Row],[V_phase]])))*0.9</f>
        <v>7.5881597042857943E-5</v>
      </c>
      <c r="K319">
        <f>(10^(_10sept_0_30[[#This Row],[V_mag_adj]]/20)*SIN(RADIANS(_10sept_0_30[[#This Row],[V_phase]])))*0.9</f>
        <v>-9.093597663810889E-4</v>
      </c>
    </row>
    <row r="320" spans="1:11" x14ac:dyDescent="0.25">
      <c r="A320">
        <v>137</v>
      </c>
      <c r="B320">
        <v>-20.22</v>
      </c>
      <c r="C320">
        <v>-98.08</v>
      </c>
      <c r="D320">
        <v>-20.260000000000002</v>
      </c>
      <c r="E320">
        <v>-99.07</v>
      </c>
      <c r="F320">
        <f>_10sept_0_30[[#This Row],[H_mag]]-40</f>
        <v>-60.22</v>
      </c>
      <c r="G320">
        <f>_10sept_0_30[[#This Row],[V_mag]]-40</f>
        <v>-60.260000000000005</v>
      </c>
      <c r="H320">
        <f>(10^(_10sept_0_30[[#This Row],[H_mag_adj]]/20)*COS(RADIANS(_10sept_0_30[[#This Row],[H_phase]])))*0.9</f>
        <v>-1.2333626319184829E-4</v>
      </c>
      <c r="I320">
        <f>(10^(_10sept_0_30[[#This Row],[H_mag_adj]]/20)*SIN(RADIANS(_10sept_0_30[[#This Row],[H_phase]])))*0.9</f>
        <v>-8.6877963203764008E-4</v>
      </c>
      <c r="J320">
        <f>(10^(_10sept_0_30[[#This Row],[V_mag_adj]]/20)*COS(RADIANS(_10sept_0_30[[#This Row],[V_phase]])))*0.9</f>
        <v>-1.3769297783564692E-4</v>
      </c>
      <c r="K320">
        <f>(10^(_10sept_0_30[[#This Row],[V_mag_adj]]/20)*SIN(RADIANS(_10sept_0_30[[#This Row],[V_phase]])))*0.9</f>
        <v>-8.6253766122891746E-4</v>
      </c>
    </row>
    <row r="321" spans="1:11" x14ac:dyDescent="0.25">
      <c r="A321">
        <v>138</v>
      </c>
      <c r="B321">
        <v>-20.48</v>
      </c>
      <c r="C321">
        <v>-113.31</v>
      </c>
      <c r="D321">
        <v>-20.5</v>
      </c>
      <c r="E321">
        <v>-114.85</v>
      </c>
      <c r="F321">
        <f>_10sept_0_30[[#This Row],[H_mag]]-40</f>
        <v>-60.480000000000004</v>
      </c>
      <c r="G321">
        <f>_10sept_0_30[[#This Row],[V_mag]]-40</f>
        <v>-60.5</v>
      </c>
      <c r="H321">
        <f>(10^(_10sept_0_30[[#This Row],[H_mag_adj]]/20)*COS(RADIANS(_10sept_0_30[[#This Row],[H_phase]])))*0.9</f>
        <v>-3.3698837594873745E-4</v>
      </c>
      <c r="I321">
        <f>(10^(_10sept_0_30[[#This Row],[H_mag_adj]]/20)*SIN(RADIANS(_10sept_0_30[[#This Row],[H_phase]])))*0.9</f>
        <v>-7.8210248341927836E-4</v>
      </c>
      <c r="J321">
        <f>(10^(_10sept_0_30[[#This Row],[V_mag_adj]]/20)*COS(RADIANS(_10sept_0_30[[#This Row],[V_phase]])))*0.9</f>
        <v>-3.5706241870258563E-4</v>
      </c>
      <c r="K321">
        <f>(10^(_10sept_0_30[[#This Row],[V_mag_adj]]/20)*SIN(RADIANS(_10sept_0_30[[#This Row],[V_phase]])))*0.9</f>
        <v>-7.7098617953799437E-4</v>
      </c>
    </row>
    <row r="322" spans="1:11" x14ac:dyDescent="0.25">
      <c r="A322">
        <v>139</v>
      </c>
      <c r="B322">
        <v>-20.65</v>
      </c>
      <c r="C322">
        <v>-128.68</v>
      </c>
      <c r="D322">
        <v>-20.53</v>
      </c>
      <c r="E322">
        <v>-129.78</v>
      </c>
      <c r="F322">
        <f>_10sept_0_30[[#This Row],[H_mag]]-40</f>
        <v>-60.65</v>
      </c>
      <c r="G322">
        <f>_10sept_0_30[[#This Row],[V_mag]]-40</f>
        <v>-60.53</v>
      </c>
      <c r="H322">
        <f>(10^(_10sept_0_30[[#This Row],[H_mag_adj]]/20)*COS(RADIANS(_10sept_0_30[[#This Row],[H_phase]])))*0.9</f>
        <v>-5.2191744918453798E-4</v>
      </c>
      <c r="I322">
        <f>(10^(_10sept_0_30[[#This Row],[H_mag_adj]]/20)*SIN(RADIANS(_10sept_0_30[[#This Row],[H_phase]])))*0.9</f>
        <v>-6.5192569784158023E-4</v>
      </c>
      <c r="J322">
        <f>(10^(_10sept_0_30[[#This Row],[V_mag_adj]]/20)*COS(RADIANS(_10sept_0_30[[#This Row],[V_phase]])))*0.9</f>
        <v>-5.4176993432685167E-4</v>
      </c>
      <c r="K322">
        <f>(10^(_10sept_0_30[[#This Row],[V_mag_adj]]/20)*SIN(RADIANS(_10sept_0_30[[#This Row],[V_phase]])))*0.9</f>
        <v>-6.5071420932883805E-4</v>
      </c>
    </row>
    <row r="323" spans="1:11" x14ac:dyDescent="0.25">
      <c r="A323">
        <v>140</v>
      </c>
      <c r="B323">
        <v>-20.6</v>
      </c>
      <c r="C323">
        <v>-143.24</v>
      </c>
      <c r="D323">
        <v>-20.52</v>
      </c>
      <c r="E323">
        <v>-143.94999999999999</v>
      </c>
      <c r="F323">
        <f>_10sept_0_30[[#This Row],[H_mag]]-40</f>
        <v>-60.6</v>
      </c>
      <c r="G323">
        <f>_10sept_0_30[[#This Row],[V_mag]]-40</f>
        <v>-60.519999999999996</v>
      </c>
      <c r="H323">
        <f>(10^(_10sept_0_30[[#This Row],[H_mag_adj]]/20)*COS(RADIANS(_10sept_0_30[[#This Row],[H_phase]])))*0.9</f>
        <v>-6.7290848826157999E-4</v>
      </c>
      <c r="I323">
        <f>(10^(_10sept_0_30[[#This Row],[H_mag_adj]]/20)*SIN(RADIANS(_10sept_0_30[[#This Row],[H_phase]])))*0.9</f>
        <v>-5.0266755842200389E-4</v>
      </c>
      <c r="J323">
        <f>(10^(_10sept_0_30[[#This Row],[V_mag_adj]]/20)*COS(RADIANS(_10sept_0_30[[#This Row],[V_phase]])))*0.9</f>
        <v>-6.8536914123724512E-4</v>
      </c>
      <c r="K323">
        <f>(10^(_10sept_0_30[[#This Row],[V_mag_adj]]/20)*SIN(RADIANS(_10sept_0_30[[#This Row],[V_phase]])))*0.9</f>
        <v>-4.9886421999424788E-4</v>
      </c>
    </row>
    <row r="324" spans="1:11" x14ac:dyDescent="0.25">
      <c r="A324">
        <v>141</v>
      </c>
      <c r="B324">
        <v>-20.45</v>
      </c>
      <c r="C324">
        <v>-157.28</v>
      </c>
      <c r="D324">
        <v>-20.5</v>
      </c>
      <c r="E324">
        <v>-157.56</v>
      </c>
      <c r="F324">
        <f>_10sept_0_30[[#This Row],[H_mag]]-40</f>
        <v>-60.45</v>
      </c>
      <c r="G324">
        <f>_10sept_0_30[[#This Row],[V_mag]]-40</f>
        <v>-60.5</v>
      </c>
      <c r="H324">
        <f>(10^(_10sept_0_30[[#This Row],[H_mag_adj]]/20)*COS(RADIANS(_10sept_0_30[[#This Row],[H_phase]])))*0.9</f>
        <v>-7.8824889390563568E-4</v>
      </c>
      <c r="I324">
        <f>(10^(_10sept_0_30[[#This Row],[H_mag_adj]]/20)*SIN(RADIANS(_10sept_0_30[[#This Row],[H_phase]])))*0.9</f>
        <v>-3.300549995339661E-4</v>
      </c>
      <c r="J324">
        <f>(10^(_10sept_0_30[[#This Row],[V_mag_adj]]/20)*COS(RADIANS(_10sept_0_30[[#This Row],[V_phase]])))*0.9</f>
        <v>-7.8531873350429487E-4</v>
      </c>
      <c r="K324">
        <f>(10^(_10sept_0_30[[#This Row],[V_mag_adj]]/20)*SIN(RADIANS(_10sept_0_30[[#This Row],[V_phase]])))*0.9</f>
        <v>-3.2432660497643949E-4</v>
      </c>
    </row>
    <row r="325" spans="1:11" x14ac:dyDescent="0.25">
      <c r="A325">
        <v>142</v>
      </c>
      <c r="B325">
        <v>-20.38</v>
      </c>
      <c r="C325">
        <v>-170.01</v>
      </c>
      <c r="D325">
        <v>-20.420000000000002</v>
      </c>
      <c r="E325">
        <v>-169.82</v>
      </c>
      <c r="F325">
        <f>_10sept_0_30[[#This Row],[H_mag]]-40</f>
        <v>-60.379999999999995</v>
      </c>
      <c r="G325">
        <f>_10sept_0_30[[#This Row],[V_mag]]-40</f>
        <v>-60.42</v>
      </c>
      <c r="H325">
        <f>(10^(_10sept_0_30[[#This Row],[H_mag_adj]]/20)*COS(RADIANS(_10sept_0_30[[#This Row],[H_phase]])))*0.9</f>
        <v>-8.4841302436394295E-4</v>
      </c>
      <c r="I325">
        <f>(10^(_10sept_0_30[[#This Row],[H_mag_adj]]/20)*SIN(RADIANS(_10sept_0_30[[#This Row],[H_phase]])))*0.9</f>
        <v>-1.4944543180856224E-4</v>
      </c>
      <c r="J325">
        <f>(10^(_10sept_0_30[[#This Row],[V_mag_adj]]/20)*COS(RADIANS(_10sept_0_30[[#This Row],[V_phase]])))*0.9</f>
        <v>-8.4401697524130921E-4</v>
      </c>
      <c r="K325">
        <f>(10^(_10sept_0_30[[#This Row],[V_mag_adj]]/20)*SIN(RADIANS(_10sept_0_30[[#This Row],[V_phase]])))*0.9</f>
        <v>-1.5155848689150155E-4</v>
      </c>
    </row>
    <row r="326" spans="1:11" x14ac:dyDescent="0.25">
      <c r="A326">
        <v>143</v>
      </c>
      <c r="B326">
        <v>-20.38</v>
      </c>
      <c r="C326">
        <v>178.58</v>
      </c>
      <c r="D326">
        <v>-20.36</v>
      </c>
      <c r="E326">
        <v>178.39</v>
      </c>
      <c r="F326">
        <f>_10sept_0_30[[#This Row],[H_mag]]-40</f>
        <v>-60.379999999999995</v>
      </c>
      <c r="G326">
        <f>_10sept_0_30[[#This Row],[V_mag]]-40</f>
        <v>-60.36</v>
      </c>
      <c r="H326">
        <f>(10^(_10sept_0_30[[#This Row],[H_mag_adj]]/20)*COS(RADIANS(_10sept_0_30[[#This Row],[H_phase]])))*0.9</f>
        <v>-8.6121010567247257E-4</v>
      </c>
      <c r="I326">
        <f>(10^(_10sept_0_30[[#This Row],[H_mag_adj]]/20)*SIN(RADIANS(_10sept_0_30[[#This Row],[H_phase]])))*0.9</f>
        <v>2.1348322801302977E-5</v>
      </c>
      <c r="J326">
        <f>(10^(_10sept_0_30[[#This Row],[V_mag_adj]]/20)*COS(RADIANS(_10sept_0_30[[#This Row],[V_phase]])))*0.9</f>
        <v>-8.6311969707423815E-4</v>
      </c>
      <c r="K326">
        <f>(10^(_10sept_0_30[[#This Row],[V_mag_adj]]/20)*SIN(RADIANS(_10sept_0_30[[#This Row],[V_phase]])))*0.9</f>
        <v>2.4259877216178541E-5</v>
      </c>
    </row>
    <row r="327" spans="1:11" x14ac:dyDescent="0.25">
      <c r="A327">
        <v>144</v>
      </c>
      <c r="B327">
        <v>-20.41</v>
      </c>
      <c r="C327">
        <v>168.63</v>
      </c>
      <c r="D327">
        <v>-20.39</v>
      </c>
      <c r="E327">
        <v>167.76</v>
      </c>
      <c r="F327">
        <f>_10sept_0_30[[#This Row],[H_mag]]-40</f>
        <v>-60.41</v>
      </c>
      <c r="G327">
        <f>_10sept_0_30[[#This Row],[V_mag]]-40</f>
        <v>-60.39</v>
      </c>
      <c r="H327">
        <f>(10^(_10sept_0_30[[#This Row],[H_mag_adj]]/20)*COS(RADIANS(_10sept_0_30[[#This Row],[H_phase]])))*0.9</f>
        <v>-8.4165581973339506E-4</v>
      </c>
      <c r="I327">
        <f>(10^(_10sept_0_30[[#This Row],[H_mag_adj]]/20)*SIN(RADIANS(_10sept_0_30[[#This Row],[H_phase]])))*0.9</f>
        <v>1.6924902345665364E-4</v>
      </c>
      <c r="J327">
        <f>(10^(_10sept_0_30[[#This Row],[V_mag_adj]]/20)*COS(RADIANS(_10sept_0_30[[#This Row],[V_phase]])))*0.9</f>
        <v>-8.4092302261734315E-4</v>
      </c>
      <c r="K327">
        <f>(10^(_10sept_0_30[[#This Row],[V_mag_adj]]/20)*SIN(RADIANS(_10sept_0_30[[#This Row],[V_phase]])))*0.9</f>
        <v>1.8242860417986529E-4</v>
      </c>
    </row>
    <row r="328" spans="1:11" x14ac:dyDescent="0.25">
      <c r="A328">
        <v>145</v>
      </c>
      <c r="B328">
        <v>-20.51</v>
      </c>
      <c r="C328">
        <v>158.85</v>
      </c>
      <c r="D328">
        <v>-20.52</v>
      </c>
      <c r="E328">
        <v>158.47999999999999</v>
      </c>
      <c r="F328">
        <f>_10sept_0_30[[#This Row],[H_mag]]-40</f>
        <v>-60.510000000000005</v>
      </c>
      <c r="G328">
        <f>_10sept_0_30[[#This Row],[V_mag]]-40</f>
        <v>-60.519999999999996</v>
      </c>
      <c r="H328">
        <f>(10^(_10sept_0_30[[#This Row],[H_mag_adj]]/20)*COS(RADIANS(_10sept_0_30[[#This Row],[H_phase]])))*0.9</f>
        <v>-7.9150942843262881E-4</v>
      </c>
      <c r="I328">
        <f>(10^(_10sept_0_30[[#This Row],[H_mag_adj]]/20)*SIN(RADIANS(_10sept_0_30[[#This Row],[H_phase]])))*0.9</f>
        <v>3.0621190402593828E-4</v>
      </c>
      <c r="J328">
        <f>(10^(_10sept_0_30[[#This Row],[V_mag_adj]]/20)*COS(RADIANS(_10sept_0_30[[#This Row],[V_phase]])))*0.9</f>
        <v>-7.8860706794636455E-4</v>
      </c>
      <c r="K328">
        <f>(10^(_10sept_0_30[[#This Row],[V_mag_adj]]/20)*SIN(RADIANS(_10sept_0_30[[#This Row],[V_phase]])))*0.9</f>
        <v>3.1095861804392264E-4</v>
      </c>
    </row>
    <row r="329" spans="1:11" x14ac:dyDescent="0.25">
      <c r="A329">
        <v>146</v>
      </c>
      <c r="B329">
        <v>-20.94</v>
      </c>
      <c r="C329">
        <v>149.62</v>
      </c>
      <c r="D329">
        <v>-20.85</v>
      </c>
      <c r="E329">
        <v>149.80000000000001</v>
      </c>
      <c r="F329">
        <f>_10sept_0_30[[#This Row],[H_mag]]-40</f>
        <v>-60.94</v>
      </c>
      <c r="G329">
        <f>_10sept_0_30[[#This Row],[V_mag]]-40</f>
        <v>-60.85</v>
      </c>
      <c r="H329">
        <f>(10^(_10sept_0_30[[#This Row],[H_mag_adj]]/20)*COS(RADIANS(_10sept_0_30[[#This Row],[H_phase]])))*0.9</f>
        <v>-6.9678276863086421E-4</v>
      </c>
      <c r="I329">
        <f>(10^(_10sept_0_30[[#This Row],[H_mag_adj]]/20)*SIN(RADIANS(_10sept_0_30[[#This Row],[H_phase]])))*0.9</f>
        <v>4.0847314564160979E-4</v>
      </c>
      <c r="J329">
        <f>(10^(_10sept_0_30[[#This Row],[V_mag_adj]]/20)*COS(RADIANS(_10sept_0_30[[#This Row],[V_phase]])))*0.9</f>
        <v>-7.0533325548642048E-4</v>
      </c>
      <c r="K329">
        <f>(10^(_10sept_0_30[[#This Row],[V_mag_adj]]/20)*SIN(RADIANS(_10sept_0_30[[#This Row],[V_phase]])))*0.9</f>
        <v>4.1051375757951794E-4</v>
      </c>
    </row>
    <row r="330" spans="1:11" x14ac:dyDescent="0.25">
      <c r="A330">
        <v>147</v>
      </c>
      <c r="B330">
        <v>-21.35</v>
      </c>
      <c r="C330">
        <v>140.88999999999999</v>
      </c>
      <c r="D330">
        <v>-21.45</v>
      </c>
      <c r="E330">
        <v>141.19</v>
      </c>
      <c r="F330">
        <f>_10sept_0_30[[#This Row],[H_mag]]-40</f>
        <v>-61.35</v>
      </c>
      <c r="G330">
        <f>_10sept_0_30[[#This Row],[V_mag]]-40</f>
        <v>-61.45</v>
      </c>
      <c r="H330">
        <f>(10^(_10sept_0_30[[#This Row],[H_mag_adj]]/20)*COS(RADIANS(_10sept_0_30[[#This Row],[H_phase]])))*0.9</f>
        <v>-5.9781745462666915E-4</v>
      </c>
      <c r="I330">
        <f>(10^(_10sept_0_30[[#This Row],[H_mag_adj]]/20)*SIN(RADIANS(_10sept_0_30[[#This Row],[H_phase]])))*0.9</f>
        <v>4.8600634027366643E-4</v>
      </c>
      <c r="J330">
        <f>(10^(_10sept_0_30[[#This Row],[V_mag_adj]]/20)*COS(RADIANS(_10sept_0_30[[#This Row],[V_phase]])))*0.9</f>
        <v>-5.9348177642819656E-4</v>
      </c>
      <c r="K330">
        <f>(10^(_10sept_0_30[[#This Row],[V_mag_adj]]/20)*SIN(RADIANS(_10sept_0_30[[#This Row],[V_phase]])))*0.9</f>
        <v>4.7734216587274367E-4</v>
      </c>
    </row>
    <row r="331" spans="1:11" x14ac:dyDescent="0.25">
      <c r="A331">
        <v>148</v>
      </c>
      <c r="B331">
        <v>-22.14</v>
      </c>
      <c r="C331">
        <v>132.69999999999999</v>
      </c>
      <c r="D331">
        <v>-22.15</v>
      </c>
      <c r="E331">
        <v>132.07</v>
      </c>
      <c r="F331">
        <f>_10sept_0_30[[#This Row],[H_mag]]-40</f>
        <v>-62.14</v>
      </c>
      <c r="G331">
        <f>_10sept_0_30[[#This Row],[V_mag]]-40</f>
        <v>-62.15</v>
      </c>
      <c r="H331">
        <f>(10^(_10sept_0_30[[#This Row],[H_mag_adj]]/20)*COS(RADIANS(_10sept_0_30[[#This Row],[H_phase]])))*0.9</f>
        <v>-4.7706160852739317E-4</v>
      </c>
      <c r="I331">
        <f>(10^(_10sept_0_30[[#This Row],[H_mag_adj]]/20)*SIN(RADIANS(_10sept_0_30[[#This Row],[H_phase]])))*0.9</f>
        <v>5.1698671341028537E-4</v>
      </c>
      <c r="J331">
        <f>(10^(_10sept_0_30[[#This Row],[V_mag_adj]]/20)*COS(RADIANS(_10sept_0_30[[#This Row],[V_phase]])))*0.9</f>
        <v>-4.7080597099781886E-4</v>
      </c>
      <c r="K331">
        <f>(10^(_10sept_0_30[[#This Row],[V_mag_adj]]/20)*SIN(RADIANS(_10sept_0_30[[#This Row],[V_phase]])))*0.9</f>
        <v>5.2160006176891647E-4</v>
      </c>
    </row>
    <row r="332" spans="1:11" x14ac:dyDescent="0.25">
      <c r="A332">
        <v>149</v>
      </c>
      <c r="B332">
        <v>-22.86</v>
      </c>
      <c r="C332">
        <v>124.63</v>
      </c>
      <c r="D332">
        <v>-23.08</v>
      </c>
      <c r="E332">
        <v>124.24</v>
      </c>
      <c r="F332">
        <f>_10sept_0_30[[#This Row],[H_mag]]-40</f>
        <v>-62.86</v>
      </c>
      <c r="G332">
        <f>_10sept_0_30[[#This Row],[V_mag]]-40</f>
        <v>-63.08</v>
      </c>
      <c r="H332">
        <f>(10^(_10sept_0_30[[#This Row],[H_mag_adj]]/20)*COS(RADIANS(_10sept_0_30[[#This Row],[H_phase]])))*0.9</f>
        <v>-3.6796016127825341E-4</v>
      </c>
      <c r="I332">
        <f>(10^(_10sept_0_30[[#This Row],[H_mag_adj]]/20)*SIN(RADIANS(_10sept_0_30[[#This Row],[H_phase]])))*0.9</f>
        <v>5.3279156674260631E-4</v>
      </c>
      <c r="J332">
        <f>(10^(_10sept_0_30[[#This Row],[V_mag_adj]]/20)*COS(RADIANS(_10sept_0_30[[#This Row],[V_phase]])))*0.9</f>
        <v>-3.5521316600011822E-4</v>
      </c>
      <c r="K332">
        <f>(10^(_10sept_0_30[[#This Row],[V_mag_adj]]/20)*SIN(RADIANS(_10sept_0_30[[#This Row],[V_phase]])))*0.9</f>
        <v>5.218961875719611E-4</v>
      </c>
    </row>
    <row r="333" spans="1:11" x14ac:dyDescent="0.25">
      <c r="A333">
        <v>150</v>
      </c>
      <c r="B333">
        <v>-24.03</v>
      </c>
      <c r="C333">
        <v>114.13</v>
      </c>
      <c r="D333">
        <v>-24.2</v>
      </c>
      <c r="E333">
        <v>114.17</v>
      </c>
      <c r="F333">
        <f>_10sept_0_30[[#This Row],[H_mag]]-40</f>
        <v>-64.03</v>
      </c>
      <c r="G333">
        <f>_10sept_0_30[[#This Row],[V_mag]]-40</f>
        <v>-64.2</v>
      </c>
      <c r="H333">
        <f>(10^(_10sept_0_30[[#This Row],[H_mag_adj]]/20)*COS(RADIANS(_10sept_0_30[[#This Row],[H_phase]])))*0.9</f>
        <v>-2.3134615255758067E-4</v>
      </c>
      <c r="I333">
        <f>(10^(_10sept_0_30[[#This Row],[H_mag_adj]]/20)*SIN(RADIANS(_10sept_0_30[[#This Row],[H_phase]])))*0.9</f>
        <v>5.1645514805449193E-4</v>
      </c>
      <c r="J333">
        <f>(10^(_10sept_0_30[[#This Row],[V_mag_adj]]/20)*COS(RADIANS(_10sept_0_30[[#This Row],[V_phase]])))*0.9</f>
        <v>-2.272157844044121E-4</v>
      </c>
      <c r="K333">
        <f>(10^(_10sept_0_30[[#This Row],[V_mag_adj]]/20)*SIN(RADIANS(_10sept_0_30[[#This Row],[V_phase]])))*0.9</f>
        <v>5.062868735580075E-4</v>
      </c>
    </row>
    <row r="334" spans="1:11" x14ac:dyDescent="0.25">
      <c r="A334">
        <v>151</v>
      </c>
      <c r="B334">
        <v>-25.18</v>
      </c>
      <c r="C334">
        <v>104.59</v>
      </c>
      <c r="D334">
        <v>-25.37</v>
      </c>
      <c r="E334">
        <v>102.5</v>
      </c>
      <c r="F334">
        <f>_10sept_0_30[[#This Row],[H_mag]]-40</f>
        <v>-65.180000000000007</v>
      </c>
      <c r="G334">
        <f>_10sept_0_30[[#This Row],[V_mag]]-40</f>
        <v>-65.37</v>
      </c>
      <c r="H334">
        <f>(10^(_10sept_0_30[[#This Row],[H_mag_adj]]/20)*COS(RADIANS(_10sept_0_30[[#This Row],[H_phase]])))*0.9</f>
        <v>-1.2487383954425896E-4</v>
      </c>
      <c r="I334">
        <f>(10^(_10sept_0_30[[#This Row],[H_mag_adj]]/20)*SIN(RADIANS(_10sept_0_30[[#This Row],[H_phase]])))*0.9</f>
        <v>4.797412949884653E-4</v>
      </c>
      <c r="J334">
        <f>(10^(_10sept_0_30[[#This Row],[V_mag_adj]]/20)*COS(RADIANS(_10sept_0_30[[#This Row],[V_phase]])))*0.9</f>
        <v>-1.0497339907898215E-4</v>
      </c>
      <c r="K334">
        <f>(10^(_10sept_0_30[[#This Row],[V_mag_adj]]/20)*SIN(RADIANS(_10sept_0_30[[#This Row],[V_phase]])))*0.9</f>
        <v>4.7350440388387575E-4</v>
      </c>
    </row>
    <row r="335" spans="1:11" x14ac:dyDescent="0.25">
      <c r="A335">
        <v>152</v>
      </c>
      <c r="B335">
        <v>-26.49</v>
      </c>
      <c r="C335">
        <v>90.14</v>
      </c>
      <c r="D335">
        <v>-26.5</v>
      </c>
      <c r="E335">
        <v>89.98</v>
      </c>
      <c r="F335">
        <f>_10sept_0_30[[#This Row],[H_mag]]-40</f>
        <v>-66.489999999999995</v>
      </c>
      <c r="G335">
        <f>_10sept_0_30[[#This Row],[V_mag]]-40</f>
        <v>-66.5</v>
      </c>
      <c r="H335">
        <f>(10^(_10sept_0_30[[#This Row],[H_mag_adj]]/20)*COS(RADIANS(_10sept_0_30[[#This Row],[H_phase]])))*0.9</f>
        <v>-1.0417115526650527E-6</v>
      </c>
      <c r="I335">
        <f>(10^(_10sept_0_30[[#This Row],[H_mag_adj]]/20)*SIN(RADIANS(_10sept_0_30[[#This Row],[H_phase]])))*0.9</f>
        <v>4.263254046657849E-4</v>
      </c>
      <c r="J335">
        <f>(10^(_10sept_0_30[[#This Row],[V_mag_adj]]/20)*COS(RADIANS(_10sept_0_30[[#This Row],[V_phase]])))*0.9</f>
        <v>1.4864484890037749E-7</v>
      </c>
      <c r="K335">
        <f>(10^(_10sept_0_30[[#This Row],[V_mag_adj]]/20)*SIN(RADIANS(_10sept_0_30[[#This Row],[V_phase]])))*0.9</f>
        <v>4.2583610712191135E-4</v>
      </c>
    </row>
    <row r="336" spans="1:11" x14ac:dyDescent="0.25">
      <c r="A336">
        <v>153</v>
      </c>
      <c r="B336">
        <v>-27.6</v>
      </c>
      <c r="C336">
        <v>75.92</v>
      </c>
      <c r="D336">
        <v>-27.54</v>
      </c>
      <c r="E336">
        <v>74.78</v>
      </c>
      <c r="F336">
        <f>_10sept_0_30[[#This Row],[H_mag]]-40</f>
        <v>-67.599999999999994</v>
      </c>
      <c r="G336">
        <f>_10sept_0_30[[#This Row],[V_mag]]-40</f>
        <v>-67.539999999999992</v>
      </c>
      <c r="H336">
        <f>(10^(_10sept_0_30[[#This Row],[H_mag_adj]]/20)*COS(RADIANS(_10sept_0_30[[#This Row],[H_phase]])))*0.9</f>
        <v>9.1273052508217343E-5</v>
      </c>
      <c r="I336">
        <f>(10^(_10sept_0_30[[#This Row],[H_mag_adj]]/20)*SIN(RADIANS(_10sept_0_30[[#This Row],[H_phase]])))*0.9</f>
        <v>3.6391083662695657E-4</v>
      </c>
      <c r="J336">
        <f>(10^(_10sept_0_30[[#This Row],[V_mag_adj]]/20)*COS(RADIANS(_10sept_0_30[[#This Row],[V_phase]])))*0.9</f>
        <v>9.9177888736751865E-5</v>
      </c>
      <c r="K336">
        <f>(10^(_10sept_0_30[[#This Row],[V_mag_adj]]/20)*SIN(RADIANS(_10sept_0_30[[#This Row],[V_phase]])))*0.9</f>
        <v>3.6453231152404363E-4</v>
      </c>
    </row>
    <row r="337" spans="1:11" x14ac:dyDescent="0.25">
      <c r="A337">
        <v>154</v>
      </c>
      <c r="B337">
        <v>-28.28</v>
      </c>
      <c r="C337">
        <v>60.59</v>
      </c>
      <c r="D337">
        <v>-28.21</v>
      </c>
      <c r="E337">
        <v>59.82</v>
      </c>
      <c r="F337">
        <f>_10sept_0_30[[#This Row],[H_mag]]-40</f>
        <v>-68.28</v>
      </c>
      <c r="G337">
        <f>_10sept_0_30[[#This Row],[V_mag]]-40</f>
        <v>-68.210000000000008</v>
      </c>
      <c r="H337">
        <f>(10^(_10sept_0_30[[#This Row],[H_mag_adj]]/20)*COS(RADIANS(_10sept_0_30[[#This Row],[H_phase]])))*0.9</f>
        <v>1.7036224554195777E-4</v>
      </c>
      <c r="I337">
        <f>(10^(_10sept_0_30[[#This Row],[H_mag_adj]]/20)*SIN(RADIANS(_10sept_0_30[[#This Row],[H_phase]])))*0.9</f>
        <v>3.0222093295989436E-4</v>
      </c>
      <c r="J337">
        <f>(10^(_10sept_0_30[[#This Row],[V_mag_adj]]/20)*COS(RADIANS(_10sept_0_30[[#This Row],[V_phase]])))*0.9</f>
        <v>1.7581954072956574E-4</v>
      </c>
      <c r="K337">
        <f>(10^(_10sept_0_30[[#This Row],[V_mag_adj]]/20)*SIN(RADIANS(_10sept_0_30[[#This Row],[V_phase]])))*0.9</f>
        <v>3.0233091404112183E-4</v>
      </c>
    </row>
    <row r="338" spans="1:11" x14ac:dyDescent="0.25">
      <c r="A338">
        <v>155</v>
      </c>
      <c r="B338">
        <v>-28.33</v>
      </c>
      <c r="C338">
        <v>44.87</v>
      </c>
      <c r="D338">
        <v>-28.2</v>
      </c>
      <c r="E338">
        <v>43.06</v>
      </c>
      <c r="F338">
        <f>_10sept_0_30[[#This Row],[H_mag]]-40</f>
        <v>-68.33</v>
      </c>
      <c r="G338">
        <f>_10sept_0_30[[#This Row],[V_mag]]-40</f>
        <v>-68.2</v>
      </c>
      <c r="H338">
        <f>(10^(_10sept_0_30[[#This Row],[H_mag_adj]]/20)*COS(RADIANS(_10sept_0_30[[#This Row],[H_phase]])))*0.9</f>
        <v>2.4446160689605621E-4</v>
      </c>
      <c r="I338">
        <f>(10^(_10sept_0_30[[#This Row],[H_mag_adj]]/20)*SIN(RADIANS(_10sept_0_30[[#This Row],[H_phase]])))*0.9</f>
        <v>2.4335478471349393E-4</v>
      </c>
      <c r="J338">
        <f>(10^(_10sept_0_30[[#This Row],[V_mag_adj]]/20)*COS(RADIANS(_10sept_0_30[[#This Row],[V_phase]])))*0.9</f>
        <v>2.5582643994478965E-4</v>
      </c>
      <c r="K338">
        <f>(10^(_10sept_0_30[[#This Row],[V_mag_adj]]/20)*SIN(RADIANS(_10sept_0_30[[#This Row],[V_phase]])))*0.9</f>
        <v>2.3906336764236281E-4</v>
      </c>
    </row>
    <row r="339" spans="1:11" x14ac:dyDescent="0.25">
      <c r="A339">
        <v>156</v>
      </c>
      <c r="B339">
        <v>-27.9</v>
      </c>
      <c r="C339">
        <v>30.58</v>
      </c>
      <c r="D339">
        <v>-28.06</v>
      </c>
      <c r="E339">
        <v>29.11</v>
      </c>
      <c r="F339">
        <f>_10sept_0_30[[#This Row],[H_mag]]-40</f>
        <v>-67.900000000000006</v>
      </c>
      <c r="G339">
        <f>_10sept_0_30[[#This Row],[V_mag]]-40</f>
        <v>-68.06</v>
      </c>
      <c r="H339">
        <f>(10^(_10sept_0_30[[#This Row],[H_mag_adj]]/20)*COS(RADIANS(_10sept_0_30[[#This Row],[H_phase]])))*0.9</f>
        <v>3.1203631232237892E-4</v>
      </c>
      <c r="I339">
        <f>(10^(_10sept_0_30[[#This Row],[H_mag_adj]]/20)*SIN(RADIANS(_10sept_0_30[[#This Row],[H_phase]])))*0.9</f>
        <v>1.8439077438506398E-4</v>
      </c>
      <c r="J339">
        <f>(10^(_10sept_0_30[[#This Row],[V_mag_adj]]/20)*COS(RADIANS(_10sept_0_30[[#This Row],[V_phase]])))*0.9</f>
        <v>3.1088412534890962E-4</v>
      </c>
      <c r="K339">
        <f>(10^(_10sept_0_30[[#This Row],[V_mag_adj]]/20)*SIN(RADIANS(_10sept_0_30[[#This Row],[V_phase]])))*0.9</f>
        <v>1.7310696017191376E-4</v>
      </c>
    </row>
    <row r="340" spans="1:11" x14ac:dyDescent="0.25">
      <c r="A340">
        <v>157</v>
      </c>
      <c r="B340">
        <v>-27.71</v>
      </c>
      <c r="C340">
        <v>18.63</v>
      </c>
      <c r="D340">
        <v>-27.66</v>
      </c>
      <c r="E340">
        <v>19.100000000000001</v>
      </c>
      <c r="F340">
        <f>_10sept_0_30[[#This Row],[H_mag]]-40</f>
        <v>-67.710000000000008</v>
      </c>
      <c r="G340">
        <f>_10sept_0_30[[#This Row],[V_mag]]-40</f>
        <v>-67.66</v>
      </c>
      <c r="H340">
        <f>(10^(_10sept_0_30[[#This Row],[H_mag_adj]]/20)*COS(RADIANS(_10sept_0_30[[#This Row],[H_phase]])))*0.9</f>
        <v>3.5104932725702414E-4</v>
      </c>
      <c r="I340">
        <f>(10^(_10sept_0_30[[#This Row],[H_mag_adj]]/20)*SIN(RADIANS(_10sept_0_30[[#This Row],[H_phase]])))*0.9</f>
        <v>1.1834581390410007E-4</v>
      </c>
      <c r="J340">
        <f>(10^(_10sept_0_30[[#This Row],[V_mag_adj]]/20)*COS(RADIANS(_10sept_0_30[[#This Row],[V_phase]])))*0.9</f>
        <v>3.5208768811902791E-4</v>
      </c>
      <c r="K340">
        <f>(10^(_10sept_0_30[[#This Row],[V_mag_adj]]/20)*SIN(RADIANS(_10sept_0_30[[#This Row],[V_phase]])))*0.9</f>
        <v>1.2192129339528986E-4</v>
      </c>
    </row>
    <row r="341" spans="1:11" x14ac:dyDescent="0.25">
      <c r="A341">
        <v>158</v>
      </c>
      <c r="B341">
        <v>-27.39</v>
      </c>
      <c r="C341">
        <v>8.18</v>
      </c>
      <c r="D341">
        <v>-27.29</v>
      </c>
      <c r="E341">
        <v>9.3699999999999992</v>
      </c>
      <c r="F341">
        <f>_10sept_0_30[[#This Row],[H_mag]]-40</f>
        <v>-67.39</v>
      </c>
      <c r="G341">
        <f>_10sept_0_30[[#This Row],[V_mag]]-40</f>
        <v>-67.289999999999992</v>
      </c>
      <c r="H341">
        <f>(10^(_10sept_0_30[[#This Row],[H_mag_adj]]/20)*COS(RADIANS(_10sept_0_30[[#This Row],[H_phase]])))*0.9</f>
        <v>3.804532935787956E-4</v>
      </c>
      <c r="I341">
        <f>(10^(_10sept_0_30[[#This Row],[H_mag_adj]]/20)*SIN(RADIANS(_10sept_0_30[[#This Row],[H_phase]])))*0.9</f>
        <v>5.4688602952876384E-5</v>
      </c>
      <c r="J341">
        <f>(10^(_10sept_0_30[[#This Row],[V_mag_adj]]/20)*COS(RADIANS(_10sept_0_30[[#This Row],[V_phase]])))*0.9</f>
        <v>3.8362680967929315E-4</v>
      </c>
      <c r="K341">
        <f>(10^(_10sept_0_30[[#This Row],[V_mag_adj]]/20)*SIN(RADIANS(_10sept_0_30[[#This Row],[V_phase]])))*0.9</f>
        <v>6.3302652810888013E-5</v>
      </c>
    </row>
    <row r="342" spans="1:11" x14ac:dyDescent="0.25">
      <c r="A342">
        <v>159</v>
      </c>
      <c r="B342">
        <v>-27.19</v>
      </c>
      <c r="C342">
        <v>1.6</v>
      </c>
      <c r="D342">
        <v>-27.26</v>
      </c>
      <c r="E342">
        <v>2.2599999999999998</v>
      </c>
      <c r="F342">
        <f>_10sept_0_30[[#This Row],[H_mag]]-40</f>
        <v>-67.19</v>
      </c>
      <c r="G342">
        <f>_10sept_0_30[[#This Row],[V_mag]]-40</f>
        <v>-67.260000000000005</v>
      </c>
      <c r="H342">
        <f>(10^(_10sept_0_30[[#This Row],[H_mag_adj]]/20)*COS(RADIANS(_10sept_0_30[[#This Row],[H_phase]])))*0.9</f>
        <v>3.9316346285450345E-4</v>
      </c>
      <c r="I342">
        <f>(10^(_10sept_0_30[[#This Row],[H_mag_adj]]/20)*SIN(RADIANS(_10sept_0_30[[#This Row],[H_phase]])))*0.9</f>
        <v>1.0982049905214859E-5</v>
      </c>
      <c r="J342">
        <f>(10^(_10sept_0_30[[#This Row],[V_mag_adj]]/20)*COS(RADIANS(_10sept_0_30[[#This Row],[V_phase]])))*0.9</f>
        <v>3.8985631212626088E-4</v>
      </c>
      <c r="K342">
        <f>(10^(_10sept_0_30[[#This Row],[V_mag_adj]]/20)*SIN(RADIANS(_10sept_0_30[[#This Row],[V_phase]])))*0.9</f>
        <v>1.5385644490095887E-5</v>
      </c>
    </row>
    <row r="343" spans="1:11" x14ac:dyDescent="0.25">
      <c r="A343">
        <v>160</v>
      </c>
      <c r="B343">
        <v>-27.28</v>
      </c>
      <c r="C343">
        <v>-7.42</v>
      </c>
      <c r="D343">
        <v>-27.22</v>
      </c>
      <c r="E343">
        <v>-5.8</v>
      </c>
      <c r="F343">
        <f>_10sept_0_30[[#This Row],[H_mag]]-40</f>
        <v>-67.28</v>
      </c>
      <c r="G343">
        <f>_10sept_0_30[[#This Row],[V_mag]]-40</f>
        <v>-67.22</v>
      </c>
      <c r="H343">
        <f>(10^(_10sept_0_30[[#This Row],[H_mag_adj]]/20)*COS(RADIANS(_10sept_0_30[[#This Row],[H_phase]])))*0.9</f>
        <v>3.860028201776151E-4</v>
      </c>
      <c r="I343">
        <f>(10^(_10sept_0_30[[#This Row],[H_mag_adj]]/20)*SIN(RADIANS(_10sept_0_30[[#This Row],[H_phase]])))*0.9</f>
        <v>-5.0270032669151894E-5</v>
      </c>
      <c r="J343">
        <f>(10^(_10sept_0_30[[#This Row],[V_mag_adj]]/20)*COS(RADIANS(_10sept_0_30[[#This Row],[V_phase]])))*0.9</f>
        <v>3.8995412543608668E-4</v>
      </c>
      <c r="K343">
        <f>(10^(_10sept_0_30[[#This Row],[V_mag_adj]]/20)*SIN(RADIANS(_10sept_0_30[[#This Row],[V_phase]])))*0.9</f>
        <v>-3.9610095600483525E-5</v>
      </c>
    </row>
    <row r="344" spans="1:11" x14ac:dyDescent="0.25">
      <c r="A344">
        <v>161</v>
      </c>
      <c r="B344">
        <v>-27.56</v>
      </c>
      <c r="C344">
        <v>-12.33</v>
      </c>
      <c r="D344">
        <v>-27.57</v>
      </c>
      <c r="E344">
        <v>-12.64</v>
      </c>
      <c r="F344">
        <f>_10sept_0_30[[#This Row],[H_mag]]-40</f>
        <v>-67.56</v>
      </c>
      <c r="G344">
        <f>_10sept_0_30[[#This Row],[V_mag]]-40</f>
        <v>-67.569999999999993</v>
      </c>
      <c r="H344">
        <f>(10^(_10sept_0_30[[#This Row],[H_mag_adj]]/20)*COS(RADIANS(_10sept_0_30[[#This Row],[H_phase]])))*0.9</f>
        <v>3.6822026704765043E-4</v>
      </c>
      <c r="I344">
        <f>(10^(_10sept_0_30[[#This Row],[H_mag_adj]]/20)*SIN(RADIANS(_10sept_0_30[[#This Row],[H_phase]])))*0.9</f>
        <v>-8.0486990157039695E-5</v>
      </c>
      <c r="J344">
        <f>(10^(_10sept_0_30[[#This Row],[V_mag_adj]]/20)*COS(RADIANS(_10sept_0_30[[#This Row],[V_phase]])))*0.9</f>
        <v>3.6735622503166599E-4</v>
      </c>
      <c r="K344">
        <f>(10^(_10sept_0_30[[#This Row],[V_mag_adj]]/20)*SIN(RADIANS(_10sept_0_30[[#This Row],[V_phase]])))*0.9</f>
        <v>-8.2383163990472474E-5</v>
      </c>
    </row>
    <row r="345" spans="1:11" x14ac:dyDescent="0.25">
      <c r="A345">
        <v>162</v>
      </c>
      <c r="B345">
        <v>-28.07</v>
      </c>
      <c r="C345">
        <v>-19.43</v>
      </c>
      <c r="D345">
        <v>-28.22</v>
      </c>
      <c r="E345">
        <v>-17.64</v>
      </c>
      <c r="F345">
        <f>_10sept_0_30[[#This Row],[H_mag]]-40</f>
        <v>-68.069999999999993</v>
      </c>
      <c r="G345">
        <f>_10sept_0_30[[#This Row],[V_mag]]-40</f>
        <v>-68.22</v>
      </c>
      <c r="H345">
        <f>(10^(_10sept_0_30[[#This Row],[H_mag_adj]]/20)*COS(RADIANS(_10sept_0_30[[#This Row],[H_phase]])))*0.9</f>
        <v>3.3517883605122754E-4</v>
      </c>
      <c r="I345">
        <f>(10^(_10sept_0_30[[#This Row],[H_mag_adj]]/20)*SIN(RADIANS(_10sept_0_30[[#This Row],[H_phase]])))*0.9</f>
        <v>-1.1823240077207055E-4</v>
      </c>
      <c r="J345">
        <f>(10^(_10sept_0_30[[#This Row],[V_mag_adj]]/20)*COS(RADIANS(_10sept_0_30[[#This Row],[V_phase]])))*0.9</f>
        <v>3.3290935217229159E-4</v>
      </c>
      <c r="K345">
        <f>(10^(_10sept_0_30[[#This Row],[V_mag_adj]]/20)*SIN(RADIANS(_10sept_0_30[[#This Row],[V_phase]])))*0.9</f>
        <v>-1.0586092573443227E-4</v>
      </c>
    </row>
    <row r="346" spans="1:11" x14ac:dyDescent="0.25">
      <c r="A346">
        <v>163</v>
      </c>
      <c r="B346">
        <v>-28.96</v>
      </c>
      <c r="C346">
        <v>-24.98</v>
      </c>
      <c r="D346">
        <v>-28.87</v>
      </c>
      <c r="E346">
        <v>-26.9</v>
      </c>
      <c r="F346">
        <f>_10sept_0_30[[#This Row],[H_mag]]-40</f>
        <v>-68.960000000000008</v>
      </c>
      <c r="G346">
        <f>_10sept_0_30[[#This Row],[V_mag]]-40</f>
        <v>-68.87</v>
      </c>
      <c r="H346">
        <f>(10^(_10sept_0_30[[#This Row],[H_mag_adj]]/20)*COS(RADIANS(_10sept_0_30[[#This Row],[H_phase]])))*0.9</f>
        <v>2.9079630223392925E-4</v>
      </c>
      <c r="I346">
        <f>(10^(_10sept_0_30[[#This Row],[H_mag_adj]]/20)*SIN(RADIANS(_10sept_0_30[[#This Row],[H_phase]])))*0.9</f>
        <v>-1.3547698376095008E-4</v>
      </c>
      <c r="J346">
        <f>(10^(_10sept_0_30[[#This Row],[V_mag_adj]]/20)*COS(RADIANS(_10sept_0_30[[#This Row],[V_phase]])))*0.9</f>
        <v>2.8907382856982981E-4</v>
      </c>
      <c r="K346">
        <f>(10^(_10sept_0_30[[#This Row],[V_mag_adj]]/20)*SIN(RADIANS(_10sept_0_30[[#This Row],[V_phase]])))*0.9</f>
        <v>-1.4665552354303177E-4</v>
      </c>
    </row>
    <row r="347" spans="1:11" x14ac:dyDescent="0.25">
      <c r="A347">
        <v>164</v>
      </c>
      <c r="B347">
        <v>-30.03</v>
      </c>
      <c r="C347">
        <v>-34.39</v>
      </c>
      <c r="D347">
        <v>-30.28</v>
      </c>
      <c r="E347">
        <v>-33.46</v>
      </c>
      <c r="F347">
        <f>_10sept_0_30[[#This Row],[H_mag]]-40</f>
        <v>-70.03</v>
      </c>
      <c r="G347">
        <f>_10sept_0_30[[#This Row],[V_mag]]-40</f>
        <v>-70.28</v>
      </c>
      <c r="H347">
        <f>(10^(_10sept_0_30[[#This Row],[H_mag_adj]]/20)*COS(RADIANS(_10sept_0_30[[#This Row],[H_phase]])))*0.9</f>
        <v>2.3404970177852863E-4</v>
      </c>
      <c r="I347">
        <f>(10^(_10sept_0_30[[#This Row],[H_mag_adj]]/20)*SIN(RADIANS(_10sept_0_30[[#This Row],[H_phase]])))*0.9</f>
        <v>-1.6019718168393981E-4</v>
      </c>
      <c r="J347">
        <f>(10^(_10sept_0_30[[#This Row],[V_mag_adj]]/20)*COS(RADIANS(_10sept_0_30[[#This Row],[V_phase]])))*0.9</f>
        <v>2.2990564105894543E-4</v>
      </c>
      <c r="K347">
        <f>(10^(_10sept_0_30[[#This Row],[V_mag_adj]]/20)*SIN(RADIANS(_10sept_0_30[[#This Row],[V_phase]])))*0.9</f>
        <v>-1.5194051062923102E-4</v>
      </c>
    </row>
    <row r="348" spans="1:11" x14ac:dyDescent="0.25">
      <c r="A348">
        <v>165</v>
      </c>
      <c r="B348">
        <v>-31.36</v>
      </c>
      <c r="C348">
        <v>-43.34</v>
      </c>
      <c r="D348">
        <v>-31.44</v>
      </c>
      <c r="E348">
        <v>-42.42</v>
      </c>
      <c r="F348">
        <f>_10sept_0_30[[#This Row],[H_mag]]-40</f>
        <v>-71.36</v>
      </c>
      <c r="G348">
        <f>_10sept_0_30[[#This Row],[V_mag]]-40</f>
        <v>-71.44</v>
      </c>
      <c r="H348">
        <f>(10^(_10sept_0_30[[#This Row],[H_mag_adj]]/20)*COS(RADIANS(_10sept_0_30[[#This Row],[H_phase]])))*0.9</f>
        <v>1.7699149110733821E-4</v>
      </c>
      <c r="I348">
        <f>(10^(_10sept_0_30[[#This Row],[H_mag_adj]]/20)*SIN(RADIANS(_10sept_0_30[[#This Row],[H_phase]])))*0.9</f>
        <v>-1.67021788512031E-4</v>
      </c>
      <c r="J348">
        <f>(10^(_10sept_0_30[[#This Row],[V_mag_adj]]/20)*COS(RADIANS(_10sept_0_30[[#This Row],[V_phase]])))*0.9</f>
        <v>1.7800338830617813E-4</v>
      </c>
      <c r="K348">
        <f>(10^(_10sept_0_30[[#This Row],[V_mag_adj]]/20)*SIN(RADIANS(_10sept_0_30[[#This Row],[V_phase]])))*0.9</f>
        <v>-1.6265340864703739E-4</v>
      </c>
    </row>
    <row r="349" spans="1:11" x14ac:dyDescent="0.25">
      <c r="A349">
        <v>166</v>
      </c>
      <c r="B349">
        <v>-32.93</v>
      </c>
      <c r="C349">
        <v>-58.64</v>
      </c>
      <c r="D349">
        <v>-33.22</v>
      </c>
      <c r="E349">
        <v>-56.67</v>
      </c>
      <c r="F349">
        <f>_10sept_0_30[[#This Row],[H_mag]]-40</f>
        <v>-72.930000000000007</v>
      </c>
      <c r="G349">
        <f>_10sept_0_30[[#This Row],[V_mag]]-40</f>
        <v>-73.22</v>
      </c>
      <c r="H349">
        <f>(10^(_10sept_0_30[[#This Row],[H_mag_adj]]/20)*COS(RADIANS(_10sept_0_30[[#This Row],[H_phase]])))*0.9</f>
        <v>1.0570393590659852E-4</v>
      </c>
      <c r="I349">
        <f>(10^(_10sept_0_30[[#This Row],[H_mag_adj]]/20)*SIN(RADIANS(_10sept_0_30[[#This Row],[H_phase]])))*0.9</f>
        <v>-1.7344301222443757E-4</v>
      </c>
      <c r="J349">
        <f>(10^(_10sept_0_30[[#This Row],[V_mag_adj]]/20)*COS(RADIANS(_10sept_0_30[[#This Row],[V_phase]])))*0.9</f>
        <v>1.0793912273195426E-4</v>
      </c>
      <c r="K349">
        <f>(10^(_10sept_0_30[[#This Row],[V_mag_adj]]/20)*SIN(RADIANS(_10sept_0_30[[#This Row],[V_phase]])))*0.9</f>
        <v>-1.6413426124698856E-4</v>
      </c>
    </row>
    <row r="350" spans="1:11" x14ac:dyDescent="0.25">
      <c r="A350">
        <v>167</v>
      </c>
      <c r="B350">
        <v>-34.39</v>
      </c>
      <c r="C350">
        <v>-77.540000000000006</v>
      </c>
      <c r="D350">
        <v>-34.75</v>
      </c>
      <c r="E350">
        <v>-72.959999999999994</v>
      </c>
      <c r="F350">
        <f>_10sept_0_30[[#This Row],[H_mag]]-40</f>
        <v>-74.39</v>
      </c>
      <c r="G350">
        <f>_10sept_0_30[[#This Row],[V_mag]]-40</f>
        <v>-74.75</v>
      </c>
      <c r="H350">
        <f>(10^(_10sept_0_30[[#This Row],[H_mag_adj]]/20)*COS(RADIANS(_10sept_0_30[[#This Row],[H_phase]])))*0.9</f>
        <v>3.7043274765243331E-5</v>
      </c>
      <c r="I350">
        <f>(10^(_10sept_0_30[[#This Row],[H_mag_adj]]/20)*SIN(RADIANS(_10sept_0_30[[#This Row],[H_phase]])))*0.9</f>
        <v>-1.6764520190262048E-4</v>
      </c>
      <c r="J350">
        <f>(10^(_10sept_0_30[[#This Row],[V_mag_adj]]/20)*COS(RADIANS(_10sept_0_30[[#This Row],[V_phase]])))*0.9</f>
        <v>4.8269001887689164E-5</v>
      </c>
      <c r="K350">
        <f>(10^(_10sept_0_30[[#This Row],[V_mag_adj]]/20)*SIN(RADIANS(_10sept_0_30[[#This Row],[V_phase]])))*0.9</f>
        <v>-1.5748747260830087E-4</v>
      </c>
    </row>
    <row r="351" spans="1:11" x14ac:dyDescent="0.25">
      <c r="A351">
        <v>168</v>
      </c>
      <c r="B351">
        <v>-35.89</v>
      </c>
      <c r="C351">
        <v>-100.94</v>
      </c>
      <c r="D351">
        <v>-36.69</v>
      </c>
      <c r="E351">
        <v>-102.52</v>
      </c>
      <c r="F351">
        <f>_10sept_0_30[[#This Row],[H_mag]]-40</f>
        <v>-75.89</v>
      </c>
      <c r="G351">
        <f>_10sept_0_30[[#This Row],[V_mag]]-40</f>
        <v>-76.69</v>
      </c>
      <c r="H351">
        <f>(10^(_10sept_0_30[[#This Row],[H_mag_adj]]/20)*COS(RADIANS(_10sept_0_30[[#This Row],[H_phase]])))*0.9</f>
        <v>-2.7415431618204103E-5</v>
      </c>
      <c r="I351">
        <f>(10^(_10sept_0_30[[#This Row],[H_mag_adj]]/20)*SIN(RADIANS(_10sept_0_30[[#This Row],[H_phase]])))*0.9</f>
        <v>-1.4183298446027431E-4</v>
      </c>
      <c r="J351">
        <f>(10^(_10sept_0_30[[#This Row],[V_mag_adj]]/20)*COS(RADIANS(_10sept_0_30[[#This Row],[V_phase]])))*0.9</f>
        <v>-2.8560283059866939E-5</v>
      </c>
      <c r="K351">
        <f>(10^(_10sept_0_30[[#This Row],[V_mag_adj]]/20)*SIN(RADIANS(_10sept_0_30[[#This Row],[V_phase]])))*0.9</f>
        <v>-1.2861463408420033E-4</v>
      </c>
    </row>
    <row r="352" spans="1:11" x14ac:dyDescent="0.25">
      <c r="A352">
        <v>169</v>
      </c>
      <c r="B352">
        <v>-35.76</v>
      </c>
      <c r="C352">
        <v>-122.59</v>
      </c>
      <c r="D352">
        <v>-35.39</v>
      </c>
      <c r="E352">
        <v>-125.09</v>
      </c>
      <c r="F352">
        <f>_10sept_0_30[[#This Row],[H_mag]]-40</f>
        <v>-75.759999999999991</v>
      </c>
      <c r="G352">
        <f>_10sept_0_30[[#This Row],[V_mag]]-40</f>
        <v>-75.39</v>
      </c>
      <c r="H352">
        <f>(10^(_10sept_0_30[[#This Row],[H_mag_adj]]/20)*COS(RADIANS(_10sept_0_30[[#This Row],[H_phase]])))*0.9</f>
        <v>-7.8981977204383271E-5</v>
      </c>
      <c r="I352">
        <f>(10^(_10sept_0_30[[#This Row],[H_mag_adj]]/20)*SIN(RADIANS(_10sept_0_30[[#This Row],[H_phase]])))*0.9</f>
        <v>-1.2354817816903721E-4</v>
      </c>
      <c r="J352">
        <f>(10^(_10sept_0_30[[#This Row],[V_mag_adj]]/20)*COS(RADIANS(_10sept_0_30[[#This Row],[V_phase]])))*0.9</f>
        <v>-8.7964299856730971E-5</v>
      </c>
      <c r="K352">
        <f>(10^(_10sept_0_30[[#This Row],[V_mag_adj]]/20)*SIN(RADIANS(_10sept_0_30[[#This Row],[V_phase]])))*0.9</f>
        <v>-1.2520698462096844E-4</v>
      </c>
    </row>
    <row r="353" spans="1:11" x14ac:dyDescent="0.25">
      <c r="A353">
        <v>170</v>
      </c>
      <c r="B353">
        <v>-34.799999999999997</v>
      </c>
      <c r="C353">
        <v>-140.26</v>
      </c>
      <c r="D353">
        <v>-34.590000000000003</v>
      </c>
      <c r="E353">
        <v>-139.55000000000001</v>
      </c>
      <c r="F353">
        <f>_10sept_0_30[[#This Row],[H_mag]]-40</f>
        <v>-74.8</v>
      </c>
      <c r="G353">
        <f>_10sept_0_30[[#This Row],[V_mag]]-40</f>
        <v>-74.59</v>
      </c>
      <c r="H353">
        <f>(10^(_10sept_0_30[[#This Row],[H_mag_adj]]/20)*COS(RADIANS(_10sept_0_30[[#This Row],[H_phase]])))*0.9</f>
        <v>-1.2593386845130962E-4</v>
      </c>
      <c r="I353">
        <f>(10^(_10sept_0_30[[#This Row],[H_mag_adj]]/20)*SIN(RADIANS(_10sept_0_30[[#This Row],[H_phase]])))*0.9</f>
        <v>-1.0470091507230555E-4</v>
      </c>
      <c r="J353">
        <f>(10^(_10sept_0_30[[#This Row],[V_mag_adj]]/20)*COS(RADIANS(_10sept_0_30[[#This Row],[V_phase]])))*0.9</f>
        <v>-1.2767663555264617E-4</v>
      </c>
      <c r="K353">
        <f>(10^(_10sept_0_30[[#This Row],[V_mag_adj]]/20)*SIN(RADIANS(_10sept_0_30[[#This Row],[V_phase]])))*0.9</f>
        <v>-1.0885359806114063E-4</v>
      </c>
    </row>
    <row r="354" spans="1:11" x14ac:dyDescent="0.25">
      <c r="A354">
        <v>171</v>
      </c>
      <c r="B354">
        <v>-33.450000000000003</v>
      </c>
      <c r="C354">
        <v>-152.94</v>
      </c>
      <c r="D354">
        <v>-33.89</v>
      </c>
      <c r="E354">
        <v>-151.56</v>
      </c>
      <c r="F354">
        <f>_10sept_0_30[[#This Row],[H_mag]]-40</f>
        <v>-73.45</v>
      </c>
      <c r="G354">
        <f>_10sept_0_30[[#This Row],[V_mag]]-40</f>
        <v>-73.89</v>
      </c>
      <c r="H354">
        <f>(10^(_10sept_0_30[[#This Row],[H_mag_adj]]/20)*COS(RADIANS(_10sept_0_30[[#This Row],[H_phase]])))*0.9</f>
        <v>-1.7036931030971233E-4</v>
      </c>
      <c r="I354">
        <f>(10^(_10sept_0_30[[#This Row],[H_mag_adj]]/20)*SIN(RADIANS(_10sept_0_30[[#This Row],[H_phase]])))*0.9</f>
        <v>-8.7032348003265395E-5</v>
      </c>
      <c r="J354">
        <f>(10^(_10sept_0_30[[#This Row],[V_mag_adj]]/20)*COS(RADIANS(_10sept_0_30[[#This Row],[V_phase]])))*0.9</f>
        <v>-1.5991442406117906E-4</v>
      </c>
      <c r="K354">
        <f>(10^(_10sept_0_30[[#This Row],[V_mag_adj]]/20)*SIN(RADIANS(_10sept_0_30[[#This Row],[V_phase]])))*0.9</f>
        <v>-8.66097411965268E-5</v>
      </c>
    </row>
    <row r="355" spans="1:11" x14ac:dyDescent="0.25">
      <c r="A355">
        <v>172</v>
      </c>
      <c r="B355">
        <v>-33.1</v>
      </c>
      <c r="C355">
        <v>-161.69</v>
      </c>
      <c r="D355">
        <v>-33.43</v>
      </c>
      <c r="E355">
        <v>-161.22999999999999</v>
      </c>
      <c r="F355">
        <f>_10sept_0_30[[#This Row],[H_mag]]-40</f>
        <v>-73.099999999999994</v>
      </c>
      <c r="G355">
        <f>_10sept_0_30[[#This Row],[V_mag]]-40</f>
        <v>-73.430000000000007</v>
      </c>
      <c r="H355">
        <f>(10^(_10sept_0_30[[#This Row],[H_mag_adj]]/20)*COS(RADIANS(_10sept_0_30[[#This Row],[H_phase]])))*0.9</f>
        <v>-1.8909424689007523E-4</v>
      </c>
      <c r="I355">
        <f>(10^(_10sept_0_30[[#This Row],[H_mag_adj]]/20)*SIN(RADIANS(_10sept_0_30[[#This Row],[H_phase]])))*0.9</f>
        <v>-6.2573558009109404E-5</v>
      </c>
      <c r="J355">
        <f>(10^(_10sept_0_30[[#This Row],[V_mag_adj]]/20)*COS(RADIANS(_10sept_0_30[[#This Row],[V_phase]])))*0.9</f>
        <v>-1.8155530973791261E-4</v>
      </c>
      <c r="K355">
        <f>(10^(_10sept_0_30[[#This Row],[V_mag_adj]]/20)*SIN(RADIANS(_10sept_0_30[[#This Row],[V_phase]])))*0.9</f>
        <v>-6.1700408869285253E-5</v>
      </c>
    </row>
    <row r="356" spans="1:11" x14ac:dyDescent="0.25">
      <c r="A356">
        <v>173</v>
      </c>
      <c r="B356">
        <v>-33</v>
      </c>
      <c r="C356">
        <v>-169.89</v>
      </c>
      <c r="D356">
        <v>-33.020000000000003</v>
      </c>
      <c r="E356">
        <v>-169.98</v>
      </c>
      <c r="F356">
        <f>_10sept_0_30[[#This Row],[H_mag]]-40</f>
        <v>-73</v>
      </c>
      <c r="G356">
        <f>_10sept_0_30[[#This Row],[V_mag]]-40</f>
        <v>-73.02000000000001</v>
      </c>
      <c r="H356">
        <f>(10^(_10sept_0_30[[#This Row],[H_mag_adj]]/20)*COS(RADIANS(_10sept_0_30[[#This Row],[H_phase]])))*0.9</f>
        <v>-1.9835635727613916E-4</v>
      </c>
      <c r="I356">
        <f>(10^(_10sept_0_30[[#This Row],[H_mag_adj]]/20)*SIN(RADIANS(_10sept_0_30[[#This Row],[H_phase]])))*0.9</f>
        <v>-3.5368367957111616E-5</v>
      </c>
      <c r="J356">
        <f>(10^(_10sept_0_30[[#This Row],[V_mag_adj]]/20)*COS(RADIANS(_10sept_0_30[[#This Row],[V_phase]])))*0.9</f>
        <v>-1.9795533486780632E-4</v>
      </c>
      <c r="K356">
        <f>(10^(_10sept_0_30[[#This Row],[V_mag_adj]]/20)*SIN(RADIANS(_10sept_0_30[[#This Row],[V_phase]])))*0.9</f>
        <v>-3.4976118733150013E-5</v>
      </c>
    </row>
    <row r="357" spans="1:11" x14ac:dyDescent="0.25">
      <c r="A357">
        <v>174</v>
      </c>
      <c r="B357">
        <v>-33.11</v>
      </c>
      <c r="C357">
        <v>-176.01</v>
      </c>
      <c r="D357">
        <v>-32.9</v>
      </c>
      <c r="E357">
        <v>-176.66</v>
      </c>
      <c r="F357">
        <f>_10sept_0_30[[#This Row],[H_mag]]-40</f>
        <v>-73.11</v>
      </c>
      <c r="G357">
        <f>_10sept_0_30[[#This Row],[V_mag]]-40</f>
        <v>-72.900000000000006</v>
      </c>
      <c r="H357">
        <f>(10^(_10sept_0_30[[#This Row],[H_mag_adj]]/20)*COS(RADIANS(_10sept_0_30[[#This Row],[H_phase]])))*0.9</f>
        <v>-1.9846713161233471E-4</v>
      </c>
      <c r="I357">
        <f>(10^(_10sept_0_30[[#This Row],[H_mag_adj]]/20)*SIN(RADIANS(_10sept_0_30[[#This Row],[H_phase]])))*0.9</f>
        <v>-1.3843365788046592E-5</v>
      </c>
      <c r="J357">
        <f>(10^(_10sept_0_30[[#This Row],[V_mag_adj]]/20)*COS(RADIANS(_10sept_0_30[[#This Row],[V_phase]])))*0.9</f>
        <v>-2.0347177960733761E-4</v>
      </c>
      <c r="K357">
        <f>(10^(_10sept_0_30[[#This Row],[V_mag_adj]]/20)*SIN(RADIANS(_10sept_0_30[[#This Row],[V_phase]])))*0.9</f>
        <v>-1.1874637119650186E-5</v>
      </c>
    </row>
    <row r="358" spans="1:11" x14ac:dyDescent="0.25">
      <c r="A358">
        <v>175</v>
      </c>
      <c r="B358">
        <v>-33.700000000000003</v>
      </c>
      <c r="C358">
        <v>176.62</v>
      </c>
      <c r="D358">
        <v>-33.68</v>
      </c>
      <c r="E358">
        <v>175.67</v>
      </c>
      <c r="F358">
        <f>_10sept_0_30[[#This Row],[H_mag]]-40</f>
        <v>-73.7</v>
      </c>
      <c r="G358">
        <f>_10sept_0_30[[#This Row],[V_mag]]-40</f>
        <v>-73.680000000000007</v>
      </c>
      <c r="H358">
        <f>(10^(_10sept_0_30[[#This Row],[H_mag_adj]]/20)*COS(RADIANS(_10sept_0_30[[#This Row],[H_phase]])))*0.9</f>
        <v>-1.8556086265850057E-4</v>
      </c>
      <c r="I358">
        <f>(10^(_10sept_0_30[[#This Row],[H_mag_adj]]/20)*SIN(RADIANS(_10sept_0_30[[#This Row],[H_phase]])))*0.9</f>
        <v>1.0959346347391252E-5</v>
      </c>
      <c r="J358">
        <f>(10^(_10sept_0_30[[#This Row],[V_mag_adj]]/20)*COS(RADIANS(_10sept_0_30[[#This Row],[V_phase]])))*0.9</f>
        <v>-1.8578093608258886E-4</v>
      </c>
      <c r="K358">
        <f>(10^(_10sept_0_30[[#This Row],[V_mag_adj]]/20)*SIN(RADIANS(_10sept_0_30[[#This Row],[V_phase]])))*0.9</f>
        <v>1.4066767235919683E-5</v>
      </c>
    </row>
    <row r="359" spans="1:11" x14ac:dyDescent="0.25">
      <c r="A359">
        <v>176</v>
      </c>
      <c r="B359">
        <v>-34</v>
      </c>
      <c r="C359">
        <v>165.65</v>
      </c>
      <c r="D359">
        <v>-33.979999999999997</v>
      </c>
      <c r="E359">
        <v>168.69</v>
      </c>
      <c r="F359">
        <f>_10sept_0_30[[#This Row],[H_mag]]-40</f>
        <v>-74</v>
      </c>
      <c r="G359">
        <f>_10sept_0_30[[#This Row],[V_mag]]-40</f>
        <v>-73.97999999999999</v>
      </c>
      <c r="H359">
        <f>(10^(_10sept_0_30[[#This Row],[H_mag_adj]]/20)*COS(RADIANS(_10sept_0_30[[#This Row],[H_phase]])))*0.9</f>
        <v>-1.7397087857426406E-4</v>
      </c>
      <c r="I359">
        <f>(10^(_10sept_0_30[[#This Row],[H_mag_adj]]/20)*SIN(RADIANS(_10sept_0_30[[#This Row],[H_phase]])))*0.9</f>
        <v>4.4506339131991333E-5</v>
      </c>
      <c r="J359">
        <f>(10^(_10sept_0_30[[#This Row],[V_mag_adj]]/20)*COS(RADIANS(_10sept_0_30[[#This Row],[V_phase]])))*0.9</f>
        <v>-1.7649228970601465E-4</v>
      </c>
      <c r="K359">
        <f>(10^(_10sept_0_30[[#This Row],[V_mag_adj]]/20)*SIN(RADIANS(_10sept_0_30[[#This Row],[V_phase]])))*0.9</f>
        <v>3.5298674266565955E-5</v>
      </c>
    </row>
    <row r="360" spans="1:11" x14ac:dyDescent="0.25">
      <c r="A360">
        <v>177</v>
      </c>
      <c r="B360">
        <v>-35.340000000000003</v>
      </c>
      <c r="C360">
        <v>159.34</v>
      </c>
      <c r="D360">
        <v>-35.159999999999997</v>
      </c>
      <c r="E360">
        <v>156.63</v>
      </c>
      <c r="F360">
        <f>_10sept_0_30[[#This Row],[H_mag]]-40</f>
        <v>-75.34</v>
      </c>
      <c r="G360">
        <f>_10sept_0_30[[#This Row],[V_mag]]-40</f>
        <v>-75.16</v>
      </c>
      <c r="H360">
        <f>(10^(_10sept_0_30[[#This Row],[H_mag_adj]]/20)*COS(RADIANS(_10sept_0_30[[#This Row],[H_phase]])))*0.9</f>
        <v>-1.4400406918484005E-4</v>
      </c>
      <c r="I360">
        <f>(10^(_10sept_0_30[[#This Row],[H_mag_adj]]/20)*SIN(RADIANS(_10sept_0_30[[#This Row],[H_phase]])))*0.9</f>
        <v>5.4299745107493578E-5</v>
      </c>
      <c r="J360">
        <f>(10^(_10sept_0_30[[#This Row],[V_mag_adj]]/20)*COS(RADIANS(_10sept_0_30[[#This Row],[V_phase]])))*0.9</f>
        <v>-1.4423392564296168E-4</v>
      </c>
      <c r="K360">
        <f>(10^(_10sept_0_30[[#This Row],[V_mag_adj]]/20)*SIN(RADIANS(_10sept_0_30[[#This Row],[V_phase]])))*0.9</f>
        <v>6.232595053111722E-5</v>
      </c>
    </row>
    <row r="361" spans="1:11" x14ac:dyDescent="0.25">
      <c r="A361">
        <v>178</v>
      </c>
      <c r="B361">
        <v>-37.159999999999997</v>
      </c>
      <c r="C361">
        <v>139.16999999999999</v>
      </c>
      <c r="D361">
        <v>-36.9</v>
      </c>
      <c r="E361">
        <v>142.15</v>
      </c>
      <c r="F361">
        <f>_10sept_0_30[[#This Row],[H_mag]]-40</f>
        <v>-77.16</v>
      </c>
      <c r="G361">
        <f>_10sept_0_30[[#This Row],[V_mag]]-40</f>
        <v>-76.900000000000006</v>
      </c>
      <c r="H361">
        <f>(10^(_10sept_0_30[[#This Row],[H_mag_adj]]/20)*COS(RADIANS(_10sept_0_30[[#This Row],[H_phase]])))*0.9</f>
        <v>-9.4436343979733777E-5</v>
      </c>
      <c r="I361">
        <f>(10^(_10sept_0_30[[#This Row],[H_mag_adj]]/20)*SIN(RADIANS(_10sept_0_30[[#This Row],[H_phase]])))*0.9</f>
        <v>8.1601592753534279E-5</v>
      </c>
      <c r="J361">
        <f>(10^(_10sept_0_30[[#This Row],[V_mag_adj]]/20)*COS(RADIANS(_10sept_0_30[[#This Row],[V_phase]])))*0.9</f>
        <v>-1.0154547289282729E-4</v>
      </c>
      <c r="K361">
        <f>(10^(_10sept_0_30[[#This Row],[V_mag_adj]]/20)*SIN(RADIANS(_10sept_0_30[[#This Row],[V_phase]])))*0.9</f>
        <v>7.8908771925529571E-5</v>
      </c>
    </row>
    <row r="362" spans="1:11" x14ac:dyDescent="0.25">
      <c r="A362">
        <v>179</v>
      </c>
      <c r="B362">
        <v>-37.57</v>
      </c>
      <c r="C362">
        <v>112.98</v>
      </c>
      <c r="D362">
        <v>-37.82</v>
      </c>
      <c r="E362">
        <v>113.01</v>
      </c>
      <c r="F362">
        <f>_10sept_0_30[[#This Row],[H_mag]]-40</f>
        <v>-77.569999999999993</v>
      </c>
      <c r="G362">
        <f>_10sept_0_30[[#This Row],[V_mag]]-40</f>
        <v>-77.819999999999993</v>
      </c>
      <c r="H362">
        <f>(10^(_10sept_0_30[[#This Row],[H_mag_adj]]/20)*COS(RADIANS(_10sept_0_30[[#This Row],[H_phase]])))*0.9</f>
        <v>-4.6479688271120104E-5</v>
      </c>
      <c r="I362">
        <f>(10^(_10sept_0_30[[#This Row],[H_mag_adj]]/20)*SIN(RADIANS(_10sept_0_30[[#This Row],[H_phase]])))*0.9</f>
        <v>1.0960564199017855E-4</v>
      </c>
      <c r="J362">
        <f>(10^(_10sept_0_30[[#This Row],[V_mag_adj]]/20)*COS(RADIANS(_10sept_0_30[[#This Row],[V_phase]])))*0.9</f>
        <v>-4.521671923737381E-5</v>
      </c>
      <c r="K362">
        <f>(10^(_10sept_0_30[[#This Row],[V_mag_adj]]/20)*SIN(RADIANS(_10sept_0_30[[#This Row],[V_phase]])))*0.9</f>
        <v>1.0647224458544846E-4</v>
      </c>
    </row>
    <row r="363" spans="1:11" x14ac:dyDescent="0.25">
      <c r="A363">
        <v>180</v>
      </c>
      <c r="B363">
        <v>-35.99</v>
      </c>
      <c r="C363">
        <v>91.62</v>
      </c>
      <c r="D363">
        <v>-35.97</v>
      </c>
      <c r="E363">
        <v>87.38</v>
      </c>
      <c r="F363">
        <f>_10sept_0_30[[#This Row],[H_mag]]-40</f>
        <v>-75.990000000000009</v>
      </c>
      <c r="G363">
        <f>_10sept_0_30[[#This Row],[V_mag]]-40</f>
        <v>-75.97</v>
      </c>
      <c r="H363">
        <f>(10^(_10sept_0_30[[#This Row],[H_mag_adj]]/20)*COS(RADIANS(_10sept_0_30[[#This Row],[H_phase]])))*0.9</f>
        <v>-4.0371698829488513E-6</v>
      </c>
      <c r="I363">
        <f>(10^(_10sept_0_30[[#This Row],[H_mag_adj]]/20)*SIN(RADIANS(_10sept_0_30[[#This Row],[H_phase]])))*0.9</f>
        <v>1.4274762475846258E-4</v>
      </c>
      <c r="J363">
        <f>(10^(_10sept_0_30[[#This Row],[V_mag_adj]]/20)*COS(RADIANS(_10sept_0_30[[#This Row],[V_phase]])))*0.9</f>
        <v>6.5428928035267544E-6</v>
      </c>
      <c r="K363">
        <f>(10^(_10sept_0_30[[#This Row],[V_mag_adj]]/20)*SIN(RADIANS(_10sept_0_30[[#This Row],[V_phase]])))*0.9</f>
        <v>1.4298427999250593E-4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-29.24</v>
      </c>
      <c r="C3">
        <v>126.77</v>
      </c>
      <c r="D3">
        <v>-29.17</v>
      </c>
      <c r="E3">
        <v>125.76</v>
      </c>
      <c r="F3">
        <f>_10sept_0_106[[#This Row],[H_mag]]-40</f>
        <v>-69.239999999999995</v>
      </c>
      <c r="G3">
        <f>_10sept_0_106[[#This Row],[V_mag]]-40</f>
        <v>-69.17</v>
      </c>
      <c r="H3">
        <f>(10^(_10sept_0_106[[#This Row],[H_mag_adj]]/20)*COS(RADIANS(_10sept_0_106[[#This Row],[H_phase]])))*0.6</f>
        <v>-1.2396270645927558E-4</v>
      </c>
      <c r="I3">
        <f>(10^(_10sept_0_106[[#This Row],[H_mag_adj]]/20)*SIN(RADIANS(_10sept_0_106[[#This Row],[H_phase]])))*0.6</f>
        <v>1.6588538120122868E-4</v>
      </c>
      <c r="J3">
        <f>(10^(_10sept_0_106[[#This Row],[V_mag_adj]]/20)*COS(RADIANS(_10sept_0_106[[#This Row],[V_phase]])))*0.6</f>
        <v>-1.2199864146467278E-4</v>
      </c>
      <c r="K3">
        <f>(10^(_10sept_0_106[[#This Row],[V_mag_adj]]/20)*SIN(RADIANS(_10sept_0_106[[#This Row],[V_phase]])))*0.6</f>
        <v>1.6940443999078521E-4</v>
      </c>
    </row>
    <row r="4" spans="1:11" x14ac:dyDescent="0.25">
      <c r="A4">
        <v>-179</v>
      </c>
      <c r="B4">
        <v>-32.049999999999997</v>
      </c>
      <c r="C4">
        <v>127.32</v>
      </c>
      <c r="D4">
        <v>-31.39</v>
      </c>
      <c r="E4">
        <v>127.29</v>
      </c>
      <c r="F4">
        <f>_10sept_0_106[[#This Row],[H_mag]]-40</f>
        <v>-72.05</v>
      </c>
      <c r="G4">
        <f>_10sept_0_106[[#This Row],[V_mag]]-40</f>
        <v>-71.39</v>
      </c>
      <c r="H4">
        <f>(10^(_10sept_0_106[[#This Row],[H_mag_adj]]/20)*COS(RADIANS(_10sept_0_106[[#This Row],[H_phase]])))*0.6</f>
        <v>-9.0847815614903841E-5</v>
      </c>
      <c r="I4">
        <f>(10^(_10sept_0_106[[#This Row],[H_mag_adj]]/20)*SIN(RADIANS(_10sept_0_106[[#This Row],[H_phase]])))*0.6</f>
        <v>1.1916848776151974E-4</v>
      </c>
      <c r="J4">
        <f>(10^(_10sept_0_106[[#This Row],[V_mag_adj]]/20)*COS(RADIANS(_10sept_0_106[[#This Row],[V_phase]])))*0.6</f>
        <v>-9.7952616974748458E-5</v>
      </c>
      <c r="K4">
        <f>(10^(_10sept_0_106[[#This Row],[V_mag_adj]]/20)*SIN(RADIANS(_10sept_0_106[[#This Row],[V_phase]])))*0.6</f>
        <v>1.2862775476336254E-4</v>
      </c>
    </row>
    <row r="5" spans="1:11" x14ac:dyDescent="0.25">
      <c r="A5">
        <v>-178</v>
      </c>
      <c r="B5">
        <v>-34.36</v>
      </c>
      <c r="C5">
        <v>124.25</v>
      </c>
      <c r="D5">
        <v>-34</v>
      </c>
      <c r="E5">
        <v>125.57</v>
      </c>
      <c r="F5">
        <f>_10sept_0_106[[#This Row],[H_mag]]-40</f>
        <v>-74.36</v>
      </c>
      <c r="G5">
        <f>_10sept_0_106[[#This Row],[V_mag]]-40</f>
        <v>-74</v>
      </c>
      <c r="H5">
        <f>(10^(_10sept_0_106[[#This Row],[H_mag_adj]]/20)*COS(RADIANS(_10sept_0_106[[#This Row],[H_phase]])))*0.6</f>
        <v>-6.4641160048280909E-5</v>
      </c>
      <c r="I5">
        <f>(10^(_10sept_0_106[[#This Row],[H_mag_adj]]/20)*SIN(RADIANS(_10sept_0_106[[#This Row],[H_phase]])))*0.6</f>
        <v>9.493825948970478E-5</v>
      </c>
      <c r="J5">
        <f>(10^(_10sept_0_106[[#This Row],[V_mag_adj]]/20)*COS(RADIANS(_10sept_0_106[[#This Row],[V_phase]])))*0.6</f>
        <v>-6.9638304344790756E-5</v>
      </c>
      <c r="K5">
        <f>(10^(_10sept_0_106[[#This Row],[V_mag_adj]]/20)*SIN(RADIANS(_10sept_0_106[[#This Row],[V_phase]])))*0.6</f>
        <v>9.7377434284890384E-5</v>
      </c>
    </row>
    <row r="6" spans="1:11" x14ac:dyDescent="0.25">
      <c r="A6">
        <v>-177</v>
      </c>
      <c r="B6">
        <v>-36.93</v>
      </c>
      <c r="C6">
        <v>118.88</v>
      </c>
      <c r="D6">
        <v>-37.4</v>
      </c>
      <c r="E6">
        <v>115.58</v>
      </c>
      <c r="F6">
        <f>_10sept_0_106[[#This Row],[H_mag]]-40</f>
        <v>-76.930000000000007</v>
      </c>
      <c r="G6">
        <f>_10sept_0_106[[#This Row],[V_mag]]-40</f>
        <v>-77.400000000000006</v>
      </c>
      <c r="H6">
        <f>(10^(_10sept_0_106[[#This Row],[H_mag_adj]]/20)*COS(RADIANS(_10sept_0_106[[#This Row],[H_phase]])))*0.6</f>
        <v>-4.1264585146572299E-5</v>
      </c>
      <c r="I6">
        <f>(10^(_10sept_0_106[[#This Row],[H_mag_adj]]/20)*SIN(RADIANS(_10sept_0_106[[#This Row],[H_phase]])))*0.6</f>
        <v>7.481237733796376E-5</v>
      </c>
      <c r="J6">
        <f>(10^(_10sept_0_106[[#This Row],[V_mag_adj]]/20)*COS(RADIANS(_10sept_0_106[[#This Row],[V_phase]])))*0.6</f>
        <v>-3.4946576978789535E-5</v>
      </c>
      <c r="K6">
        <f>(10^(_10sept_0_106[[#This Row],[V_mag_adj]]/20)*SIN(RADIANS(_10sept_0_106[[#This Row],[V_phase]])))*0.6</f>
        <v>7.3004519370114849E-5</v>
      </c>
    </row>
    <row r="7" spans="1:11" x14ac:dyDescent="0.25">
      <c r="A7">
        <v>-176</v>
      </c>
      <c r="B7">
        <v>-40.94</v>
      </c>
      <c r="C7">
        <v>92.43</v>
      </c>
      <c r="D7">
        <v>-40.44</v>
      </c>
      <c r="E7">
        <v>94.3</v>
      </c>
      <c r="F7">
        <f>_10sept_0_106[[#This Row],[H_mag]]-40</f>
        <v>-80.94</v>
      </c>
      <c r="G7">
        <f>_10sept_0_106[[#This Row],[V_mag]]-40</f>
        <v>-80.44</v>
      </c>
      <c r="H7">
        <f>(10^(_10sept_0_106[[#This Row],[H_mag_adj]]/20)*COS(RADIANS(_10sept_0_106[[#This Row],[H_phase]])))*0.6</f>
        <v>-2.282993562873508E-6</v>
      </c>
      <c r="I7">
        <f>(10^(_10sept_0_106[[#This Row],[H_mag_adj]]/20)*SIN(RADIANS(_10sept_0_106[[#This Row],[H_phase]])))*0.6</f>
        <v>5.3797307820266598E-5</v>
      </c>
      <c r="J7">
        <f>(10^(_10sept_0_106[[#This Row],[V_mag_adj]]/20)*COS(RADIANS(_10sept_0_106[[#This Row],[V_phase]])))*0.6</f>
        <v>-4.2765082286011031E-6</v>
      </c>
      <c r="K7">
        <f>(10^(_10sept_0_106[[#This Row],[V_mag_adj]]/20)*SIN(RADIANS(_10sept_0_106[[#This Row],[V_phase]])))*0.6</f>
        <v>5.6875738085505129E-5</v>
      </c>
    </row>
    <row r="8" spans="1:11" x14ac:dyDescent="0.25">
      <c r="A8">
        <v>-175</v>
      </c>
      <c r="B8">
        <v>-41.41</v>
      </c>
      <c r="C8">
        <v>64.7</v>
      </c>
      <c r="D8">
        <v>-40.46</v>
      </c>
      <c r="E8">
        <v>63.68</v>
      </c>
      <c r="F8">
        <f>_10sept_0_106[[#This Row],[H_mag]]-40</f>
        <v>-81.41</v>
      </c>
      <c r="G8">
        <f>_10sept_0_106[[#This Row],[V_mag]]-40</f>
        <v>-80.460000000000008</v>
      </c>
      <c r="H8">
        <f>(10^(_10sept_0_106[[#This Row],[H_mag_adj]]/20)*COS(RADIANS(_10sept_0_106[[#This Row],[H_phase]])))*0.6</f>
        <v>2.1799320159637821E-5</v>
      </c>
      <c r="I8">
        <f>(10^(_10sept_0_106[[#This Row],[H_mag_adj]]/20)*SIN(RADIANS(_10sept_0_106[[#This Row],[H_phase]])))*0.6</f>
        <v>4.6116818337190373E-5</v>
      </c>
      <c r="J8">
        <f>(10^(_10sept_0_106[[#This Row],[V_mag_adj]]/20)*COS(RADIANS(_10sept_0_106[[#This Row],[V_phase]])))*0.6</f>
        <v>2.5230819814250408E-5</v>
      </c>
      <c r="K8">
        <f>(10^(_10sept_0_106[[#This Row],[V_mag_adj]]/20)*SIN(RADIANS(_10sept_0_106[[#This Row],[V_phase]])))*0.6</f>
        <v>5.1005852850520379E-5</v>
      </c>
    </row>
    <row r="9" spans="1:11" x14ac:dyDescent="0.25">
      <c r="A9">
        <v>-174</v>
      </c>
      <c r="B9">
        <v>-37.39</v>
      </c>
      <c r="C9">
        <v>45.24</v>
      </c>
      <c r="D9">
        <v>-37.409999999999997</v>
      </c>
      <c r="E9">
        <v>44.07</v>
      </c>
      <c r="F9">
        <f>_10sept_0_106[[#This Row],[H_mag]]-40</f>
        <v>-77.39</v>
      </c>
      <c r="G9">
        <f>_10sept_0_106[[#This Row],[V_mag]]-40</f>
        <v>-77.41</v>
      </c>
      <c r="H9">
        <f>(10^(_10sept_0_106[[#This Row],[H_mag_adj]]/20)*COS(RADIANS(_10sept_0_106[[#This Row],[H_phase]])))*0.6</f>
        <v>5.7057066930089752E-5</v>
      </c>
      <c r="I9">
        <f>(10^(_10sept_0_106[[#This Row],[H_mag_adj]]/20)*SIN(RADIANS(_10sept_0_106[[#This Row],[H_phase]])))*0.6</f>
        <v>5.7537080580143735E-5</v>
      </c>
      <c r="J9">
        <f>(10^(_10sept_0_106[[#This Row],[V_mag_adj]]/20)*COS(RADIANS(_10sept_0_106[[#This Row],[V_phase]])))*0.6</f>
        <v>5.8086114683344885E-5</v>
      </c>
      <c r="K9">
        <f>(10^(_10sept_0_106[[#This Row],[V_mag_adj]]/20)*SIN(RADIANS(_10sept_0_106[[#This Row],[V_phase]])))*0.6</f>
        <v>5.6230415852780104E-5</v>
      </c>
    </row>
    <row r="10" spans="1:11" x14ac:dyDescent="0.25">
      <c r="A10">
        <v>-173</v>
      </c>
      <c r="B10">
        <v>-34.409999999999997</v>
      </c>
      <c r="C10">
        <v>41.03</v>
      </c>
      <c r="D10">
        <v>-34.93</v>
      </c>
      <c r="E10">
        <v>38.03</v>
      </c>
      <c r="F10">
        <f>_10sept_0_106[[#This Row],[H_mag]]-40</f>
        <v>-74.41</v>
      </c>
      <c r="G10">
        <f>_10sept_0_106[[#This Row],[V_mag]]-40</f>
        <v>-74.930000000000007</v>
      </c>
      <c r="H10">
        <f>(10^(_10sept_0_106[[#This Row],[H_mag_adj]]/20)*COS(RADIANS(_10sept_0_106[[#This Row],[H_phase]])))*0.6</f>
        <v>8.6145646850747874E-5</v>
      </c>
      <c r="I10">
        <f>(10^(_10sept_0_106[[#This Row],[H_mag_adj]]/20)*SIN(RADIANS(_10sept_0_106[[#This Row],[H_phase]])))*0.6</f>
        <v>7.4964494740292715E-5</v>
      </c>
      <c r="J10">
        <f>(10^(_10sept_0_106[[#This Row],[V_mag_adj]]/20)*COS(RADIANS(_10sept_0_106[[#This Row],[V_phase]])))*0.6</f>
        <v>8.4723841163592415E-5</v>
      </c>
      <c r="K10">
        <f>(10^(_10sept_0_106[[#This Row],[V_mag_adj]]/20)*SIN(RADIANS(_10sept_0_106[[#This Row],[V_phase]])))*0.6</f>
        <v>6.6264988324087786E-5</v>
      </c>
    </row>
    <row r="11" spans="1:11" x14ac:dyDescent="0.25">
      <c r="A11">
        <v>-172</v>
      </c>
      <c r="B11">
        <v>-32.57</v>
      </c>
      <c r="C11">
        <v>42.94</v>
      </c>
      <c r="D11">
        <v>-32.54</v>
      </c>
      <c r="E11">
        <v>40.17</v>
      </c>
      <c r="F11">
        <f>_10sept_0_106[[#This Row],[H_mag]]-40</f>
        <v>-72.569999999999993</v>
      </c>
      <c r="G11">
        <f>_10sept_0_106[[#This Row],[V_mag]]-40</f>
        <v>-72.539999999999992</v>
      </c>
      <c r="H11">
        <f>(10^(_10sept_0_106[[#This Row],[H_mag_adj]]/20)*COS(RADIANS(_10sept_0_106[[#This Row],[H_phase]])))*0.6</f>
        <v>1.0332427575916651E-4</v>
      </c>
      <c r="I11">
        <f>(10^(_10sept_0_106[[#This Row],[H_mag_adj]]/20)*SIN(RADIANS(_10sept_0_106[[#This Row],[H_phase]])))*0.6</f>
        <v>9.6149352419089358E-5</v>
      </c>
      <c r="J11">
        <f>(10^(_10sept_0_106[[#This Row],[V_mag_adj]]/20)*COS(RADIANS(_10sept_0_106[[#This Row],[V_phase]])))*0.6</f>
        <v>1.0822328413478163E-4</v>
      </c>
      <c r="K11">
        <f>(10^(_10sept_0_106[[#This Row],[V_mag_adj]]/20)*SIN(RADIANS(_10sept_0_106[[#This Row],[V_phase]])))*0.6</f>
        <v>9.1358676285461675E-5</v>
      </c>
    </row>
    <row r="12" spans="1:11" x14ac:dyDescent="0.25">
      <c r="A12">
        <v>-171</v>
      </c>
      <c r="B12">
        <v>-30.7</v>
      </c>
      <c r="C12">
        <v>46.54</v>
      </c>
      <c r="D12">
        <v>-30.65</v>
      </c>
      <c r="E12">
        <v>44.57</v>
      </c>
      <c r="F12">
        <f>_10sept_0_106[[#This Row],[H_mag]]-40</f>
        <v>-70.7</v>
      </c>
      <c r="G12">
        <f>_10sept_0_106[[#This Row],[V_mag]]-40</f>
        <v>-70.650000000000006</v>
      </c>
      <c r="H12">
        <f>(10^(_10sept_0_106[[#This Row],[H_mag_adj]]/20)*COS(RADIANS(_10sept_0_106[[#This Row],[H_phase]])))*0.6</f>
        <v>1.2040478040380189E-4</v>
      </c>
      <c r="I12">
        <f>(10^(_10sept_0_106[[#This Row],[H_mag_adj]]/20)*SIN(RADIANS(_10sept_0_106[[#This Row],[H_phase]])))*0.6</f>
        <v>1.2705769646580912E-4</v>
      </c>
      <c r="J12">
        <f>(10^(_10sept_0_106[[#This Row],[V_mag_adj]]/20)*COS(RADIANS(_10sept_0_106[[#This Row],[V_phase]])))*0.6</f>
        <v>1.254212880109218E-4</v>
      </c>
      <c r="K12">
        <f>(10^(_10sept_0_106[[#This Row],[V_mag_adj]]/20)*SIN(RADIANS(_10sept_0_106[[#This Row],[V_phase]])))*0.6</f>
        <v>1.23552723937301E-4</v>
      </c>
    </row>
    <row r="13" spans="1:11" x14ac:dyDescent="0.25">
      <c r="A13">
        <v>-170</v>
      </c>
      <c r="B13">
        <v>-29.32</v>
      </c>
      <c r="C13">
        <v>52.26</v>
      </c>
      <c r="D13">
        <v>-29.3</v>
      </c>
      <c r="E13">
        <v>52.57</v>
      </c>
      <c r="F13">
        <f>_10sept_0_106[[#This Row],[H_mag]]-40</f>
        <v>-69.319999999999993</v>
      </c>
      <c r="G13">
        <f>_10sept_0_106[[#This Row],[V_mag]]-40</f>
        <v>-69.3</v>
      </c>
      <c r="H13">
        <f>(10^(_10sept_0_106[[#This Row],[H_mag_adj]]/20)*COS(RADIANS(_10sept_0_106[[#This Row],[H_phase]])))*0.6</f>
        <v>1.2559111638315104E-4</v>
      </c>
      <c r="I13">
        <f>(10^(_10sept_0_106[[#This Row],[H_mag_adj]]/20)*SIN(RADIANS(_10sept_0_106[[#This Row],[H_phase]])))*0.6</f>
        <v>1.6226167003438957E-4</v>
      </c>
      <c r="J13">
        <f>(10^(_10sept_0_106[[#This Row],[V_mag_adj]]/20)*COS(RADIANS(_10sept_0_106[[#This Row],[V_phase]])))*0.6</f>
        <v>1.2499885167010412E-4</v>
      </c>
      <c r="K13">
        <f>(10^(_10sept_0_106[[#This Row],[V_mag_adj]]/20)*SIN(RADIANS(_10sept_0_106[[#This Row],[V_phase]])))*0.6</f>
        <v>1.6331441779272987E-4</v>
      </c>
    </row>
    <row r="14" spans="1:11" x14ac:dyDescent="0.25">
      <c r="A14">
        <v>-169</v>
      </c>
      <c r="B14">
        <v>-28.19</v>
      </c>
      <c r="C14">
        <v>60.11</v>
      </c>
      <c r="D14">
        <v>-28.09</v>
      </c>
      <c r="E14">
        <v>59.1</v>
      </c>
      <c r="F14">
        <f>_10sept_0_106[[#This Row],[H_mag]]-40</f>
        <v>-68.19</v>
      </c>
      <c r="G14">
        <f>_10sept_0_106[[#This Row],[V_mag]]-40</f>
        <v>-68.09</v>
      </c>
      <c r="H14">
        <f>(10^(_10sept_0_106[[#This Row],[H_mag_adj]]/20)*COS(RADIANS(_10sept_0_106[[#This Row],[H_phase]])))*0.6</f>
        <v>1.1645922271391819E-4</v>
      </c>
      <c r="I14">
        <f>(10^(_10sept_0_106[[#This Row],[H_mag_adj]]/20)*SIN(RADIANS(_10sept_0_106[[#This Row],[H_phase]])))*0.6</f>
        <v>2.0261061836292297E-4</v>
      </c>
      <c r="J14">
        <f>(10^(_10sept_0_106[[#This Row],[V_mag_adj]]/20)*COS(RADIANS(_10sept_0_106[[#This Row],[V_phase]])))*0.6</f>
        <v>1.2140220812873584E-4</v>
      </c>
      <c r="K14">
        <f>(10^(_10sept_0_106[[#This Row],[V_mag_adj]]/20)*SIN(RADIANS(_10sept_0_106[[#This Row],[V_phase]])))*0.6</f>
        <v>2.0284830839806863E-4</v>
      </c>
    </row>
    <row r="15" spans="1:11" x14ac:dyDescent="0.25">
      <c r="A15">
        <v>-168</v>
      </c>
      <c r="B15">
        <v>-27.34</v>
      </c>
      <c r="C15">
        <v>67.36</v>
      </c>
      <c r="D15">
        <v>-27.42</v>
      </c>
      <c r="E15">
        <v>66.05</v>
      </c>
      <c r="F15">
        <f>_10sept_0_106[[#This Row],[H_mag]]-40</f>
        <v>-67.34</v>
      </c>
      <c r="G15">
        <f>_10sept_0_106[[#This Row],[V_mag]]-40</f>
        <v>-67.42</v>
      </c>
      <c r="H15">
        <f>(10^(_10sept_0_106[[#This Row],[H_mag_adj]]/20)*COS(RADIANS(_10sept_0_106[[#This Row],[H_phase]])))*0.6</f>
        <v>9.9207387169734953E-5</v>
      </c>
      <c r="I15">
        <f>(10^(_10sept_0_106[[#This Row],[H_mag_adj]]/20)*SIN(RADIANS(_10sept_0_106[[#This Row],[H_phase]])))*0.6</f>
        <v>2.3786224883620206E-4</v>
      </c>
      <c r="J15">
        <f>(10^(_10sept_0_106[[#This Row],[V_mag_adj]]/20)*COS(RADIANS(_10sept_0_106[[#This Row],[V_phase]])))*0.6</f>
        <v>1.0366026535622138E-4</v>
      </c>
      <c r="K15">
        <f>(10^(_10sept_0_106[[#This Row],[V_mag_adj]]/20)*SIN(RADIANS(_10sept_0_106[[#This Row],[V_phase]])))*0.6</f>
        <v>2.3337264775586574E-4</v>
      </c>
    </row>
    <row r="16" spans="1:11" x14ac:dyDescent="0.25">
      <c r="A16">
        <v>-167</v>
      </c>
      <c r="B16">
        <v>-26.86</v>
      </c>
      <c r="C16">
        <v>75.099999999999994</v>
      </c>
      <c r="D16">
        <v>-26.84</v>
      </c>
      <c r="E16">
        <v>72.790000000000006</v>
      </c>
      <c r="F16">
        <f>_10sept_0_106[[#This Row],[H_mag]]-40</f>
        <v>-66.86</v>
      </c>
      <c r="G16">
        <f>_10sept_0_106[[#This Row],[V_mag]]-40</f>
        <v>-66.84</v>
      </c>
      <c r="H16">
        <f>(10^(_10sept_0_106[[#This Row],[H_mag_adj]]/20)*COS(RADIANS(_10sept_0_106[[#This Row],[H_phase]])))*0.6</f>
        <v>7.003396549105505E-5</v>
      </c>
      <c r="I16">
        <f>(10^(_10sept_0_106[[#This Row],[H_mag_adj]]/20)*SIN(RADIANS(_10sept_0_106[[#This Row],[H_phase]])))*0.6</f>
        <v>2.6320699184352543E-4</v>
      </c>
      <c r="J16">
        <f>(10^(_10sept_0_106[[#This Row],[V_mag_adj]]/20)*COS(RADIANS(_10sept_0_106[[#This Row],[V_phase]])))*0.6</f>
        <v>8.0771693426843862E-5</v>
      </c>
      <c r="K16">
        <f>(10^(_10sept_0_106[[#This Row],[V_mag_adj]]/20)*SIN(RADIANS(_10sept_0_106[[#This Row],[V_phase]])))*0.6</f>
        <v>2.6077005598311583E-4</v>
      </c>
    </row>
    <row r="17" spans="1:11" x14ac:dyDescent="0.25">
      <c r="A17">
        <v>-166</v>
      </c>
      <c r="B17">
        <v>-26.77</v>
      </c>
      <c r="C17">
        <v>82.49</v>
      </c>
      <c r="D17">
        <v>-26.72</v>
      </c>
      <c r="E17">
        <v>81.41</v>
      </c>
      <c r="F17">
        <f>_10sept_0_106[[#This Row],[H_mag]]-40</f>
        <v>-66.77</v>
      </c>
      <c r="G17">
        <f>_10sept_0_106[[#This Row],[V_mag]]-40</f>
        <v>-66.72</v>
      </c>
      <c r="H17">
        <f>(10^(_10sept_0_106[[#This Row],[H_mag_adj]]/20)*COS(RADIANS(_10sept_0_106[[#This Row],[H_phase]])))*0.6</f>
        <v>3.5968661718937354E-5</v>
      </c>
      <c r="I17">
        <f>(10^(_10sept_0_106[[#This Row],[H_mag_adj]]/20)*SIN(RADIANS(_10sept_0_106[[#This Row],[H_phase]])))*0.6</f>
        <v>2.7284112447675801E-4</v>
      </c>
      <c r="J17">
        <f>(10^(_10sept_0_106[[#This Row],[V_mag_adj]]/20)*COS(RADIANS(_10sept_0_106[[#This Row],[V_phase]])))*0.6</f>
        <v>4.1342202644201405E-5</v>
      </c>
      <c r="K17">
        <f>(10^(_10sept_0_106[[#This Row],[V_mag_adj]]/20)*SIN(RADIANS(_10sept_0_106[[#This Row],[V_phase]])))*0.6</f>
        <v>2.7368563706541726E-4</v>
      </c>
    </row>
    <row r="18" spans="1:11" x14ac:dyDescent="0.25">
      <c r="A18">
        <v>-165</v>
      </c>
      <c r="B18">
        <v>-27.01</v>
      </c>
      <c r="C18">
        <v>91.11</v>
      </c>
      <c r="D18">
        <v>-27.04</v>
      </c>
      <c r="E18">
        <v>90.34</v>
      </c>
      <c r="F18">
        <f>_10sept_0_106[[#This Row],[H_mag]]-40</f>
        <v>-67.010000000000005</v>
      </c>
      <c r="G18">
        <f>_10sept_0_106[[#This Row],[V_mag]]-40</f>
        <v>-67.039999999999992</v>
      </c>
      <c r="H18">
        <f>(10^(_10sept_0_106[[#This Row],[H_mag_adj]]/20)*COS(RADIANS(_10sept_0_106[[#This Row],[H_phase]])))*0.6</f>
        <v>-5.1859034859061402E-6</v>
      </c>
      <c r="I18">
        <f>(10^(_10sept_0_106[[#This Row],[H_mag_adj]]/20)*SIN(RADIANS(_10sept_0_106[[#This Row],[H_phase]])))*0.6</f>
        <v>2.6765153952214326E-4</v>
      </c>
      <c r="J18">
        <f>(10^(_10sept_0_106[[#This Row],[V_mag_adj]]/20)*COS(RADIANS(_10sept_0_106[[#This Row],[V_phase]])))*0.6</f>
        <v>-1.5830877421084833E-6</v>
      </c>
      <c r="K18">
        <f>(10^(_10sept_0_106[[#This Row],[V_mag_adj]]/20)*SIN(RADIANS(_10sept_0_106[[#This Row],[V_phase]])))*0.6</f>
        <v>2.6677406335179555E-4</v>
      </c>
    </row>
    <row r="19" spans="1:11" x14ac:dyDescent="0.25">
      <c r="A19">
        <v>-164</v>
      </c>
      <c r="B19">
        <v>-27.94</v>
      </c>
      <c r="C19">
        <v>100.67</v>
      </c>
      <c r="D19">
        <v>-27.95</v>
      </c>
      <c r="E19">
        <v>100.15</v>
      </c>
      <c r="F19">
        <f>_10sept_0_106[[#This Row],[H_mag]]-40</f>
        <v>-67.94</v>
      </c>
      <c r="G19">
        <f>_10sept_0_106[[#This Row],[V_mag]]-40</f>
        <v>-67.95</v>
      </c>
      <c r="H19">
        <f>(10^(_10sept_0_106[[#This Row],[H_mag_adj]]/20)*COS(RADIANS(_10sept_0_106[[#This Row],[H_phase]])))*0.6</f>
        <v>-4.4532787575009833E-5</v>
      </c>
      <c r="I19">
        <f>(10^(_10sept_0_106[[#This Row],[H_mag_adj]]/20)*SIN(RADIANS(_10sept_0_106[[#This Row],[H_phase]])))*0.6</f>
        <v>2.3636140958130755E-4</v>
      </c>
      <c r="J19">
        <f>(10^(_10sept_0_106[[#This Row],[V_mag_adj]]/20)*COS(RADIANS(_10sept_0_106[[#This Row],[V_phase]])))*0.6</f>
        <v>-4.2337064462451928E-5</v>
      </c>
      <c r="K19">
        <f>(10^(_10sept_0_106[[#This Row],[V_mag_adj]]/20)*SIN(RADIANS(_10sept_0_106[[#This Row],[V_phase]])))*0.6</f>
        <v>2.3648341810271524E-4</v>
      </c>
    </row>
    <row r="20" spans="1:11" x14ac:dyDescent="0.25">
      <c r="A20">
        <v>-163</v>
      </c>
      <c r="B20">
        <v>-29.69</v>
      </c>
      <c r="C20">
        <v>112.74</v>
      </c>
      <c r="D20">
        <v>-29.5</v>
      </c>
      <c r="E20">
        <v>111.22</v>
      </c>
      <c r="F20">
        <f>_10sept_0_106[[#This Row],[H_mag]]-40</f>
        <v>-69.69</v>
      </c>
      <c r="G20">
        <f>_10sept_0_106[[#This Row],[V_mag]]-40</f>
        <v>-69.5</v>
      </c>
      <c r="H20">
        <f>(10^(_10sept_0_106[[#This Row],[H_mag_adj]]/20)*COS(RADIANS(_10sept_0_106[[#This Row],[H_phase]])))*0.6</f>
        <v>-7.6007584232891672E-5</v>
      </c>
      <c r="I20">
        <f>(10^(_10sept_0_106[[#This Row],[H_mag_adj]]/20)*SIN(RADIANS(_10sept_0_106[[#This Row],[H_phase]])))*0.6</f>
        <v>1.8134625991005353E-4</v>
      </c>
      <c r="J20">
        <f>(10^(_10sept_0_106[[#This Row],[V_mag_adj]]/20)*COS(RADIANS(_10sept_0_106[[#This Row],[V_phase]])))*0.6</f>
        <v>-7.2744442501462752E-5</v>
      </c>
      <c r="K20">
        <f>(10^(_10sept_0_106[[#This Row],[V_mag_adj]]/20)*SIN(RADIANS(_10sept_0_106[[#This Row],[V_phase]])))*0.6</f>
        <v>1.8735236972086051E-4</v>
      </c>
    </row>
    <row r="21" spans="1:11" x14ac:dyDescent="0.25">
      <c r="A21">
        <v>-162</v>
      </c>
      <c r="B21">
        <v>-32.01</v>
      </c>
      <c r="C21">
        <v>128.9</v>
      </c>
      <c r="D21">
        <v>-32.369999999999997</v>
      </c>
      <c r="E21">
        <v>126.53</v>
      </c>
      <c r="F21">
        <f>_10sept_0_106[[#This Row],[H_mag]]-40</f>
        <v>-72.009999999999991</v>
      </c>
      <c r="G21">
        <f>_10sept_0_106[[#This Row],[V_mag]]-40</f>
        <v>-72.37</v>
      </c>
      <c r="H21">
        <f>(10^(_10sept_0_106[[#This Row],[H_mag_adj]]/20)*COS(RADIANS(_10sept_0_106[[#This Row],[H_phase]])))*0.6</f>
        <v>-9.4533414749255987E-5</v>
      </c>
      <c r="I21">
        <f>(10^(_10sept_0_106[[#This Row],[H_mag_adj]]/20)*SIN(RADIANS(_10sept_0_106[[#This Row],[H_phase]])))*0.6</f>
        <v>1.1715654518081468E-4</v>
      </c>
      <c r="J21">
        <f>(10^(_10sept_0_106[[#This Row],[V_mag_adj]]/20)*COS(RADIANS(_10sept_0_106[[#This Row],[V_phase]])))*0.6</f>
        <v>-8.5969814108038188E-5</v>
      </c>
      <c r="K21">
        <f>(10^(_10sept_0_106[[#This Row],[V_mag_adj]]/20)*SIN(RADIANS(_10sept_0_106[[#This Row],[V_phase]])))*0.6</f>
        <v>1.1605440161233437E-4</v>
      </c>
    </row>
    <row r="22" spans="1:11" x14ac:dyDescent="0.25">
      <c r="A22">
        <v>-161</v>
      </c>
      <c r="B22">
        <v>-35.909999999999997</v>
      </c>
      <c r="C22">
        <v>153.12</v>
      </c>
      <c r="D22">
        <v>-35.47</v>
      </c>
      <c r="E22">
        <v>154.37</v>
      </c>
      <c r="F22">
        <f>_10sept_0_106[[#This Row],[H_mag]]-40</f>
        <v>-75.91</v>
      </c>
      <c r="G22">
        <f>_10sept_0_106[[#This Row],[V_mag]]-40</f>
        <v>-75.47</v>
      </c>
      <c r="H22">
        <f>(10^(_10sept_0_106[[#This Row],[H_mag_adj]]/20)*COS(RADIANS(_10sept_0_106[[#This Row],[H_phase]])))*0.6</f>
        <v>-8.5702677810262846E-5</v>
      </c>
      <c r="I22">
        <f>(10^(_10sept_0_106[[#This Row],[H_mag_adj]]/20)*SIN(RADIANS(_10sept_0_106[[#This Row],[H_phase]])))*0.6</f>
        <v>4.3441840978647187E-5</v>
      </c>
      <c r="J22">
        <f>(10^(_10sept_0_106[[#This Row],[V_mag_adj]]/20)*COS(RADIANS(_10sept_0_106[[#This Row],[V_phase]])))*0.6</f>
        <v>-9.1131416797512064E-5</v>
      </c>
      <c r="K22">
        <f>(10^(_10sept_0_106[[#This Row],[V_mag_adj]]/20)*SIN(RADIANS(_10sept_0_106[[#This Row],[V_phase]])))*0.6</f>
        <v>4.3721543601155392E-5</v>
      </c>
    </row>
    <row r="23" spans="1:11" x14ac:dyDescent="0.25">
      <c r="A23">
        <v>-160</v>
      </c>
      <c r="B23">
        <v>-37.880000000000003</v>
      </c>
      <c r="C23">
        <v>-158.57</v>
      </c>
      <c r="D23">
        <v>-37.28</v>
      </c>
      <c r="E23">
        <v>-156.46</v>
      </c>
      <c r="F23">
        <f>_10sept_0_106[[#This Row],[H_mag]]-40</f>
        <v>-77.88</v>
      </c>
      <c r="G23">
        <f>_10sept_0_106[[#This Row],[V_mag]]-40</f>
        <v>-77.28</v>
      </c>
      <c r="H23">
        <f>(10^(_10sept_0_106[[#This Row],[H_mag_adj]]/20)*COS(RADIANS(_10sept_0_106[[#This Row],[H_phase]])))*0.6</f>
        <v>-7.1291505074009857E-5</v>
      </c>
      <c r="I23">
        <f>(10^(_10sept_0_106[[#This Row],[H_mag_adj]]/20)*SIN(RADIANS(_10sept_0_106[[#This Row],[H_phase]])))*0.6</f>
        <v>-2.7981905256530241E-5</v>
      </c>
      <c r="J23">
        <f>(10^(_10sept_0_106[[#This Row],[V_mag_adj]]/20)*COS(RADIANS(_10sept_0_106[[#This Row],[V_phase]])))*0.6</f>
        <v>-7.523450672549474E-5</v>
      </c>
      <c r="K23">
        <f>(10^(_10sept_0_106[[#This Row],[V_mag_adj]]/20)*SIN(RADIANS(_10sept_0_106[[#This Row],[V_phase]])))*0.6</f>
        <v>-3.2775367321944241E-5</v>
      </c>
    </row>
    <row r="24" spans="1:11" x14ac:dyDescent="0.25">
      <c r="A24">
        <v>-159</v>
      </c>
      <c r="B24">
        <v>-34.47</v>
      </c>
      <c r="C24">
        <v>-113.8</v>
      </c>
      <c r="D24">
        <v>-34.89</v>
      </c>
      <c r="E24">
        <v>-114.46</v>
      </c>
      <c r="F24">
        <f>_10sept_0_106[[#This Row],[H_mag]]-40</f>
        <v>-74.47</v>
      </c>
      <c r="G24">
        <f>_10sept_0_106[[#This Row],[V_mag]]-40</f>
        <v>-74.89</v>
      </c>
      <c r="H24">
        <f>(10^(_10sept_0_106[[#This Row],[H_mag_adj]]/20)*COS(RADIANS(_10sept_0_106[[#This Row],[H_phase]])))*0.6</f>
        <v>-4.5766061515175815E-5</v>
      </c>
      <c r="I24">
        <f>(10^(_10sept_0_106[[#This Row],[H_mag_adj]]/20)*SIN(RADIANS(_10sept_0_106[[#This Row],[H_phase]])))*0.6</f>
        <v>-1.0376555202406319E-4</v>
      </c>
      <c r="J24">
        <f>(10^(_10sept_0_106[[#This Row],[V_mag_adj]]/20)*COS(RADIANS(_10sept_0_106[[#This Row],[V_phase]])))*0.6</f>
        <v>-4.4741680568934545E-5</v>
      </c>
      <c r="K24">
        <f>(10^(_10sept_0_106[[#This Row],[V_mag_adj]]/20)*SIN(RADIANS(_10sept_0_106[[#This Row],[V_phase]])))*0.6</f>
        <v>-9.8358569755990091E-5</v>
      </c>
    </row>
    <row r="25" spans="1:11" x14ac:dyDescent="0.25">
      <c r="A25">
        <v>-158</v>
      </c>
      <c r="B25">
        <v>-31.94</v>
      </c>
      <c r="C25">
        <v>-93.96</v>
      </c>
      <c r="D25">
        <v>-31.83</v>
      </c>
      <c r="E25">
        <v>-92.23</v>
      </c>
      <c r="F25">
        <f>_10sept_0_106[[#This Row],[H_mag]]-40</f>
        <v>-71.94</v>
      </c>
      <c r="G25">
        <f>_10sept_0_106[[#This Row],[V_mag]]-40</f>
        <v>-71.83</v>
      </c>
      <c r="H25">
        <f>(10^(_10sept_0_106[[#This Row],[H_mag_adj]]/20)*COS(RADIANS(_10sept_0_106[[#This Row],[H_phase]])))*0.6</f>
        <v>-1.048040308043792E-5</v>
      </c>
      <c r="I25">
        <f>(10^(_10sept_0_106[[#This Row],[H_mag_adj]]/20)*SIN(RADIANS(_10sept_0_106[[#This Row],[H_phase]])))*0.6</f>
        <v>-1.5139555881414372E-4</v>
      </c>
      <c r="J25">
        <f>(10^(_10sept_0_106[[#This Row],[V_mag_adj]]/20)*COS(RADIANS(_10sept_0_106[[#This Row],[V_phase]])))*0.6</f>
        <v>-5.9803118079284518E-6</v>
      </c>
      <c r="K25">
        <f>(10^(_10sept_0_106[[#This Row],[V_mag_adj]]/20)*SIN(RADIANS(_10sept_0_106[[#This Row],[V_phase]])))*0.6</f>
        <v>-1.5357560176533418E-4</v>
      </c>
    </row>
    <row r="26" spans="1:11" x14ac:dyDescent="0.25">
      <c r="A26">
        <v>-157</v>
      </c>
      <c r="B26">
        <v>-29.45</v>
      </c>
      <c r="C26">
        <v>-80.39</v>
      </c>
      <c r="D26">
        <v>-29.66</v>
      </c>
      <c r="E26">
        <v>-82.47</v>
      </c>
      <c r="F26">
        <f>_10sept_0_106[[#This Row],[H_mag]]-40</f>
        <v>-69.45</v>
      </c>
      <c r="G26">
        <f>_10sept_0_106[[#This Row],[V_mag]]-40</f>
        <v>-69.66</v>
      </c>
      <c r="H26">
        <f>(10^(_10sept_0_106[[#This Row],[H_mag_adj]]/20)*COS(RADIANS(_10sept_0_106[[#This Row],[H_phase]])))*0.6</f>
        <v>3.3745341417202997E-5</v>
      </c>
      <c r="I26">
        <f>(10^(_10sept_0_106[[#This Row],[H_mag_adj]]/20)*SIN(RADIANS(_10sept_0_106[[#This Row],[H_phase]])))*0.6</f>
        <v>-1.9930288833039934E-4</v>
      </c>
      <c r="J26">
        <f>(10^(_10sept_0_106[[#This Row],[V_mag_adj]]/20)*COS(RADIANS(_10sept_0_106[[#This Row],[V_phase]])))*0.6</f>
        <v>2.5856675115251034E-5</v>
      </c>
      <c r="K26">
        <f>(10^(_10sept_0_106[[#This Row],[V_mag_adj]]/20)*SIN(RADIANS(_10sept_0_106[[#This Row],[V_phase]])))*0.6</f>
        <v>-1.9560944404274058E-4</v>
      </c>
    </row>
    <row r="27" spans="1:11" x14ac:dyDescent="0.25">
      <c r="A27">
        <v>-156</v>
      </c>
      <c r="B27">
        <v>-28.4</v>
      </c>
      <c r="C27">
        <v>-73.97</v>
      </c>
      <c r="D27">
        <v>-28.35</v>
      </c>
      <c r="E27">
        <v>-74.61</v>
      </c>
      <c r="F27">
        <f>_10sept_0_106[[#This Row],[H_mag]]-40</f>
        <v>-68.400000000000006</v>
      </c>
      <c r="G27">
        <f>_10sept_0_106[[#This Row],[V_mag]]-40</f>
        <v>-68.349999999999994</v>
      </c>
      <c r="H27">
        <f>(10^(_10sept_0_106[[#This Row],[H_mag_adj]]/20)*COS(RADIANS(_10sept_0_106[[#This Row],[H_phase]])))*0.6</f>
        <v>6.2991444440213873E-5</v>
      </c>
      <c r="I27">
        <f>(10^(_10sept_0_106[[#This Row],[H_mag_adj]]/20)*SIN(RADIANS(_10sept_0_106[[#This Row],[H_phase]])))*0.6</f>
        <v>-2.1924395014273168E-4</v>
      </c>
      <c r="J27">
        <f>(10^(_10sept_0_106[[#This Row],[V_mag_adj]]/20)*COS(RADIANS(_10sept_0_106[[#This Row],[V_phase]])))*0.6</f>
        <v>6.0888080294933636E-5</v>
      </c>
      <c r="K27">
        <f>(10^(_10sept_0_106[[#This Row],[V_mag_adj]]/20)*SIN(RADIANS(_10sept_0_106[[#This Row],[V_phase]])))*0.6</f>
        <v>-2.2120357130579879E-4</v>
      </c>
    </row>
    <row r="28" spans="1:11" x14ac:dyDescent="0.25">
      <c r="A28">
        <v>-155</v>
      </c>
      <c r="B28">
        <v>-27.65</v>
      </c>
      <c r="C28">
        <v>-69.11</v>
      </c>
      <c r="D28">
        <v>-27.68</v>
      </c>
      <c r="E28">
        <v>-69.760000000000005</v>
      </c>
      <c r="F28">
        <f>_10sept_0_106[[#This Row],[H_mag]]-40</f>
        <v>-67.650000000000006</v>
      </c>
      <c r="G28">
        <f>_10sept_0_106[[#This Row],[V_mag]]-40</f>
        <v>-67.680000000000007</v>
      </c>
      <c r="H28">
        <f>(10^(_10sept_0_106[[#This Row],[H_mag_adj]]/20)*COS(RADIANS(_10sept_0_106[[#This Row],[H_phase]])))*0.6</f>
        <v>8.8675178956841859E-5</v>
      </c>
      <c r="I28">
        <f>(10^(_10sept_0_106[[#This Row],[H_mag_adj]]/20)*SIN(RADIANS(_10sept_0_106[[#This Row],[H_phase]])))*0.6</f>
        <v>-2.3233900786274577E-4</v>
      </c>
      <c r="J28">
        <f>(10^(_10sept_0_106[[#This Row],[V_mag_adj]]/20)*COS(RADIANS(_10sept_0_106[[#This Row],[V_phase]])))*0.6</f>
        <v>8.5737089440076326E-5</v>
      </c>
      <c r="K28">
        <f>(10^(_10sept_0_106[[#This Row],[V_mag_adj]]/20)*SIN(RADIANS(_10sept_0_106[[#This Row],[V_phase]])))*0.6</f>
        <v>-2.3252552010146453E-4</v>
      </c>
    </row>
    <row r="29" spans="1:11" x14ac:dyDescent="0.25">
      <c r="A29">
        <v>-154</v>
      </c>
      <c r="B29">
        <v>-27.56</v>
      </c>
      <c r="C29">
        <v>-66.540000000000006</v>
      </c>
      <c r="D29">
        <v>-27.56</v>
      </c>
      <c r="E29">
        <v>-66.86</v>
      </c>
      <c r="F29">
        <f>_10sept_0_106[[#This Row],[H_mag]]-40</f>
        <v>-67.56</v>
      </c>
      <c r="G29">
        <f>_10sept_0_106[[#This Row],[V_mag]]-40</f>
        <v>-67.56</v>
      </c>
      <c r="H29">
        <f>(10^(_10sept_0_106[[#This Row],[H_mag_adj]]/20)*COS(RADIANS(_10sept_0_106[[#This Row],[H_phase]])))*0.6</f>
        <v>1.0003522789523673E-4</v>
      </c>
      <c r="I29">
        <f>(10^(_10sept_0_106[[#This Row],[H_mag_adj]]/20)*SIN(RADIANS(_10sept_0_106[[#This Row],[H_phase]])))*0.6</f>
        <v>-2.3050520871826594E-4</v>
      </c>
      <c r="J29">
        <f>(10^(_10sept_0_106[[#This Row],[V_mag_adj]]/20)*COS(RADIANS(_10sept_0_106[[#This Row],[V_phase]])))*0.6</f>
        <v>9.8746290454278812E-5</v>
      </c>
      <c r="K29">
        <f>(10^(_10sept_0_106[[#This Row],[V_mag_adj]]/20)*SIN(RADIANS(_10sept_0_106[[#This Row],[V_phase]])))*0.6</f>
        <v>-2.3106031287917553E-4</v>
      </c>
    </row>
    <row r="30" spans="1:11" x14ac:dyDescent="0.25">
      <c r="A30">
        <v>-153</v>
      </c>
      <c r="B30">
        <v>-27.84</v>
      </c>
      <c r="C30">
        <v>-66.95</v>
      </c>
      <c r="D30">
        <v>-27.77</v>
      </c>
      <c r="E30">
        <v>-67.86</v>
      </c>
      <c r="F30">
        <f>_10sept_0_106[[#This Row],[H_mag]]-40</f>
        <v>-67.84</v>
      </c>
      <c r="G30">
        <f>_10sept_0_106[[#This Row],[V_mag]]-40</f>
        <v>-67.77</v>
      </c>
      <c r="H30">
        <f>(10^(_10sept_0_106[[#This Row],[H_mag_adj]]/20)*COS(RADIANS(_10sept_0_106[[#This Row],[H_phase]])))*0.6</f>
        <v>9.5262293440309537E-5</v>
      </c>
      <c r="I30">
        <f>(10^(_10sept_0_106[[#This Row],[H_mag_adj]]/20)*SIN(RADIANS(_10sept_0_106[[#This Row],[H_phase]])))*0.6</f>
        <v>-2.2388049822222048E-4</v>
      </c>
      <c r="J30">
        <f>(10^(_10sept_0_106[[#This Row],[V_mag_adj]]/20)*COS(RADIANS(_10sept_0_106[[#This Row],[V_phase]])))*0.6</f>
        <v>9.2436604154553175E-5</v>
      </c>
      <c r="K30">
        <f>(10^(_10sept_0_106[[#This Row],[V_mag_adj]]/20)*SIN(RADIANS(_10sept_0_106[[#This Row],[V_phase]])))*0.6</f>
        <v>-2.2718876804886276E-4</v>
      </c>
    </row>
    <row r="31" spans="1:11" x14ac:dyDescent="0.25">
      <c r="A31">
        <v>-152</v>
      </c>
      <c r="B31">
        <v>-28.09</v>
      </c>
      <c r="C31">
        <v>-70.290000000000006</v>
      </c>
      <c r="D31">
        <v>-28.45</v>
      </c>
      <c r="E31">
        <v>-70.540000000000006</v>
      </c>
      <c r="F31">
        <f>_10sept_0_106[[#This Row],[H_mag]]-40</f>
        <v>-68.09</v>
      </c>
      <c r="G31">
        <f>_10sept_0_106[[#This Row],[V_mag]]-40</f>
        <v>-68.45</v>
      </c>
      <c r="H31">
        <f>(10^(_10sept_0_106[[#This Row],[H_mag_adj]]/20)*COS(RADIANS(_10sept_0_106[[#This Row],[H_phase]])))*0.6</f>
        <v>7.9728856163451814E-5</v>
      </c>
      <c r="I31">
        <f>(10^(_10sept_0_106[[#This Row],[H_mag_adj]]/20)*SIN(RADIANS(_10sept_0_106[[#This Row],[H_phase]])))*0.6</f>
        <v>-2.2255166108874243E-4</v>
      </c>
      <c r="J31">
        <f>(10^(_10sept_0_106[[#This Row],[V_mag_adj]]/20)*COS(RADIANS(_10sept_0_106[[#This Row],[V_phase]])))*0.6</f>
        <v>7.5559549569157502E-5</v>
      </c>
      <c r="K31">
        <f>(10^(_10sept_0_106[[#This Row],[V_mag_adj]]/20)*SIN(RADIANS(_10sept_0_106[[#This Row],[V_phase]])))*0.6</f>
        <v>-2.1384792955580749E-4</v>
      </c>
    </row>
    <row r="32" spans="1:11" x14ac:dyDescent="0.25">
      <c r="A32">
        <v>-151</v>
      </c>
      <c r="B32">
        <v>-28.56</v>
      </c>
      <c r="C32">
        <v>-76.760000000000005</v>
      </c>
      <c r="D32">
        <v>-28.97</v>
      </c>
      <c r="E32">
        <v>-77.77</v>
      </c>
      <c r="F32">
        <f>_10sept_0_106[[#This Row],[H_mag]]-40</f>
        <v>-68.56</v>
      </c>
      <c r="G32">
        <f>_10sept_0_106[[#This Row],[V_mag]]-40</f>
        <v>-68.97</v>
      </c>
      <c r="H32">
        <f>(10^(_10sept_0_106[[#This Row],[H_mag_adj]]/20)*COS(RADIANS(_10sept_0_106[[#This Row],[H_phase]])))*0.6</f>
        <v>5.1291402316467183E-5</v>
      </c>
      <c r="I32">
        <f>(10^(_10sept_0_106[[#This Row],[H_mag_adj]]/20)*SIN(RADIANS(_10sept_0_106[[#This Row],[H_phase]])))*0.6</f>
        <v>-2.179973324479939E-4</v>
      </c>
      <c r="J32">
        <f>(10^(_10sept_0_106[[#This Row],[V_mag_adj]]/20)*COS(RADIANS(_10sept_0_106[[#This Row],[V_phase]])))*0.6</f>
        <v>4.5253495119098629E-5</v>
      </c>
      <c r="K32">
        <f>(10^(_10sept_0_106[[#This Row],[V_mag_adj]]/20)*SIN(RADIANS(_10sept_0_106[[#This Row],[V_phase]])))*0.6</f>
        <v>-2.0877640755216596E-4</v>
      </c>
    </row>
    <row r="33" spans="1:11" x14ac:dyDescent="0.25">
      <c r="A33">
        <v>-150</v>
      </c>
      <c r="B33">
        <v>-29.02</v>
      </c>
      <c r="C33">
        <v>-85.76</v>
      </c>
      <c r="D33">
        <v>-29.12</v>
      </c>
      <c r="E33">
        <v>-85.63</v>
      </c>
      <c r="F33">
        <f>_10sept_0_106[[#This Row],[H_mag]]-40</f>
        <v>-69.02</v>
      </c>
      <c r="G33">
        <f>_10sept_0_106[[#This Row],[V_mag]]-40</f>
        <v>-69.12</v>
      </c>
      <c r="H33">
        <f>(10^(_10sept_0_106[[#This Row],[H_mag_adj]]/20)*COS(RADIANS(_10sept_0_106[[#This Row],[H_phase]])))*0.6</f>
        <v>1.5703556271156127E-5</v>
      </c>
      <c r="I33">
        <f>(10^(_10sept_0_106[[#This Row],[H_mag_adj]]/20)*SIN(RADIANS(_10sept_0_106[[#This Row],[H_phase]])))*0.6</f>
        <v>-2.1181709236586557E-4</v>
      </c>
      <c r="J33">
        <f>(10^(_10sept_0_106[[#This Row],[V_mag_adj]]/20)*COS(RADIANS(_10sept_0_106[[#This Row],[V_phase]])))*0.6</f>
        <v>1.5998855163608446E-5</v>
      </c>
      <c r="K33">
        <f>(10^(_10sept_0_106[[#This Row],[V_mag_adj]]/20)*SIN(RADIANS(_10sept_0_106[[#This Row],[V_phase]])))*0.6</f>
        <v>-2.0935668082723208E-4</v>
      </c>
    </row>
    <row r="34" spans="1:11" x14ac:dyDescent="0.25">
      <c r="A34">
        <v>-149</v>
      </c>
      <c r="B34">
        <v>-28.72</v>
      </c>
      <c r="C34">
        <v>-94.71</v>
      </c>
      <c r="D34">
        <v>-28.69</v>
      </c>
      <c r="E34">
        <v>-94.71</v>
      </c>
      <c r="F34">
        <f>_10sept_0_106[[#This Row],[H_mag]]-40</f>
        <v>-68.72</v>
      </c>
      <c r="G34">
        <f>_10sept_0_106[[#This Row],[V_mag]]-40</f>
        <v>-68.69</v>
      </c>
      <c r="H34">
        <f>(10^(_10sept_0_106[[#This Row],[H_mag_adj]]/20)*COS(RADIANS(_10sept_0_106[[#This Row],[H_phase]])))*0.6</f>
        <v>-1.8053452967687245E-5</v>
      </c>
      <c r="I34">
        <f>(10^(_10sept_0_106[[#This Row],[H_mag_adj]]/20)*SIN(RADIANS(_10sept_0_106[[#This Row],[H_phase]])))*0.6</f>
        <v>-2.1912008451282263E-4</v>
      </c>
      <c r="J34">
        <f>(10^(_10sept_0_106[[#This Row],[V_mag_adj]]/20)*COS(RADIANS(_10sept_0_106[[#This Row],[V_phase]])))*0.6</f>
        <v>-1.8115915191553053E-5</v>
      </c>
      <c r="K34">
        <f>(10^(_10sept_0_106[[#This Row],[V_mag_adj]]/20)*SIN(RADIANS(_10sept_0_106[[#This Row],[V_phase]])))*0.6</f>
        <v>-2.198782069504988E-4</v>
      </c>
    </row>
    <row r="35" spans="1:11" x14ac:dyDescent="0.25">
      <c r="A35">
        <v>-148</v>
      </c>
      <c r="B35">
        <v>-27.98</v>
      </c>
      <c r="C35">
        <v>-102.04</v>
      </c>
      <c r="D35">
        <v>-27.97</v>
      </c>
      <c r="E35">
        <v>-102.14</v>
      </c>
      <c r="F35">
        <f>_10sept_0_106[[#This Row],[H_mag]]-40</f>
        <v>-67.98</v>
      </c>
      <c r="G35">
        <f>_10sept_0_106[[#This Row],[V_mag]]-40</f>
        <v>-67.97</v>
      </c>
      <c r="H35">
        <f>(10^(_10sept_0_106[[#This Row],[H_mag_adj]]/20)*COS(RADIANS(_10sept_0_106[[#This Row],[H_phase]])))*0.6</f>
        <v>-4.9940643814604879E-5</v>
      </c>
      <c r="I35">
        <f>(10^(_10sept_0_106[[#This Row],[H_mag_adj]]/20)*SIN(RADIANS(_10sept_0_106[[#This Row],[H_phase]])))*0.6</f>
        <v>-2.3414834244389778E-4</v>
      </c>
      <c r="J35">
        <f>(10^(_10sept_0_106[[#This Row],[V_mag_adj]]/20)*COS(RADIANS(_10sept_0_106[[#This Row],[V_phase]])))*0.6</f>
        <v>-5.0407233572935916E-5</v>
      </c>
      <c r="K35">
        <f>(10^(_10sept_0_106[[#This Row],[V_mag_adj]]/20)*SIN(RADIANS(_10sept_0_106[[#This Row],[V_phase]])))*0.6</f>
        <v>-2.3433045065472354E-4</v>
      </c>
    </row>
    <row r="36" spans="1:11" x14ac:dyDescent="0.25">
      <c r="A36">
        <v>-147</v>
      </c>
      <c r="B36">
        <v>-27.23</v>
      </c>
      <c r="C36">
        <v>-104.28</v>
      </c>
      <c r="D36">
        <v>-27.16</v>
      </c>
      <c r="E36">
        <v>-105.44</v>
      </c>
      <c r="F36">
        <f>_10sept_0_106[[#This Row],[H_mag]]-40</f>
        <v>-67.23</v>
      </c>
      <c r="G36">
        <f>_10sept_0_106[[#This Row],[V_mag]]-40</f>
        <v>-67.16</v>
      </c>
      <c r="H36">
        <f>(10^(_10sept_0_106[[#This Row],[H_mag_adj]]/20)*COS(RADIANS(_10sept_0_106[[#This Row],[H_phase]])))*0.6</f>
        <v>-6.438004760162909E-5</v>
      </c>
      <c r="I36">
        <f>(10^(_10sept_0_106[[#This Row],[H_mag_adj]]/20)*SIN(RADIANS(_10sept_0_106[[#This Row],[H_phase]])))*0.6</f>
        <v>-2.5294185051515463E-4</v>
      </c>
      <c r="J36">
        <f>(10^(_10sept_0_106[[#This Row],[V_mag_adj]]/20)*COS(RADIANS(_10sept_0_106[[#This Row],[V_phase]])))*0.6</f>
        <v>-7.0049784604937681E-5</v>
      </c>
      <c r="K36">
        <f>(10^(_10sept_0_106[[#This Row],[V_mag_adj]]/20)*SIN(RADIANS(_10sept_0_106[[#This Row],[V_phase]])))*0.6</f>
        <v>-2.5362241603921269E-4</v>
      </c>
    </row>
    <row r="37" spans="1:11" x14ac:dyDescent="0.25">
      <c r="A37">
        <v>-146</v>
      </c>
      <c r="B37">
        <v>-26.61</v>
      </c>
      <c r="C37">
        <v>-102.2</v>
      </c>
      <c r="D37">
        <v>-26.73</v>
      </c>
      <c r="E37">
        <v>-102.78</v>
      </c>
      <c r="F37">
        <f>_10sept_0_106[[#This Row],[H_mag]]-40</f>
        <v>-66.61</v>
      </c>
      <c r="G37">
        <f>_10sept_0_106[[#This Row],[V_mag]]-40</f>
        <v>-66.73</v>
      </c>
      <c r="H37">
        <f>(10^(_10sept_0_106[[#This Row],[H_mag_adj]]/20)*COS(RADIANS(_10sept_0_106[[#This Row],[H_phase]])))*0.6</f>
        <v>-5.92381803665854E-5</v>
      </c>
      <c r="I37">
        <f>(10^(_10sept_0_106[[#This Row],[H_mag_adj]]/20)*SIN(RADIANS(_10sept_0_106[[#This Row],[H_phase]])))*0.6</f>
        <v>-2.7398743550244027E-4</v>
      </c>
      <c r="J37">
        <f>(10^(_10sept_0_106[[#This Row],[V_mag_adj]]/20)*COS(RADIANS(_10sept_0_106[[#This Row],[V_phase]])))*0.6</f>
        <v>-6.1157857370973395E-5</v>
      </c>
      <c r="K37">
        <f>(10^(_10sept_0_106[[#This Row],[V_mag_adj]]/20)*SIN(RADIANS(_10sept_0_106[[#This Row],[V_phase]])))*0.6</f>
        <v>-2.696229165219444E-4</v>
      </c>
    </row>
    <row r="38" spans="1:11" x14ac:dyDescent="0.25">
      <c r="A38">
        <v>-145</v>
      </c>
      <c r="B38">
        <v>-26.43</v>
      </c>
      <c r="C38">
        <v>-96.23</v>
      </c>
      <c r="D38">
        <v>-26.47</v>
      </c>
      <c r="E38">
        <v>-98.24</v>
      </c>
      <c r="F38">
        <f>_10sept_0_106[[#This Row],[H_mag]]-40</f>
        <v>-66.430000000000007</v>
      </c>
      <c r="G38">
        <f>_10sept_0_106[[#This Row],[V_mag]]-40</f>
        <v>-66.47</v>
      </c>
      <c r="H38">
        <f>(10^(_10sept_0_106[[#This Row],[H_mag_adj]]/20)*COS(RADIANS(_10sept_0_106[[#This Row],[H_phase]])))*0.6</f>
        <v>-3.1057074485989233E-5</v>
      </c>
      <c r="I38">
        <f>(10^(_10sept_0_106[[#This Row],[H_mag_adj]]/20)*SIN(RADIANS(_10sept_0_106[[#This Row],[H_phase]])))*0.6</f>
        <v>-2.8449774275407887E-4</v>
      </c>
      <c r="J38">
        <f>(10^(_10sept_0_106[[#This Row],[V_mag_adj]]/20)*COS(RADIANS(_10sept_0_106[[#This Row],[V_phase]])))*0.6</f>
        <v>-4.0827964248929245E-5</v>
      </c>
      <c r="K38">
        <f>(10^(_10sept_0_106[[#This Row],[V_mag_adj]]/20)*SIN(RADIANS(_10sept_0_106[[#This Row],[V_phase]])))*0.6</f>
        <v>-2.8193206446372053E-4</v>
      </c>
    </row>
    <row r="39" spans="1:11" x14ac:dyDescent="0.25">
      <c r="A39">
        <v>-144</v>
      </c>
      <c r="B39">
        <v>-26.39</v>
      </c>
      <c r="C39">
        <v>-86.98</v>
      </c>
      <c r="D39">
        <v>-26.56</v>
      </c>
      <c r="E39">
        <v>-88.99</v>
      </c>
      <c r="F39">
        <f>_10sept_0_106[[#This Row],[H_mag]]-40</f>
        <v>-66.39</v>
      </c>
      <c r="G39">
        <f>_10sept_0_106[[#This Row],[V_mag]]-40</f>
        <v>-66.56</v>
      </c>
      <c r="H39">
        <f>(10^(_10sept_0_106[[#This Row],[H_mag_adj]]/20)*COS(RADIANS(_10sept_0_106[[#This Row],[H_phase]])))*0.6</f>
        <v>1.5147272801913465E-5</v>
      </c>
      <c r="I39">
        <f>(10^(_10sept_0_106[[#This Row],[H_mag_adj]]/20)*SIN(RADIANS(_10sept_0_106[[#This Row],[H_phase]])))*0.6</f>
        <v>-2.8710958092461719E-4</v>
      </c>
      <c r="J39">
        <f>(10^(_10sept_0_106[[#This Row],[V_mag_adj]]/20)*COS(RADIANS(_10sept_0_106[[#This Row],[V_phase]])))*0.6</f>
        <v>4.9696694058161644E-6</v>
      </c>
      <c r="K39">
        <f>(10^(_10sept_0_106[[#This Row],[V_mag_adj]]/20)*SIN(RADIANS(_10sept_0_106[[#This Row],[V_phase]])))*0.6</f>
        <v>-2.8189266179643108E-4</v>
      </c>
    </row>
    <row r="40" spans="1:11" x14ac:dyDescent="0.25">
      <c r="A40">
        <v>-143</v>
      </c>
      <c r="B40">
        <v>-26.82</v>
      </c>
      <c r="C40">
        <v>-74.84</v>
      </c>
      <c r="D40">
        <v>-26.89</v>
      </c>
      <c r="E40">
        <v>-76.099999999999994</v>
      </c>
      <c r="F40">
        <f>_10sept_0_106[[#This Row],[H_mag]]-40</f>
        <v>-66.819999999999993</v>
      </c>
      <c r="G40">
        <f>_10sept_0_106[[#This Row],[V_mag]]-40</f>
        <v>-66.89</v>
      </c>
      <c r="H40">
        <f>(10^(_10sept_0_106[[#This Row],[H_mag_adj]]/20)*COS(RADIANS(_10sept_0_106[[#This Row],[H_phase]])))*0.6</f>
        <v>7.1556407588977493E-5</v>
      </c>
      <c r="I40">
        <f>(10^(_10sept_0_106[[#This Row],[H_mag_adj]]/20)*SIN(RADIANS(_10sept_0_106[[#This Row],[H_phase]])))*0.6</f>
        <v>-2.6409990774078885E-4</v>
      </c>
      <c r="J40">
        <f>(10^(_10sept_0_106[[#This Row],[V_mag_adj]]/20)*COS(RADIANS(_10sept_0_106[[#This Row],[V_phase]])))*0.6</f>
        <v>6.5204107205355576E-5</v>
      </c>
      <c r="K40">
        <f>(10^(_10sept_0_106[[#This Row],[V_mag_adj]]/20)*SIN(RADIANS(_10sept_0_106[[#This Row],[V_phase]])))*0.6</f>
        <v>-2.634775727185156E-4</v>
      </c>
    </row>
    <row r="41" spans="1:11" x14ac:dyDescent="0.25">
      <c r="A41">
        <v>-142</v>
      </c>
      <c r="B41">
        <v>-26.94</v>
      </c>
      <c r="C41">
        <v>-56.63</v>
      </c>
      <c r="D41">
        <v>-26.94</v>
      </c>
      <c r="E41">
        <v>-59.38</v>
      </c>
      <c r="F41">
        <f>_10sept_0_106[[#This Row],[H_mag]]-40</f>
        <v>-66.94</v>
      </c>
      <c r="G41">
        <f>_10sept_0_106[[#This Row],[V_mag]]-40</f>
        <v>-66.94</v>
      </c>
      <c r="H41">
        <f>(10^(_10sept_0_106[[#This Row],[H_mag_adj]]/20)*COS(RADIANS(_10sept_0_106[[#This Row],[H_phase]])))*0.6</f>
        <v>1.4843910198215917E-4</v>
      </c>
      <c r="I41">
        <f>(10^(_10sept_0_106[[#This Row],[H_mag_adj]]/20)*SIN(RADIANS(_10sept_0_106[[#This Row],[H_phase]])))*0.6</f>
        <v>-2.2537640390055886E-4</v>
      </c>
      <c r="J41">
        <f>(10^(_10sept_0_106[[#This Row],[V_mag_adj]]/20)*COS(RADIANS(_10sept_0_106[[#This Row],[V_phase]])))*0.6</f>
        <v>1.3745501943413538E-4</v>
      </c>
      <c r="K41">
        <f>(10^(_10sept_0_106[[#This Row],[V_mag_adj]]/20)*SIN(RADIANS(_10sept_0_106[[#This Row],[V_phase]])))*0.6</f>
        <v>-2.3223868770034674E-4</v>
      </c>
    </row>
    <row r="42" spans="1:11" x14ac:dyDescent="0.25">
      <c r="A42">
        <v>-141</v>
      </c>
      <c r="B42">
        <v>-26.73</v>
      </c>
      <c r="C42">
        <v>-37.590000000000003</v>
      </c>
      <c r="D42">
        <v>-26.71</v>
      </c>
      <c r="E42">
        <v>-39.06</v>
      </c>
      <c r="F42">
        <f>_10sept_0_106[[#This Row],[H_mag]]-40</f>
        <v>-66.73</v>
      </c>
      <c r="G42">
        <f>_10sept_0_106[[#This Row],[V_mag]]-40</f>
        <v>-66.710000000000008</v>
      </c>
      <c r="H42">
        <f>(10^(_10sept_0_106[[#This Row],[H_mag_adj]]/20)*COS(RADIANS(_10sept_0_106[[#This Row],[H_phase]])))*0.6</f>
        <v>2.1907538906661996E-4</v>
      </c>
      <c r="I42">
        <f>(10^(_10sept_0_106[[#This Row],[H_mag_adj]]/20)*SIN(RADIANS(_10sept_0_106[[#This Row],[H_phase]])))*0.6</f>
        <v>-1.6864985780402195E-4</v>
      </c>
      <c r="J42">
        <f>(10^(_10sept_0_106[[#This Row],[V_mag_adj]]/20)*COS(RADIANS(_10sept_0_106[[#This Row],[V_phase]])))*0.6</f>
        <v>2.1517170786287027E-4</v>
      </c>
      <c r="K42">
        <f>(10^(_10sept_0_106[[#This Row],[V_mag_adj]]/20)*SIN(RADIANS(_10sept_0_106[[#This Row],[V_phase]])))*0.6</f>
        <v>-1.7461601589960758E-4</v>
      </c>
    </row>
    <row r="43" spans="1:11" x14ac:dyDescent="0.25">
      <c r="A43">
        <v>-140</v>
      </c>
      <c r="B43">
        <v>-25.91</v>
      </c>
      <c r="C43">
        <v>-18.7</v>
      </c>
      <c r="D43">
        <v>-26.18</v>
      </c>
      <c r="E43">
        <v>-19.850000000000001</v>
      </c>
      <c r="F43">
        <f>_10sept_0_106[[#This Row],[H_mag]]-40</f>
        <v>-65.91</v>
      </c>
      <c r="G43">
        <f>_10sept_0_106[[#This Row],[V_mag]]-40</f>
        <v>-66.180000000000007</v>
      </c>
      <c r="H43">
        <f>(10^(_10sept_0_106[[#This Row],[H_mag_adj]]/20)*COS(RADIANS(_10sept_0_106[[#This Row],[H_phase]])))*0.6</f>
        <v>2.8780454771707033E-4</v>
      </c>
      <c r="I43">
        <f>(10^(_10sept_0_106[[#This Row],[H_mag_adj]]/20)*SIN(RADIANS(_10sept_0_106[[#This Row],[H_phase]])))*0.6</f>
        <v>-9.7416464871244625E-5</v>
      </c>
      <c r="J43">
        <f>(10^(_10sept_0_106[[#This Row],[V_mag_adj]]/20)*COS(RADIANS(_10sept_0_106[[#This Row],[V_phase]])))*0.6</f>
        <v>2.7704429371134252E-4</v>
      </c>
      <c r="K43">
        <f>(10^(_10sept_0_106[[#This Row],[V_mag_adj]]/20)*SIN(RADIANS(_10sept_0_106[[#This Row],[V_phase]])))*0.6</f>
        <v>-1.0001527260724007E-4</v>
      </c>
    </row>
    <row r="44" spans="1:11" x14ac:dyDescent="0.25">
      <c r="A44">
        <v>-139</v>
      </c>
      <c r="B44">
        <v>-25.23</v>
      </c>
      <c r="C44">
        <v>-1.55</v>
      </c>
      <c r="D44">
        <v>-25.26</v>
      </c>
      <c r="E44">
        <v>-2.27</v>
      </c>
      <c r="F44">
        <f>_10sept_0_106[[#This Row],[H_mag]]-40</f>
        <v>-65.23</v>
      </c>
      <c r="G44">
        <f>_10sept_0_106[[#This Row],[V_mag]]-40</f>
        <v>-65.260000000000005</v>
      </c>
      <c r="H44">
        <f>(10^(_10sept_0_106[[#This Row],[H_mag_adj]]/20)*COS(RADIANS(_10sept_0_106[[#This Row],[H_phase]])))*0.6</f>
        <v>3.2846743056255261E-4</v>
      </c>
      <c r="I44">
        <f>(10^(_10sept_0_106[[#This Row],[H_mag_adj]]/20)*SIN(RADIANS(_10sept_0_106[[#This Row],[H_phase]])))*0.6</f>
        <v>-8.8880674609200715E-6</v>
      </c>
      <c r="J44">
        <f>(10^(_10sept_0_106[[#This Row],[V_mag_adj]]/20)*COS(RADIANS(_10sept_0_106[[#This Row],[V_phase]])))*0.6</f>
        <v>3.2719775347631231E-4</v>
      </c>
      <c r="K44">
        <f>(10^(_10sept_0_106[[#This Row],[V_mag_adj]]/20)*SIN(RADIANS(_10sept_0_106[[#This Row],[V_phase]])))*0.6</f>
        <v>-1.2970026195229531E-5</v>
      </c>
    </row>
    <row r="45" spans="1:11" x14ac:dyDescent="0.25">
      <c r="A45">
        <v>-138</v>
      </c>
      <c r="B45">
        <v>-24.56</v>
      </c>
      <c r="C45">
        <v>14.04</v>
      </c>
      <c r="D45">
        <v>-24.5</v>
      </c>
      <c r="E45">
        <v>14.37</v>
      </c>
      <c r="F45">
        <f>_10sept_0_106[[#This Row],[H_mag]]-40</f>
        <v>-64.56</v>
      </c>
      <c r="G45">
        <f>_10sept_0_106[[#This Row],[V_mag]]-40</f>
        <v>-64.5</v>
      </c>
      <c r="H45">
        <f>(10^(_10sept_0_106[[#This Row],[H_mag_adj]]/20)*COS(RADIANS(_10sept_0_106[[#This Row],[H_phase]])))*0.6</f>
        <v>3.4433380486606605E-4</v>
      </c>
      <c r="I45">
        <f>(10^(_10sept_0_106[[#This Row],[H_mag_adj]]/20)*SIN(RADIANS(_10sept_0_106[[#This Row],[H_phase]])))*0.6</f>
        <v>8.6107438451426364E-5</v>
      </c>
      <c r="J45">
        <f>(10^(_10sept_0_106[[#This Row],[V_mag_adj]]/20)*COS(RADIANS(_10sept_0_106[[#This Row],[V_phase]])))*0.6</f>
        <v>3.4621548374246246E-4</v>
      </c>
      <c r="K45">
        <f>(10^(_10sept_0_106[[#This Row],[V_mag_adj]]/20)*SIN(RADIANS(_10sept_0_106[[#This Row],[V_phase]])))*0.6</f>
        <v>8.8699824921245352E-5</v>
      </c>
    </row>
    <row r="46" spans="1:11" x14ac:dyDescent="0.25">
      <c r="A46">
        <v>-137</v>
      </c>
      <c r="B46">
        <v>-24.05</v>
      </c>
      <c r="C46">
        <v>28.78</v>
      </c>
      <c r="D46">
        <v>-24.17</v>
      </c>
      <c r="E46">
        <v>28.34</v>
      </c>
      <c r="F46">
        <f>_10sept_0_106[[#This Row],[H_mag]]-40</f>
        <v>-64.05</v>
      </c>
      <c r="G46">
        <f>_10sept_0_106[[#This Row],[V_mag]]-40</f>
        <v>-64.17</v>
      </c>
      <c r="H46">
        <f>(10^(_10sept_0_106[[#This Row],[H_mag_adj]]/20)*COS(RADIANS(_10sept_0_106[[#This Row],[H_phase]])))*0.6</f>
        <v>3.2990635359211347E-4</v>
      </c>
      <c r="I46">
        <f>(10^(_10sept_0_106[[#This Row],[H_mag_adj]]/20)*SIN(RADIANS(_10sept_0_106[[#This Row],[H_phase]])))*0.6</f>
        <v>1.8121761786215883E-4</v>
      </c>
      <c r="J46">
        <f>(10^(_10sept_0_106[[#This Row],[V_mag_adj]]/20)*COS(RADIANS(_10sept_0_106[[#This Row],[V_phase]])))*0.6</f>
        <v>3.2674281804688515E-4</v>
      </c>
      <c r="K46">
        <f>(10^(_10sept_0_106[[#This Row],[V_mag_adj]]/20)*SIN(RADIANS(_10sept_0_106[[#This Row],[V_phase]])))*0.6</f>
        <v>1.7622723526412192E-4</v>
      </c>
    </row>
    <row r="47" spans="1:11" x14ac:dyDescent="0.25">
      <c r="A47">
        <v>-136</v>
      </c>
      <c r="B47">
        <v>-23.91</v>
      </c>
      <c r="C47">
        <v>42.96</v>
      </c>
      <c r="D47">
        <v>-23.91</v>
      </c>
      <c r="E47">
        <v>42.26</v>
      </c>
      <c r="F47">
        <f>_10sept_0_106[[#This Row],[H_mag]]-40</f>
        <v>-63.91</v>
      </c>
      <c r="G47">
        <f>_10sept_0_106[[#This Row],[V_mag]]-40</f>
        <v>-63.91</v>
      </c>
      <c r="H47">
        <f>(10^(_10sept_0_106[[#This Row],[H_mag_adj]]/20)*COS(RADIANS(_10sept_0_106[[#This Row],[H_phase]])))*0.6</f>
        <v>2.7993760978925128E-4</v>
      </c>
      <c r="I47">
        <f>(10^(_10sept_0_106[[#This Row],[H_mag_adj]]/20)*SIN(RADIANS(_10sept_0_106[[#This Row],[H_phase]])))*0.6</f>
        <v>2.6068090287736316E-4</v>
      </c>
      <c r="J47">
        <f>(10^(_10sept_0_106[[#This Row],[V_mag_adj]]/20)*COS(RADIANS(_10sept_0_106[[#This Row],[V_phase]])))*0.6</f>
        <v>2.8310145675856615E-4</v>
      </c>
      <c r="K47">
        <f>(10^(_10sept_0_106[[#This Row],[V_mag_adj]]/20)*SIN(RADIANS(_10sept_0_106[[#This Row],[V_phase]])))*0.6</f>
        <v>2.5724145016045542E-4</v>
      </c>
    </row>
    <row r="48" spans="1:11" x14ac:dyDescent="0.25">
      <c r="A48">
        <v>-135</v>
      </c>
      <c r="B48">
        <v>-24.06</v>
      </c>
      <c r="C48">
        <v>55.92</v>
      </c>
      <c r="D48">
        <v>-23.99</v>
      </c>
      <c r="E48">
        <v>56.6</v>
      </c>
      <c r="F48">
        <f>_10sept_0_106[[#This Row],[H_mag]]-40</f>
        <v>-64.06</v>
      </c>
      <c r="G48">
        <f>_10sept_0_106[[#This Row],[V_mag]]-40</f>
        <v>-63.989999999999995</v>
      </c>
      <c r="H48">
        <f>(10^(_10sept_0_106[[#This Row],[H_mag_adj]]/20)*COS(RADIANS(_10sept_0_106[[#This Row],[H_phase]])))*0.6</f>
        <v>2.1067381466762961E-4</v>
      </c>
      <c r="I48">
        <f>(10^(_10sept_0_106[[#This Row],[H_mag_adj]]/20)*SIN(RADIANS(_10sept_0_106[[#This Row],[H_phase]])))*0.6</f>
        <v>3.1139800988003229E-4</v>
      </c>
      <c r="J48">
        <f>(10^(_10sept_0_106[[#This Row],[V_mag_adj]]/20)*COS(RADIANS(_10sept_0_106[[#This Row],[V_phase]])))*0.6</f>
        <v>2.0863798470850494E-4</v>
      </c>
      <c r="K48">
        <f>(10^(_10sept_0_106[[#This Row],[V_mag_adj]]/20)*SIN(RADIANS(_10sept_0_106[[#This Row],[V_phase]])))*0.6</f>
        <v>3.1641611240128883E-4</v>
      </c>
    </row>
    <row r="49" spans="1:11" x14ac:dyDescent="0.25">
      <c r="A49">
        <v>-134</v>
      </c>
      <c r="B49">
        <v>-24.33</v>
      </c>
      <c r="C49">
        <v>69.45</v>
      </c>
      <c r="D49">
        <v>-24.4</v>
      </c>
      <c r="E49">
        <v>69.08</v>
      </c>
      <c r="F49">
        <f>_10sept_0_106[[#This Row],[H_mag]]-40</f>
        <v>-64.33</v>
      </c>
      <c r="G49">
        <f>_10sept_0_106[[#This Row],[V_mag]]-40</f>
        <v>-64.400000000000006</v>
      </c>
      <c r="H49">
        <f>(10^(_10sept_0_106[[#This Row],[H_mag_adj]]/20)*COS(RADIANS(_10sept_0_106[[#This Row],[H_phase]])))*0.6</f>
        <v>1.2793484977713005E-4</v>
      </c>
      <c r="I49">
        <f>(10^(_10sept_0_106[[#This Row],[H_mag_adj]]/20)*SIN(RADIANS(_10sept_0_106[[#This Row],[H_phase]])))*0.6</f>
        <v>3.4126911623784119E-4</v>
      </c>
      <c r="J49">
        <f>(10^(_10sept_0_106[[#This Row],[V_mag_adj]]/20)*COS(RADIANS(_10sept_0_106[[#This Row],[V_phase]])))*0.6</f>
        <v>1.2909142926773425E-4</v>
      </c>
      <c r="K49">
        <f>(10^(_10sept_0_106[[#This Row],[V_mag_adj]]/20)*SIN(RADIANS(_10sept_0_106[[#This Row],[V_phase]])))*0.6</f>
        <v>3.3770327597885356E-4</v>
      </c>
    </row>
    <row r="50" spans="1:11" x14ac:dyDescent="0.25">
      <c r="A50">
        <v>-133</v>
      </c>
      <c r="B50">
        <v>-24.99</v>
      </c>
      <c r="C50">
        <v>82.54</v>
      </c>
      <c r="D50">
        <v>-25.07</v>
      </c>
      <c r="E50">
        <v>82.59</v>
      </c>
      <c r="F50">
        <f>_10sept_0_106[[#This Row],[H_mag]]-40</f>
        <v>-64.989999999999995</v>
      </c>
      <c r="G50">
        <f>_10sept_0_106[[#This Row],[V_mag]]-40</f>
        <v>-65.069999999999993</v>
      </c>
      <c r="H50">
        <f>(10^(_10sept_0_106[[#This Row],[H_mag_adj]]/20)*COS(RADIANS(_10sept_0_106[[#This Row],[H_phase]])))*0.6</f>
        <v>4.3857077906988536E-5</v>
      </c>
      <c r="I50">
        <f>(10^(_10sept_0_106[[#This Row],[H_mag_adj]]/20)*SIN(RADIANS(_10sept_0_106[[#This Row],[H_phase]])))*0.6</f>
        <v>3.3493430010529809E-4</v>
      </c>
      <c r="J50">
        <f>(10^(_10sept_0_106[[#This Row],[V_mag_adj]]/20)*COS(RADIANS(_10sept_0_106[[#This Row],[V_phase]])))*0.6</f>
        <v>4.3165371662365595E-5</v>
      </c>
      <c r="K50">
        <f>(10^(_10sept_0_106[[#This Row],[V_mag_adj]]/20)*SIN(RADIANS(_10sept_0_106[[#This Row],[V_phase]])))*0.6</f>
        <v>3.3190139925144387E-4</v>
      </c>
    </row>
    <row r="51" spans="1:11" x14ac:dyDescent="0.25">
      <c r="A51">
        <v>-132</v>
      </c>
      <c r="B51">
        <v>-25.72</v>
      </c>
      <c r="C51">
        <v>93.8</v>
      </c>
      <c r="D51">
        <v>-25.84</v>
      </c>
      <c r="E51">
        <v>94.39</v>
      </c>
      <c r="F51">
        <f>_10sept_0_106[[#This Row],[H_mag]]-40</f>
        <v>-65.72</v>
      </c>
      <c r="G51">
        <f>_10sept_0_106[[#This Row],[V_mag]]-40</f>
        <v>-65.84</v>
      </c>
      <c r="H51">
        <f>(10^(_10sept_0_106[[#This Row],[H_mag_adj]]/20)*COS(RADIANS(_10sept_0_106[[#This Row],[H_phase]])))*0.6</f>
        <v>-2.0582294176230918E-5</v>
      </c>
      <c r="I51">
        <f>(10^(_10sept_0_106[[#This Row],[H_mag_adj]]/20)*SIN(RADIANS(_10sept_0_106[[#This Row],[H_phase]])))*0.6</f>
        <v>3.0988131415096351E-4</v>
      </c>
      <c r="J51">
        <f>(10^(_10sept_0_106[[#This Row],[V_mag_adj]]/20)*COS(RADIANS(_10sept_0_106[[#This Row],[V_phase]])))*0.6</f>
        <v>-2.3445965714712225E-5</v>
      </c>
      <c r="K51">
        <f>(10^(_10sept_0_106[[#This Row],[V_mag_adj]]/20)*SIN(RADIANS(_10sept_0_106[[#This Row],[V_phase]])))*0.6</f>
        <v>3.05404345895183E-4</v>
      </c>
    </row>
    <row r="52" spans="1:11" x14ac:dyDescent="0.25">
      <c r="A52">
        <v>-131</v>
      </c>
      <c r="B52">
        <v>-26.57</v>
      </c>
      <c r="C52">
        <v>106.68</v>
      </c>
      <c r="D52">
        <v>-26.49</v>
      </c>
      <c r="E52">
        <v>106.12</v>
      </c>
      <c r="F52">
        <f>_10sept_0_106[[#This Row],[H_mag]]-40</f>
        <v>-66.569999999999993</v>
      </c>
      <c r="G52">
        <f>_10sept_0_106[[#This Row],[V_mag]]-40</f>
        <v>-66.489999999999995</v>
      </c>
      <c r="H52">
        <f>(10^(_10sept_0_106[[#This Row],[H_mag_adj]]/20)*COS(RADIANS(_10sept_0_106[[#This Row],[H_phase]])))*0.6</f>
        <v>-8.0830028142903003E-5</v>
      </c>
      <c r="I52">
        <f>(10^(_10sept_0_106[[#This Row],[H_mag_adj]]/20)*SIN(RADIANS(_10sept_0_106[[#This Row],[H_phase]])))*0.6</f>
        <v>2.6976259788996307E-4</v>
      </c>
      <c r="J52">
        <f>(10^(_10sept_0_106[[#This Row],[V_mag_adj]]/20)*COS(RADIANS(_10sept_0_106[[#This Row],[V_phase]])))*0.6</f>
        <v>-7.8913071273772713E-5</v>
      </c>
      <c r="K52">
        <f>(10^(_10sept_0_106[[#This Row],[V_mag_adj]]/20)*SIN(RADIANS(_10sept_0_106[[#This Row],[V_phase]])))*0.6</f>
        <v>2.730429937543172E-4</v>
      </c>
    </row>
    <row r="53" spans="1:11" x14ac:dyDescent="0.25">
      <c r="A53">
        <v>-130</v>
      </c>
      <c r="B53">
        <v>-27.7</v>
      </c>
      <c r="C53">
        <v>118.33</v>
      </c>
      <c r="D53">
        <v>-27.87</v>
      </c>
      <c r="E53">
        <v>117.46</v>
      </c>
      <c r="F53">
        <f>_10sept_0_106[[#This Row],[H_mag]]-40</f>
        <v>-67.7</v>
      </c>
      <c r="G53">
        <f>_10sept_0_106[[#This Row],[V_mag]]-40</f>
        <v>-67.87</v>
      </c>
      <c r="H53">
        <f>(10^(_10sept_0_106[[#This Row],[H_mag_adj]]/20)*COS(RADIANS(_10sept_0_106[[#This Row],[H_phase]])))*0.6</f>
        <v>-1.1733631913878283E-4</v>
      </c>
      <c r="I53">
        <f>(10^(_10sept_0_106[[#This Row],[H_mag_adj]]/20)*SIN(RADIANS(_10sept_0_106[[#This Row],[H_phase]])))*0.6</f>
        <v>2.1764411248546175E-4</v>
      </c>
      <c r="J53">
        <f>(10^(_10sept_0_106[[#This Row],[V_mag_adj]]/20)*COS(RADIANS(_10sept_0_106[[#This Row],[V_phase]])))*0.6</f>
        <v>-1.1180826844172666E-4</v>
      </c>
      <c r="K53">
        <f>(10^(_10sept_0_106[[#This Row],[V_mag_adj]]/20)*SIN(RADIANS(_10sept_0_106[[#This Row],[V_phase]])))*0.6</f>
        <v>2.151482773165023E-4</v>
      </c>
    </row>
    <row r="54" spans="1:11" x14ac:dyDescent="0.25">
      <c r="A54">
        <v>-129</v>
      </c>
      <c r="B54">
        <v>-29.33</v>
      </c>
      <c r="C54">
        <v>127.9</v>
      </c>
      <c r="D54">
        <v>-29.61</v>
      </c>
      <c r="E54">
        <v>127.52</v>
      </c>
      <c r="F54">
        <f>_10sept_0_106[[#This Row],[H_mag]]-40</f>
        <v>-69.33</v>
      </c>
      <c r="G54">
        <f>_10sept_0_106[[#This Row],[V_mag]]-40</f>
        <v>-69.61</v>
      </c>
      <c r="H54">
        <f>(10^(_10sept_0_106[[#This Row],[H_mag_adj]]/20)*COS(RADIANS(_10sept_0_106[[#This Row],[H_phase]])))*0.6</f>
        <v>-1.2589871644090266E-4</v>
      </c>
      <c r="I54">
        <f>(10^(_10sept_0_106[[#This Row],[H_mag_adj]]/20)*SIN(RADIANS(_10sept_0_106[[#This Row],[H_phase]])))*0.6</f>
        <v>1.6172402237369613E-4</v>
      </c>
      <c r="J54">
        <f>(10^(_10sept_0_106[[#This Row],[V_mag_adj]]/20)*COS(RADIANS(_10sept_0_106[[#This Row],[V_phase]])))*0.6</f>
        <v>-1.2086369644081922E-4</v>
      </c>
      <c r="K54">
        <f>(10^(_10sept_0_106[[#This Row],[V_mag_adj]]/20)*SIN(RADIANS(_10sept_0_106[[#This Row],[V_phase]])))*0.6</f>
        <v>1.5739884392350793E-4</v>
      </c>
    </row>
    <row r="55" spans="1:11" x14ac:dyDescent="0.25">
      <c r="A55">
        <v>-128</v>
      </c>
      <c r="B55">
        <v>-31.6</v>
      </c>
      <c r="C55">
        <v>136.29</v>
      </c>
      <c r="D55">
        <v>-31.59</v>
      </c>
      <c r="E55">
        <v>134.87</v>
      </c>
      <c r="F55">
        <f>_10sept_0_106[[#This Row],[H_mag]]-40</f>
        <v>-71.599999999999994</v>
      </c>
      <c r="G55">
        <f>_10sept_0_106[[#This Row],[V_mag]]-40</f>
        <v>-71.59</v>
      </c>
      <c r="H55">
        <f>(10^(_10sept_0_106[[#This Row],[H_mag_adj]]/20)*COS(RADIANS(_10sept_0_106[[#This Row],[H_phase]])))*0.6</f>
        <v>-1.1407680911138992E-4</v>
      </c>
      <c r="I55">
        <f>(10^(_10sept_0_106[[#This Row],[H_mag_adj]]/20)*SIN(RADIANS(_10sept_0_106[[#This Row],[H_phase]])))*0.6</f>
        <v>1.0905226534118968E-4</v>
      </c>
      <c r="J55">
        <f>(10^(_10sept_0_106[[#This Row],[V_mag_adj]]/20)*COS(RADIANS(_10sept_0_106[[#This Row],[V_phase]])))*0.6</f>
        <v>-1.114675948687331E-4</v>
      </c>
      <c r="K55">
        <f>(10^(_10sept_0_106[[#This Row],[V_mag_adj]]/20)*SIN(RADIANS(_10sept_0_106[[#This Row],[V_phase]])))*0.6</f>
        <v>1.1197456992896387E-4</v>
      </c>
    </row>
    <row r="56" spans="1:11" x14ac:dyDescent="0.25">
      <c r="A56">
        <v>-127</v>
      </c>
      <c r="B56">
        <v>-34.19</v>
      </c>
      <c r="C56">
        <v>135.59</v>
      </c>
      <c r="D56">
        <v>-34.520000000000003</v>
      </c>
      <c r="E56">
        <v>138.03</v>
      </c>
      <c r="F56">
        <f>_10sept_0_106[[#This Row],[H_mag]]-40</f>
        <v>-74.19</v>
      </c>
      <c r="G56">
        <f>_10sept_0_106[[#This Row],[V_mag]]-40</f>
        <v>-74.52000000000001</v>
      </c>
      <c r="H56">
        <f>(10^(_10sept_0_106[[#This Row],[H_mag_adj]]/20)*COS(RADIANS(_10sept_0_106[[#This Row],[H_phase]])))*0.6</f>
        <v>-8.3668625893427282E-5</v>
      </c>
      <c r="I56">
        <f>(10^(_10sept_0_106[[#This Row],[H_mag_adj]]/20)*SIN(RADIANS(_10sept_0_106[[#This Row],[H_phase]])))*0.6</f>
        <v>8.1962983616273689E-5</v>
      </c>
      <c r="J56">
        <f>(10^(_10sept_0_106[[#This Row],[V_mag_adj]]/20)*COS(RADIANS(_10sept_0_106[[#This Row],[V_phase]])))*0.6</f>
        <v>-8.3835768373531969E-5</v>
      </c>
      <c r="K56">
        <f>(10^(_10sept_0_106[[#This Row],[V_mag_adj]]/20)*SIN(RADIANS(_10sept_0_106[[#This Row],[V_phase]])))*0.6</f>
        <v>7.5406618102988039E-5</v>
      </c>
    </row>
    <row r="57" spans="1:11" x14ac:dyDescent="0.25">
      <c r="A57">
        <v>-126</v>
      </c>
      <c r="B57">
        <v>-37.03</v>
      </c>
      <c r="C57">
        <v>123.16</v>
      </c>
      <c r="D57">
        <v>-37.07</v>
      </c>
      <c r="E57">
        <v>121.18</v>
      </c>
      <c r="F57">
        <f>_10sept_0_106[[#This Row],[H_mag]]-40</f>
        <v>-77.03</v>
      </c>
      <c r="G57">
        <f>_10sept_0_106[[#This Row],[V_mag]]-40</f>
        <v>-77.069999999999993</v>
      </c>
      <c r="H57">
        <f>(10^(_10sept_0_106[[#This Row],[H_mag_adj]]/20)*COS(RADIANS(_10sept_0_106[[#This Row],[H_phase]])))*0.6</f>
        <v>-4.6197857882950386E-5</v>
      </c>
      <c r="I57">
        <f>(10^(_10sept_0_106[[#This Row],[H_mag_adj]]/20)*SIN(RADIANS(_10sept_0_106[[#This Row],[H_phase]])))*0.6</f>
        <v>7.0705411532110115E-5</v>
      </c>
      <c r="J57">
        <f>(10^(_10sept_0_106[[#This Row],[V_mag_adj]]/20)*COS(RADIANS(_10sept_0_106[[#This Row],[V_phase]])))*0.6</f>
        <v>-4.3526449098223707E-5</v>
      </c>
      <c r="K57">
        <f>(10^(_10sept_0_106[[#This Row],[V_mag_adj]]/20)*SIN(RADIANS(_10sept_0_106[[#This Row],[V_phase]])))*0.6</f>
        <v>7.1927360757291218E-5</v>
      </c>
    </row>
    <row r="58" spans="1:11" x14ac:dyDescent="0.25">
      <c r="A58">
        <v>-125</v>
      </c>
      <c r="B58">
        <v>-36.67</v>
      </c>
      <c r="C58">
        <v>99.18</v>
      </c>
      <c r="D58">
        <v>-36.619999999999997</v>
      </c>
      <c r="E58">
        <v>98.21</v>
      </c>
      <c r="F58">
        <f>_10sept_0_106[[#This Row],[H_mag]]-40</f>
        <v>-76.67</v>
      </c>
      <c r="G58">
        <f>_10sept_0_106[[#This Row],[V_mag]]-40</f>
        <v>-76.62</v>
      </c>
      <c r="H58">
        <f>(10^(_10sept_0_106[[#This Row],[H_mag_adj]]/20)*COS(RADIANS(_10sept_0_106[[#This Row],[H_phase]])))*0.6</f>
        <v>-1.4044671613302774E-5</v>
      </c>
      <c r="I58">
        <f>(10^(_10sept_0_106[[#This Row],[H_mag_adj]]/20)*SIN(RADIANS(_10sept_0_106[[#This Row],[H_phase]])))*0.6</f>
        <v>8.6906624858420361E-5</v>
      </c>
      <c r="J58">
        <f>(10^(_10sept_0_106[[#This Row],[V_mag_adj]]/20)*COS(RADIANS(_10sept_0_106[[#This Row],[V_phase]])))*0.6</f>
        <v>-1.2644002334802818E-5</v>
      </c>
      <c r="K58">
        <f>(10^(_10sept_0_106[[#This Row],[V_mag_adj]]/20)*SIN(RADIANS(_10sept_0_106[[#This Row],[V_phase]])))*0.6</f>
        <v>8.7634949565962842E-5</v>
      </c>
    </row>
    <row r="59" spans="1:11" x14ac:dyDescent="0.25">
      <c r="A59">
        <v>-124</v>
      </c>
      <c r="B59">
        <v>-34.340000000000003</v>
      </c>
      <c r="C59">
        <v>96.42</v>
      </c>
      <c r="D59">
        <v>-34.51</v>
      </c>
      <c r="E59">
        <v>95.44</v>
      </c>
      <c r="F59">
        <f>_10sept_0_106[[#This Row],[H_mag]]-40</f>
        <v>-74.34</v>
      </c>
      <c r="G59">
        <f>_10sept_0_106[[#This Row],[V_mag]]-40</f>
        <v>-74.509999999999991</v>
      </c>
      <c r="H59">
        <f>(10^(_10sept_0_106[[#This Row],[H_mag_adj]]/20)*COS(RADIANS(_10sept_0_106[[#This Row],[H_phase]])))*0.6</f>
        <v>-1.2872250635267369E-5</v>
      </c>
      <c r="I59">
        <f>(10^(_10sept_0_106[[#This Row],[H_mag_adj]]/20)*SIN(RADIANS(_10sept_0_106[[#This Row],[H_phase]])))*0.6</f>
        <v>1.143982002249771E-4</v>
      </c>
      <c r="J59">
        <f>(10^(_10sept_0_106[[#This Row],[V_mag_adj]]/20)*COS(RADIANS(_10sept_0_106[[#This Row],[V_phase]])))*0.6</f>
        <v>-1.0702243153366623E-5</v>
      </c>
      <c r="K59">
        <f>(10^(_10sept_0_106[[#This Row],[V_mag_adj]]/20)*SIN(RADIANS(_10sept_0_106[[#This Row],[V_phase]])))*0.6</f>
        <v>1.1238045324027619E-4</v>
      </c>
    </row>
    <row r="60" spans="1:11" x14ac:dyDescent="0.25">
      <c r="A60">
        <v>-123</v>
      </c>
      <c r="B60">
        <v>-32.270000000000003</v>
      </c>
      <c r="C60">
        <v>101.93</v>
      </c>
      <c r="D60">
        <v>-32.08</v>
      </c>
      <c r="E60">
        <v>100.09</v>
      </c>
      <c r="F60">
        <f>_10sept_0_106[[#This Row],[H_mag]]-40</f>
        <v>-72.27000000000001</v>
      </c>
      <c r="G60">
        <f>_10sept_0_106[[#This Row],[V_mag]]-40</f>
        <v>-72.08</v>
      </c>
      <c r="H60">
        <f>(10^(_10sept_0_106[[#This Row],[H_mag_adj]]/20)*COS(RADIANS(_10sept_0_106[[#This Row],[H_phase]])))*0.6</f>
        <v>-3.0201353056270625E-5</v>
      </c>
      <c r="I60">
        <f>(10^(_10sept_0_106[[#This Row],[H_mag_adj]]/20)*SIN(RADIANS(_10sept_0_106[[#This Row],[H_phase]])))*0.6</f>
        <v>1.4294470944547198E-4</v>
      </c>
      <c r="J60">
        <f>(10^(_10sept_0_106[[#This Row],[V_mag_adj]]/20)*COS(RADIANS(_10sept_0_106[[#This Row],[V_phase]])))*0.6</f>
        <v>-2.6162105822953212E-5</v>
      </c>
      <c r="K60">
        <f>(10^(_10sept_0_106[[#This Row],[V_mag_adj]]/20)*SIN(RADIANS(_10sept_0_106[[#This Row],[V_phase]])))*0.6</f>
        <v>1.470218450492059E-4</v>
      </c>
    </row>
    <row r="61" spans="1:11" x14ac:dyDescent="0.25">
      <c r="A61">
        <v>-122</v>
      </c>
      <c r="B61">
        <v>-30.61</v>
      </c>
      <c r="C61">
        <v>112.21</v>
      </c>
      <c r="D61">
        <v>-30.67</v>
      </c>
      <c r="E61">
        <v>112.75</v>
      </c>
      <c r="F61">
        <f>_10sept_0_106[[#This Row],[H_mag]]-40</f>
        <v>-70.61</v>
      </c>
      <c r="G61">
        <f>_10sept_0_106[[#This Row],[V_mag]]-40</f>
        <v>-70.67</v>
      </c>
      <c r="H61">
        <f>(10^(_10sept_0_106[[#This Row],[H_mag_adj]]/20)*COS(RADIANS(_10sept_0_106[[#This Row],[H_phase]])))*0.6</f>
        <v>-6.6856829883415309E-5</v>
      </c>
      <c r="I61">
        <f>(10^(_10sept_0_106[[#This Row],[H_mag_adj]]/20)*SIN(RADIANS(_10sept_0_106[[#This Row],[H_phase]])))*0.6</f>
        <v>1.6374596102575141E-4</v>
      </c>
      <c r="J61">
        <f>(10^(_10sept_0_106[[#This Row],[V_mag_adj]]/20)*COS(RADIANS(_10sept_0_106[[#This Row],[V_phase]])))*0.6</f>
        <v>-6.7926264682748334E-5</v>
      </c>
      <c r="K61">
        <f>(10^(_10sept_0_106[[#This Row],[V_mag_adj]]/20)*SIN(RADIANS(_10sept_0_106[[#This Row],[V_phase]])))*0.6</f>
        <v>1.6198575552974553E-4</v>
      </c>
    </row>
    <row r="62" spans="1:11" x14ac:dyDescent="0.25">
      <c r="A62">
        <v>-121</v>
      </c>
      <c r="B62">
        <v>-29.14</v>
      </c>
      <c r="C62">
        <v>126.38</v>
      </c>
      <c r="D62">
        <v>-29.46</v>
      </c>
      <c r="E62">
        <v>127.22</v>
      </c>
      <c r="F62">
        <f>_10sept_0_106[[#This Row],[H_mag]]-40</f>
        <v>-69.14</v>
      </c>
      <c r="G62">
        <f>_10sept_0_106[[#This Row],[V_mag]]-40</f>
        <v>-69.460000000000008</v>
      </c>
      <c r="H62">
        <f>(10^(_10sept_0_106[[#This Row],[H_mag_adj]]/20)*COS(RADIANS(_10sept_0_106[[#This Row],[H_phase]])))*0.6</f>
        <v>-1.2425300992125553E-4</v>
      </c>
      <c r="I62">
        <f>(10^(_10sept_0_106[[#This Row],[H_mag_adj]]/20)*SIN(RADIANS(_10sept_0_106[[#This Row],[H_phase]])))*0.6</f>
        <v>1.6865590735815791E-4</v>
      </c>
      <c r="J62">
        <f>(10^(_10sept_0_106[[#This Row],[V_mag_adj]]/20)*COS(RADIANS(_10sept_0_106[[#This Row],[V_phase]])))*0.6</f>
        <v>-1.2212888924033116E-4</v>
      </c>
      <c r="K62">
        <f>(10^(_10sept_0_106[[#This Row],[V_mag_adj]]/20)*SIN(RADIANS(_10sept_0_106[[#This Row],[V_phase]])))*0.6</f>
        <v>1.6078229843301416E-4</v>
      </c>
    </row>
    <row r="63" spans="1:11" x14ac:dyDescent="0.25">
      <c r="A63">
        <v>-120</v>
      </c>
      <c r="B63">
        <v>-28.01</v>
      </c>
      <c r="C63">
        <v>142.61000000000001</v>
      </c>
      <c r="D63">
        <v>-28.12</v>
      </c>
      <c r="E63">
        <v>142.18</v>
      </c>
      <c r="F63">
        <f>_10sept_0_106[[#This Row],[H_mag]]-40</f>
        <v>-68.010000000000005</v>
      </c>
      <c r="G63">
        <f>_10sept_0_106[[#This Row],[V_mag]]-40</f>
        <v>-68.12</v>
      </c>
      <c r="H63">
        <f>(10^(_10sept_0_106[[#This Row],[H_mag_adj]]/20)*COS(RADIANS(_10sept_0_106[[#This Row],[H_phase]])))*0.6</f>
        <v>-1.8956424293451132E-4</v>
      </c>
      <c r="I63">
        <f>(10^(_10sept_0_106[[#This Row],[H_mag_adj]]/20)*SIN(RADIANS(_10sept_0_106[[#This Row],[H_phase]])))*0.6</f>
        <v>1.4488038933685706E-4</v>
      </c>
      <c r="J63">
        <f>(10^(_10sept_0_106[[#This Row],[V_mag_adj]]/20)*COS(RADIANS(_10sept_0_106[[#This Row],[V_phase]])))*0.6</f>
        <v>-1.8609980430003465E-4</v>
      </c>
      <c r="K63">
        <f>(10^(_10sept_0_106[[#This Row],[V_mag_adj]]/20)*SIN(RADIANS(_10sept_0_106[[#This Row],[V_phase]])))*0.6</f>
        <v>1.4445788017852413E-4</v>
      </c>
    </row>
    <row r="64" spans="1:11" x14ac:dyDescent="0.25">
      <c r="A64">
        <v>-119</v>
      </c>
      <c r="B64">
        <v>-26.91</v>
      </c>
      <c r="C64">
        <v>158.54</v>
      </c>
      <c r="D64">
        <v>-26.95</v>
      </c>
      <c r="E64">
        <v>157.72</v>
      </c>
      <c r="F64">
        <f>_10sept_0_106[[#This Row],[H_mag]]-40</f>
        <v>-66.91</v>
      </c>
      <c r="G64">
        <f>_10sept_0_106[[#This Row],[V_mag]]-40</f>
        <v>-66.95</v>
      </c>
      <c r="H64">
        <f>(10^(_10sept_0_106[[#This Row],[H_mag_adj]]/20)*COS(RADIANS(_10sept_0_106[[#This Row],[H_phase]])))*0.6</f>
        <v>-2.5202780777769954E-4</v>
      </c>
      <c r="I64">
        <f>(10^(_10sept_0_106[[#This Row],[H_mag_adj]]/20)*SIN(RADIANS(_10sept_0_106[[#This Row],[H_phase]])))*0.6</f>
        <v>9.9073199727134684E-5</v>
      </c>
      <c r="J64">
        <f>(10^(_10sept_0_106[[#This Row],[V_mag_adj]]/20)*COS(RADIANS(_10sept_0_106[[#This Row],[V_phase]])))*0.6</f>
        <v>-2.4943281041399953E-4</v>
      </c>
      <c r="K64">
        <f>(10^(_10sept_0_106[[#This Row],[V_mag_adj]]/20)*SIN(RADIANS(_10sept_0_106[[#This Row],[V_phase]])))*0.6</f>
        <v>1.0219815155622842E-4</v>
      </c>
    </row>
    <row r="65" spans="1:11" x14ac:dyDescent="0.25">
      <c r="A65">
        <v>-118</v>
      </c>
      <c r="B65">
        <v>-26.12</v>
      </c>
      <c r="C65">
        <v>174.86</v>
      </c>
      <c r="D65">
        <v>-25.98</v>
      </c>
      <c r="E65">
        <v>175.13</v>
      </c>
      <c r="F65">
        <f>_10sept_0_106[[#This Row],[H_mag]]-40</f>
        <v>-66.12</v>
      </c>
      <c r="G65">
        <f>_10sept_0_106[[#This Row],[V_mag]]-40</f>
        <v>-65.98</v>
      </c>
      <c r="H65">
        <f>(10^(_10sept_0_106[[#This Row],[H_mag_adj]]/20)*COS(RADIANS(_10sept_0_106[[#This Row],[H_phase]])))*0.6</f>
        <v>-2.9539376786651329E-4</v>
      </c>
      <c r="I65">
        <f>(10^(_10sept_0_106[[#This Row],[H_mag_adj]]/20)*SIN(RADIANS(_10sept_0_106[[#This Row],[H_phase]])))*0.6</f>
        <v>2.6571070783979799E-5</v>
      </c>
      <c r="J65">
        <f>(10^(_10sept_0_106[[#This Row],[V_mag_adj]]/20)*COS(RADIANS(_10sept_0_106[[#This Row],[V_phase]])))*0.6</f>
        <v>-3.0031744464372557E-4</v>
      </c>
      <c r="K65">
        <f>(10^(_10sept_0_106[[#This Row],[V_mag_adj]]/20)*SIN(RADIANS(_10sept_0_106[[#This Row],[V_phase]])))*0.6</f>
        <v>2.5587892683127594E-5</v>
      </c>
    </row>
    <row r="66" spans="1:11" x14ac:dyDescent="0.25">
      <c r="A66">
        <v>-117</v>
      </c>
      <c r="B66">
        <v>-25.42</v>
      </c>
      <c r="C66">
        <v>-168.17</v>
      </c>
      <c r="D66">
        <v>-25.46</v>
      </c>
      <c r="E66">
        <v>-168.62</v>
      </c>
      <c r="F66">
        <f>_10sept_0_106[[#This Row],[H_mag]]-40</f>
        <v>-65.42</v>
      </c>
      <c r="G66">
        <f>_10sept_0_106[[#This Row],[V_mag]]-40</f>
        <v>-65.460000000000008</v>
      </c>
      <c r="H66">
        <f>(10^(_10sept_0_106[[#This Row],[H_mag_adj]]/20)*COS(RADIANS(_10sept_0_106[[#This Row],[H_phase]])))*0.6</f>
        <v>-3.1464985999675563E-4</v>
      </c>
      <c r="I66">
        <f>(10^(_10sept_0_106[[#This Row],[H_mag_adj]]/20)*SIN(RADIANS(_10sept_0_106[[#This Row],[H_phase]])))*0.6</f>
        <v>-6.5905739939028587E-5</v>
      </c>
      <c r="J66">
        <f>(10^(_10sept_0_106[[#This Row],[V_mag_adj]]/20)*COS(RADIANS(_10sept_0_106[[#This Row],[V_phase]])))*0.6</f>
        <v>-3.1370975416994922E-4</v>
      </c>
      <c r="K66">
        <f>(10^(_10sept_0_106[[#This Row],[V_mag_adj]]/20)*SIN(RADIANS(_10sept_0_106[[#This Row],[V_phase]])))*0.6</f>
        <v>-6.3141032670954942E-5</v>
      </c>
    </row>
    <row r="67" spans="1:11" x14ac:dyDescent="0.25">
      <c r="A67">
        <v>-116</v>
      </c>
      <c r="B67">
        <v>-25.22</v>
      </c>
      <c r="C67">
        <v>-151.19999999999999</v>
      </c>
      <c r="D67">
        <v>-25.2</v>
      </c>
      <c r="E67">
        <v>-152.1</v>
      </c>
      <c r="F67">
        <f>_10sept_0_106[[#This Row],[H_mag]]-40</f>
        <v>-65.22</v>
      </c>
      <c r="G67">
        <f>_10sept_0_106[[#This Row],[V_mag]]-40</f>
        <v>-65.2</v>
      </c>
      <c r="H67">
        <f>(10^(_10sept_0_106[[#This Row],[H_mag_adj]]/20)*COS(RADIANS(_10sept_0_106[[#This Row],[H_phase]])))*0.6</f>
        <v>-2.8827526012459125E-4</v>
      </c>
      <c r="I67">
        <f>(10^(_10sept_0_106[[#This Row],[H_mag_adj]]/20)*SIN(RADIANS(_10sept_0_106[[#This Row],[H_phase]])))*0.6</f>
        <v>-1.5848066536557512E-4</v>
      </c>
      <c r="J67">
        <f>(10^(_10sept_0_106[[#This Row],[V_mag_adj]]/20)*COS(RADIANS(_10sept_0_106[[#This Row],[V_phase]])))*0.6</f>
        <v>-2.9139920198656454E-4</v>
      </c>
      <c r="K67">
        <f>(10^(_10sept_0_106[[#This Row],[V_mag_adj]]/20)*SIN(RADIANS(_10sept_0_106[[#This Row],[V_phase]])))*0.6</f>
        <v>-1.5428793541967471E-4</v>
      </c>
    </row>
    <row r="68" spans="1:11" x14ac:dyDescent="0.25">
      <c r="A68">
        <v>-115</v>
      </c>
      <c r="B68">
        <v>-25.03</v>
      </c>
      <c r="C68">
        <v>-131.97</v>
      </c>
      <c r="D68">
        <v>-25.12</v>
      </c>
      <c r="E68">
        <v>-132.09</v>
      </c>
      <c r="F68">
        <f>_10sept_0_106[[#This Row],[H_mag]]-40</f>
        <v>-65.03</v>
      </c>
      <c r="G68">
        <f>_10sept_0_106[[#This Row],[V_mag]]-40</f>
        <v>-65.12</v>
      </c>
      <c r="H68">
        <f>(10^(_10sept_0_106[[#This Row],[H_mag_adj]]/20)*COS(RADIANS(_10sept_0_106[[#This Row],[H_phase]])))*0.6</f>
        <v>-2.2485857994956757E-4</v>
      </c>
      <c r="I68">
        <f>(10^(_10sept_0_106[[#This Row],[H_mag_adj]]/20)*SIN(RADIANS(_10sept_0_106[[#This Row],[H_phase]])))*0.6</f>
        <v>-2.4999386392991231E-4</v>
      </c>
      <c r="J68">
        <f>(10^(_10sept_0_106[[#This Row],[V_mag_adj]]/20)*COS(RADIANS(_10sept_0_106[[#This Row],[V_phase]])))*0.6</f>
        <v>-2.2305840736145985E-4</v>
      </c>
      <c r="K68">
        <f>(10^(_10sept_0_106[[#This Row],[V_mag_adj]]/20)*SIN(RADIANS(_10sept_0_106[[#This Row],[V_phase]])))*0.6</f>
        <v>-2.4695026267658465E-4</v>
      </c>
    </row>
    <row r="69" spans="1:11" x14ac:dyDescent="0.25">
      <c r="A69">
        <v>-114</v>
      </c>
      <c r="B69">
        <v>-24.67</v>
      </c>
      <c r="C69">
        <v>-111.43</v>
      </c>
      <c r="D69">
        <v>-24.72</v>
      </c>
      <c r="E69">
        <v>-111.19</v>
      </c>
      <c r="F69">
        <f>_10sept_0_106[[#This Row],[H_mag]]-40</f>
        <v>-64.67</v>
      </c>
      <c r="G69">
        <f>_10sept_0_106[[#This Row],[V_mag]]-40</f>
        <v>-64.72</v>
      </c>
      <c r="H69">
        <f>(10^(_10sept_0_106[[#This Row],[H_mag_adj]]/20)*COS(RADIANS(_10sept_0_106[[#This Row],[H_phase]])))*0.6</f>
        <v>-1.2804932155581554E-4</v>
      </c>
      <c r="I69">
        <f>(10^(_10sept_0_106[[#This Row],[H_mag_adj]]/20)*SIN(RADIANS(_10sept_0_106[[#This Row],[H_phase]])))*0.6</f>
        <v>-3.262404319409067E-4</v>
      </c>
      <c r="J69">
        <f>(10^(_10sept_0_106[[#This Row],[V_mag_adj]]/20)*COS(RADIANS(_10sept_0_106[[#This Row],[V_phase]])))*0.6</f>
        <v>-1.25954506154248E-4</v>
      </c>
      <c r="K69">
        <f>(10^(_10sept_0_106[[#This Row],[V_mag_adj]]/20)*SIN(RADIANS(_10sept_0_106[[#This Row],[V_phase]])))*0.6</f>
        <v>-3.2489828176928282E-4</v>
      </c>
    </row>
    <row r="70" spans="1:11" x14ac:dyDescent="0.25">
      <c r="A70">
        <v>-113</v>
      </c>
      <c r="B70">
        <v>-24.2</v>
      </c>
      <c r="C70">
        <v>-89.38</v>
      </c>
      <c r="D70">
        <v>-24.12</v>
      </c>
      <c r="E70">
        <v>-90.38</v>
      </c>
      <c r="F70">
        <f>_10sept_0_106[[#This Row],[H_mag]]-40</f>
        <v>-64.2</v>
      </c>
      <c r="G70">
        <f>_10sept_0_106[[#This Row],[V_mag]]-40</f>
        <v>-64.12</v>
      </c>
      <c r="H70">
        <f>(10^(_10sept_0_106[[#This Row],[H_mag_adj]]/20)*COS(RADIANS(_10sept_0_106[[#This Row],[H_phase]])))*0.6</f>
        <v>4.0032418837562213E-6</v>
      </c>
      <c r="I70">
        <f>(10^(_10sept_0_106[[#This Row],[H_mag_adj]]/20)*SIN(RADIANS(_10sept_0_106[[#This Row],[H_phase]])))*0.6</f>
        <v>-3.6993534128253012E-4</v>
      </c>
      <c r="J70">
        <f>(10^(_10sept_0_106[[#This Row],[V_mag_adj]]/20)*COS(RADIANS(_10sept_0_106[[#This Row],[V_phase]])))*0.6</f>
        <v>-2.476332917603158E-6</v>
      </c>
      <c r="K70">
        <f>(10^(_10sept_0_106[[#This Row],[V_mag_adj]]/20)*SIN(RADIANS(_10sept_0_106[[#This Row],[V_phase]])))*0.6</f>
        <v>-3.7337195924046413E-4</v>
      </c>
    </row>
    <row r="71" spans="1:11" x14ac:dyDescent="0.25">
      <c r="A71">
        <v>-112</v>
      </c>
      <c r="B71">
        <v>-23.54</v>
      </c>
      <c r="C71">
        <v>-69.61</v>
      </c>
      <c r="D71">
        <v>-23.46</v>
      </c>
      <c r="E71">
        <v>-69.239999999999995</v>
      </c>
      <c r="F71">
        <f>_10sept_0_106[[#This Row],[H_mag]]-40</f>
        <v>-63.54</v>
      </c>
      <c r="G71">
        <f>_10sept_0_106[[#This Row],[V_mag]]-40</f>
        <v>-63.46</v>
      </c>
      <c r="H71">
        <f>(10^(_10sept_0_106[[#This Row],[H_mag_adj]]/20)*COS(RADIANS(_10sept_0_106[[#This Row],[H_phase]])))*0.6</f>
        <v>1.3907207568125116E-4</v>
      </c>
      <c r="I71">
        <f>(10^(_10sept_0_106[[#This Row],[H_mag_adj]]/20)*SIN(RADIANS(_10sept_0_106[[#This Row],[H_phase]])))*0.6</f>
        <v>-3.7415340679493189E-4</v>
      </c>
      <c r="J71">
        <f>(10^(_10sept_0_106[[#This Row],[V_mag_adj]]/20)*COS(RADIANS(_10sept_0_106[[#This Row],[V_phase]])))*0.6</f>
        <v>1.4279448407330899E-4</v>
      </c>
      <c r="K71">
        <f>(10^(_10sept_0_106[[#This Row],[V_mag_adj]]/20)*SIN(RADIANS(_10sept_0_106[[#This Row],[V_phase]])))*0.6</f>
        <v>-3.7670114010069413E-4</v>
      </c>
    </row>
    <row r="72" spans="1:11" x14ac:dyDescent="0.25">
      <c r="A72">
        <v>-111</v>
      </c>
      <c r="B72">
        <v>-22.65</v>
      </c>
      <c r="C72">
        <v>-50.46</v>
      </c>
      <c r="D72">
        <v>-22.72</v>
      </c>
      <c r="E72">
        <v>-50.96</v>
      </c>
      <c r="F72">
        <f>_10sept_0_106[[#This Row],[H_mag]]-40</f>
        <v>-62.65</v>
      </c>
      <c r="G72">
        <f>_10sept_0_106[[#This Row],[V_mag]]-40</f>
        <v>-62.72</v>
      </c>
      <c r="H72">
        <f>(10^(_10sept_0_106[[#This Row],[H_mag_adj]]/20)*COS(RADIANS(_10sept_0_106[[#This Row],[H_phase]])))*0.6</f>
        <v>2.8153300695641471E-4</v>
      </c>
      <c r="I72">
        <f>(10^(_10sept_0_106[[#This Row],[H_mag_adj]]/20)*SIN(RADIANS(_10sept_0_106[[#This Row],[H_phase]])))*0.6</f>
        <v>-3.4104147157106149E-4</v>
      </c>
      <c r="J72">
        <f>(10^(_10sept_0_106[[#This Row],[V_mag_adj]]/20)*COS(RADIANS(_10sept_0_106[[#This Row],[V_phase]])))*0.6</f>
        <v>2.7631038086880241E-4</v>
      </c>
      <c r="K72">
        <f>(10^(_10sept_0_106[[#This Row],[V_mag_adj]]/20)*SIN(RADIANS(_10sept_0_106[[#This Row],[V_phase]])))*0.6</f>
        <v>-3.4072825360842446E-4</v>
      </c>
    </row>
    <row r="73" spans="1:11" x14ac:dyDescent="0.25">
      <c r="A73">
        <v>-110</v>
      </c>
      <c r="B73">
        <v>-21.95</v>
      </c>
      <c r="C73">
        <v>-32.71</v>
      </c>
      <c r="D73">
        <v>-21.98</v>
      </c>
      <c r="E73">
        <v>-33.18</v>
      </c>
      <c r="F73">
        <f>_10sept_0_106[[#This Row],[H_mag]]-40</f>
        <v>-61.95</v>
      </c>
      <c r="G73">
        <f>_10sept_0_106[[#This Row],[V_mag]]-40</f>
        <v>-61.980000000000004</v>
      </c>
      <c r="H73">
        <f>(10^(_10sept_0_106[[#This Row],[H_mag_adj]]/20)*COS(RADIANS(_10sept_0_106[[#This Row],[H_phase]])))*0.6</f>
        <v>4.0333161368740638E-4</v>
      </c>
      <c r="I73">
        <f>(10^(_10sept_0_106[[#This Row],[H_mag_adj]]/20)*SIN(RADIANS(_10sept_0_106[[#This Row],[H_phase]])))*0.6</f>
        <v>-2.5903371291959281E-4</v>
      </c>
      <c r="J73">
        <f>(10^(_10sept_0_106[[#This Row],[V_mag_adj]]/20)*COS(RADIANS(_10sept_0_106[[#This Row],[V_phase]])))*0.6</f>
        <v>3.99809919647136E-4</v>
      </c>
      <c r="K73">
        <f>(10^(_10sept_0_106[[#This Row],[V_mag_adj]]/20)*SIN(RADIANS(_10sept_0_106[[#This Row],[V_phase]])))*0.6</f>
        <v>-2.6142900413734512E-4</v>
      </c>
    </row>
    <row r="74" spans="1:11" x14ac:dyDescent="0.25">
      <c r="A74">
        <v>-109</v>
      </c>
      <c r="B74">
        <v>-21.26</v>
      </c>
      <c r="C74">
        <v>-14.6</v>
      </c>
      <c r="D74">
        <v>-21.33</v>
      </c>
      <c r="E74">
        <v>-15.46</v>
      </c>
      <c r="F74">
        <f>_10sept_0_106[[#This Row],[H_mag]]-40</f>
        <v>-61.260000000000005</v>
      </c>
      <c r="G74">
        <f>_10sept_0_106[[#This Row],[V_mag]]-40</f>
        <v>-61.33</v>
      </c>
      <c r="H74">
        <f>(10^(_10sept_0_106[[#This Row],[H_mag_adj]]/20)*COS(RADIANS(_10sept_0_106[[#This Row],[H_phase]])))*0.6</f>
        <v>5.0222243230316525E-4</v>
      </c>
      <c r="I74">
        <f>(10^(_10sept_0_106[[#This Row],[H_mag_adj]]/20)*SIN(RADIANS(_10sept_0_106[[#This Row],[H_phase]])))*0.6</f>
        <v>-1.3081914491200222E-4</v>
      </c>
      <c r="J74">
        <f>(10^(_10sept_0_106[[#This Row],[V_mag_adj]]/20)*COS(RADIANS(_10sept_0_106[[#This Row],[V_phase]])))*0.6</f>
        <v>4.9618740499900562E-4</v>
      </c>
      <c r="K74">
        <f>(10^(_10sept_0_106[[#This Row],[V_mag_adj]]/20)*SIN(RADIANS(_10sept_0_106[[#This Row],[V_phase]])))*0.6</f>
        <v>-1.3723197228946755E-4</v>
      </c>
    </row>
    <row r="75" spans="1:11" x14ac:dyDescent="0.25">
      <c r="A75">
        <v>-108</v>
      </c>
      <c r="B75">
        <v>-20.86</v>
      </c>
      <c r="C75">
        <v>2.4</v>
      </c>
      <c r="D75">
        <v>-20.73</v>
      </c>
      <c r="E75">
        <v>1.56</v>
      </c>
      <c r="F75">
        <f>_10sept_0_106[[#This Row],[H_mag]]-40</f>
        <v>-60.86</v>
      </c>
      <c r="G75">
        <f>_10sept_0_106[[#This Row],[V_mag]]-40</f>
        <v>-60.730000000000004</v>
      </c>
      <c r="H75">
        <f>(10^(_10sept_0_106[[#This Row],[H_mag_adj]]/20)*COS(RADIANS(_10sept_0_106[[#This Row],[H_phase]])))*0.6</f>
        <v>5.4296287171332535E-4</v>
      </c>
      <c r="I75">
        <f>(10^(_10sept_0_106[[#This Row],[H_mag_adj]]/20)*SIN(RADIANS(_10sept_0_106[[#This Row],[H_phase]])))*0.6</f>
        <v>2.275688685987622E-5</v>
      </c>
      <c r="J75">
        <f>(10^(_10sept_0_106[[#This Row],[V_mag_adj]]/20)*COS(RADIANS(_10sept_0_106[[#This Row],[V_phase]])))*0.6</f>
        <v>5.5142982958980807E-4</v>
      </c>
      <c r="K75">
        <f>(10^(_10sept_0_106[[#This Row],[V_mag_adj]]/20)*SIN(RADIANS(_10sept_0_106[[#This Row],[V_phase]])))*0.6</f>
        <v>1.5017566256179525E-5</v>
      </c>
    </row>
    <row r="76" spans="1:11" x14ac:dyDescent="0.25">
      <c r="A76">
        <v>-107</v>
      </c>
      <c r="B76">
        <v>-20.38</v>
      </c>
      <c r="C76">
        <v>18.46</v>
      </c>
      <c r="D76">
        <v>-20.48</v>
      </c>
      <c r="E76">
        <v>17.39</v>
      </c>
      <c r="F76">
        <f>_10sept_0_106[[#This Row],[H_mag]]-40</f>
        <v>-60.379999999999995</v>
      </c>
      <c r="G76">
        <f>_10sept_0_106[[#This Row],[V_mag]]-40</f>
        <v>-60.480000000000004</v>
      </c>
      <c r="H76">
        <f>(10^(_10sept_0_106[[#This Row],[H_mag_adj]]/20)*COS(RADIANS(_10sept_0_106[[#This Row],[H_phase]])))*0.6</f>
        <v>5.4476495835472912E-4</v>
      </c>
      <c r="I76">
        <f>(10^(_10sept_0_106[[#This Row],[H_mag_adj]]/20)*SIN(RADIANS(_10sept_0_106[[#This Row],[H_phase]])))*0.6</f>
        <v>1.8185300820357714E-4</v>
      </c>
      <c r="J76">
        <f>(10^(_10sept_0_106[[#This Row],[V_mag_adj]]/20)*COS(RADIANS(_10sept_0_106[[#This Row],[V_phase]])))*0.6</f>
        <v>5.4179221944745178E-4</v>
      </c>
      <c r="K76">
        <f>(10^(_10sept_0_106[[#This Row],[V_mag_adj]]/20)*SIN(RADIANS(_10sept_0_106[[#This Row],[V_phase]])))*0.6</f>
        <v>1.6968354824218411E-4</v>
      </c>
    </row>
    <row r="77" spans="1:11" x14ac:dyDescent="0.25">
      <c r="A77">
        <v>-106</v>
      </c>
      <c r="B77">
        <v>-20.239999999999998</v>
      </c>
      <c r="C77">
        <v>35.17</v>
      </c>
      <c r="D77">
        <v>-20.34</v>
      </c>
      <c r="E77">
        <v>34.58</v>
      </c>
      <c r="F77">
        <f>_10sept_0_106[[#This Row],[H_mag]]-40</f>
        <v>-60.239999999999995</v>
      </c>
      <c r="G77">
        <f>_10sept_0_106[[#This Row],[V_mag]]-40</f>
        <v>-60.34</v>
      </c>
      <c r="H77">
        <f>(10^(_10sept_0_106[[#This Row],[H_mag_adj]]/20)*COS(RADIANS(_10sept_0_106[[#This Row],[H_phase]])))*0.6</f>
        <v>4.7710134968888089E-4</v>
      </c>
      <c r="I77">
        <f>(10^(_10sept_0_106[[#This Row],[H_mag_adj]]/20)*SIN(RADIANS(_10sept_0_106[[#This Row],[H_phase]])))*0.6</f>
        <v>3.3618399756195144E-4</v>
      </c>
      <c r="J77">
        <f>(10^(_10sept_0_106[[#This Row],[V_mag_adj]]/20)*COS(RADIANS(_10sept_0_106[[#This Row],[V_phase]])))*0.6</f>
        <v>4.7503715782958294E-4</v>
      </c>
      <c r="K77">
        <f>(10^(_10sept_0_106[[#This Row],[V_mag_adj]]/20)*SIN(RADIANS(_10sept_0_106[[#This Row],[V_phase]])))*0.6</f>
        <v>3.2746151117184945E-4</v>
      </c>
    </row>
    <row r="78" spans="1:11" x14ac:dyDescent="0.25">
      <c r="A78">
        <v>-105</v>
      </c>
      <c r="B78">
        <v>-20.29</v>
      </c>
      <c r="C78">
        <v>53.27</v>
      </c>
      <c r="D78">
        <v>-20.309999999999999</v>
      </c>
      <c r="E78">
        <v>52.98</v>
      </c>
      <c r="F78">
        <f>_10sept_0_106[[#This Row],[H_mag]]-40</f>
        <v>-60.29</v>
      </c>
      <c r="G78">
        <f>_10sept_0_106[[#This Row],[V_mag]]-40</f>
        <v>-60.31</v>
      </c>
      <c r="H78">
        <f>(10^(_10sept_0_106[[#This Row],[H_mag_adj]]/20)*COS(RADIANS(_10sept_0_106[[#This Row],[H_phase]])))*0.6</f>
        <v>3.4704438529787154E-4</v>
      </c>
      <c r="I78">
        <f>(10^(_10sept_0_106[[#This Row],[H_mag_adj]]/20)*SIN(RADIANS(_10sept_0_106[[#This Row],[H_phase]])))*0.6</f>
        <v>4.6508734376065426E-4</v>
      </c>
      <c r="J78">
        <f>(10^(_10sept_0_106[[#This Row],[V_mag_adj]]/20)*COS(RADIANS(_10sept_0_106[[#This Row],[V_phase]])))*0.6</f>
        <v>3.4859036470894286E-4</v>
      </c>
      <c r="K78">
        <f>(10^(_10sept_0_106[[#This Row],[V_mag_adj]]/20)*SIN(RADIANS(_10sept_0_106[[#This Row],[V_phase]])))*0.6</f>
        <v>4.622592268419355E-4</v>
      </c>
    </row>
    <row r="79" spans="1:11" x14ac:dyDescent="0.25">
      <c r="A79">
        <v>-104</v>
      </c>
      <c r="B79">
        <v>-20.350000000000001</v>
      </c>
      <c r="C79">
        <v>71.88</v>
      </c>
      <c r="D79">
        <v>-20.329999999999998</v>
      </c>
      <c r="E79">
        <v>71.7</v>
      </c>
      <c r="F79">
        <f>_10sept_0_106[[#This Row],[H_mag]]-40</f>
        <v>-60.35</v>
      </c>
      <c r="G79">
        <f>_10sept_0_106[[#This Row],[V_mag]]-40</f>
        <v>-60.33</v>
      </c>
      <c r="H79">
        <f>(10^(_10sept_0_106[[#This Row],[H_mag_adj]]/20)*COS(RADIANS(_10sept_0_106[[#This Row],[H_phase]])))*0.6</f>
        <v>1.7923511328910607E-4</v>
      </c>
      <c r="I79">
        <f>(10^(_10sept_0_106[[#This Row],[H_mag_adj]]/20)*SIN(RADIANS(_10sept_0_106[[#This Row],[H_phase]])))*0.6</f>
        <v>5.4772300293118574E-4</v>
      </c>
      <c r="J79">
        <f>(10^(_10sept_0_106[[#This Row],[V_mag_adj]]/20)*COS(RADIANS(_10sept_0_106[[#This Row],[V_phase]])))*0.6</f>
        <v>1.8137209276947882E-4</v>
      </c>
      <c r="K79">
        <f>(10^(_10sept_0_106[[#This Row],[V_mag_adj]]/20)*SIN(RADIANS(_10sept_0_106[[#This Row],[V_phase]])))*0.6</f>
        <v>5.4841854489156856E-4</v>
      </c>
    </row>
    <row r="80" spans="1:11" x14ac:dyDescent="0.25">
      <c r="A80">
        <v>-103</v>
      </c>
      <c r="B80">
        <v>-20.27</v>
      </c>
      <c r="C80">
        <v>92.73</v>
      </c>
      <c r="D80">
        <v>-20.3</v>
      </c>
      <c r="E80">
        <v>91.44</v>
      </c>
      <c r="F80">
        <f>_10sept_0_106[[#This Row],[H_mag]]-40</f>
        <v>-60.269999999999996</v>
      </c>
      <c r="G80">
        <f>_10sept_0_106[[#This Row],[V_mag]]-40</f>
        <v>-60.3</v>
      </c>
      <c r="H80">
        <f>(10^(_10sept_0_106[[#This Row],[H_mag_adj]]/20)*COS(RADIANS(_10sept_0_106[[#This Row],[H_phase]])))*0.6</f>
        <v>-2.7703007781006127E-5</v>
      </c>
      <c r="I80">
        <f>(10^(_10sept_0_106[[#This Row],[H_mag_adj]]/20)*SIN(RADIANS(_10sept_0_106[[#This Row],[H_phase]])))*0.6</f>
        <v>5.8097584731480487E-4</v>
      </c>
      <c r="J80">
        <f>(10^(_10sept_0_106[[#This Row],[V_mag_adj]]/20)*COS(RADIANS(_10sept_0_106[[#This Row],[V_phase]])))*0.6</f>
        <v>-1.4566170475280406E-5</v>
      </c>
      <c r="K80">
        <f>(10^(_10sept_0_106[[#This Row],[V_mag_adj]]/20)*SIN(RADIANS(_10sept_0_106[[#This Row],[V_phase]])))*0.6</f>
        <v>5.7944747386161062E-4</v>
      </c>
    </row>
    <row r="81" spans="1:11" x14ac:dyDescent="0.25">
      <c r="A81">
        <v>-102</v>
      </c>
      <c r="B81">
        <v>-19.93</v>
      </c>
      <c r="C81">
        <v>112.93</v>
      </c>
      <c r="D81">
        <v>-19.989999999999998</v>
      </c>
      <c r="E81">
        <v>111.95</v>
      </c>
      <c r="F81">
        <f>_10sept_0_106[[#This Row],[H_mag]]-40</f>
        <v>-59.93</v>
      </c>
      <c r="G81">
        <f>_10sept_0_106[[#This Row],[V_mag]]-40</f>
        <v>-59.989999999999995</v>
      </c>
      <c r="H81">
        <f>(10^(_10sept_0_106[[#This Row],[H_mag_adj]]/20)*COS(RADIANS(_10sept_0_106[[#This Row],[H_phase]])))*0.6</f>
        <v>-2.3565526184032853E-4</v>
      </c>
      <c r="I81">
        <f>(10^(_10sept_0_106[[#This Row],[H_mag_adj]]/20)*SIN(RADIANS(_10sept_0_106[[#This Row],[H_phase]])))*0.6</f>
        <v>5.5706025437147816E-4</v>
      </c>
      <c r="J81">
        <f>(10^(_10sept_0_106[[#This Row],[V_mag_adj]]/20)*COS(RADIANS(_10sept_0_106[[#This Row],[V_phase]])))*0.6</f>
        <v>-2.2453675693928854E-4</v>
      </c>
      <c r="K81">
        <f>(10^(_10sept_0_106[[#This Row],[V_mag_adj]]/20)*SIN(RADIANS(_10sept_0_106[[#This Row],[V_phase]])))*0.6</f>
        <v>5.5714731489187887E-4</v>
      </c>
    </row>
    <row r="82" spans="1:11" x14ac:dyDescent="0.25">
      <c r="A82">
        <v>-101</v>
      </c>
      <c r="B82">
        <v>-19.52</v>
      </c>
      <c r="C82">
        <v>132.72</v>
      </c>
      <c r="D82">
        <v>-19.54</v>
      </c>
      <c r="E82">
        <v>131.99</v>
      </c>
      <c r="F82">
        <f>_10sept_0_106[[#This Row],[H_mag]]-40</f>
        <v>-59.519999999999996</v>
      </c>
      <c r="G82">
        <f>_10sept_0_106[[#This Row],[V_mag]]-40</f>
        <v>-59.54</v>
      </c>
      <c r="H82">
        <f>(10^(_10sept_0_106[[#This Row],[H_mag_adj]]/20)*COS(RADIANS(_10sept_0_106[[#This Row],[H_phase]])))*0.6</f>
        <v>-4.3017724720676733E-4</v>
      </c>
      <c r="I82">
        <f>(10^(_10sept_0_106[[#This Row],[H_mag_adj]]/20)*SIN(RADIANS(_10sept_0_106[[#This Row],[H_phase]])))*0.6</f>
        <v>4.658522353564585E-4</v>
      </c>
      <c r="J82">
        <f>(10^(_10sept_0_106[[#This Row],[V_mag_adj]]/20)*COS(RADIANS(_10sept_0_106[[#This Row],[V_phase]])))*0.6</f>
        <v>-4.2323146510629786E-4</v>
      </c>
      <c r="K82">
        <f>(10^(_10sept_0_106[[#This Row],[V_mag_adj]]/20)*SIN(RADIANS(_10sept_0_106[[#This Row],[V_phase]])))*0.6</f>
        <v>4.7021117464959188E-4</v>
      </c>
    </row>
    <row r="83" spans="1:11" x14ac:dyDescent="0.25">
      <c r="A83">
        <v>-100</v>
      </c>
      <c r="B83">
        <v>-19.02</v>
      </c>
      <c r="C83">
        <v>151.5</v>
      </c>
      <c r="D83">
        <v>-19.010000000000002</v>
      </c>
      <c r="E83">
        <v>150.15</v>
      </c>
      <c r="F83">
        <f>_10sept_0_106[[#This Row],[H_mag]]-40</f>
        <v>-59.019999999999996</v>
      </c>
      <c r="G83">
        <f>_10sept_0_106[[#This Row],[V_mag]]-40</f>
        <v>-59.010000000000005</v>
      </c>
      <c r="H83">
        <f>(10^(_10sept_0_106[[#This Row],[H_mag_adj]]/20)*COS(RADIANS(_10sept_0_106[[#This Row],[H_phase]])))*0.6</f>
        <v>-5.9026870113181409E-4</v>
      </c>
      <c r="I83">
        <f>(10^(_10sept_0_106[[#This Row],[H_mag_adj]]/20)*SIN(RADIANS(_10sept_0_106[[#This Row],[H_phase]])))*0.6</f>
        <v>3.2048975559769571E-4</v>
      </c>
      <c r="J83">
        <f>(10^(_10sept_0_106[[#This Row],[V_mag_adj]]/20)*COS(RADIANS(_10sept_0_106[[#This Row],[V_phase]])))*0.6</f>
        <v>-5.832252736372932E-4</v>
      </c>
      <c r="K83">
        <f>(10^(_10sept_0_106[[#This Row],[V_mag_adj]]/20)*SIN(RADIANS(_10sept_0_106[[#This Row],[V_phase]])))*0.6</f>
        <v>3.3469249636174688E-4</v>
      </c>
    </row>
    <row r="84" spans="1:11" x14ac:dyDescent="0.25">
      <c r="A84">
        <v>-99</v>
      </c>
      <c r="B84">
        <v>-18.47</v>
      </c>
      <c r="C84">
        <v>169.14</v>
      </c>
      <c r="D84">
        <v>-18.52</v>
      </c>
      <c r="E84">
        <v>167.61</v>
      </c>
      <c r="F84">
        <f>_10sept_0_106[[#This Row],[H_mag]]-40</f>
        <v>-58.47</v>
      </c>
      <c r="G84">
        <f>_10sept_0_106[[#This Row],[V_mag]]-40</f>
        <v>-58.519999999999996</v>
      </c>
      <c r="H84">
        <f>(10^(_10sept_0_106[[#This Row],[H_mag_adj]]/20)*COS(RADIANS(_10sept_0_106[[#This Row],[H_phase]])))*0.6</f>
        <v>-7.0275307503121938E-4</v>
      </c>
      <c r="I84">
        <f>(10^(_10sept_0_106[[#This Row],[H_mag_adj]]/20)*SIN(RADIANS(_10sept_0_106[[#This Row],[H_phase]])))*0.6</f>
        <v>1.3482017244604045E-4</v>
      </c>
      <c r="J84">
        <f>(10^(_10sept_0_106[[#This Row],[V_mag_adj]]/20)*COS(RADIANS(_10sept_0_106[[#This Row],[V_phase]])))*0.6</f>
        <v>-6.9489113274485037E-4</v>
      </c>
      <c r="K84">
        <f>(10^(_10sept_0_106[[#This Row],[V_mag_adj]]/20)*SIN(RADIANS(_10sept_0_106[[#This Row],[V_phase]])))*0.6</f>
        <v>1.5265458499287733E-4</v>
      </c>
    </row>
    <row r="85" spans="1:11" x14ac:dyDescent="0.25">
      <c r="A85">
        <v>-98</v>
      </c>
      <c r="B85">
        <v>-18.16</v>
      </c>
      <c r="C85">
        <v>-175.46</v>
      </c>
      <c r="D85">
        <v>-18.18</v>
      </c>
      <c r="E85">
        <v>-175.7</v>
      </c>
      <c r="F85">
        <f>_10sept_0_106[[#This Row],[H_mag]]-40</f>
        <v>-58.16</v>
      </c>
      <c r="G85">
        <f>_10sept_0_106[[#This Row],[V_mag]]-40</f>
        <v>-58.18</v>
      </c>
      <c r="H85">
        <f>(10^(_10sept_0_106[[#This Row],[H_mag_adj]]/20)*COS(RADIANS(_10sept_0_106[[#This Row],[H_phase]])))*0.6</f>
        <v>-7.3924165258424236E-4</v>
      </c>
      <c r="I85">
        <f>(10^(_10sept_0_106[[#This Row],[H_mag_adj]]/20)*SIN(RADIANS(_10sept_0_106[[#This Row],[H_phase]])))*0.6</f>
        <v>-5.8698893091984677E-5</v>
      </c>
      <c r="J85">
        <f>(10^(_10sept_0_106[[#This Row],[V_mag_adj]]/20)*COS(RADIANS(_10sept_0_106[[#This Row],[V_phase]])))*0.6</f>
        <v>-7.377802846643013E-4</v>
      </c>
      <c r="K85">
        <f>(10^(_10sept_0_106[[#This Row],[V_mag_adj]]/20)*SIN(RADIANS(_10sept_0_106[[#This Row],[V_phase]])))*0.6</f>
        <v>-5.5473978263337113E-5</v>
      </c>
    </row>
    <row r="86" spans="1:11" x14ac:dyDescent="0.25">
      <c r="A86">
        <v>-97</v>
      </c>
      <c r="B86">
        <v>-17.96</v>
      </c>
      <c r="C86">
        <v>-159.4</v>
      </c>
      <c r="D86">
        <v>-17.989999999999998</v>
      </c>
      <c r="E86">
        <v>-160.63999999999999</v>
      </c>
      <c r="F86">
        <f>_10sept_0_106[[#This Row],[H_mag]]-40</f>
        <v>-57.96</v>
      </c>
      <c r="G86">
        <f>_10sept_0_106[[#This Row],[V_mag]]-40</f>
        <v>-57.989999999999995</v>
      </c>
      <c r="H86">
        <f>(10^(_10sept_0_106[[#This Row],[H_mag_adj]]/20)*COS(RADIANS(_10sept_0_106[[#This Row],[H_phase]])))*0.6</f>
        <v>-7.1032111094762964E-4</v>
      </c>
      <c r="I86">
        <f>(10^(_10sept_0_106[[#This Row],[H_mag_adj]]/20)*SIN(RADIANS(_10sept_0_106[[#This Row],[H_phase]])))*0.6</f>
        <v>-2.6699215277495466E-4</v>
      </c>
      <c r="J86">
        <f>(10^(_10sept_0_106[[#This Row],[V_mag_adj]]/20)*COS(RADIANS(_10sept_0_106[[#This Row],[V_phase]])))*0.6</f>
        <v>-7.1346410445364162E-4</v>
      </c>
      <c r="K86">
        <f>(10^(_10sept_0_106[[#This Row],[V_mag_adj]]/20)*SIN(RADIANS(_10sept_0_106[[#This Row],[V_phase]])))*0.6</f>
        <v>-2.5069064831254284E-4</v>
      </c>
    </row>
    <row r="87" spans="1:11" x14ac:dyDescent="0.25">
      <c r="A87">
        <v>-96</v>
      </c>
      <c r="B87">
        <v>-17.93</v>
      </c>
      <c r="C87">
        <v>-143.31</v>
      </c>
      <c r="D87">
        <v>-17.920000000000002</v>
      </c>
      <c r="E87">
        <v>-143.96</v>
      </c>
      <c r="F87">
        <f>_10sept_0_106[[#This Row],[H_mag]]-40</f>
        <v>-57.93</v>
      </c>
      <c r="G87">
        <f>_10sept_0_106[[#This Row],[V_mag]]-40</f>
        <v>-57.92</v>
      </c>
      <c r="H87">
        <f>(10^(_10sept_0_106[[#This Row],[H_mag_adj]]/20)*COS(RADIANS(_10sept_0_106[[#This Row],[H_phase]])))*0.6</f>
        <v>-6.1060534008600489E-4</v>
      </c>
      <c r="I87">
        <f>(10^(_10sept_0_106[[#This Row],[H_mag_adj]]/20)*SIN(RADIANS(_10sept_0_106[[#This Row],[H_phase]])))*0.6</f>
        <v>-4.5496543530539822E-4</v>
      </c>
      <c r="J87">
        <f>(10^(_10sept_0_106[[#This Row],[V_mag_adj]]/20)*COS(RADIANS(_10sept_0_106[[#This Row],[V_phase]])))*0.6</f>
        <v>-6.164366467555489E-4</v>
      </c>
      <c r="K87">
        <f>(10^(_10sept_0_106[[#This Row],[V_mag_adj]]/20)*SIN(RADIANS(_10sept_0_106[[#This Row],[V_phase]])))*0.6</f>
        <v>-4.4852529582433689E-4</v>
      </c>
    </row>
    <row r="88" spans="1:11" x14ac:dyDescent="0.25">
      <c r="A88">
        <v>-95</v>
      </c>
      <c r="B88">
        <v>-18.079999999999998</v>
      </c>
      <c r="C88">
        <v>-127.8</v>
      </c>
      <c r="D88">
        <v>-18.14</v>
      </c>
      <c r="E88">
        <v>-128.35</v>
      </c>
      <c r="F88">
        <f>_10sept_0_106[[#This Row],[H_mag]]-40</f>
        <v>-58.08</v>
      </c>
      <c r="G88">
        <f>_10sept_0_106[[#This Row],[V_mag]]-40</f>
        <v>-58.14</v>
      </c>
      <c r="H88">
        <f>(10^(_10sept_0_106[[#This Row],[H_mag_adj]]/20)*COS(RADIANS(_10sept_0_106[[#This Row],[H_phase]])))*0.6</f>
        <v>-4.5871809269396215E-4</v>
      </c>
      <c r="I88">
        <f>(10^(_10sept_0_106[[#This Row],[H_mag_adj]]/20)*SIN(RADIANS(_10sept_0_106[[#This Row],[H_phase]])))*0.6</f>
        <v>-5.9137580168031848E-4</v>
      </c>
      <c r="J88">
        <f>(10^(_10sept_0_106[[#This Row],[V_mag_adj]]/20)*COS(RADIANS(_10sept_0_106[[#This Row],[V_phase]])))*0.6</f>
        <v>-4.6117694528233368E-4</v>
      </c>
      <c r="K88">
        <f>(10^(_10sept_0_106[[#This Row],[V_mag_adj]]/20)*SIN(RADIANS(_10sept_0_106[[#This Row],[V_phase]])))*0.6</f>
        <v>-5.829047426019119E-4</v>
      </c>
    </row>
    <row r="89" spans="1:11" x14ac:dyDescent="0.25">
      <c r="A89">
        <v>-94</v>
      </c>
      <c r="B89">
        <v>-18.2</v>
      </c>
      <c r="C89">
        <v>-109.73</v>
      </c>
      <c r="D89">
        <v>-18.32</v>
      </c>
      <c r="E89">
        <v>-111.07</v>
      </c>
      <c r="F89">
        <f>_10sept_0_106[[#This Row],[H_mag]]-40</f>
        <v>-58.2</v>
      </c>
      <c r="G89">
        <f>_10sept_0_106[[#This Row],[V_mag]]-40</f>
        <v>-58.32</v>
      </c>
      <c r="H89">
        <f>(10^(_10sept_0_106[[#This Row],[H_mag_adj]]/20)*COS(RADIANS(_10sept_0_106[[#This Row],[H_phase]])))*0.6</f>
        <v>-2.4919450608961157E-4</v>
      </c>
      <c r="I89">
        <f>(10^(_10sept_0_106[[#This Row],[H_mag_adj]]/20)*SIN(RADIANS(_10sept_0_106[[#This Row],[H_phase]])))*0.6</f>
        <v>-6.9482670326620922E-4</v>
      </c>
      <c r="J89">
        <f>(10^(_10sept_0_106[[#This Row],[V_mag_adj]]/20)*COS(RADIANS(_10sept_0_106[[#This Row],[V_phase]])))*0.6</f>
        <v>-2.617339925800604E-4</v>
      </c>
      <c r="K89">
        <f>(10^(_10sept_0_106[[#This Row],[V_mag_adj]]/20)*SIN(RADIANS(_10sept_0_106[[#This Row],[V_phase]])))*0.6</f>
        <v>-6.7935838701224497E-4</v>
      </c>
    </row>
    <row r="90" spans="1:11" x14ac:dyDescent="0.25">
      <c r="A90">
        <v>-93</v>
      </c>
      <c r="B90">
        <v>-18.37</v>
      </c>
      <c r="C90">
        <v>-91.03</v>
      </c>
      <c r="D90">
        <v>-18.41</v>
      </c>
      <c r="E90">
        <v>-92.22</v>
      </c>
      <c r="F90">
        <f>_10sept_0_106[[#This Row],[H_mag]]-40</f>
        <v>-58.370000000000005</v>
      </c>
      <c r="G90">
        <f>_10sept_0_106[[#This Row],[V_mag]]-40</f>
        <v>-58.41</v>
      </c>
      <c r="H90">
        <f>(10^(_10sept_0_106[[#This Row],[H_mag_adj]]/20)*COS(RADIANS(_10sept_0_106[[#This Row],[H_phase]])))*0.6</f>
        <v>-1.3011951945052384E-5</v>
      </c>
      <c r="I90">
        <f>(10^(_10sept_0_106[[#This Row],[H_mag_adj]]/20)*SIN(RADIANS(_10sept_0_106[[#This Row],[H_phase]])))*0.6</f>
        <v>-7.2373749254552662E-4</v>
      </c>
      <c r="J90">
        <f>(10^(_10sept_0_106[[#This Row],[V_mag_adj]]/20)*COS(RADIANS(_10sept_0_106[[#This Row],[V_phase]])))*0.6</f>
        <v>-2.7910840888865556E-5</v>
      </c>
      <c r="K90">
        <f>(10^(_10sept_0_106[[#This Row],[V_mag_adj]]/20)*SIN(RADIANS(_10sept_0_106[[#This Row],[V_phase]])))*0.6</f>
        <v>-7.1998785511272971E-4</v>
      </c>
    </row>
    <row r="91" spans="1:11" x14ac:dyDescent="0.25">
      <c r="A91">
        <v>-92</v>
      </c>
      <c r="B91">
        <v>-18.45</v>
      </c>
      <c r="C91">
        <v>-73.180000000000007</v>
      </c>
      <c r="D91">
        <v>-18.510000000000002</v>
      </c>
      <c r="E91">
        <v>-73.48</v>
      </c>
      <c r="F91">
        <f>_10sept_0_106[[#This Row],[H_mag]]-40</f>
        <v>-58.45</v>
      </c>
      <c r="G91">
        <f>_10sept_0_106[[#This Row],[V_mag]]-40</f>
        <v>-58.510000000000005</v>
      </c>
      <c r="H91">
        <f>(10^(_10sept_0_106[[#This Row],[H_mag_adj]]/20)*COS(RADIANS(_10sept_0_106[[#This Row],[H_phase]])))*0.6</f>
        <v>2.075384990786797E-4</v>
      </c>
      <c r="I91">
        <f>(10^(_10sept_0_106[[#This Row],[H_mag_adj]]/20)*SIN(RADIANS(_10sept_0_106[[#This Row],[H_phase]])))*0.6</f>
        <v>-6.8653448308454571E-4</v>
      </c>
      <c r="J91">
        <f>(10^(_10sept_0_106[[#This Row],[V_mag_adj]]/20)*COS(RADIANS(_10sept_0_106[[#This Row],[V_phase]])))*0.6</f>
        <v>2.0253706460775429E-4</v>
      </c>
      <c r="K91">
        <f>(10^(_10sept_0_106[[#This Row],[V_mag_adj]]/20)*SIN(RADIANS(_10sept_0_106[[#This Row],[V_phase]])))*0.6</f>
        <v>-6.8287825041653477E-4</v>
      </c>
    </row>
    <row r="92" spans="1:11" x14ac:dyDescent="0.25">
      <c r="A92">
        <v>-91</v>
      </c>
      <c r="B92">
        <v>-18.54</v>
      </c>
      <c r="C92">
        <v>-54.73</v>
      </c>
      <c r="D92">
        <v>-18.66</v>
      </c>
      <c r="E92">
        <v>-55.35</v>
      </c>
      <c r="F92">
        <f>_10sept_0_106[[#This Row],[H_mag]]-40</f>
        <v>-58.54</v>
      </c>
      <c r="G92">
        <f>_10sept_0_106[[#This Row],[V_mag]]-40</f>
        <v>-58.66</v>
      </c>
      <c r="H92">
        <f>(10^(_10sept_0_106[[#This Row],[H_mag_adj]]/20)*COS(RADIANS(_10sept_0_106[[#This Row],[H_phase]])))*0.6</f>
        <v>4.0987436502507599E-4</v>
      </c>
      <c r="I92">
        <f>(10^(_10sept_0_106[[#This Row],[H_mag_adj]]/20)*SIN(RADIANS(_10sept_0_106[[#This Row],[H_phase]])))*0.6</f>
        <v>-5.7952949969905076E-4</v>
      </c>
      <c r="J92">
        <f>(10^(_10sept_0_106[[#This Row],[V_mag_adj]]/20)*COS(RADIANS(_10sept_0_106[[#This Row],[V_phase]])))*0.6</f>
        <v>3.9804206119843118E-4</v>
      </c>
      <c r="K92">
        <f>(10^(_10sept_0_106[[#This Row],[V_mag_adj]]/20)*SIN(RADIANS(_10sept_0_106[[#This Row],[V_phase]])))*0.6</f>
        <v>-5.7591892068645082E-4</v>
      </c>
    </row>
    <row r="93" spans="1:11" x14ac:dyDescent="0.25">
      <c r="A93">
        <v>-90</v>
      </c>
      <c r="B93">
        <v>-18.7</v>
      </c>
      <c r="C93">
        <v>-35.14</v>
      </c>
      <c r="D93">
        <v>-18.77</v>
      </c>
      <c r="E93">
        <v>-35.74</v>
      </c>
      <c r="F93">
        <f>_10sept_0_106[[#This Row],[H_mag]]-40</f>
        <v>-58.7</v>
      </c>
      <c r="G93">
        <f>_10sept_0_106[[#This Row],[V_mag]]-40</f>
        <v>-58.769999999999996</v>
      </c>
      <c r="H93">
        <f>(10^(_10sept_0_106[[#This Row],[H_mag_adj]]/20)*COS(RADIANS(_10sept_0_106[[#This Row],[H_phase]])))*0.6</f>
        <v>5.6986343044422691E-4</v>
      </c>
      <c r="I93">
        <f>(10^(_10sept_0_106[[#This Row],[H_mag_adj]]/20)*SIN(RADIANS(_10sept_0_106[[#This Row],[H_phase]])))*0.6</f>
        <v>-4.0110136920151832E-4</v>
      </c>
      <c r="J93">
        <f>(10^(_10sept_0_106[[#This Row],[V_mag_adj]]/20)*COS(RADIANS(_10sept_0_106[[#This Row],[V_phase]])))*0.6</f>
        <v>5.6109180184571114E-4</v>
      </c>
      <c r="K93">
        <f>(10^(_10sept_0_106[[#This Row],[V_mag_adj]]/20)*SIN(RADIANS(_10sept_0_106[[#This Row],[V_phase]])))*0.6</f>
        <v>-4.037796362921727E-4</v>
      </c>
    </row>
    <row r="94" spans="1:11" x14ac:dyDescent="0.25">
      <c r="A94">
        <v>-89</v>
      </c>
      <c r="B94">
        <v>-18.79</v>
      </c>
      <c r="C94">
        <v>-14.02</v>
      </c>
      <c r="D94">
        <v>-18.79</v>
      </c>
      <c r="E94">
        <v>-13.77</v>
      </c>
      <c r="F94">
        <f>_10sept_0_106[[#This Row],[H_mag]]-40</f>
        <v>-58.79</v>
      </c>
      <c r="G94">
        <f>_10sept_0_106[[#This Row],[V_mag]]-40</f>
        <v>-58.79</v>
      </c>
      <c r="H94">
        <f>(10^(_10sept_0_106[[#This Row],[H_mag_adj]]/20)*COS(RADIANS(_10sept_0_106[[#This Row],[H_phase]])))*0.6</f>
        <v>6.6914084943274228E-4</v>
      </c>
      <c r="I94">
        <f>(10^(_10sept_0_106[[#This Row],[H_mag_adj]]/20)*SIN(RADIANS(_10sept_0_106[[#This Row],[H_phase]])))*0.6</f>
        <v>-1.6708366744716641E-4</v>
      </c>
      <c r="J94">
        <f>(10^(_10sept_0_106[[#This Row],[V_mag_adj]]/20)*COS(RADIANS(_10sept_0_106[[#This Row],[V_phase]])))*0.6</f>
        <v>6.6986351741163028E-4</v>
      </c>
      <c r="K94">
        <f>(10^(_10sept_0_106[[#This Row],[V_mag_adj]]/20)*SIN(RADIANS(_10sept_0_106[[#This Row],[V_phase]])))*0.6</f>
        <v>-1.6416240844994217E-4</v>
      </c>
    </row>
    <row r="95" spans="1:11" x14ac:dyDescent="0.25">
      <c r="A95">
        <v>-88</v>
      </c>
      <c r="B95">
        <v>-18.57</v>
      </c>
      <c r="C95">
        <v>7.26</v>
      </c>
      <c r="D95">
        <v>-18.61</v>
      </c>
      <c r="E95">
        <v>6.7</v>
      </c>
      <c r="F95">
        <f>_10sept_0_106[[#This Row],[H_mag]]-40</f>
        <v>-58.57</v>
      </c>
      <c r="G95">
        <f>_10sept_0_106[[#This Row],[V_mag]]-40</f>
        <v>-58.61</v>
      </c>
      <c r="H95">
        <f>(10^(_10sept_0_106[[#This Row],[H_mag_adj]]/20)*COS(RADIANS(_10sept_0_106[[#This Row],[H_phase]])))*0.6</f>
        <v>7.0170640383020373E-4</v>
      </c>
      <c r="I95">
        <f>(10^(_10sept_0_106[[#This Row],[H_mag_adj]]/20)*SIN(RADIANS(_10sept_0_106[[#This Row],[H_phase]])))*0.6</f>
        <v>8.9392785282085236E-5</v>
      </c>
      <c r="J95">
        <f>(10^(_10sept_0_106[[#This Row],[V_mag_adj]]/20)*COS(RADIANS(_10sept_0_106[[#This Row],[V_phase]])))*0.6</f>
        <v>6.9931867664577542E-4</v>
      </c>
      <c r="K95">
        <f>(10^(_10sept_0_106[[#This Row],[V_mag_adj]]/20)*SIN(RADIANS(_10sept_0_106[[#This Row],[V_phase]])))*0.6</f>
        <v>8.215106387759918E-5</v>
      </c>
    </row>
    <row r="96" spans="1:11" x14ac:dyDescent="0.25">
      <c r="A96">
        <v>-87</v>
      </c>
      <c r="B96">
        <v>-18.05</v>
      </c>
      <c r="C96">
        <v>29.21</v>
      </c>
      <c r="D96">
        <v>-18.09</v>
      </c>
      <c r="E96">
        <v>28.25</v>
      </c>
      <c r="F96">
        <f>_10sept_0_106[[#This Row],[H_mag]]-40</f>
        <v>-58.05</v>
      </c>
      <c r="G96">
        <f>_10sept_0_106[[#This Row],[V_mag]]-40</f>
        <v>-58.09</v>
      </c>
      <c r="H96">
        <f>(10^(_10sept_0_106[[#This Row],[H_mag_adj]]/20)*COS(RADIANS(_10sept_0_106[[#This Row],[H_phase]])))*0.6</f>
        <v>6.5551760024099221E-4</v>
      </c>
      <c r="I96">
        <f>(10^(_10sept_0_106[[#This Row],[H_mag_adj]]/20)*SIN(RADIANS(_10sept_0_106[[#This Row],[H_phase]])))*0.6</f>
        <v>3.6650656339719696E-4</v>
      </c>
      <c r="J96">
        <f>(10^(_10sept_0_106[[#This Row],[V_mag_adj]]/20)*COS(RADIANS(_10sept_0_106[[#This Row],[V_phase]])))*0.6</f>
        <v>6.5852655749707551E-4</v>
      </c>
      <c r="K96">
        <f>(10^(_10sept_0_106[[#This Row],[V_mag_adj]]/20)*SIN(RADIANS(_10sept_0_106[[#This Row],[V_phase]])))*0.6</f>
        <v>3.5383908299671892E-4</v>
      </c>
    </row>
    <row r="97" spans="1:11" x14ac:dyDescent="0.25">
      <c r="A97">
        <v>-86</v>
      </c>
      <c r="B97">
        <v>-17.260000000000002</v>
      </c>
      <c r="C97">
        <v>50.08</v>
      </c>
      <c r="D97">
        <v>-17.350000000000001</v>
      </c>
      <c r="E97">
        <v>48.65</v>
      </c>
      <c r="F97">
        <f>_10sept_0_106[[#This Row],[H_mag]]-40</f>
        <v>-57.260000000000005</v>
      </c>
      <c r="G97">
        <f>_10sept_0_106[[#This Row],[V_mag]]-40</f>
        <v>-57.35</v>
      </c>
      <c r="H97">
        <f>(10^(_10sept_0_106[[#This Row],[H_mag_adj]]/20)*COS(RADIANS(_10sept_0_106[[#This Row],[H_phase]])))*0.6</f>
        <v>5.2783119615825629E-4</v>
      </c>
      <c r="I97">
        <f>(10^(_10sept_0_106[[#This Row],[H_mag_adj]]/20)*SIN(RADIANS(_10sept_0_106[[#This Row],[H_phase]])))*0.6</f>
        <v>6.3083142154724589E-4</v>
      </c>
      <c r="J97">
        <f>(10^(_10sept_0_106[[#This Row],[V_mag_adj]]/20)*COS(RADIANS(_10sept_0_106[[#This Row],[V_phase]])))*0.6</f>
        <v>5.3780805587498929E-4</v>
      </c>
      <c r="K97">
        <f>(10^(_10sept_0_106[[#This Row],[V_mag_adj]]/20)*SIN(RADIANS(_10sept_0_106[[#This Row],[V_phase]])))*0.6</f>
        <v>6.1109771359806866E-4</v>
      </c>
    </row>
    <row r="98" spans="1:11" x14ac:dyDescent="0.25">
      <c r="A98">
        <v>-85</v>
      </c>
      <c r="B98">
        <v>-16.350000000000001</v>
      </c>
      <c r="C98">
        <v>69.17</v>
      </c>
      <c r="D98">
        <v>-16.37</v>
      </c>
      <c r="E98">
        <v>67.709999999999994</v>
      </c>
      <c r="F98">
        <f>_10sept_0_106[[#This Row],[H_mag]]-40</f>
        <v>-56.35</v>
      </c>
      <c r="G98">
        <f>_10sept_0_106[[#This Row],[V_mag]]-40</f>
        <v>-56.370000000000005</v>
      </c>
      <c r="H98">
        <f>(10^(_10sept_0_106[[#This Row],[H_mag_adj]]/20)*COS(RADIANS(_10sept_0_106[[#This Row],[H_phase]])))*0.6</f>
        <v>3.2479444321439275E-4</v>
      </c>
      <c r="I98">
        <f>(10^(_10sept_0_106[[#This Row],[H_mag_adj]]/20)*SIN(RADIANS(_10sept_0_106[[#This Row],[H_phase]])))*0.6</f>
        <v>8.5368064499888004E-4</v>
      </c>
      <c r="J98">
        <f>(10^(_10sept_0_106[[#This Row],[V_mag_adj]]/20)*COS(RADIANS(_10sept_0_106[[#This Row],[V_phase]])))*0.6</f>
        <v>3.4564318235168315E-4</v>
      </c>
      <c r="K98">
        <f>(10^(_10sept_0_106[[#This Row],[V_mag_adj]]/20)*SIN(RADIANS(_10sept_0_106[[#This Row],[V_phase]])))*0.6</f>
        <v>8.4318430869711038E-4</v>
      </c>
    </row>
    <row r="99" spans="1:11" x14ac:dyDescent="0.25">
      <c r="A99">
        <v>-84</v>
      </c>
      <c r="B99">
        <v>-15.46</v>
      </c>
      <c r="C99">
        <v>85.55</v>
      </c>
      <c r="D99">
        <v>-15.51</v>
      </c>
      <c r="E99">
        <v>84.57</v>
      </c>
      <c r="F99">
        <f>_10sept_0_106[[#This Row],[H_mag]]-40</f>
        <v>-55.46</v>
      </c>
      <c r="G99">
        <f>_10sept_0_106[[#This Row],[V_mag]]-40</f>
        <v>-55.51</v>
      </c>
      <c r="H99">
        <f>(10^(_10sept_0_106[[#This Row],[H_mag_adj]]/20)*COS(RADIANS(_10sept_0_106[[#This Row],[H_phase]])))*0.6</f>
        <v>7.8514870174614115E-5</v>
      </c>
      <c r="I99">
        <f>(10^(_10sept_0_106[[#This Row],[H_mag_adj]]/20)*SIN(RADIANS(_10sept_0_106[[#This Row],[H_phase]])))*0.6</f>
        <v>1.0088812684566563E-3</v>
      </c>
      <c r="J99">
        <f>(10^(_10sept_0_106[[#This Row],[V_mag_adj]]/20)*COS(RADIANS(_10sept_0_106[[#This Row],[V_phase]])))*0.6</f>
        <v>9.5209030299491705E-5</v>
      </c>
      <c r="K99">
        <f>(10^(_10sept_0_106[[#This Row],[V_mag_adj]]/20)*SIN(RADIANS(_10sept_0_106[[#This Row],[V_phase]])))*0.6</f>
        <v>1.0016084761487634E-3</v>
      </c>
    </row>
    <row r="100" spans="1:11" x14ac:dyDescent="0.25">
      <c r="A100">
        <v>-83</v>
      </c>
      <c r="B100">
        <v>-14.72</v>
      </c>
      <c r="C100">
        <v>102.08</v>
      </c>
      <c r="D100">
        <v>-14.78</v>
      </c>
      <c r="E100">
        <v>101.01</v>
      </c>
      <c r="F100">
        <f>_10sept_0_106[[#This Row],[H_mag]]-40</f>
        <v>-54.72</v>
      </c>
      <c r="G100">
        <f>_10sept_0_106[[#This Row],[V_mag]]-40</f>
        <v>-54.78</v>
      </c>
      <c r="H100">
        <f>(10^(_10sept_0_106[[#This Row],[H_mag_adj]]/20)*COS(RADIANS(_10sept_0_106[[#This Row],[H_phase]])))*0.6</f>
        <v>-2.3060740473223706E-4</v>
      </c>
      <c r="I100">
        <f>(10^(_10sept_0_106[[#This Row],[H_mag_adj]]/20)*SIN(RADIANS(_10sept_0_106[[#This Row],[H_phase]])))*0.6</f>
        <v>1.0775224062888849E-3</v>
      </c>
      <c r="J100">
        <f>(10^(_10sept_0_106[[#This Row],[V_mag_adj]]/20)*COS(RADIANS(_10sept_0_106[[#This Row],[V_phase]])))*0.6</f>
        <v>-2.0899690953914751E-4</v>
      </c>
      <c r="K100">
        <f>(10^(_10sept_0_106[[#This Row],[V_mag_adj]]/20)*SIN(RADIANS(_10sept_0_106[[#This Row],[V_phase]])))*0.6</f>
        <v>1.074194900221324E-3</v>
      </c>
    </row>
    <row r="101" spans="1:11" x14ac:dyDescent="0.25">
      <c r="A101">
        <v>-82</v>
      </c>
      <c r="B101">
        <v>-14.16</v>
      </c>
      <c r="C101">
        <v>116.94</v>
      </c>
      <c r="D101">
        <v>-14.19</v>
      </c>
      <c r="E101">
        <v>116.49</v>
      </c>
      <c r="F101">
        <f>_10sept_0_106[[#This Row],[H_mag]]-40</f>
        <v>-54.16</v>
      </c>
      <c r="G101">
        <f>_10sept_0_106[[#This Row],[V_mag]]-40</f>
        <v>-54.19</v>
      </c>
      <c r="H101">
        <f>(10^(_10sept_0_106[[#This Row],[H_mag_adj]]/20)*COS(RADIANS(_10sept_0_106[[#This Row],[H_phase]])))*0.6</f>
        <v>-5.3248119938518297E-4</v>
      </c>
      <c r="I101">
        <f>(10^(_10sept_0_106[[#This Row],[H_mag_adj]]/20)*SIN(RADIANS(_10sept_0_106[[#This Row],[H_phase]])))*0.6</f>
        <v>1.0477642177863871E-3</v>
      </c>
      <c r="J101">
        <f>(10^(_10sept_0_106[[#This Row],[V_mag_adj]]/20)*COS(RADIANS(_10sept_0_106[[#This Row],[V_phase]])))*0.6</f>
        <v>-5.2242821726733674E-4</v>
      </c>
      <c r="K101">
        <f>(10^(_10sept_0_106[[#This Row],[V_mag_adj]]/20)*SIN(RADIANS(_10sept_0_106[[#This Row],[V_phase]])))*0.6</f>
        <v>1.0482870418069921E-3</v>
      </c>
    </row>
    <row r="102" spans="1:11" x14ac:dyDescent="0.25">
      <c r="A102">
        <v>-81</v>
      </c>
      <c r="B102">
        <v>-13.67</v>
      </c>
      <c r="C102">
        <v>132.63999999999999</v>
      </c>
      <c r="D102">
        <v>-13.7</v>
      </c>
      <c r="E102">
        <v>132.16999999999999</v>
      </c>
      <c r="F102">
        <f>_10sept_0_106[[#This Row],[H_mag]]-40</f>
        <v>-53.67</v>
      </c>
      <c r="G102">
        <f>_10sept_0_106[[#This Row],[V_mag]]-40</f>
        <v>-53.7</v>
      </c>
      <c r="H102">
        <f>(10^(_10sept_0_106[[#This Row],[H_mag_adj]]/20)*COS(RADIANS(_10sept_0_106[[#This Row],[H_phase]])))*0.6</f>
        <v>-8.4234468021471211E-4</v>
      </c>
      <c r="I102">
        <f>(10^(_10sept_0_106[[#This Row],[H_mag_adj]]/20)*SIN(RADIANS(_10sept_0_106[[#This Row],[H_phase]])))*0.6</f>
        <v>9.1476039270814847E-4</v>
      </c>
      <c r="J102">
        <f>(10^(_10sept_0_106[[#This Row],[V_mag_adj]]/20)*COS(RADIANS(_10sept_0_106[[#This Row],[V_phase]])))*0.6</f>
        <v>-8.3193423395835529E-4</v>
      </c>
      <c r="K102">
        <f>(10^(_10sept_0_106[[#This Row],[V_mag_adj]]/20)*SIN(RADIANS(_10sept_0_106[[#This Row],[V_phase]])))*0.6</f>
        <v>9.1846159312943226E-4</v>
      </c>
    </row>
    <row r="103" spans="1:11" x14ac:dyDescent="0.25">
      <c r="A103">
        <v>-80</v>
      </c>
      <c r="B103">
        <v>-13.26</v>
      </c>
      <c r="C103">
        <v>148.03</v>
      </c>
      <c r="D103">
        <v>-13.3</v>
      </c>
      <c r="E103">
        <v>146.71</v>
      </c>
      <c r="F103">
        <f>_10sept_0_106[[#This Row],[H_mag]]-40</f>
        <v>-53.26</v>
      </c>
      <c r="G103">
        <f>_10sept_0_106[[#This Row],[V_mag]]-40</f>
        <v>-53.3</v>
      </c>
      <c r="H103">
        <f>(10^(_10sept_0_106[[#This Row],[H_mag_adj]]/20)*COS(RADIANS(_10sept_0_106[[#This Row],[H_phase]])))*0.6</f>
        <v>-1.1058946166118582E-3</v>
      </c>
      <c r="I103">
        <f>(10^(_10sept_0_106[[#This Row],[H_mag_adj]]/20)*SIN(RADIANS(_10sept_0_106[[#This Row],[H_phase]])))*0.6</f>
        <v>6.9023477563640435E-4</v>
      </c>
      <c r="J103">
        <f>(10^(_10sept_0_106[[#This Row],[V_mag_adj]]/20)*COS(RADIANS(_10sept_0_106[[#This Row],[V_phase]])))*0.6</f>
        <v>-1.0846939634328251E-3</v>
      </c>
      <c r="K103">
        <f>(10^(_10sept_0_106[[#This Row],[V_mag_adj]]/20)*SIN(RADIANS(_10sept_0_106[[#This Row],[V_phase]])))*0.6</f>
        <v>7.122397870986298E-4</v>
      </c>
    </row>
    <row r="104" spans="1:11" x14ac:dyDescent="0.25">
      <c r="A104">
        <v>-79</v>
      </c>
      <c r="B104">
        <v>-12.83</v>
      </c>
      <c r="C104">
        <v>163.02000000000001</v>
      </c>
      <c r="D104">
        <v>-12.88</v>
      </c>
      <c r="E104">
        <v>162.36000000000001</v>
      </c>
      <c r="F104">
        <f>_10sept_0_106[[#This Row],[H_mag]]-40</f>
        <v>-52.83</v>
      </c>
      <c r="G104">
        <f>_10sept_0_106[[#This Row],[V_mag]]-40</f>
        <v>-52.88</v>
      </c>
      <c r="H104">
        <f>(10^(_10sept_0_106[[#This Row],[H_mag_adj]]/20)*COS(RADIANS(_10sept_0_106[[#This Row],[H_phase]])))*0.6</f>
        <v>-1.3100681401689064E-3</v>
      </c>
      <c r="I104">
        <f>(10^(_10sept_0_106[[#This Row],[H_mag_adj]]/20)*SIN(RADIANS(_10sept_0_106[[#This Row],[H_phase]])))*0.6</f>
        <v>4.0002803413345016E-4</v>
      </c>
      <c r="J104">
        <f>(10^(_10sept_0_106[[#This Row],[V_mag_adj]]/20)*COS(RADIANS(_10sept_0_106[[#This Row],[V_phase]])))*0.6</f>
        <v>-1.2978805871287937E-3</v>
      </c>
      <c r="K104">
        <f>(10^(_10sept_0_106[[#This Row],[V_mag_adj]]/20)*SIN(RADIANS(_10sept_0_106[[#This Row],[V_phase]])))*0.6</f>
        <v>4.1270946445234153E-4</v>
      </c>
    </row>
    <row r="105" spans="1:11" x14ac:dyDescent="0.25">
      <c r="A105">
        <v>-78</v>
      </c>
      <c r="B105">
        <v>-12.39</v>
      </c>
      <c r="C105">
        <v>178.34</v>
      </c>
      <c r="D105">
        <v>-12.43</v>
      </c>
      <c r="E105">
        <v>177.18</v>
      </c>
      <c r="F105">
        <f>_10sept_0_106[[#This Row],[H_mag]]-40</f>
        <v>-52.39</v>
      </c>
      <c r="G105">
        <f>_10sept_0_106[[#This Row],[V_mag]]-40</f>
        <v>-52.43</v>
      </c>
      <c r="H105">
        <f>(10^(_10sept_0_106[[#This Row],[H_mag_adj]]/20)*COS(RADIANS(_10sept_0_106[[#This Row],[H_phase]])))*0.6</f>
        <v>-1.4403530303516781E-3</v>
      </c>
      <c r="I105">
        <f>(10^(_10sept_0_106[[#This Row],[H_mag_adj]]/20)*SIN(RADIANS(_10sept_0_106[[#This Row],[H_phase]])))*0.6</f>
        <v>4.1742258789381974E-5</v>
      </c>
      <c r="J105">
        <f>(10^(_10sept_0_106[[#This Row],[V_mag_adj]]/20)*COS(RADIANS(_10sept_0_106[[#This Row],[V_phase]])))*0.6</f>
        <v>-1.4326002143392762E-3</v>
      </c>
      <c r="K105">
        <f>(10^(_10sept_0_106[[#This Row],[V_mag_adj]]/20)*SIN(RADIANS(_10sept_0_106[[#This Row],[V_phase]])))*0.6</f>
        <v>7.056711623538322E-5</v>
      </c>
    </row>
    <row r="106" spans="1:11" x14ac:dyDescent="0.25">
      <c r="A106">
        <v>-77</v>
      </c>
      <c r="B106">
        <v>-12</v>
      </c>
      <c r="C106">
        <v>-167.44</v>
      </c>
      <c r="D106">
        <v>-12</v>
      </c>
      <c r="E106">
        <v>-167.48</v>
      </c>
      <c r="F106">
        <f>_10sept_0_106[[#This Row],[H_mag]]-40</f>
        <v>-52</v>
      </c>
      <c r="G106">
        <f>_10sept_0_106[[#This Row],[V_mag]]-40</f>
        <v>-52</v>
      </c>
      <c r="H106">
        <f>(10^(_10sept_0_106[[#This Row],[H_mag_adj]]/20)*COS(RADIANS(_10sept_0_106[[#This Row],[H_phase]])))*0.6</f>
        <v>-1.4710644103040976E-3</v>
      </c>
      <c r="I106">
        <f>(10^(_10sept_0_106[[#This Row],[H_mag_adj]]/20)*SIN(RADIANS(_10sept_0_106[[#This Row],[H_phase]])))*0.6</f>
        <v>-3.2774371216752414E-4</v>
      </c>
      <c r="J106">
        <f>(10^(_10sept_0_106[[#This Row],[V_mag_adj]]/20)*COS(RADIANS(_10sept_0_106[[#This Row],[V_phase]])))*0.6</f>
        <v>-1.4712928600712509E-3</v>
      </c>
      <c r="K106">
        <f>(10^(_10sept_0_106[[#This Row],[V_mag_adj]]/20)*SIN(RADIANS(_10sept_0_106[[#This Row],[V_phase]])))*0.6</f>
        <v>-3.2671663568304798E-4</v>
      </c>
    </row>
    <row r="107" spans="1:11" x14ac:dyDescent="0.25">
      <c r="A107">
        <v>-76</v>
      </c>
      <c r="B107">
        <v>-11.61</v>
      </c>
      <c r="C107">
        <v>-152.56</v>
      </c>
      <c r="D107">
        <v>-11.67</v>
      </c>
      <c r="E107">
        <v>-152.96</v>
      </c>
      <c r="F107">
        <f>_10sept_0_106[[#This Row],[H_mag]]-40</f>
        <v>-51.61</v>
      </c>
      <c r="G107">
        <f>_10sept_0_106[[#This Row],[V_mag]]-40</f>
        <v>-51.67</v>
      </c>
      <c r="H107">
        <f>(10^(_10sept_0_106[[#This Row],[H_mag_adj]]/20)*COS(RADIANS(_10sept_0_106[[#This Row],[H_phase]])))*0.6</f>
        <v>-1.3989964794049478E-3</v>
      </c>
      <c r="I107">
        <f>(10^(_10sept_0_106[[#This Row],[H_mag_adj]]/20)*SIN(RADIANS(_10sept_0_106[[#This Row],[H_phase]])))*0.6</f>
        <v>-7.2641045176775497E-4</v>
      </c>
      <c r="J107">
        <f>(10^(_10sept_0_106[[#This Row],[V_mag_adj]]/20)*COS(RADIANS(_10sept_0_106[[#This Row],[V_phase]])))*0.6</f>
        <v>-1.3943683476511843E-3</v>
      </c>
      <c r="K107">
        <f>(10^(_10sept_0_106[[#This Row],[V_mag_adj]]/20)*SIN(RADIANS(_10sept_0_106[[#This Row],[V_phase]])))*0.6</f>
        <v>-7.1169277245590674E-4</v>
      </c>
    </row>
    <row r="108" spans="1:11" x14ac:dyDescent="0.25">
      <c r="A108">
        <v>-75</v>
      </c>
      <c r="B108">
        <v>-11.24</v>
      </c>
      <c r="C108">
        <v>-137.58000000000001</v>
      </c>
      <c r="D108">
        <v>-11.25</v>
      </c>
      <c r="E108">
        <v>-137.76</v>
      </c>
      <c r="F108">
        <f>_10sept_0_106[[#This Row],[H_mag]]-40</f>
        <v>-51.24</v>
      </c>
      <c r="G108">
        <f>_10sept_0_106[[#This Row],[V_mag]]-40</f>
        <v>-51.25</v>
      </c>
      <c r="H108">
        <f>(10^(_10sept_0_106[[#This Row],[H_mag_adj]]/20)*COS(RADIANS(_10sept_0_106[[#This Row],[H_phase]])))*0.6</f>
        <v>-1.2143307990396138E-3</v>
      </c>
      <c r="I108">
        <f>(10^(_10sept_0_106[[#This Row],[H_mag_adj]]/20)*SIN(RADIANS(_10sept_0_106[[#This Row],[H_phase]])))*0.6</f>
        <v>-1.1096139549272744E-3</v>
      </c>
      <c r="J108">
        <f>(10^(_10sept_0_106[[#This Row],[V_mag_adj]]/20)*COS(RADIANS(_10sept_0_106[[#This Row],[V_phase]])))*0.6</f>
        <v>-1.2164095062098406E-3</v>
      </c>
      <c r="K108">
        <f>(10^(_10sept_0_106[[#This Row],[V_mag_adj]]/20)*SIN(RADIANS(_10sept_0_106[[#This Row],[V_phase]])))*0.6</f>
        <v>-1.1045211934585819E-3</v>
      </c>
    </row>
    <row r="109" spans="1:11" x14ac:dyDescent="0.25">
      <c r="A109">
        <v>-74</v>
      </c>
      <c r="B109">
        <v>-10.87</v>
      </c>
      <c r="C109">
        <v>-123.22</v>
      </c>
      <c r="D109">
        <v>-10.88</v>
      </c>
      <c r="E109">
        <v>-122.38</v>
      </c>
      <c r="F109">
        <f>_10sept_0_106[[#This Row],[H_mag]]-40</f>
        <v>-50.87</v>
      </c>
      <c r="G109">
        <f>_10sept_0_106[[#This Row],[V_mag]]-40</f>
        <v>-50.88</v>
      </c>
      <c r="H109">
        <f>(10^(_10sept_0_106[[#This Row],[H_mag_adj]]/20)*COS(RADIANS(_10sept_0_106[[#This Row],[H_phase]])))*0.6</f>
        <v>-9.4040969712603172E-4</v>
      </c>
      <c r="I109">
        <f>(10^(_10sept_0_106[[#This Row],[H_mag_adj]]/20)*SIN(RADIANS(_10sept_0_106[[#This Row],[H_phase]])))*0.6</f>
        <v>-1.4360023812085292E-3</v>
      </c>
      <c r="J109">
        <f>(10^(_10sept_0_106[[#This Row],[V_mag_adj]]/20)*COS(RADIANS(_10sept_0_106[[#This Row],[V_phase]])))*0.6</f>
        <v>-9.1819876955492213E-4</v>
      </c>
      <c r="K109">
        <f>(10^(_10sept_0_106[[#This Row],[V_mag_adj]]/20)*SIN(RADIANS(_10sept_0_106[[#This Row],[V_phase]])))*0.6</f>
        <v>-1.4479666972961618E-3</v>
      </c>
    </row>
    <row r="110" spans="1:11" x14ac:dyDescent="0.25">
      <c r="A110">
        <v>-73</v>
      </c>
      <c r="B110">
        <v>-10.52</v>
      </c>
      <c r="C110">
        <v>-108.28</v>
      </c>
      <c r="D110">
        <v>-10.49</v>
      </c>
      <c r="E110">
        <v>-106.98</v>
      </c>
      <c r="F110">
        <f>_10sept_0_106[[#This Row],[H_mag]]-40</f>
        <v>-50.519999999999996</v>
      </c>
      <c r="G110">
        <f>_10sept_0_106[[#This Row],[V_mag]]-40</f>
        <v>-50.49</v>
      </c>
      <c r="H110">
        <f>(10^(_10sept_0_106[[#This Row],[H_mag_adj]]/20)*COS(RADIANS(_10sept_0_106[[#This Row],[H_phase]])))*0.6</f>
        <v>-5.6054670944179414E-4</v>
      </c>
      <c r="I110">
        <f>(10^(_10sept_0_106[[#This Row],[H_mag_adj]]/20)*SIN(RADIANS(_10sept_0_106[[#This Row],[H_phase]])))*0.6</f>
        <v>-1.6969234012973709E-3</v>
      </c>
      <c r="J110">
        <f>(10^(_10sept_0_106[[#This Row],[V_mag_adj]]/20)*COS(RADIANS(_10sept_0_106[[#This Row],[V_phase]])))*0.6</f>
        <v>-5.2370947098050234E-4</v>
      </c>
      <c r="K110">
        <f>(10^(_10sept_0_106[[#This Row],[V_mag_adj]]/20)*SIN(RADIANS(_10sept_0_106[[#This Row],[V_phase]])))*0.6</f>
        <v>-1.7151175270065831E-3</v>
      </c>
    </row>
    <row r="111" spans="1:11" x14ac:dyDescent="0.25">
      <c r="A111">
        <v>-72</v>
      </c>
      <c r="B111">
        <v>-10.1</v>
      </c>
      <c r="C111">
        <v>-93.23</v>
      </c>
      <c r="D111">
        <v>-10.15</v>
      </c>
      <c r="E111">
        <v>-92.61</v>
      </c>
      <c r="F111">
        <f>_10sept_0_106[[#This Row],[H_mag]]-40</f>
        <v>-50.1</v>
      </c>
      <c r="G111">
        <f>_10sept_0_106[[#This Row],[V_mag]]-40</f>
        <v>-50.15</v>
      </c>
      <c r="H111">
        <f>(10^(_10sept_0_106[[#This Row],[H_mag_adj]]/20)*COS(RADIANS(_10sept_0_106[[#This Row],[H_phase]])))*0.6</f>
        <v>-1.056820140960248E-4</v>
      </c>
      <c r="I111">
        <f>(10^(_10sept_0_106[[#This Row],[H_mag_adj]]/20)*SIN(RADIANS(_10sept_0_106[[#This Row],[H_phase]])))*0.6</f>
        <v>-1.8726679650534757E-3</v>
      </c>
      <c r="J111">
        <f>(10^(_10sept_0_106[[#This Row],[V_mag_adj]]/20)*COS(RADIANS(_10sept_0_106[[#This Row],[V_phase]])))*0.6</f>
        <v>-8.4921746114259604E-5</v>
      </c>
      <c r="K111">
        <f>(10^(_10sept_0_106[[#This Row],[V_mag_adj]]/20)*SIN(RADIANS(_10sept_0_106[[#This Row],[V_phase]])))*0.6</f>
        <v>-1.8629469829815966E-3</v>
      </c>
    </row>
    <row r="112" spans="1:11" x14ac:dyDescent="0.25">
      <c r="A112">
        <v>-71</v>
      </c>
      <c r="B112">
        <v>-9.7200000000000006</v>
      </c>
      <c r="C112">
        <v>-79.02</v>
      </c>
      <c r="D112">
        <v>-9.7200000000000006</v>
      </c>
      <c r="E112">
        <v>-78.13</v>
      </c>
      <c r="F112">
        <f>_10sept_0_106[[#This Row],[H_mag]]-40</f>
        <v>-49.72</v>
      </c>
      <c r="G112">
        <f>_10sept_0_106[[#This Row],[V_mag]]-40</f>
        <v>-49.72</v>
      </c>
      <c r="H112">
        <f>(10^(_10sept_0_106[[#This Row],[H_mag_adj]]/20)*COS(RADIANS(_10sept_0_106[[#This Row],[H_phase]])))*0.6</f>
        <v>3.7322391731167437E-4</v>
      </c>
      <c r="I112">
        <f>(10^(_10sept_0_106[[#This Row],[H_mag_adj]]/20)*SIN(RADIANS(_10sept_0_106[[#This Row],[H_phase]])))*0.6</f>
        <v>-1.9236553599788751E-3</v>
      </c>
      <c r="J112">
        <f>(10^(_10sept_0_106[[#This Row],[V_mag_adj]]/20)*COS(RADIANS(_10sept_0_106[[#This Row],[V_phase]])))*0.6</f>
        <v>4.03058655993639E-4</v>
      </c>
      <c r="K112">
        <f>(10^(_10sept_0_106[[#This Row],[V_mag_adj]]/20)*SIN(RADIANS(_10sept_0_106[[#This Row],[V_phase]])))*0.6</f>
        <v>-1.9176260731064148E-3</v>
      </c>
    </row>
    <row r="113" spans="1:11" x14ac:dyDescent="0.25">
      <c r="A113">
        <v>-70</v>
      </c>
      <c r="B113">
        <v>-9.2799999999999994</v>
      </c>
      <c r="C113">
        <v>-64.510000000000005</v>
      </c>
      <c r="D113">
        <v>-9.2899999999999991</v>
      </c>
      <c r="E113">
        <v>-64.069999999999993</v>
      </c>
      <c r="F113">
        <f>_10sept_0_106[[#This Row],[H_mag]]-40</f>
        <v>-49.28</v>
      </c>
      <c r="G113">
        <f>_10sept_0_106[[#This Row],[V_mag]]-40</f>
        <v>-49.29</v>
      </c>
      <c r="H113">
        <f>(10^(_10sept_0_106[[#This Row],[H_mag_adj]]/20)*COS(RADIANS(_10sept_0_106[[#This Row],[H_phase]])))*0.6</f>
        <v>8.8710831443758681E-4</v>
      </c>
      <c r="I113">
        <f>(10^(_10sept_0_106[[#This Row],[H_mag_adj]]/20)*SIN(RADIANS(_10sept_0_106[[#This Row],[H_phase]])))*0.6</f>
        <v>-1.8606969465235134E-3</v>
      </c>
      <c r="J113">
        <f>(10^(_10sept_0_106[[#This Row],[V_mag_adj]]/20)*COS(RADIANS(_10sept_0_106[[#This Row],[V_phase]])))*0.6</f>
        <v>9.0033399801416102E-4</v>
      </c>
      <c r="K113">
        <f>(10^(_10sept_0_106[[#This Row],[V_mag_adj]]/20)*SIN(RADIANS(_10sept_0_106[[#This Row],[V_phase]])))*0.6</f>
        <v>-1.8516965725233533E-3</v>
      </c>
    </row>
    <row r="114" spans="1:11" x14ac:dyDescent="0.25">
      <c r="A114">
        <v>-69</v>
      </c>
      <c r="B114">
        <v>-8.93</v>
      </c>
      <c r="C114">
        <v>-50.58</v>
      </c>
      <c r="D114">
        <v>-8.9499999999999993</v>
      </c>
      <c r="E114">
        <v>-50.79</v>
      </c>
      <c r="F114">
        <f>_10sept_0_106[[#This Row],[H_mag]]-40</f>
        <v>-48.93</v>
      </c>
      <c r="G114">
        <f>_10sept_0_106[[#This Row],[V_mag]]-40</f>
        <v>-48.95</v>
      </c>
      <c r="H114">
        <f>(10^(_10sept_0_106[[#This Row],[H_mag_adj]]/20)*COS(RADIANS(_10sept_0_106[[#This Row],[H_phase]])))*0.6</f>
        <v>1.3627780156527753E-3</v>
      </c>
      <c r="I114">
        <f>(10^(_10sept_0_106[[#This Row],[H_mag_adj]]/20)*SIN(RADIANS(_10sept_0_106[[#This Row],[H_phase]])))*0.6</f>
        <v>-1.6578928719976369E-3</v>
      </c>
      <c r="J114">
        <f>(10^(_10sept_0_106[[#This Row],[V_mag_adj]]/20)*COS(RADIANS(_10sept_0_106[[#This Row],[V_phase]])))*0.6</f>
        <v>1.3535720751076295E-3</v>
      </c>
      <c r="K114">
        <f>(10^(_10sept_0_106[[#This Row],[V_mag_adj]]/20)*SIN(RADIANS(_10sept_0_106[[#This Row],[V_phase]])))*0.6</f>
        <v>-1.6590520573956666E-3</v>
      </c>
    </row>
    <row r="115" spans="1:11" x14ac:dyDescent="0.25">
      <c r="A115">
        <v>-68</v>
      </c>
      <c r="B115">
        <v>-8.5299999999999994</v>
      </c>
      <c r="C115">
        <v>-36.630000000000003</v>
      </c>
      <c r="D115">
        <v>-8.5</v>
      </c>
      <c r="E115">
        <v>-36.6</v>
      </c>
      <c r="F115">
        <f>_10sept_0_106[[#This Row],[H_mag]]-40</f>
        <v>-48.53</v>
      </c>
      <c r="G115">
        <f>_10sept_0_106[[#This Row],[V_mag]]-40</f>
        <v>-48.5</v>
      </c>
      <c r="H115">
        <f>(10^(_10sept_0_106[[#This Row],[H_mag_adj]]/20)*COS(RADIANS(_10sept_0_106[[#This Row],[H_phase]])))*0.6</f>
        <v>1.8034291954434776E-3</v>
      </c>
      <c r="I115">
        <f>(10^(_10sept_0_106[[#This Row],[H_mag_adj]]/20)*SIN(RADIANS(_10sept_0_106[[#This Row],[H_phase]])))*0.6</f>
        <v>-1.3408103793770168E-3</v>
      </c>
      <c r="J115">
        <f>(10^(_10sept_0_106[[#This Row],[V_mag_adj]]/20)*COS(RADIANS(_10sept_0_106[[#This Row],[V_phase]])))*0.6</f>
        <v>1.8103730159593856E-3</v>
      </c>
      <c r="K115">
        <f>(10^(_10sept_0_106[[#This Row],[V_mag_adj]]/20)*SIN(RADIANS(_10sept_0_106[[#This Row],[V_phase]])))*0.6</f>
        <v>-1.3445016562756754E-3</v>
      </c>
    </row>
    <row r="116" spans="1:11" x14ac:dyDescent="0.25">
      <c r="A116">
        <v>-67</v>
      </c>
      <c r="B116">
        <v>-8.16</v>
      </c>
      <c r="C116">
        <v>-22.99</v>
      </c>
      <c r="D116">
        <v>-8.18</v>
      </c>
      <c r="E116">
        <v>-23.63</v>
      </c>
      <c r="F116">
        <f>_10sept_0_106[[#This Row],[H_mag]]-40</f>
        <v>-48.16</v>
      </c>
      <c r="G116">
        <f>_10sept_0_106[[#This Row],[V_mag]]-40</f>
        <v>-48.18</v>
      </c>
      <c r="H116">
        <f>(10^(_10sept_0_106[[#This Row],[H_mag_adj]]/20)*COS(RADIANS(_10sept_0_106[[#This Row],[H_phase]])))*0.6</f>
        <v>2.1587855375662201E-3</v>
      </c>
      <c r="I116">
        <f>(10^(_10sept_0_106[[#This Row],[H_mag_adj]]/20)*SIN(RADIANS(_10sept_0_106[[#This Row],[H_phase]])))*0.6</f>
        <v>-9.1590546043354378E-4</v>
      </c>
      <c r="J116">
        <f>(10^(_10sept_0_106[[#This Row],[V_mag_adj]]/20)*COS(RADIANS(_10sept_0_106[[#This Row],[V_phase]])))*0.6</f>
        <v>2.1434790826919846E-3</v>
      </c>
      <c r="K116">
        <f>(10^(_10sept_0_106[[#This Row],[V_mag_adj]]/20)*SIN(RADIANS(_10sept_0_106[[#This Row],[V_phase]])))*0.6</f>
        <v>-9.3779983423911422E-4</v>
      </c>
    </row>
    <row r="117" spans="1:11" x14ac:dyDescent="0.25">
      <c r="A117">
        <v>-66</v>
      </c>
      <c r="B117">
        <v>-7.84</v>
      </c>
      <c r="C117">
        <v>-9.84</v>
      </c>
      <c r="D117">
        <v>-7.85</v>
      </c>
      <c r="E117">
        <v>-10.24</v>
      </c>
      <c r="F117">
        <f>_10sept_0_106[[#This Row],[H_mag]]-40</f>
        <v>-47.84</v>
      </c>
      <c r="G117">
        <f>_10sept_0_106[[#This Row],[V_mag]]-40</f>
        <v>-47.85</v>
      </c>
      <c r="H117">
        <f>(10^(_10sept_0_106[[#This Row],[H_mag_adj]]/20)*COS(RADIANS(_10sept_0_106[[#This Row],[H_phase]])))*0.6</f>
        <v>2.3972581819714464E-3</v>
      </c>
      <c r="I117">
        <f>(10^(_10sept_0_106[[#This Row],[H_mag_adj]]/20)*SIN(RADIANS(_10sept_0_106[[#This Row],[H_phase]])))*0.6</f>
        <v>-4.1580213148165992E-4</v>
      </c>
      <c r="J117">
        <f>(10^(_10sept_0_106[[#This Row],[V_mag_adj]]/20)*COS(RADIANS(_10sept_0_106[[#This Row],[V_phase]])))*0.6</f>
        <v>2.391541989528644E-3</v>
      </c>
      <c r="K117">
        <f>(10^(_10sept_0_106[[#This Row],[V_mag_adj]]/20)*SIN(RADIANS(_10sept_0_106[[#This Row],[V_phase]])))*0.6</f>
        <v>-4.3203020246239849E-4</v>
      </c>
    </row>
    <row r="118" spans="1:11" x14ac:dyDescent="0.25">
      <c r="A118">
        <v>-65</v>
      </c>
      <c r="B118">
        <v>-7.51</v>
      </c>
      <c r="C118">
        <v>4.0599999999999996</v>
      </c>
      <c r="D118">
        <v>-7.52</v>
      </c>
      <c r="E118">
        <v>3.77</v>
      </c>
      <c r="F118">
        <f>_10sept_0_106[[#This Row],[H_mag]]-40</f>
        <v>-47.51</v>
      </c>
      <c r="G118">
        <f>_10sept_0_106[[#This Row],[V_mag]]-40</f>
        <v>-47.519999999999996</v>
      </c>
      <c r="H118">
        <f>(10^(_10sept_0_106[[#This Row],[H_mag_adj]]/20)*COS(RADIANS(_10sept_0_106[[#This Row],[H_phase]])))*0.6</f>
        <v>2.5209254271613734E-3</v>
      </c>
      <c r="I118">
        <f>(10^(_10sept_0_106[[#This Row],[H_mag_adj]]/20)*SIN(RADIANS(_10sept_0_106[[#This Row],[H_phase]])))*0.6</f>
        <v>1.7893328895385665E-4</v>
      </c>
      <c r="J118">
        <f>(10^(_10sept_0_106[[#This Row],[V_mag_adj]]/20)*COS(RADIANS(_10sept_0_106[[#This Row],[V_phase]])))*0.6</f>
        <v>2.5188971376718791E-3</v>
      </c>
      <c r="K118">
        <f>(10^(_10sept_0_106[[#This Row],[V_mag_adj]]/20)*SIN(RADIANS(_10sept_0_106[[#This Row],[V_phase]])))*0.6</f>
        <v>1.6598029934641181E-4</v>
      </c>
    </row>
    <row r="119" spans="1:11" x14ac:dyDescent="0.25">
      <c r="A119">
        <v>-64</v>
      </c>
      <c r="B119">
        <v>-7.22</v>
      </c>
      <c r="C119">
        <v>17.29</v>
      </c>
      <c r="D119">
        <v>-7.25</v>
      </c>
      <c r="E119">
        <v>16.739999999999998</v>
      </c>
      <c r="F119">
        <f>_10sept_0_106[[#This Row],[H_mag]]-40</f>
        <v>-47.22</v>
      </c>
      <c r="G119">
        <f>_10sept_0_106[[#This Row],[V_mag]]-40</f>
        <v>-47.25</v>
      </c>
      <c r="H119">
        <f>(10^(_10sept_0_106[[#This Row],[H_mag_adj]]/20)*COS(RADIANS(_10sept_0_106[[#This Row],[H_phase]])))*0.6</f>
        <v>2.4949935731354922E-3</v>
      </c>
      <c r="I119">
        <f>(10^(_10sept_0_106[[#This Row],[H_mag_adj]]/20)*SIN(RADIANS(_10sept_0_106[[#This Row],[H_phase]])))*0.6</f>
        <v>7.766262848839916E-4</v>
      </c>
      <c r="J119">
        <f>(10^(_10sept_0_106[[#This Row],[V_mag_adj]]/20)*COS(RADIANS(_10sept_0_106[[#This Row],[V_phase]])))*0.6</f>
        <v>2.4937057382038857E-3</v>
      </c>
      <c r="K119">
        <f>(10^(_10sept_0_106[[#This Row],[V_mag_adj]]/20)*SIN(RADIANS(_10sept_0_106[[#This Row],[V_phase]])))*0.6</f>
        <v>7.5004560755482608E-4</v>
      </c>
    </row>
    <row r="120" spans="1:11" x14ac:dyDescent="0.25">
      <c r="A120">
        <v>-63</v>
      </c>
      <c r="B120">
        <v>-6.93</v>
      </c>
      <c r="C120">
        <v>30.36</v>
      </c>
      <c r="D120">
        <v>-7</v>
      </c>
      <c r="E120">
        <v>29.76</v>
      </c>
      <c r="F120">
        <f>_10sept_0_106[[#This Row],[H_mag]]-40</f>
        <v>-46.93</v>
      </c>
      <c r="G120">
        <f>_10sept_0_106[[#This Row],[V_mag]]-40</f>
        <v>-47</v>
      </c>
      <c r="H120">
        <f>(10^(_10sept_0_106[[#This Row],[H_mag_adj]]/20)*COS(RADIANS(_10sept_0_106[[#This Row],[H_phase]])))*0.6</f>
        <v>2.3312828992951909E-3</v>
      </c>
      <c r="I120">
        <f>(10^(_10sept_0_106[[#This Row],[H_mag_adj]]/20)*SIN(RADIANS(_10sept_0_106[[#This Row],[H_phase]])))*0.6</f>
        <v>1.3655686851017142E-3</v>
      </c>
      <c r="J120">
        <f>(10^(_10sept_0_106[[#This Row],[V_mag_adj]]/20)*COS(RADIANS(_10sept_0_106[[#This Row],[V_phase]])))*0.6</f>
        <v>2.3266288423132385E-3</v>
      </c>
      <c r="K120">
        <f>(10^(_10sept_0_106[[#This Row],[V_mag_adj]]/20)*SIN(RADIANS(_10sept_0_106[[#This Row],[V_phase]])))*0.6</f>
        <v>1.3303167156749234E-3</v>
      </c>
    </row>
    <row r="121" spans="1:11" x14ac:dyDescent="0.25">
      <c r="A121">
        <v>-62</v>
      </c>
      <c r="B121">
        <v>-6.72</v>
      </c>
      <c r="C121">
        <v>43.04</v>
      </c>
      <c r="D121">
        <v>-6.72</v>
      </c>
      <c r="E121">
        <v>43.04</v>
      </c>
      <c r="F121">
        <f>_10sept_0_106[[#This Row],[H_mag]]-40</f>
        <v>-46.72</v>
      </c>
      <c r="G121">
        <f>_10sept_0_106[[#This Row],[V_mag]]-40</f>
        <v>-46.72</v>
      </c>
      <c r="H121">
        <f>(10^(_10sept_0_106[[#This Row],[H_mag_adj]]/20)*COS(RADIANS(_10sept_0_106[[#This Row],[H_phase]])))*0.6</f>
        <v>2.0229995333716434E-3</v>
      </c>
      <c r="I121">
        <f>(10^(_10sept_0_106[[#This Row],[H_mag_adj]]/20)*SIN(RADIANS(_10sept_0_106[[#This Row],[H_phase]])))*0.6</f>
        <v>1.8891197562663586E-3</v>
      </c>
      <c r="J121">
        <f>(10^(_10sept_0_106[[#This Row],[V_mag_adj]]/20)*COS(RADIANS(_10sept_0_106[[#This Row],[V_phase]])))*0.6</f>
        <v>2.0229995333716434E-3</v>
      </c>
      <c r="K121">
        <f>(10^(_10sept_0_106[[#This Row],[V_mag_adj]]/20)*SIN(RADIANS(_10sept_0_106[[#This Row],[V_phase]])))*0.6</f>
        <v>1.8891197562663586E-3</v>
      </c>
    </row>
    <row r="122" spans="1:11" x14ac:dyDescent="0.25">
      <c r="A122">
        <v>-61</v>
      </c>
      <c r="B122">
        <v>-6.47</v>
      </c>
      <c r="C122">
        <v>56.44</v>
      </c>
      <c r="D122">
        <v>-6.49</v>
      </c>
      <c r="E122">
        <v>56.1</v>
      </c>
      <c r="F122">
        <f>_10sept_0_106[[#This Row],[H_mag]]-40</f>
        <v>-46.47</v>
      </c>
      <c r="G122">
        <f>_10sept_0_106[[#This Row],[V_mag]]-40</f>
        <v>-46.49</v>
      </c>
      <c r="H122">
        <f>(10^(_10sept_0_106[[#This Row],[H_mag_adj]]/20)*COS(RADIANS(_10sept_0_106[[#This Row],[H_phase]])))*0.6</f>
        <v>1.5748060790604485E-3</v>
      </c>
      <c r="I122">
        <f>(10^(_10sept_0_106[[#This Row],[H_mag_adj]]/20)*SIN(RADIANS(_10sept_0_106[[#This Row],[H_phase]])))*0.6</f>
        <v>2.3738675146484037E-3</v>
      </c>
      <c r="J122">
        <f>(10^(_10sept_0_106[[#This Row],[V_mag_adj]]/20)*COS(RADIANS(_10sept_0_106[[#This Row],[V_phase]])))*0.6</f>
        <v>1.5852107941568237E-3</v>
      </c>
      <c r="K122">
        <f>(10^(_10sept_0_106[[#This Row],[V_mag_adj]]/20)*SIN(RADIANS(_10sept_0_106[[#This Row],[V_phase]])))*0.6</f>
        <v>2.3590425311355964E-3</v>
      </c>
    </row>
    <row r="123" spans="1:11" x14ac:dyDescent="0.25">
      <c r="A123">
        <v>-60</v>
      </c>
      <c r="B123">
        <v>-6.25</v>
      </c>
      <c r="C123">
        <v>68.819999999999993</v>
      </c>
      <c r="D123">
        <v>-6.3</v>
      </c>
      <c r="E123">
        <v>68.2</v>
      </c>
      <c r="F123">
        <f>_10sept_0_106[[#This Row],[H_mag]]-40</f>
        <v>-46.25</v>
      </c>
      <c r="G123">
        <f>_10sept_0_106[[#This Row],[V_mag]]-40</f>
        <v>-46.3</v>
      </c>
      <c r="H123">
        <f>(10^(_10sept_0_106[[#This Row],[H_mag_adj]]/20)*COS(RADIANS(_10sept_0_106[[#This Row],[H_phase]])))*0.6</f>
        <v>1.0556455879578567E-3</v>
      </c>
      <c r="I123">
        <f>(10^(_10sept_0_106[[#This Row],[H_mag_adj]]/20)*SIN(RADIANS(_10sept_0_106[[#This Row],[H_phase]])))*0.6</f>
        <v>2.7244371405864862E-3</v>
      </c>
      <c r="J123">
        <f>(10^(_10sept_0_106[[#This Row],[V_mag_adj]]/20)*COS(RADIANS(_10sept_0_106[[#This Row],[V_phase]])))*0.6</f>
        <v>1.0788362650976375E-3</v>
      </c>
      <c r="K123">
        <f>(10^(_10sept_0_106[[#This Row],[V_mag_adj]]/20)*SIN(RADIANS(_10sept_0_106[[#This Row],[V_phase]])))*0.6</f>
        <v>2.6972830864152725E-3</v>
      </c>
    </row>
    <row r="124" spans="1:11" x14ac:dyDescent="0.25">
      <c r="A124">
        <v>-59</v>
      </c>
      <c r="B124">
        <v>-6.04</v>
      </c>
      <c r="C124">
        <v>81.53</v>
      </c>
      <c r="D124">
        <v>-6.05</v>
      </c>
      <c r="E124">
        <v>81.180000000000007</v>
      </c>
      <c r="F124">
        <f>_10sept_0_106[[#This Row],[H_mag]]-40</f>
        <v>-46.04</v>
      </c>
      <c r="G124">
        <f>_10sept_0_106[[#This Row],[V_mag]]-40</f>
        <v>-46.05</v>
      </c>
      <c r="H124">
        <f>(10^(_10sept_0_106[[#This Row],[H_mag_adj]]/20)*COS(RADIANS(_10sept_0_106[[#This Row],[H_phase]])))*0.6</f>
        <v>4.4088879680816389E-4</v>
      </c>
      <c r="I124">
        <f>(10^(_10sept_0_106[[#This Row],[H_mag_adj]]/20)*SIN(RADIANS(_10sept_0_106[[#This Row],[H_phase]])))*0.6</f>
        <v>2.9606592871631891E-3</v>
      </c>
      <c r="J124">
        <f>(10^(_10sept_0_106[[#This Row],[V_mag_adj]]/20)*COS(RADIANS(_10sept_0_106[[#This Row],[V_phase]])))*0.6</f>
        <v>4.5843799654970036E-4</v>
      </c>
      <c r="K124">
        <f>(10^(_10sept_0_106[[#This Row],[V_mag_adj]]/20)*SIN(RADIANS(_10sept_0_106[[#This Row],[V_phase]])))*0.6</f>
        <v>2.9545073671229096E-3</v>
      </c>
    </row>
    <row r="125" spans="1:11" x14ac:dyDescent="0.25">
      <c r="A125">
        <v>-58</v>
      </c>
      <c r="B125">
        <v>-5.83</v>
      </c>
      <c r="C125">
        <v>93.97</v>
      </c>
      <c r="D125">
        <v>-5.85</v>
      </c>
      <c r="E125">
        <v>94.05</v>
      </c>
      <c r="F125">
        <f>_10sept_0_106[[#This Row],[H_mag]]-40</f>
        <v>-45.83</v>
      </c>
      <c r="G125">
        <f>_10sept_0_106[[#This Row],[V_mag]]-40</f>
        <v>-45.85</v>
      </c>
      <c r="H125">
        <f>(10^(_10sept_0_106[[#This Row],[H_mag_adj]]/20)*COS(RADIANS(_10sept_0_106[[#This Row],[H_phase]])))*0.6</f>
        <v>-2.1231054145379768E-4</v>
      </c>
      <c r="I125">
        <f>(10^(_10sept_0_106[[#This Row],[H_mag_adj]]/20)*SIN(RADIANS(_10sept_0_106[[#This Row],[H_phase]])))*0.6</f>
        <v>3.0592000767888207E-3</v>
      </c>
      <c r="J125">
        <f>(10^(_10sept_0_106[[#This Row],[V_mag_adj]]/20)*COS(RADIANS(_10sept_0_106[[#This Row],[V_phase]])))*0.6</f>
        <v>-2.1608365793984786E-4</v>
      </c>
      <c r="K125">
        <f>(10^(_10sept_0_106[[#This Row],[V_mag_adj]]/20)*SIN(RADIANS(_10sept_0_106[[#This Row],[V_phase]])))*0.6</f>
        <v>3.0518653771367944E-3</v>
      </c>
    </row>
    <row r="126" spans="1:11" x14ac:dyDescent="0.25">
      <c r="A126">
        <v>-57</v>
      </c>
      <c r="B126">
        <v>-5.58</v>
      </c>
      <c r="C126">
        <v>107.07</v>
      </c>
      <c r="D126">
        <v>-5.61</v>
      </c>
      <c r="E126">
        <v>106.9</v>
      </c>
      <c r="F126">
        <f>_10sept_0_106[[#This Row],[H_mag]]-40</f>
        <v>-45.58</v>
      </c>
      <c r="G126">
        <f>_10sept_0_106[[#This Row],[V_mag]]-40</f>
        <v>-45.61</v>
      </c>
      <c r="H126">
        <f>(10^(_10sept_0_106[[#This Row],[H_mag_adj]]/20)*COS(RADIANS(_10sept_0_106[[#This Row],[H_phase]])))*0.6</f>
        <v>-9.2644212286196353E-4</v>
      </c>
      <c r="I126">
        <f>(10^(_10sept_0_106[[#This Row],[H_mag_adj]]/20)*SIN(RADIANS(_10sept_0_106[[#This Row],[H_phase]])))*0.6</f>
        <v>3.0170672707893753E-3</v>
      </c>
      <c r="J126">
        <f>(10^(_10sept_0_106[[#This Row],[V_mag_adj]]/20)*COS(RADIANS(_10sept_0_106[[#This Row],[V_phase]])))*0.6</f>
        <v>-9.1432282023157891E-4</v>
      </c>
      <c r="K126">
        <f>(10^(_10sept_0_106[[#This Row],[V_mag_adj]]/20)*SIN(RADIANS(_10sept_0_106[[#This Row],[V_phase]])))*0.6</f>
        <v>3.0093907575408658E-3</v>
      </c>
    </row>
    <row r="127" spans="1:11" x14ac:dyDescent="0.25">
      <c r="A127">
        <v>-56</v>
      </c>
      <c r="B127">
        <v>-5.34</v>
      </c>
      <c r="C127">
        <v>119.04</v>
      </c>
      <c r="D127">
        <v>-5.37</v>
      </c>
      <c r="E127">
        <v>119.1</v>
      </c>
      <c r="F127">
        <f>_10sept_0_106[[#This Row],[H_mag]]-40</f>
        <v>-45.34</v>
      </c>
      <c r="G127">
        <f>_10sept_0_106[[#This Row],[V_mag]]-40</f>
        <v>-45.37</v>
      </c>
      <c r="H127">
        <f>(10^(_10sept_0_106[[#This Row],[H_mag_adj]]/20)*COS(RADIANS(_10sept_0_106[[#This Row],[H_phase]])))*0.6</f>
        <v>-1.574958110942868E-3</v>
      </c>
      <c r="I127">
        <f>(10^(_10sept_0_106[[#This Row],[H_mag_adj]]/20)*SIN(RADIANS(_10sept_0_106[[#This Row],[H_phase]])))*0.6</f>
        <v>2.8366274885876816E-3</v>
      </c>
      <c r="J127">
        <f>(10^(_10sept_0_106[[#This Row],[V_mag_adj]]/20)*COS(RADIANS(_10sept_0_106[[#This Row],[V_phase]])))*0.6</f>
        <v>-1.5724871877358397E-3</v>
      </c>
      <c r="K127">
        <f>(10^(_10sept_0_106[[#This Row],[V_mag_adj]]/20)*SIN(RADIANS(_10sept_0_106[[#This Row],[V_phase]])))*0.6</f>
        <v>2.8252018689783292E-3</v>
      </c>
    </row>
    <row r="128" spans="1:11" x14ac:dyDescent="0.25">
      <c r="A128">
        <v>-55</v>
      </c>
      <c r="B128">
        <v>-5.07</v>
      </c>
      <c r="C128">
        <v>131.74</v>
      </c>
      <c r="D128">
        <v>-5.1100000000000003</v>
      </c>
      <c r="E128">
        <v>131.08000000000001</v>
      </c>
      <c r="F128">
        <f>_10sept_0_106[[#This Row],[H_mag]]-40</f>
        <v>-45.07</v>
      </c>
      <c r="G128">
        <f>_10sept_0_106[[#This Row],[V_mag]]-40</f>
        <v>-45.11</v>
      </c>
      <c r="H128">
        <f>(10^(_10sept_0_106[[#This Row],[H_mag_adj]]/20)*COS(RADIANS(_10sept_0_106[[#This Row],[H_phase]])))*0.6</f>
        <v>-2.2282471907202404E-3</v>
      </c>
      <c r="I128">
        <f>(10^(_10sept_0_106[[#This Row],[H_mag_adj]]/20)*SIN(RADIANS(_10sept_0_106[[#This Row],[H_phase]])))*0.6</f>
        <v>2.4974173200786854E-3</v>
      </c>
      <c r="J128">
        <f>(10^(_10sept_0_106[[#This Row],[V_mag_adj]]/20)*COS(RADIANS(_10sept_0_106[[#This Row],[V_phase]])))*0.6</f>
        <v>-2.1892267999026327E-3</v>
      </c>
      <c r="K128">
        <f>(10^(_10sept_0_106[[#This Row],[V_mag_adj]]/20)*SIN(RADIANS(_10sept_0_106[[#This Row],[V_phase]])))*0.6</f>
        <v>2.5113268683080131E-3</v>
      </c>
    </row>
    <row r="129" spans="1:11" x14ac:dyDescent="0.25">
      <c r="A129">
        <v>-54</v>
      </c>
      <c r="B129">
        <v>-4.82</v>
      </c>
      <c r="C129">
        <v>143.47999999999999</v>
      </c>
      <c r="D129">
        <v>-4.84</v>
      </c>
      <c r="E129">
        <v>143.22999999999999</v>
      </c>
      <c r="F129">
        <f>_10sept_0_106[[#This Row],[H_mag]]-40</f>
        <v>-44.82</v>
      </c>
      <c r="G129">
        <f>_10sept_0_106[[#This Row],[V_mag]]-40</f>
        <v>-44.84</v>
      </c>
      <c r="H129">
        <f>(10^(_10sept_0_106[[#This Row],[H_mag_adj]]/20)*COS(RADIANS(_10sept_0_106[[#This Row],[H_phase]])))*0.6</f>
        <v>-2.7683293421420308E-3</v>
      </c>
      <c r="I129">
        <f>(10^(_10sept_0_106[[#This Row],[H_mag_adj]]/20)*SIN(RADIANS(_10sept_0_106[[#This Row],[H_phase]])))*0.6</f>
        <v>2.0499517779264801E-3</v>
      </c>
      <c r="J129">
        <f>(10^(_10sept_0_106[[#This Row],[V_mag_adj]]/20)*COS(RADIANS(_10sept_0_106[[#This Row],[V_phase]])))*0.6</f>
        <v>-2.7530120677684788E-3</v>
      </c>
      <c r="K129">
        <f>(10^(_10sept_0_106[[#This Row],[V_mag_adj]]/20)*SIN(RADIANS(_10sept_0_106[[#This Row],[V_phase]])))*0.6</f>
        <v>2.0572688465033931E-3</v>
      </c>
    </row>
    <row r="130" spans="1:11" x14ac:dyDescent="0.25">
      <c r="A130">
        <v>-53</v>
      </c>
      <c r="B130">
        <v>-4.5599999999999996</v>
      </c>
      <c r="C130">
        <v>155.75</v>
      </c>
      <c r="D130">
        <v>-4.59</v>
      </c>
      <c r="E130">
        <v>155.19</v>
      </c>
      <c r="F130">
        <f>_10sept_0_106[[#This Row],[H_mag]]-40</f>
        <v>-44.56</v>
      </c>
      <c r="G130">
        <f>_10sept_0_106[[#This Row],[V_mag]]-40</f>
        <v>-44.59</v>
      </c>
      <c r="H130">
        <f>(10^(_10sept_0_106[[#This Row],[H_mag_adj]]/20)*COS(RADIANS(_10sept_0_106[[#This Row],[H_phase]])))*0.6</f>
        <v>-3.2361806668657891E-3</v>
      </c>
      <c r="I130">
        <f>(10^(_10sept_0_106[[#This Row],[H_mag_adj]]/20)*SIN(RADIANS(_10sept_0_106[[#This Row],[H_phase]])))*0.6</f>
        <v>1.4577930938322237E-3</v>
      </c>
      <c r="J130">
        <f>(10^(_10sept_0_106[[#This Row],[V_mag_adj]]/20)*COS(RADIANS(_10sept_0_106[[#This Row],[V_phase]])))*0.6</f>
        <v>-3.2106696473245266E-3</v>
      </c>
      <c r="K130">
        <f>(10^(_10sept_0_106[[#This Row],[V_mag_adj]]/20)*SIN(RADIANS(_10sept_0_106[[#This Row],[V_phase]])))*0.6</f>
        <v>1.4842177157359257E-3</v>
      </c>
    </row>
    <row r="131" spans="1:11" x14ac:dyDescent="0.25">
      <c r="A131">
        <v>-52</v>
      </c>
      <c r="B131">
        <v>-4.3600000000000003</v>
      </c>
      <c r="C131">
        <v>167.14</v>
      </c>
      <c r="D131">
        <v>-4.38</v>
      </c>
      <c r="E131">
        <v>166.41</v>
      </c>
      <c r="F131">
        <f>_10sept_0_106[[#This Row],[H_mag]]-40</f>
        <v>-44.36</v>
      </c>
      <c r="G131">
        <f>_10sept_0_106[[#This Row],[V_mag]]-40</f>
        <v>-44.38</v>
      </c>
      <c r="H131">
        <f>(10^(_10sept_0_106[[#This Row],[H_mag_adj]]/20)*COS(RADIANS(_10sept_0_106[[#This Row],[H_phase]])))*0.6</f>
        <v>-3.540941984240307E-3</v>
      </c>
      <c r="I131">
        <f>(10^(_10sept_0_106[[#This Row],[H_mag_adj]]/20)*SIN(RADIANS(_10sept_0_106[[#This Row],[H_phase]])))*0.6</f>
        <v>8.0838267643876434E-4</v>
      </c>
      <c r="J131">
        <f>(10^(_10sept_0_106[[#This Row],[V_mag_adj]]/20)*COS(RADIANS(_10sept_0_106[[#This Row],[V_phase]])))*0.6</f>
        <v>-3.5222357474535126E-3</v>
      </c>
      <c r="K131">
        <f>(10^(_10sept_0_106[[#This Row],[V_mag_adj]]/20)*SIN(RADIANS(_10sept_0_106[[#This Row],[V_phase]])))*0.6</f>
        <v>8.5146780836532093E-4</v>
      </c>
    </row>
    <row r="132" spans="1:11" x14ac:dyDescent="0.25">
      <c r="A132">
        <v>-51</v>
      </c>
      <c r="B132">
        <v>-4.2</v>
      </c>
      <c r="C132">
        <v>178.29</v>
      </c>
      <c r="D132">
        <v>-4.22</v>
      </c>
      <c r="E132">
        <v>177.6</v>
      </c>
      <c r="F132">
        <f>_10sept_0_106[[#This Row],[H_mag]]-40</f>
        <v>-44.2</v>
      </c>
      <c r="G132">
        <f>_10sept_0_106[[#This Row],[V_mag]]-40</f>
        <v>-44.22</v>
      </c>
      <c r="H132">
        <f>(10^(_10sept_0_106[[#This Row],[H_mag_adj]]/20)*COS(RADIANS(_10sept_0_106[[#This Row],[H_phase]])))*0.6</f>
        <v>-3.6979224711449076E-3</v>
      </c>
      <c r="I132">
        <f>(10^(_10sept_0_106[[#This Row],[H_mag_adj]]/20)*SIN(RADIANS(_10sept_0_106[[#This Row],[H_phase]])))*0.6</f>
        <v>1.1039775786551934E-4</v>
      </c>
      <c r="J132">
        <f>(10^(_10sept_0_106[[#This Row],[V_mag_adj]]/20)*COS(RADIANS(_10sept_0_106[[#This Row],[V_phase]])))*0.6</f>
        <v>-3.6878235484394915E-3</v>
      </c>
      <c r="K132">
        <f>(10^(_10sept_0_106[[#This Row],[V_mag_adj]]/20)*SIN(RADIANS(_10sept_0_106[[#This Row],[V_phase]])))*0.6</f>
        <v>1.5456560222286281E-4</v>
      </c>
    </row>
    <row r="133" spans="1:11" x14ac:dyDescent="0.25">
      <c r="A133">
        <v>-50</v>
      </c>
      <c r="B133">
        <v>-4.09</v>
      </c>
      <c r="C133">
        <v>-170.9</v>
      </c>
      <c r="D133">
        <v>-4.0999999999999996</v>
      </c>
      <c r="E133">
        <v>-171.04</v>
      </c>
      <c r="F133">
        <f>_10sept_0_106[[#This Row],[H_mag]]-40</f>
        <v>-44.09</v>
      </c>
      <c r="G133">
        <f>_10sept_0_106[[#This Row],[V_mag]]-40</f>
        <v>-44.1</v>
      </c>
      <c r="H133">
        <f>(10^(_10sept_0_106[[#This Row],[H_mag_adj]]/20)*COS(RADIANS(_10sept_0_106[[#This Row],[H_phase]])))*0.6</f>
        <v>-3.6995631584329789E-3</v>
      </c>
      <c r="I133">
        <f>(10^(_10sept_0_106[[#This Row],[H_mag_adj]]/20)*SIN(RADIANS(_10sept_0_106[[#This Row],[H_phase]])))*0.6</f>
        <v>-5.9257400982570634E-4</v>
      </c>
      <c r="J133">
        <f>(10^(_10sept_0_106[[#This Row],[V_mag_adj]]/20)*COS(RADIANS(_10sept_0_106[[#This Row],[V_phase]])))*0.6</f>
        <v>-3.6967415624127543E-3</v>
      </c>
      <c r="K133">
        <f>(10^(_10sept_0_106[[#This Row],[V_mag_adj]]/20)*SIN(RADIANS(_10sept_0_106[[#This Row],[V_phase]])))*0.6</f>
        <v>-5.8286108166886346E-4</v>
      </c>
    </row>
    <row r="134" spans="1:11" x14ac:dyDescent="0.25">
      <c r="A134">
        <v>-49</v>
      </c>
      <c r="B134">
        <v>-3.98</v>
      </c>
      <c r="C134">
        <v>-158.87</v>
      </c>
      <c r="D134">
        <v>-4.01</v>
      </c>
      <c r="E134">
        <v>-159.52000000000001</v>
      </c>
      <c r="F134">
        <f>_10sept_0_106[[#This Row],[H_mag]]-40</f>
        <v>-43.98</v>
      </c>
      <c r="G134">
        <f>_10sept_0_106[[#This Row],[V_mag]]-40</f>
        <v>-44.01</v>
      </c>
      <c r="H134">
        <f>(10^(_10sept_0_106[[#This Row],[H_mag_adj]]/20)*COS(RADIANS(_10sept_0_106[[#This Row],[H_phase]])))*0.6</f>
        <v>-3.5393495133981406E-3</v>
      </c>
      <c r="I134">
        <f>(10^(_10sept_0_106[[#This Row],[H_mag_adj]]/20)*SIN(RADIANS(_10sept_0_106[[#This Row],[H_phase]])))*0.6</f>
        <v>-1.3678508739653756E-3</v>
      </c>
      <c r="J134">
        <f>(10^(_10sept_0_106[[#This Row],[V_mag_adj]]/20)*COS(RADIANS(_10sept_0_106[[#This Row],[V_phase]])))*0.6</f>
        <v>-3.5423830891368872E-3</v>
      </c>
      <c r="K134">
        <f>(10^(_10sept_0_106[[#This Row],[V_mag_adj]]/20)*SIN(RADIANS(_10sept_0_106[[#This Row],[V_phase]])))*0.6</f>
        <v>-1.3230335712659891E-3</v>
      </c>
    </row>
    <row r="135" spans="1:11" x14ac:dyDescent="0.25">
      <c r="A135">
        <v>-48</v>
      </c>
      <c r="B135">
        <v>-3.9</v>
      </c>
      <c r="C135">
        <v>-148.07</v>
      </c>
      <c r="D135">
        <v>-3.92</v>
      </c>
      <c r="E135">
        <v>-148.46</v>
      </c>
      <c r="F135">
        <f>_10sept_0_106[[#This Row],[H_mag]]-40</f>
        <v>-43.9</v>
      </c>
      <c r="G135">
        <f>_10sept_0_106[[#This Row],[V_mag]]-40</f>
        <v>-43.92</v>
      </c>
      <c r="H135">
        <f>(10^(_10sept_0_106[[#This Row],[H_mag_adj]]/20)*COS(RADIANS(_10sept_0_106[[#This Row],[H_phase]])))*0.6</f>
        <v>-3.2501457230584524E-3</v>
      </c>
      <c r="I135">
        <f>(10^(_10sept_0_106[[#This Row],[H_mag_adj]]/20)*SIN(RADIANS(_10sept_0_106[[#This Row],[H_phase]])))*0.6</f>
        <v>-2.0253994124203984E-3</v>
      </c>
      <c r="J135">
        <f>(10^(_10sept_0_106[[#This Row],[V_mag_adj]]/20)*COS(RADIANS(_10sept_0_106[[#This Row],[V_phase]])))*0.6</f>
        <v>-3.2563501177062383E-3</v>
      </c>
      <c r="K135">
        <f>(10^(_10sept_0_106[[#This Row],[V_mag_adj]]/20)*SIN(RADIANS(_10sept_0_106[[#This Row],[V_phase]])))*0.6</f>
        <v>-1.9986223222651033E-3</v>
      </c>
    </row>
    <row r="136" spans="1:11" x14ac:dyDescent="0.25">
      <c r="A136">
        <v>-47</v>
      </c>
      <c r="B136">
        <v>-3.76</v>
      </c>
      <c r="C136">
        <v>-136.4</v>
      </c>
      <c r="D136">
        <v>-3.8</v>
      </c>
      <c r="E136">
        <v>-137.09</v>
      </c>
      <c r="F136">
        <f>_10sept_0_106[[#This Row],[H_mag]]-40</f>
        <v>-43.76</v>
      </c>
      <c r="G136">
        <f>_10sept_0_106[[#This Row],[V_mag]]-40</f>
        <v>-43.8</v>
      </c>
      <c r="H136">
        <f>(10^(_10sept_0_106[[#This Row],[H_mag_adj]]/20)*COS(RADIANS(_10sept_0_106[[#This Row],[H_phase]])))*0.6</f>
        <v>-2.8183368308103912E-3</v>
      </c>
      <c r="I136">
        <f>(10^(_10sept_0_106[[#This Row],[H_mag_adj]]/20)*SIN(RADIANS(_10sept_0_106[[#This Row],[H_phase]])))*0.6</f>
        <v>-2.6838658926886848E-3</v>
      </c>
      <c r="J136">
        <f>(10^(_10sept_0_106[[#This Row],[V_mag_adj]]/20)*COS(RADIANS(_10sept_0_106[[#This Row],[V_phase]])))*0.6</f>
        <v>-2.8373562259700869E-3</v>
      </c>
      <c r="K136">
        <f>(10^(_10sept_0_106[[#This Row],[V_mag_adj]]/20)*SIN(RADIANS(_10sept_0_106[[#This Row],[V_phase]])))*0.6</f>
        <v>-2.6375570992645527E-3</v>
      </c>
    </row>
    <row r="137" spans="1:11" x14ac:dyDescent="0.25">
      <c r="A137">
        <v>-46</v>
      </c>
      <c r="B137">
        <v>-3.63</v>
      </c>
      <c r="C137">
        <v>-125.57</v>
      </c>
      <c r="D137">
        <v>-3.65</v>
      </c>
      <c r="E137">
        <v>-125.79</v>
      </c>
      <c r="F137">
        <f>_10sept_0_106[[#This Row],[H_mag]]-40</f>
        <v>-43.63</v>
      </c>
      <c r="G137">
        <f>_10sept_0_106[[#This Row],[V_mag]]-40</f>
        <v>-43.65</v>
      </c>
      <c r="H137">
        <f>(10^(_10sept_0_106[[#This Row],[H_mag_adj]]/20)*COS(RADIANS(_10sept_0_106[[#This Row],[H_phase]])))*0.6</f>
        <v>-2.2979902818652045E-3</v>
      </c>
      <c r="I137">
        <f>(10^(_10sept_0_106[[#This Row],[H_mag_adj]]/20)*SIN(RADIANS(_10sept_0_106[[#This Row],[H_phase]])))*0.6</f>
        <v>-3.2133521883547247E-3</v>
      </c>
      <c r="J137">
        <f>(10^(_10sept_0_106[[#This Row],[V_mag_adj]]/20)*COS(RADIANS(_10sept_0_106[[#This Row],[V_phase]])))*0.6</f>
        <v>-2.3049981285784759E-3</v>
      </c>
      <c r="K137">
        <f>(10^(_10sept_0_106[[#This Row],[V_mag_adj]]/20)*SIN(RADIANS(_10sept_0_106[[#This Row],[V_phase]])))*0.6</f>
        <v>-3.1971347161246209E-3</v>
      </c>
    </row>
    <row r="138" spans="1:11" x14ac:dyDescent="0.25">
      <c r="A138">
        <v>-45</v>
      </c>
      <c r="B138">
        <v>-3.47</v>
      </c>
      <c r="C138">
        <v>-114.44</v>
      </c>
      <c r="D138">
        <v>-3.51</v>
      </c>
      <c r="E138">
        <v>-115.3</v>
      </c>
      <c r="F138">
        <f>_10sept_0_106[[#This Row],[H_mag]]-40</f>
        <v>-43.47</v>
      </c>
      <c r="G138">
        <f>_10sept_0_106[[#This Row],[V_mag]]-40</f>
        <v>-43.51</v>
      </c>
      <c r="H138">
        <f>(10^(_10sept_0_106[[#This Row],[H_mag_adj]]/20)*COS(RADIANS(_10sept_0_106[[#This Row],[H_phase]])))*0.6</f>
        <v>-1.6648644198436779E-3</v>
      </c>
      <c r="I138">
        <f>(10^(_10sept_0_106[[#This Row],[H_mag_adj]]/20)*SIN(RADIANS(_10sept_0_106[[#This Row],[H_phase]])))*0.6</f>
        <v>-3.6633729321073672E-3</v>
      </c>
      <c r="J138">
        <f>(10^(_10sept_0_106[[#This Row],[V_mag_adj]]/20)*COS(RADIANS(_10sept_0_106[[#This Row],[V_phase]])))*0.6</f>
        <v>-1.7117602999621336E-3</v>
      </c>
      <c r="K138">
        <f>(10^(_10sept_0_106[[#This Row],[V_mag_adj]]/20)*SIN(RADIANS(_10sept_0_106[[#This Row],[V_phase]])))*0.6</f>
        <v>-3.6212569113201064E-3</v>
      </c>
    </row>
    <row r="139" spans="1:11" x14ac:dyDescent="0.25">
      <c r="A139">
        <v>-44</v>
      </c>
      <c r="B139">
        <v>-3.34</v>
      </c>
      <c r="C139">
        <v>-104.55</v>
      </c>
      <c r="D139">
        <v>-3.37</v>
      </c>
      <c r="E139">
        <v>-104.48</v>
      </c>
      <c r="F139">
        <f>_10sept_0_106[[#This Row],[H_mag]]-40</f>
        <v>-43.34</v>
      </c>
      <c r="G139">
        <f>_10sept_0_106[[#This Row],[V_mag]]-40</f>
        <v>-43.37</v>
      </c>
      <c r="H139">
        <f>(10^(_10sept_0_106[[#This Row],[H_mag_adj]]/20)*COS(RADIANS(_10sept_0_106[[#This Row],[H_phase]])))*0.6</f>
        <v>-1.0261567811736701E-3</v>
      </c>
      <c r="I139">
        <f>(10^(_10sept_0_106[[#This Row],[H_mag_adj]]/20)*SIN(RADIANS(_10sept_0_106[[#This Row],[H_phase]])))*0.6</f>
        <v>-3.953617504382236E-3</v>
      </c>
      <c r="J139">
        <f>(10^(_10sept_0_106[[#This Row],[V_mag_adj]]/20)*COS(RADIANS(_10sept_0_106[[#This Row],[V_phase]])))*0.6</f>
        <v>-1.0178043121623587E-3</v>
      </c>
      <c r="K139">
        <f>(10^(_10sept_0_106[[#This Row],[V_mag_adj]]/20)*SIN(RADIANS(_10sept_0_106[[#This Row],[V_phase]])))*0.6</f>
        <v>-3.9412321716783584E-3</v>
      </c>
    </row>
    <row r="140" spans="1:11" x14ac:dyDescent="0.25">
      <c r="A140">
        <v>-43</v>
      </c>
      <c r="B140">
        <v>-3.27</v>
      </c>
      <c r="C140">
        <v>-94.34</v>
      </c>
      <c r="D140">
        <v>-3.3</v>
      </c>
      <c r="E140">
        <v>-94.6</v>
      </c>
      <c r="F140">
        <f>_10sept_0_106[[#This Row],[H_mag]]-40</f>
        <v>-43.27</v>
      </c>
      <c r="G140">
        <f>_10sept_0_106[[#This Row],[V_mag]]-40</f>
        <v>-43.3</v>
      </c>
      <c r="H140">
        <f>(10^(_10sept_0_106[[#This Row],[H_mag_adj]]/20)*COS(RADIANS(_10sept_0_106[[#This Row],[H_phase]])))*0.6</f>
        <v>-3.1160395619512479E-4</v>
      </c>
      <c r="I140">
        <f>(10^(_10sept_0_106[[#This Row],[H_mag_adj]]/20)*SIN(RADIANS(_10sept_0_106[[#This Row],[H_phase]])))*0.6</f>
        <v>-4.1058600469053783E-3</v>
      </c>
      <c r="J140">
        <f>(10^(_10sept_0_106[[#This Row],[V_mag_adj]]/20)*COS(RADIANS(_10sept_0_106[[#This Row],[V_phase]])))*0.6</f>
        <v>-3.290938706876907E-4</v>
      </c>
      <c r="K140">
        <f>(10^(_10sept_0_106[[#This Row],[V_mag_adj]]/20)*SIN(RADIANS(_10sept_0_106[[#This Row],[V_phase]])))*0.6</f>
        <v>-4.0902521084420825E-3</v>
      </c>
    </row>
    <row r="141" spans="1:11" x14ac:dyDescent="0.25">
      <c r="A141">
        <v>-42</v>
      </c>
      <c r="B141">
        <v>-3.27</v>
      </c>
      <c r="C141">
        <v>-84.21</v>
      </c>
      <c r="D141">
        <v>-3.28</v>
      </c>
      <c r="E141">
        <v>-84.24</v>
      </c>
      <c r="F141">
        <f>_10sept_0_106[[#This Row],[H_mag]]-40</f>
        <v>-43.27</v>
      </c>
      <c r="G141">
        <f>_10sept_0_106[[#This Row],[V_mag]]-40</f>
        <v>-43.28</v>
      </c>
      <c r="H141">
        <f>(10^(_10sept_0_106[[#This Row],[H_mag_adj]]/20)*COS(RADIANS(_10sept_0_106[[#This Row],[H_phase]])))*0.6</f>
        <v>4.1540121161047337E-4</v>
      </c>
      <c r="I141">
        <f>(10^(_10sept_0_106[[#This Row],[H_mag_adj]]/20)*SIN(RADIANS(_10sept_0_106[[#This Row],[H_phase]])))*0.6</f>
        <v>-4.0966602963490688E-3</v>
      </c>
      <c r="J141">
        <f>(10^(_10sept_0_106[[#This Row],[V_mag_adj]]/20)*COS(RADIANS(_10sept_0_106[[#This Row],[V_phase]])))*0.6</f>
        <v>4.1278064350264198E-4</v>
      </c>
      <c r="K141">
        <f>(10^(_10sept_0_106[[#This Row],[V_mag_adj]]/20)*SIN(RADIANS(_10sept_0_106[[#This Row],[V_phase]])))*0.6</f>
        <v>-4.0921632482266972E-3</v>
      </c>
    </row>
    <row r="142" spans="1:11" x14ac:dyDescent="0.25">
      <c r="A142">
        <v>-41</v>
      </c>
      <c r="B142">
        <v>-3.34</v>
      </c>
      <c r="C142">
        <v>-74.150000000000006</v>
      </c>
      <c r="D142">
        <v>-3.35</v>
      </c>
      <c r="E142">
        <v>-74.52</v>
      </c>
      <c r="F142">
        <f>_10sept_0_106[[#This Row],[H_mag]]-40</f>
        <v>-43.34</v>
      </c>
      <c r="G142">
        <f>_10sept_0_106[[#This Row],[V_mag]]-40</f>
        <v>-43.35</v>
      </c>
      <c r="H142">
        <f>(10^(_10sept_0_106[[#This Row],[H_mag_adj]]/20)*COS(RADIANS(_10sept_0_106[[#This Row],[H_phase]])))*0.6</f>
        <v>1.1155896971258533E-3</v>
      </c>
      <c r="I142">
        <f>(10^(_10sept_0_106[[#This Row],[H_mag_adj]]/20)*SIN(RADIANS(_10sept_0_106[[#This Row],[H_phase]])))*0.6</f>
        <v>-3.9293191189025325E-3</v>
      </c>
      <c r="J142">
        <f>(10^(_10sept_0_106[[#This Row],[V_mag_adj]]/20)*COS(RADIANS(_10sept_0_106[[#This Row],[V_phase]])))*0.6</f>
        <v>1.0889377687288866E-3</v>
      </c>
      <c r="K142">
        <f>(10^(_10sept_0_106[[#This Row],[V_mag_adj]]/20)*SIN(RADIANS(_10sept_0_106[[#This Row],[V_phase]])))*0.6</f>
        <v>-3.9319119148588646E-3</v>
      </c>
    </row>
    <row r="143" spans="1:11" x14ac:dyDescent="0.25">
      <c r="A143">
        <v>-40</v>
      </c>
      <c r="B143">
        <v>-3.44</v>
      </c>
      <c r="C143">
        <v>-63.99</v>
      </c>
      <c r="D143">
        <v>-3.46</v>
      </c>
      <c r="E143">
        <v>-64.599999999999994</v>
      </c>
      <c r="F143">
        <f>_10sept_0_106[[#This Row],[H_mag]]-40</f>
        <v>-43.44</v>
      </c>
      <c r="G143">
        <f>_10sept_0_106[[#This Row],[V_mag]]-40</f>
        <v>-43.46</v>
      </c>
      <c r="H143">
        <f>(10^(_10sept_0_106[[#This Row],[H_mag_adj]]/20)*COS(RADIANS(_10sept_0_106[[#This Row],[H_phase]])))*0.6</f>
        <v>1.770714680175325E-3</v>
      </c>
      <c r="I143">
        <f>(10^(_10sept_0_106[[#This Row],[H_mag_adj]]/20)*SIN(RADIANS(_10sept_0_106[[#This Row],[H_phase]])))*0.6</f>
        <v>-3.6288954790599762E-3</v>
      </c>
      <c r="J143">
        <f>(10^(_10sept_0_106[[#This Row],[V_mag_adj]]/20)*COS(RADIANS(_10sept_0_106[[#This Row],[V_phase]])))*0.6</f>
        <v>1.7279965476030869E-3</v>
      </c>
      <c r="K143">
        <f>(10^(_10sept_0_106[[#This Row],[V_mag_adj]]/20)*SIN(RADIANS(_10sept_0_106[[#This Row],[V_phase]])))*0.6</f>
        <v>-3.6391522769684079E-3</v>
      </c>
    </row>
    <row r="144" spans="1:11" x14ac:dyDescent="0.25">
      <c r="A144">
        <v>-39</v>
      </c>
      <c r="B144">
        <v>-3.52</v>
      </c>
      <c r="C144">
        <v>-53.37</v>
      </c>
      <c r="D144">
        <v>-3.52</v>
      </c>
      <c r="E144">
        <v>-53.84</v>
      </c>
      <c r="F144">
        <f>_10sept_0_106[[#This Row],[H_mag]]-40</f>
        <v>-43.52</v>
      </c>
      <c r="G144">
        <f>_10sept_0_106[[#This Row],[V_mag]]-40</f>
        <v>-43.52</v>
      </c>
      <c r="H144">
        <f>(10^(_10sept_0_106[[#This Row],[H_mag_adj]]/20)*COS(RADIANS(_10sept_0_106[[#This Row],[H_phase]])))*0.6</f>
        <v>2.3870821388856565E-3</v>
      </c>
      <c r="I144">
        <f>(10^(_10sept_0_106[[#This Row],[H_mag_adj]]/20)*SIN(RADIANS(_10sept_0_106[[#This Row],[H_phase]])))*0.6</f>
        <v>-3.2106953282896459E-3</v>
      </c>
      <c r="J144">
        <f>(10^(_10sept_0_106[[#This Row],[V_mag_adj]]/20)*COS(RADIANS(_10sept_0_106[[#This Row],[V_phase]])))*0.6</f>
        <v>2.3606646351097813E-3</v>
      </c>
      <c r="K144">
        <f>(10^(_10sept_0_106[[#This Row],[V_mag_adj]]/20)*SIN(RADIANS(_10sept_0_106[[#This Row],[V_phase]])))*0.6</f>
        <v>-3.2301684336006197E-3</v>
      </c>
    </row>
    <row r="145" spans="1:11" x14ac:dyDescent="0.25">
      <c r="A145">
        <v>-38</v>
      </c>
      <c r="B145">
        <v>-3.52</v>
      </c>
      <c r="C145">
        <v>-41.91</v>
      </c>
      <c r="D145">
        <v>-3.55</v>
      </c>
      <c r="E145">
        <v>-42.63</v>
      </c>
      <c r="F145">
        <f>_10sept_0_106[[#This Row],[H_mag]]-40</f>
        <v>-43.52</v>
      </c>
      <c r="G145">
        <f>_10sept_0_106[[#This Row],[V_mag]]-40</f>
        <v>-43.55</v>
      </c>
      <c r="H145">
        <f>(10^(_10sept_0_106[[#This Row],[H_mag_adj]]/20)*COS(RADIANS(_10sept_0_106[[#This Row],[H_phase]])))*0.6</f>
        <v>2.9774054861726484E-3</v>
      </c>
      <c r="I145">
        <f>(10^(_10sept_0_106[[#This Row],[H_mag_adj]]/20)*SIN(RADIANS(_10sept_0_106[[#This Row],[H_phase]])))*0.6</f>
        <v>-2.6724113081254704E-3</v>
      </c>
      <c r="J145">
        <f>(10^(_10sept_0_106[[#This Row],[V_mag_adj]]/20)*COS(RADIANS(_10sept_0_106[[#This Row],[V_phase]])))*0.6</f>
        <v>2.9334395174545999E-3</v>
      </c>
      <c r="K145">
        <f>(10^(_10sept_0_106[[#This Row],[V_mag_adj]]/20)*SIN(RADIANS(_10sept_0_106[[#This Row],[V_phase]])))*0.6</f>
        <v>-2.7002719681830174E-3</v>
      </c>
    </row>
    <row r="146" spans="1:11" x14ac:dyDescent="0.25">
      <c r="A146">
        <v>-37</v>
      </c>
      <c r="B146">
        <v>-3.49</v>
      </c>
      <c r="C146">
        <v>-31.15</v>
      </c>
      <c r="D146">
        <v>-3.52</v>
      </c>
      <c r="E146">
        <v>-31.91</v>
      </c>
      <c r="F146">
        <f>_10sept_0_106[[#This Row],[H_mag]]-40</f>
        <v>-43.49</v>
      </c>
      <c r="G146">
        <f>_10sept_0_106[[#This Row],[V_mag]]-40</f>
        <v>-43.52</v>
      </c>
      <c r="H146">
        <f>(10^(_10sept_0_106[[#This Row],[H_mag_adj]]/20)*COS(RADIANS(_10sept_0_106[[#This Row],[H_phase]])))*0.6</f>
        <v>3.4358298710764111E-3</v>
      </c>
      <c r="I146">
        <f>(10^(_10sept_0_106[[#This Row],[H_mag_adj]]/20)*SIN(RADIANS(_10sept_0_106[[#This Row],[H_phase]])))*0.6</f>
        <v>-2.0767166507176826E-3</v>
      </c>
      <c r="J146">
        <f>(10^(_10sept_0_106[[#This Row],[V_mag_adj]]/20)*COS(RADIANS(_10sept_0_106[[#This Row],[V_phase]])))*0.6</f>
        <v>3.396231360276392E-3</v>
      </c>
      <c r="K146">
        <f>(10^(_10sept_0_106[[#This Row],[V_mag_adj]]/20)*SIN(RADIANS(_10sept_0_106[[#This Row],[V_phase]])))*0.6</f>
        <v>-2.1147903386300594E-3</v>
      </c>
    </row>
    <row r="147" spans="1:11" x14ac:dyDescent="0.25">
      <c r="A147">
        <v>-36</v>
      </c>
      <c r="B147">
        <v>-3.38</v>
      </c>
      <c r="C147">
        <v>-21.7</v>
      </c>
      <c r="D147">
        <v>-3.39</v>
      </c>
      <c r="E147">
        <v>-21.32</v>
      </c>
      <c r="F147">
        <f>_10sept_0_106[[#This Row],[H_mag]]-40</f>
        <v>-43.38</v>
      </c>
      <c r="G147">
        <f>_10sept_0_106[[#This Row],[V_mag]]-40</f>
        <v>-43.39</v>
      </c>
      <c r="H147">
        <f>(10^(_10sept_0_106[[#This Row],[H_mag_adj]]/20)*COS(RADIANS(_10sept_0_106[[#This Row],[H_phase]])))*0.6</f>
        <v>3.7777127792671247E-3</v>
      </c>
      <c r="I147">
        <f>(10^(_10sept_0_106[[#This Row],[H_mag_adj]]/20)*SIN(RADIANS(_10sept_0_106[[#This Row],[H_phase]])))*0.6</f>
        <v>-1.5033345001991751E-3</v>
      </c>
      <c r="J147">
        <f>(10^(_10sept_0_106[[#This Row],[V_mag_adj]]/20)*COS(RADIANS(_10sept_0_106[[#This Row],[V_phase]])))*0.6</f>
        <v>3.7832419872326226E-3</v>
      </c>
      <c r="K147">
        <f>(10^(_10sept_0_106[[#This Row],[V_mag_adj]]/20)*SIN(RADIANS(_10sept_0_106[[#This Row],[V_phase]])))*0.6</f>
        <v>-1.476545965340506E-3</v>
      </c>
    </row>
    <row r="148" spans="1:11" x14ac:dyDescent="0.25">
      <c r="A148">
        <v>-35</v>
      </c>
      <c r="B148">
        <v>-3.23</v>
      </c>
      <c r="C148">
        <v>-11.64</v>
      </c>
      <c r="D148">
        <v>-3.24</v>
      </c>
      <c r="E148">
        <v>-11.37</v>
      </c>
      <c r="F148">
        <f>_10sept_0_106[[#This Row],[H_mag]]-40</f>
        <v>-43.23</v>
      </c>
      <c r="G148">
        <f>_10sept_0_106[[#This Row],[V_mag]]-40</f>
        <v>-43.24</v>
      </c>
      <c r="H148">
        <f>(10^(_10sept_0_106[[#This Row],[H_mag_adj]]/20)*COS(RADIANS(_10sept_0_106[[#This Row],[H_phase]])))*0.6</f>
        <v>4.051601345083972E-3</v>
      </c>
      <c r="I148">
        <f>(10^(_10sept_0_106[[#This Row],[H_mag_adj]]/20)*SIN(RADIANS(_10sept_0_106[[#This Row],[H_phase]])))*0.6</f>
        <v>-8.3462247420899199E-4</v>
      </c>
      <c r="J148">
        <f>(10^(_10sept_0_106[[#This Row],[V_mag_adj]]/20)*COS(RADIANS(_10sept_0_106[[#This Row],[V_phase]])))*0.6</f>
        <v>4.0508230421579727E-3</v>
      </c>
      <c r="K148">
        <f>(10^(_10sept_0_106[[#This Row],[V_mag_adj]]/20)*SIN(RADIANS(_10sept_0_106[[#This Row],[V_phase]])))*0.6</f>
        <v>-8.1458219382136337E-4</v>
      </c>
    </row>
    <row r="149" spans="1:11" x14ac:dyDescent="0.25">
      <c r="A149">
        <v>-34</v>
      </c>
      <c r="B149">
        <v>-3.04</v>
      </c>
      <c r="C149">
        <v>-1.87</v>
      </c>
      <c r="D149">
        <v>-3.08</v>
      </c>
      <c r="E149">
        <v>-1.86</v>
      </c>
      <c r="F149">
        <f>_10sept_0_106[[#This Row],[H_mag]]-40</f>
        <v>-43.04</v>
      </c>
      <c r="G149">
        <f>_10sept_0_106[[#This Row],[V_mag]]-40</f>
        <v>-43.08</v>
      </c>
      <c r="H149">
        <f>(10^(_10sept_0_106[[#This Row],[H_mag_adj]]/20)*COS(RADIANS(_10sept_0_106[[#This Row],[H_phase]])))*0.6</f>
        <v>4.2259066613155013E-3</v>
      </c>
      <c r="I149">
        <f>(10^(_10sept_0_106[[#This Row],[H_mag_adj]]/20)*SIN(RADIANS(_10sept_0_106[[#This Row],[H_phase]])))*0.6</f>
        <v>-1.3797268592502561E-4</v>
      </c>
      <c r="J149">
        <f>(10^(_10sept_0_106[[#This Row],[V_mag_adj]]/20)*COS(RADIANS(_10sept_0_106[[#This Row],[V_phase]])))*0.6</f>
        <v>4.2065142899620758E-3</v>
      </c>
      <c r="K149">
        <f>(10^(_10sept_0_106[[#This Row],[V_mag_adj]]/20)*SIN(RADIANS(_10sept_0_106[[#This Row],[V_phase]])))*0.6</f>
        <v>-1.3660458585672522E-4</v>
      </c>
    </row>
    <row r="150" spans="1:11" x14ac:dyDescent="0.25">
      <c r="A150">
        <v>-33</v>
      </c>
      <c r="B150">
        <v>-2.88</v>
      </c>
      <c r="C150">
        <v>8.0500000000000007</v>
      </c>
      <c r="D150">
        <v>-2.92</v>
      </c>
      <c r="E150">
        <v>7.86</v>
      </c>
      <c r="F150">
        <f>_10sept_0_106[[#This Row],[H_mag]]-40</f>
        <v>-42.88</v>
      </c>
      <c r="G150">
        <f>_10sept_0_106[[#This Row],[V_mag]]-40</f>
        <v>-42.92</v>
      </c>
      <c r="H150">
        <f>(10^(_10sept_0_106[[#This Row],[H_mag_adj]]/20)*COS(RADIANS(_10sept_0_106[[#This Row],[H_phase]])))*0.6</f>
        <v>4.264327912646259E-3</v>
      </c>
      <c r="I150">
        <f>(10^(_10sept_0_106[[#This Row],[H_mag_adj]]/20)*SIN(RADIANS(_10sept_0_106[[#This Row],[H_phase]])))*0.6</f>
        <v>6.031075015029986E-4</v>
      </c>
      <c r="J150">
        <f>(10^(_10sept_0_106[[#This Row],[V_mag_adj]]/20)*COS(RADIANS(_10sept_0_106[[#This Row],[V_phase]])))*0.6</f>
        <v>4.2467025541066206E-3</v>
      </c>
      <c r="K150">
        <f>(10^(_10sept_0_106[[#This Row],[V_mag_adj]]/20)*SIN(RADIANS(_10sept_0_106[[#This Row],[V_phase]])))*0.6</f>
        <v>5.8625712452719885E-4</v>
      </c>
    </row>
    <row r="151" spans="1:11" x14ac:dyDescent="0.25">
      <c r="A151">
        <v>-32</v>
      </c>
      <c r="B151">
        <v>-2.81</v>
      </c>
      <c r="C151">
        <v>16.399999999999999</v>
      </c>
      <c r="D151">
        <v>-2.85</v>
      </c>
      <c r="E151">
        <v>15.75</v>
      </c>
      <c r="F151">
        <f>_10sept_0_106[[#This Row],[H_mag]]-40</f>
        <v>-42.81</v>
      </c>
      <c r="G151">
        <f>_10sept_0_106[[#This Row],[V_mag]]-40</f>
        <v>-42.85</v>
      </c>
      <c r="H151">
        <f>(10^(_10sept_0_106[[#This Row],[H_mag_adj]]/20)*COS(RADIANS(_10sept_0_106[[#This Row],[H_phase]])))*0.6</f>
        <v>4.1649713791092014E-3</v>
      </c>
      <c r="I151">
        <f>(10^(_10sept_0_106[[#This Row],[H_mag_adj]]/20)*SIN(RADIANS(_10sept_0_106[[#This Row],[H_phase]])))*0.6</f>
        <v>1.2258177386088656E-3</v>
      </c>
      <c r="J151">
        <f>(10^(_10sept_0_106[[#This Row],[V_mag_adj]]/20)*COS(RADIANS(_10sept_0_106[[#This Row],[V_phase]])))*0.6</f>
        <v>4.1594105602823879E-3</v>
      </c>
      <c r="K151">
        <f>(10^(_10sept_0_106[[#This Row],[V_mag_adj]]/20)*SIN(RADIANS(_10sept_0_106[[#This Row],[V_phase]])))*0.6</f>
        <v>1.1730751009436345E-3</v>
      </c>
    </row>
    <row r="152" spans="1:11" x14ac:dyDescent="0.25">
      <c r="A152">
        <v>-31</v>
      </c>
      <c r="B152">
        <v>-2.76</v>
      </c>
      <c r="C152">
        <v>25.13</v>
      </c>
      <c r="D152">
        <v>-2.78</v>
      </c>
      <c r="E152">
        <v>24.47</v>
      </c>
      <c r="F152">
        <f>_10sept_0_106[[#This Row],[H_mag]]-40</f>
        <v>-42.76</v>
      </c>
      <c r="G152">
        <f>_10sept_0_106[[#This Row],[V_mag]]-40</f>
        <v>-42.78</v>
      </c>
      <c r="H152">
        <f>(10^(_10sept_0_106[[#This Row],[H_mag_adj]]/20)*COS(RADIANS(_10sept_0_106[[#This Row],[H_phase]])))*0.6</f>
        <v>3.953357674890268E-3</v>
      </c>
      <c r="I152">
        <f>(10^(_10sept_0_106[[#This Row],[H_mag_adj]]/20)*SIN(RADIANS(_10sept_0_106[[#This Row],[H_phase]])))*0.6</f>
        <v>1.8544128651640356E-3</v>
      </c>
      <c r="J152">
        <f>(10^(_10sept_0_106[[#This Row],[V_mag_adj]]/20)*COS(RADIANS(_10sept_0_106[[#This Row],[V_phase]])))*0.6</f>
        <v>3.9653152242825245E-3</v>
      </c>
      <c r="K152">
        <f>(10^(_10sept_0_106[[#This Row],[V_mag_adj]]/20)*SIN(RADIANS(_10sept_0_106[[#This Row],[V_phase]])))*0.6</f>
        <v>1.8045914172728408E-3</v>
      </c>
    </row>
    <row r="153" spans="1:11" x14ac:dyDescent="0.25">
      <c r="A153">
        <v>-30</v>
      </c>
      <c r="B153">
        <v>-2.7</v>
      </c>
      <c r="C153">
        <v>33.94</v>
      </c>
      <c r="D153">
        <v>-2.74</v>
      </c>
      <c r="E153">
        <v>33.31</v>
      </c>
      <c r="F153">
        <f>_10sept_0_106[[#This Row],[H_mag]]-40</f>
        <v>-42.7</v>
      </c>
      <c r="G153">
        <f>_10sept_0_106[[#This Row],[V_mag]]-40</f>
        <v>-42.74</v>
      </c>
      <c r="H153">
        <f>(10^(_10sept_0_106[[#This Row],[H_mag_adj]]/20)*COS(RADIANS(_10sept_0_106[[#This Row],[H_phase]])))*0.6</f>
        <v>3.6478072214361007E-3</v>
      </c>
      <c r="I153">
        <f>(10^(_10sept_0_106[[#This Row],[H_mag_adj]]/20)*SIN(RADIANS(_10sept_0_106[[#This Row],[H_phase]])))*0.6</f>
        <v>2.4549230424939393E-3</v>
      </c>
      <c r="J153">
        <f>(10^(_10sept_0_106[[#This Row],[V_mag_adj]]/20)*COS(RADIANS(_10sept_0_106[[#This Row],[V_phase]])))*0.6</f>
        <v>3.6576962946332967E-3</v>
      </c>
      <c r="K153">
        <f>(10^(_10sept_0_106[[#This Row],[V_mag_adj]]/20)*SIN(RADIANS(_10sept_0_106[[#This Row],[V_phase]])))*0.6</f>
        <v>2.4035713323782219E-3</v>
      </c>
    </row>
    <row r="154" spans="1:11" x14ac:dyDescent="0.25">
      <c r="A154">
        <v>-29</v>
      </c>
      <c r="B154">
        <v>-2.67</v>
      </c>
      <c r="C154">
        <v>42.1</v>
      </c>
      <c r="D154">
        <v>-2.69</v>
      </c>
      <c r="E154">
        <v>41.8</v>
      </c>
      <c r="F154">
        <f>_10sept_0_106[[#This Row],[H_mag]]-40</f>
        <v>-42.67</v>
      </c>
      <c r="G154">
        <f>_10sept_0_106[[#This Row],[V_mag]]-40</f>
        <v>-42.69</v>
      </c>
      <c r="H154">
        <f>(10^(_10sept_0_106[[#This Row],[H_mag_adj]]/20)*COS(RADIANS(_10sept_0_106[[#This Row],[H_phase]])))*0.6</f>
        <v>3.2737161063761113E-3</v>
      </c>
      <c r="I154">
        <f>(10^(_10sept_0_106[[#This Row],[H_mag_adj]]/20)*SIN(RADIANS(_10sept_0_106[[#This Row],[H_phase]])))*0.6</f>
        <v>2.9580294929047804E-3</v>
      </c>
      <c r="J154">
        <f>(10^(_10sept_0_106[[#This Row],[V_mag_adj]]/20)*COS(RADIANS(_10sept_0_106[[#This Row],[V_phase]])))*0.6</f>
        <v>3.281594509902399E-3</v>
      </c>
      <c r="K154">
        <f>(10^(_10sept_0_106[[#This Row],[V_mag_adj]]/20)*SIN(RADIANS(_10sept_0_106[[#This Row],[V_phase]])))*0.6</f>
        <v>2.9340841233960529E-3</v>
      </c>
    </row>
    <row r="155" spans="1:11" x14ac:dyDescent="0.25">
      <c r="A155">
        <v>-28</v>
      </c>
      <c r="B155">
        <v>-2.61</v>
      </c>
      <c r="C155">
        <v>50.16</v>
      </c>
      <c r="D155">
        <v>-2.65</v>
      </c>
      <c r="E155">
        <v>49.87</v>
      </c>
      <c r="F155">
        <f>_10sept_0_106[[#This Row],[H_mag]]-40</f>
        <v>-42.61</v>
      </c>
      <c r="G155">
        <f>_10sept_0_106[[#This Row],[V_mag]]-40</f>
        <v>-42.65</v>
      </c>
      <c r="H155">
        <f>(10^(_10sept_0_106[[#This Row],[H_mag_adj]]/20)*COS(RADIANS(_10sept_0_106[[#This Row],[H_phase]])))*0.6</f>
        <v>2.8462255041326731E-3</v>
      </c>
      <c r="I155">
        <f>(10^(_10sept_0_106[[#This Row],[H_mag_adj]]/20)*SIN(RADIANS(_10sept_0_106[[#This Row],[H_phase]])))*0.6</f>
        <v>3.4113005022682226E-3</v>
      </c>
      <c r="J155">
        <f>(10^(_10sept_0_106[[#This Row],[V_mag_adj]]/20)*COS(RADIANS(_10sept_0_106[[#This Row],[V_phase]])))*0.6</f>
        <v>2.8502987349391944E-3</v>
      </c>
      <c r="K155">
        <f>(10^(_10sept_0_106[[#This Row],[V_mag_adj]]/20)*SIN(RADIANS(_10sept_0_106[[#This Row],[V_phase]])))*0.6</f>
        <v>3.3812437142760978E-3</v>
      </c>
    </row>
    <row r="156" spans="1:11" x14ac:dyDescent="0.25">
      <c r="A156">
        <v>-27</v>
      </c>
      <c r="B156">
        <v>-2.5299999999999998</v>
      </c>
      <c r="C156">
        <v>57.93</v>
      </c>
      <c r="D156">
        <v>-2.59</v>
      </c>
      <c r="E156">
        <v>57.72</v>
      </c>
      <c r="F156">
        <f>_10sept_0_106[[#This Row],[H_mag]]-40</f>
        <v>-42.53</v>
      </c>
      <c r="G156">
        <f>_10sept_0_106[[#This Row],[V_mag]]-40</f>
        <v>-42.59</v>
      </c>
      <c r="H156">
        <f>(10^(_10sept_0_106[[#This Row],[H_mag_adj]]/20)*COS(RADIANS(_10sept_0_106[[#This Row],[H_phase]])))*0.6</f>
        <v>2.3807233320593158E-3</v>
      </c>
      <c r="I156">
        <f>(10^(_10sept_0_106[[#This Row],[H_mag_adj]]/20)*SIN(RADIANS(_10sept_0_106[[#This Row],[H_phase]])))*0.6</f>
        <v>3.7996162209773614E-3</v>
      </c>
      <c r="J156">
        <f>(10^(_10sept_0_106[[#This Row],[V_mag_adj]]/20)*COS(RADIANS(_10sept_0_106[[#This Row],[V_phase]])))*0.6</f>
        <v>2.3781490888641127E-3</v>
      </c>
      <c r="K156">
        <f>(10^(_10sept_0_106[[#This Row],[V_mag_adj]]/20)*SIN(RADIANS(_10sept_0_106[[#This Row],[V_phase]])))*0.6</f>
        <v>3.7647687819744383E-3</v>
      </c>
    </row>
    <row r="157" spans="1:11" x14ac:dyDescent="0.25">
      <c r="A157">
        <v>-26</v>
      </c>
      <c r="B157">
        <v>-2.4500000000000002</v>
      </c>
      <c r="C157">
        <v>66.040000000000006</v>
      </c>
      <c r="D157">
        <v>-2.4900000000000002</v>
      </c>
      <c r="E157">
        <v>66.260000000000005</v>
      </c>
      <c r="F157">
        <f>_10sept_0_106[[#This Row],[H_mag]]-40</f>
        <v>-42.45</v>
      </c>
      <c r="G157">
        <f>_10sept_0_106[[#This Row],[V_mag]]-40</f>
        <v>-42.49</v>
      </c>
      <c r="H157">
        <f>(10^(_10sept_0_106[[#This Row],[H_mag_adj]]/20)*COS(RADIANS(_10sept_0_106[[#This Row],[H_phase]])))*0.6</f>
        <v>1.8377351554664443E-3</v>
      </c>
      <c r="I157">
        <f>(10^(_10sept_0_106[[#This Row],[H_mag_adj]]/20)*SIN(RADIANS(_10sept_0_106[[#This Row],[H_phase]])))*0.6</f>
        <v>4.1353881327804059E-3</v>
      </c>
      <c r="J157">
        <f>(10^(_10sept_0_106[[#This Row],[V_mag_adj]]/20)*COS(RADIANS(_10sept_0_106[[#This Row],[V_phase]])))*0.6</f>
        <v>1.8134722889029157E-3</v>
      </c>
      <c r="K157">
        <f>(10^(_10sept_0_106[[#This Row],[V_mag_adj]]/20)*SIN(RADIANS(_10sept_0_106[[#This Row],[V_phase]])))*0.6</f>
        <v>4.1233813632885761E-3</v>
      </c>
    </row>
    <row r="158" spans="1:11" x14ac:dyDescent="0.25">
      <c r="A158">
        <v>-25</v>
      </c>
      <c r="B158">
        <v>-2.37</v>
      </c>
      <c r="C158">
        <v>73.38</v>
      </c>
      <c r="D158">
        <v>-2.4300000000000002</v>
      </c>
      <c r="E158">
        <v>73.239999999999995</v>
      </c>
      <c r="F158">
        <f>_10sept_0_106[[#This Row],[H_mag]]-40</f>
        <v>-42.37</v>
      </c>
      <c r="G158">
        <f>_10sept_0_106[[#This Row],[V_mag]]-40</f>
        <v>-42.43</v>
      </c>
      <c r="H158">
        <f>(10^(_10sept_0_106[[#This Row],[H_mag_adj]]/20)*COS(RADIANS(_10sept_0_106[[#This Row],[H_phase]])))*0.6</f>
        <v>1.3063273120837997E-3</v>
      </c>
      <c r="I158">
        <f>(10^(_10sept_0_106[[#This Row],[H_mag_adj]]/20)*SIN(RADIANS(_10sept_0_106[[#This Row],[H_phase]])))*0.6</f>
        <v>4.3764074336231076E-3</v>
      </c>
      <c r="J158">
        <f>(10^(_10sept_0_106[[#This Row],[V_mag_adj]]/20)*COS(RADIANS(_10sept_0_106[[#This Row],[V_phase]])))*0.6</f>
        <v>1.3079507012720597E-3</v>
      </c>
      <c r="K158">
        <f>(10^(_10sept_0_106[[#This Row],[V_mag_adj]]/20)*SIN(RADIANS(_10sept_0_106[[#This Row],[V_phase]])))*0.6</f>
        <v>4.3430974987017151E-3</v>
      </c>
    </row>
    <row r="159" spans="1:11" x14ac:dyDescent="0.25">
      <c r="A159">
        <v>-24</v>
      </c>
      <c r="B159">
        <v>-2.31</v>
      </c>
      <c r="C159">
        <v>80.569999999999993</v>
      </c>
      <c r="D159">
        <v>-2.35</v>
      </c>
      <c r="E159">
        <v>80.52</v>
      </c>
      <c r="F159">
        <f>_10sept_0_106[[#This Row],[H_mag]]-40</f>
        <v>-42.31</v>
      </c>
      <c r="G159">
        <f>_10sept_0_106[[#This Row],[V_mag]]-40</f>
        <v>-42.35</v>
      </c>
      <c r="H159">
        <f>(10^(_10sept_0_106[[#This Row],[H_mag_adj]]/20)*COS(RADIANS(_10sept_0_106[[#This Row],[H_phase]])))*0.6</f>
        <v>7.5349059719605389E-4</v>
      </c>
      <c r="I159">
        <f>(10^(_10sept_0_106[[#This Row],[H_mag_adj]]/20)*SIN(RADIANS(_10sept_0_106[[#This Row],[H_phase]])))*0.6</f>
        <v>4.5367244363096445E-3</v>
      </c>
      <c r="J159">
        <f>(10^(_10sept_0_106[[#This Row],[V_mag_adj]]/20)*COS(RADIANS(_10sept_0_106[[#This Row],[V_phase]])))*0.6</f>
        <v>7.5396918508436629E-4</v>
      </c>
      <c r="K159">
        <f>(10^(_10sept_0_106[[#This Row],[V_mag_adj]]/20)*SIN(RADIANS(_10sept_0_106[[#This Row],[V_phase]])))*0.6</f>
        <v>4.5152238380499529E-3</v>
      </c>
    </row>
    <row r="160" spans="1:11" x14ac:dyDescent="0.25">
      <c r="A160">
        <v>-23</v>
      </c>
      <c r="B160">
        <v>-2.2400000000000002</v>
      </c>
      <c r="C160">
        <v>87.52</v>
      </c>
      <c r="D160">
        <v>-2.2799999999999998</v>
      </c>
      <c r="E160">
        <v>86.98</v>
      </c>
      <c r="F160">
        <f>_10sept_0_106[[#This Row],[H_mag]]-40</f>
        <v>-42.24</v>
      </c>
      <c r="G160">
        <f>_10sept_0_106[[#This Row],[V_mag]]-40</f>
        <v>-42.28</v>
      </c>
      <c r="H160">
        <f>(10^(_10sept_0_106[[#This Row],[H_mag_adj]]/20)*COS(RADIANS(_10sept_0_106[[#This Row],[H_phase]])))*0.6</f>
        <v>2.0060635204686327E-4</v>
      </c>
      <c r="I160">
        <f>(10^(_10sept_0_106[[#This Row],[H_mag_adj]]/20)*SIN(RADIANS(_10sept_0_106[[#This Row],[H_phase]])))*0.6</f>
        <v>4.6317412933514048E-3</v>
      </c>
      <c r="J160">
        <f>(10^(_10sept_0_106[[#This Row],[V_mag_adj]]/20)*COS(RADIANS(_10sept_0_106[[#This Row],[V_phase]])))*0.6</f>
        <v>2.4312770305632907E-4</v>
      </c>
      <c r="K160">
        <f>(10^(_10sept_0_106[[#This Row],[V_mag_adj]]/20)*SIN(RADIANS(_10sept_0_106[[#This Row],[V_phase]])))*0.6</f>
        <v>4.608373655675459E-3</v>
      </c>
    </row>
    <row r="161" spans="1:11" x14ac:dyDescent="0.25">
      <c r="A161">
        <v>-22</v>
      </c>
      <c r="B161">
        <v>-2.17</v>
      </c>
      <c r="C161">
        <v>94.51</v>
      </c>
      <c r="D161">
        <v>-2.2000000000000002</v>
      </c>
      <c r="E161">
        <v>94.24</v>
      </c>
      <c r="F161">
        <f>_10sept_0_106[[#This Row],[H_mag]]-40</f>
        <v>-42.17</v>
      </c>
      <c r="G161">
        <f>_10sept_0_106[[#This Row],[V_mag]]-40</f>
        <v>-42.2</v>
      </c>
      <c r="H161">
        <f>(10^(_10sept_0_106[[#This Row],[H_mag_adj]]/20)*COS(RADIANS(_10sept_0_106[[#This Row],[H_phase]])))*0.6</f>
        <v>-3.6749936200243131E-4</v>
      </c>
      <c r="I161">
        <f>(10^(_10sept_0_106[[#This Row],[H_mag_adj]]/20)*SIN(RADIANS(_10sept_0_106[[#This Row],[H_phase]])))*0.6</f>
        <v>4.6591256780767303E-3</v>
      </c>
      <c r="J161">
        <f>(10^(_10sept_0_106[[#This Row],[V_mag_adj]]/20)*COS(RADIANS(_10sept_0_106[[#This Row],[V_phase]])))*0.6</f>
        <v>-3.4434835693944547E-4</v>
      </c>
      <c r="K161">
        <f>(10^(_10sept_0_106[[#This Row],[V_mag_adj]]/20)*SIN(RADIANS(_10sept_0_106[[#This Row],[V_phase]])))*0.6</f>
        <v>4.6447356553145124E-3</v>
      </c>
    </row>
    <row r="162" spans="1:11" x14ac:dyDescent="0.25">
      <c r="A162">
        <v>-21</v>
      </c>
      <c r="B162">
        <v>-2.09</v>
      </c>
      <c r="C162">
        <v>101.84</v>
      </c>
      <c r="D162">
        <v>-2.12</v>
      </c>
      <c r="E162">
        <v>101.29</v>
      </c>
      <c r="F162">
        <f>_10sept_0_106[[#This Row],[H_mag]]-40</f>
        <v>-42.09</v>
      </c>
      <c r="G162">
        <f>_10sept_0_106[[#This Row],[V_mag]]-40</f>
        <v>-42.12</v>
      </c>
      <c r="H162">
        <f>(10^(_10sept_0_106[[#This Row],[H_mag_adj]]/20)*COS(RADIANS(_10sept_0_106[[#This Row],[H_phase]])))*0.6</f>
        <v>-9.6779854352427416E-4</v>
      </c>
      <c r="I162">
        <f>(10^(_10sept_0_106[[#This Row],[H_mag_adj]]/20)*SIN(RADIANS(_10sept_0_106[[#This Row],[H_phase]])))*0.6</f>
        <v>4.6164874508802939E-3</v>
      </c>
      <c r="J162">
        <f>(10^(_10sept_0_106[[#This Row],[V_mag_adj]]/20)*COS(RADIANS(_10sept_0_106[[#This Row],[V_phase]])))*0.6</f>
        <v>-9.2025559092684395E-4</v>
      </c>
      <c r="K162">
        <f>(10^(_10sept_0_106[[#This Row],[V_mag_adj]]/20)*SIN(RADIANS(_10sept_0_106[[#This Row],[V_phase]])))*0.6</f>
        <v>4.609616234926772E-3</v>
      </c>
    </row>
    <row r="163" spans="1:11" x14ac:dyDescent="0.25">
      <c r="A163">
        <v>-20</v>
      </c>
      <c r="B163">
        <v>-2.0099999999999998</v>
      </c>
      <c r="C163">
        <v>108.18</v>
      </c>
      <c r="D163">
        <v>-2.04</v>
      </c>
      <c r="E163">
        <v>107.96</v>
      </c>
      <c r="F163">
        <f>_10sept_0_106[[#This Row],[H_mag]]-40</f>
        <v>-42.01</v>
      </c>
      <c r="G163">
        <f>_10sept_0_106[[#This Row],[V_mag]]-40</f>
        <v>-42.04</v>
      </c>
      <c r="H163">
        <f>(10^(_10sept_0_106[[#This Row],[H_mag_adj]]/20)*COS(RADIANS(_10sept_0_106[[#This Row],[H_phase]])))*0.6</f>
        <v>-1.48528718252431E-3</v>
      </c>
      <c r="I163">
        <f>(10^(_10sept_0_106[[#This Row],[H_mag_adj]]/20)*SIN(RADIANS(_10sept_0_106[[#This Row],[H_phase]])))*0.6</f>
        <v>4.5228469538873533E-3</v>
      </c>
      <c r="J163">
        <f>(10^(_10sept_0_106[[#This Row],[V_mag_adj]]/20)*COS(RADIANS(_10sept_0_106[[#This Row],[V_phase]])))*0.6</f>
        <v>-1.4628485551313297E-3</v>
      </c>
      <c r="K163">
        <f>(10^(_10sept_0_106[[#This Row],[V_mag_adj]]/20)*SIN(RADIANS(_10sept_0_106[[#This Row],[V_phase]])))*0.6</f>
        <v>4.5129027293611002E-3</v>
      </c>
    </row>
    <row r="164" spans="1:11" x14ac:dyDescent="0.25">
      <c r="A164">
        <v>-19</v>
      </c>
      <c r="B164">
        <v>-1.93</v>
      </c>
      <c r="C164">
        <v>113.9</v>
      </c>
      <c r="D164">
        <v>-1.96</v>
      </c>
      <c r="E164">
        <v>113.57</v>
      </c>
      <c r="F164">
        <f>_10sept_0_106[[#This Row],[H_mag]]-40</f>
        <v>-41.93</v>
      </c>
      <c r="G164">
        <f>_10sept_0_106[[#This Row],[V_mag]]-40</f>
        <v>-41.96</v>
      </c>
      <c r="H164">
        <f>(10^(_10sept_0_106[[#This Row],[H_mag_adj]]/20)*COS(RADIANS(_10sept_0_106[[#This Row],[H_phase]])))*0.6</f>
        <v>-1.9465164357366663E-3</v>
      </c>
      <c r="I164">
        <f>(10^(_10sept_0_106[[#This Row],[H_mag_adj]]/20)*SIN(RADIANS(_10sept_0_106[[#This Row],[H_phase]])))*0.6</f>
        <v>4.3925640032301027E-3</v>
      </c>
      <c r="J164">
        <f>(10^(_10sept_0_106[[#This Row],[V_mag_adj]]/20)*COS(RADIANS(_10sept_0_106[[#This Row],[V_phase]])))*0.6</f>
        <v>-1.914560845781788E-3</v>
      </c>
      <c r="K164">
        <f>(10^(_10sept_0_106[[#This Row],[V_mag_adj]]/20)*SIN(RADIANS(_10sept_0_106[[#This Row],[V_phase]])))*0.6</f>
        <v>4.3885186020437804E-3</v>
      </c>
    </row>
    <row r="165" spans="1:11" x14ac:dyDescent="0.25">
      <c r="A165">
        <v>-18</v>
      </c>
      <c r="B165">
        <v>-1.85</v>
      </c>
      <c r="C165">
        <v>120.31</v>
      </c>
      <c r="D165">
        <v>-1.89</v>
      </c>
      <c r="E165">
        <v>119.87</v>
      </c>
      <c r="F165">
        <f>_10sept_0_106[[#This Row],[H_mag]]-40</f>
        <v>-41.85</v>
      </c>
      <c r="G165">
        <f>_10sept_0_106[[#This Row],[V_mag]]-40</f>
        <v>-41.89</v>
      </c>
      <c r="H165">
        <f>(10^(_10sept_0_106[[#This Row],[H_mag_adj]]/20)*COS(RADIANS(_10sept_0_106[[#This Row],[H_phase]])))*0.6</f>
        <v>-2.4471798496000729E-3</v>
      </c>
      <c r="I165">
        <f>(10^(_10sept_0_106[[#This Row],[H_mag_adj]]/20)*SIN(RADIANS(_10sept_0_106[[#This Row],[H_phase]])))*0.6</f>
        <v>4.1861689740167324E-3</v>
      </c>
      <c r="J165">
        <f>(10^(_10sept_0_106[[#This Row],[V_mag_adj]]/20)*COS(RADIANS(_10sept_0_106[[#This Row],[V_phase]])))*0.6</f>
        <v>-2.4038648003231592E-3</v>
      </c>
      <c r="K165">
        <f>(10^(_10sept_0_106[[#This Row],[V_mag_adj]]/20)*SIN(RADIANS(_10sept_0_106[[#This Row],[V_phase]])))*0.6</f>
        <v>4.1855188673229323E-3</v>
      </c>
    </row>
    <row r="166" spans="1:11" x14ac:dyDescent="0.25">
      <c r="A166">
        <v>-17</v>
      </c>
      <c r="B166">
        <v>-1.76</v>
      </c>
      <c r="C166">
        <v>126.3</v>
      </c>
      <c r="D166">
        <v>-1.8</v>
      </c>
      <c r="E166">
        <v>125.85</v>
      </c>
      <c r="F166">
        <f>_10sept_0_106[[#This Row],[H_mag]]-40</f>
        <v>-41.76</v>
      </c>
      <c r="G166">
        <f>_10sept_0_106[[#This Row],[V_mag]]-40</f>
        <v>-41.8</v>
      </c>
      <c r="H166">
        <f>(10^(_10sept_0_106[[#This Row],[H_mag_adj]]/20)*COS(RADIANS(_10sept_0_106[[#This Row],[H_phase]])))*0.6</f>
        <v>-2.9005651525164278E-3</v>
      </c>
      <c r="I166">
        <f>(10^(_10sept_0_106[[#This Row],[H_mag_adj]]/20)*SIN(RADIANS(_10sept_0_106[[#This Row],[H_phase]])))*0.6</f>
        <v>3.9486409671806964E-3</v>
      </c>
      <c r="J166">
        <f>(10^(_10sept_0_106[[#This Row],[V_mag_adj]]/20)*COS(RADIANS(_10sept_0_106[[#This Row],[V_phase]])))*0.6</f>
        <v>-2.8562794704422951E-3</v>
      </c>
      <c r="K166">
        <f>(10^(_10sept_0_106[[#This Row],[V_mag_adj]]/20)*SIN(RADIANS(_10sept_0_106[[#This Row],[V_phase]])))*0.6</f>
        <v>3.9530534672583568E-3</v>
      </c>
    </row>
    <row r="167" spans="1:11" x14ac:dyDescent="0.25">
      <c r="A167">
        <v>-16</v>
      </c>
      <c r="B167">
        <v>-1.67</v>
      </c>
      <c r="C167">
        <v>131.96</v>
      </c>
      <c r="D167">
        <v>-1.7</v>
      </c>
      <c r="E167">
        <v>131.57</v>
      </c>
      <c r="F167">
        <f>_10sept_0_106[[#This Row],[H_mag]]-40</f>
        <v>-41.67</v>
      </c>
      <c r="G167">
        <f>_10sept_0_106[[#This Row],[V_mag]]-40</f>
        <v>-41.7</v>
      </c>
      <c r="H167">
        <f>(10^(_10sept_0_106[[#This Row],[H_mag_adj]]/20)*COS(RADIANS(_10sept_0_106[[#This Row],[H_phase]])))*0.6</f>
        <v>-3.3099785332178088E-3</v>
      </c>
      <c r="I167">
        <f>(10^(_10sept_0_106[[#This Row],[H_mag_adj]]/20)*SIN(RADIANS(_10sept_0_106[[#This Row],[H_phase]])))*0.6</f>
        <v>3.6812686702564854E-3</v>
      </c>
      <c r="J167">
        <f>(10^(_10sept_0_106[[#This Row],[V_mag_adj]]/20)*COS(RADIANS(_10sept_0_106[[#This Row],[V_phase]])))*0.6</f>
        <v>-3.2735185661239351E-3</v>
      </c>
      <c r="K167">
        <f>(10^(_10sept_0_106[[#This Row],[V_mag_adj]]/20)*SIN(RADIANS(_10sept_0_106[[#This Row],[V_phase]])))*0.6</f>
        <v>3.6909434175225737E-3</v>
      </c>
    </row>
    <row r="168" spans="1:11" x14ac:dyDescent="0.25">
      <c r="A168">
        <v>-15</v>
      </c>
      <c r="B168">
        <v>-1.56</v>
      </c>
      <c r="C168">
        <v>137.41999999999999</v>
      </c>
      <c r="D168">
        <v>-1.59</v>
      </c>
      <c r="E168">
        <v>136.65</v>
      </c>
      <c r="F168">
        <f>_10sept_0_106[[#This Row],[H_mag]]-40</f>
        <v>-41.56</v>
      </c>
      <c r="G168">
        <f>_10sept_0_106[[#This Row],[V_mag]]-40</f>
        <v>-41.59</v>
      </c>
      <c r="H168">
        <f>(10^(_10sept_0_106[[#This Row],[H_mag_adj]]/20)*COS(RADIANS(_10sept_0_106[[#This Row],[H_phase]])))*0.6</f>
        <v>-3.6916940504270451E-3</v>
      </c>
      <c r="I168">
        <f>(10^(_10sept_0_106[[#This Row],[H_mag_adj]]/20)*SIN(RADIANS(_10sept_0_106[[#This Row],[H_phase]])))*0.6</f>
        <v>3.3923091817845384E-3</v>
      </c>
      <c r="J168">
        <f>(10^(_10sept_0_106[[#This Row],[V_mag_adj]]/20)*COS(RADIANS(_10sept_0_106[[#This Row],[V_phase]])))*0.6</f>
        <v>-3.6332023588776562E-3</v>
      </c>
      <c r="K168">
        <f>(10^(_10sept_0_106[[#This Row],[V_mag_adj]]/20)*SIN(RADIANS(_10sept_0_106[[#This Row],[V_phase]])))*0.6</f>
        <v>3.4297477510805757E-3</v>
      </c>
    </row>
    <row r="169" spans="1:11" x14ac:dyDescent="0.25">
      <c r="A169">
        <v>-14</v>
      </c>
      <c r="B169">
        <v>-1.43</v>
      </c>
      <c r="C169">
        <v>142.41999999999999</v>
      </c>
      <c r="D169">
        <v>-1.47</v>
      </c>
      <c r="E169">
        <v>141.88</v>
      </c>
      <c r="F169">
        <f>_10sept_0_106[[#This Row],[H_mag]]-40</f>
        <v>-41.43</v>
      </c>
      <c r="G169">
        <f>_10sept_0_106[[#This Row],[V_mag]]-40</f>
        <v>-41.47</v>
      </c>
      <c r="H169">
        <f>(10^(_10sept_0_106[[#This Row],[H_mag_adj]]/20)*COS(RADIANS(_10sept_0_106[[#This Row],[H_phase]])))*0.6</f>
        <v>-4.0332201929973539E-3</v>
      </c>
      <c r="I169">
        <f>(10^(_10sept_0_106[[#This Row],[H_mag_adj]]/20)*SIN(RADIANS(_10sept_0_106[[#This Row],[H_phase]])))*0.6</f>
        <v>3.1037554805318627E-3</v>
      </c>
      <c r="J169">
        <f>(10^(_10sept_0_106[[#This Row],[V_mag_adj]]/20)*COS(RADIANS(_10sept_0_106[[#This Row],[V_phase]])))*0.6</f>
        <v>-3.9853935520264144E-3</v>
      </c>
      <c r="K169">
        <f>(10^(_10sept_0_106[[#This Row],[V_mag_adj]]/20)*SIN(RADIANS(_10sept_0_106[[#This Row],[V_phase]])))*0.6</f>
        <v>3.1271948004595036E-3</v>
      </c>
    </row>
    <row r="170" spans="1:11" x14ac:dyDescent="0.25">
      <c r="A170">
        <v>-13</v>
      </c>
      <c r="B170">
        <v>-1.31</v>
      </c>
      <c r="C170">
        <v>147.33000000000001</v>
      </c>
      <c r="D170">
        <v>-1.35</v>
      </c>
      <c r="E170">
        <v>146.49</v>
      </c>
      <c r="F170">
        <f>_10sept_0_106[[#This Row],[H_mag]]-40</f>
        <v>-41.31</v>
      </c>
      <c r="G170">
        <f>_10sept_0_106[[#This Row],[V_mag]]-40</f>
        <v>-41.35</v>
      </c>
      <c r="H170">
        <f>(10^(_10sept_0_106[[#This Row],[H_mag_adj]]/20)*COS(RADIANS(_10sept_0_106[[#This Row],[H_phase]])))*0.6</f>
        <v>-4.3436701345944918E-3</v>
      </c>
      <c r="I170">
        <f>(10^(_10sept_0_106[[#This Row],[H_mag_adj]]/20)*SIN(RADIANS(_10sept_0_106[[#This Row],[H_phase]])))*0.6</f>
        <v>2.7853760363599684E-3</v>
      </c>
      <c r="J170">
        <f>(10^(_10sept_0_106[[#This Row],[V_mag_adj]]/20)*COS(RADIANS(_10sept_0_106[[#This Row],[V_phase]])))*0.6</f>
        <v>-4.2826014601139526E-3</v>
      </c>
      <c r="K170">
        <f>(10^(_10sept_0_106[[#This Row],[V_mag_adj]]/20)*SIN(RADIANS(_10sept_0_106[[#This Row],[V_phase]])))*0.6</f>
        <v>2.8356671043742779E-3</v>
      </c>
    </row>
    <row r="171" spans="1:11" x14ac:dyDescent="0.25">
      <c r="A171">
        <v>-12</v>
      </c>
      <c r="B171">
        <v>-1.19</v>
      </c>
      <c r="C171">
        <v>151.31</v>
      </c>
      <c r="D171">
        <v>-1.23</v>
      </c>
      <c r="E171">
        <v>150.72</v>
      </c>
      <c r="F171">
        <f>_10sept_0_106[[#This Row],[H_mag]]-40</f>
        <v>-41.19</v>
      </c>
      <c r="G171">
        <f>_10sept_0_106[[#This Row],[V_mag]]-40</f>
        <v>-41.23</v>
      </c>
      <c r="H171">
        <f>(10^(_10sept_0_106[[#This Row],[H_mag_adj]]/20)*COS(RADIANS(_10sept_0_106[[#This Row],[H_phase]])))*0.6</f>
        <v>-4.5894929666058593E-3</v>
      </c>
      <c r="I171">
        <f>(10^(_10sept_0_106[[#This Row],[H_mag_adj]]/20)*SIN(RADIANS(_10sept_0_106[[#This Row],[H_phase]])))*0.6</f>
        <v>2.5116329905704514E-3</v>
      </c>
      <c r="J171">
        <f>(10^(_10sept_0_106[[#This Row],[V_mag_adj]]/20)*COS(RADIANS(_10sept_0_106[[#This Row],[V_phase]])))*0.6</f>
        <v>-4.5424198431865334E-3</v>
      </c>
      <c r="K171">
        <f>(10^(_10sept_0_106[[#This Row],[V_mag_adj]]/20)*SIN(RADIANS(_10sept_0_106[[#This Row],[V_phase]])))*0.6</f>
        <v>2.5470026035791654E-3</v>
      </c>
    </row>
    <row r="172" spans="1:11" x14ac:dyDescent="0.25">
      <c r="A172">
        <v>-11</v>
      </c>
      <c r="B172">
        <v>-1.07</v>
      </c>
      <c r="C172">
        <v>155.21</v>
      </c>
      <c r="D172">
        <v>-1.1100000000000001</v>
      </c>
      <c r="E172">
        <v>154.68</v>
      </c>
      <c r="F172">
        <f>_10sept_0_106[[#This Row],[H_mag]]-40</f>
        <v>-41.07</v>
      </c>
      <c r="G172">
        <f>_10sept_0_106[[#This Row],[V_mag]]-40</f>
        <v>-41.11</v>
      </c>
      <c r="H172">
        <f>(10^(_10sept_0_106[[#This Row],[H_mag_adj]]/20)*COS(RADIANS(_10sept_0_106[[#This Row],[H_phase]])))*0.6</f>
        <v>-4.8157692598336469E-3</v>
      </c>
      <c r="I172">
        <f>(10^(_10sept_0_106[[#This Row],[H_mag_adj]]/20)*SIN(RADIANS(_10sept_0_106[[#This Row],[H_phase]])))*0.6</f>
        <v>2.2241779158199359E-3</v>
      </c>
      <c r="J172">
        <f>(10^(_10sept_0_106[[#This Row],[V_mag_adj]]/20)*COS(RADIANS(_10sept_0_106[[#This Row],[V_phase]])))*0.6</f>
        <v>-4.7729583536773815E-3</v>
      </c>
      <c r="K172">
        <f>(10^(_10sept_0_106[[#This Row],[V_mag_adj]]/20)*SIN(RADIANS(_10sept_0_106[[#This Row],[V_phase]])))*0.6</f>
        <v>2.2582057645289906E-3</v>
      </c>
    </row>
    <row r="173" spans="1:11" x14ac:dyDescent="0.25">
      <c r="A173">
        <v>-10</v>
      </c>
      <c r="B173">
        <v>-0.97</v>
      </c>
      <c r="C173">
        <v>159.13999999999999</v>
      </c>
      <c r="D173">
        <v>-1.01</v>
      </c>
      <c r="E173">
        <v>158.91</v>
      </c>
      <c r="F173">
        <f>_10sept_0_106[[#This Row],[H_mag]]-40</f>
        <v>-40.97</v>
      </c>
      <c r="G173">
        <f>_10sept_0_106[[#This Row],[V_mag]]-40</f>
        <v>-41.01</v>
      </c>
      <c r="H173">
        <f>(10^(_10sept_0_106[[#This Row],[H_mag_adj]]/20)*COS(RADIANS(_10sept_0_106[[#This Row],[H_phase]])))*0.6</f>
        <v>-5.0142831105546406E-3</v>
      </c>
      <c r="I173">
        <f>(10^(_10sept_0_106[[#This Row],[H_mag_adj]]/20)*SIN(RADIANS(_10sept_0_106[[#This Row],[H_phase]])))*0.6</f>
        <v>1.9107585057927968E-3</v>
      </c>
      <c r="J173">
        <f>(10^(_10sept_0_106[[#This Row],[V_mag_adj]]/20)*COS(RADIANS(_10sept_0_106[[#This Row],[V_phase]])))*0.6</f>
        <v>-4.9835693433064035E-3</v>
      </c>
      <c r="K173">
        <f>(10^(_10sept_0_106[[#This Row],[V_mag_adj]]/20)*SIN(RADIANS(_10sept_0_106[[#This Row],[V_phase]])))*0.6</f>
        <v>1.922000129488434E-3</v>
      </c>
    </row>
    <row r="174" spans="1:11" x14ac:dyDescent="0.25">
      <c r="A174">
        <v>-9</v>
      </c>
      <c r="B174">
        <v>-0.89</v>
      </c>
      <c r="C174">
        <v>162.80000000000001</v>
      </c>
      <c r="D174">
        <v>-0.92</v>
      </c>
      <c r="E174">
        <v>162.25</v>
      </c>
      <c r="F174">
        <f>_10sept_0_106[[#This Row],[H_mag]]-40</f>
        <v>-40.89</v>
      </c>
      <c r="G174">
        <f>_10sept_0_106[[#This Row],[V_mag]]-40</f>
        <v>-40.92</v>
      </c>
      <c r="H174">
        <f>(10^(_10sept_0_106[[#This Row],[H_mag_adj]]/20)*COS(RADIANS(_10sept_0_106[[#This Row],[H_phase]])))*0.6</f>
        <v>-5.1734611379316035E-3</v>
      </c>
      <c r="I174">
        <f>(10^(_10sept_0_106[[#This Row],[H_mag_adj]]/20)*SIN(RADIANS(_10sept_0_106[[#This Row],[H_phase]])))*0.6</f>
        <v>1.6014537392824142E-3</v>
      </c>
      <c r="J174">
        <f>(10^(_10sept_0_106[[#This Row],[V_mag_adj]]/20)*COS(RADIANS(_10sept_0_106[[#This Row],[V_phase]])))*0.6</f>
        <v>-5.1400663106309528E-3</v>
      </c>
      <c r="K174">
        <f>(10^(_10sept_0_106[[#This Row],[V_mag_adj]]/20)*SIN(RADIANS(_10sept_0_106[[#This Row],[V_phase]])))*0.6</f>
        <v>1.6453481980232695E-3</v>
      </c>
    </row>
    <row r="175" spans="1:11" x14ac:dyDescent="0.25">
      <c r="A175">
        <v>-8</v>
      </c>
      <c r="B175">
        <v>-0.83</v>
      </c>
      <c r="C175">
        <v>166.03</v>
      </c>
      <c r="D175">
        <v>-0.87</v>
      </c>
      <c r="E175">
        <v>165.66</v>
      </c>
      <c r="F175">
        <f>_10sept_0_106[[#This Row],[H_mag]]-40</f>
        <v>-40.83</v>
      </c>
      <c r="G175">
        <f>_10sept_0_106[[#This Row],[V_mag]]-40</f>
        <v>-40.869999999999997</v>
      </c>
      <c r="H175">
        <f>(10^(_10sept_0_106[[#This Row],[H_mag_adj]]/20)*COS(RADIANS(_10sept_0_106[[#This Row],[H_phase]])))*0.6</f>
        <v>-5.2919045457079537E-3</v>
      </c>
      <c r="I175">
        <f>(10^(_10sept_0_106[[#This Row],[H_mag_adj]]/20)*SIN(RADIANS(_10sept_0_106[[#This Row],[H_phase]])))*0.6</f>
        <v>1.3164772933453583E-3</v>
      </c>
      <c r="J175">
        <f>(10^(_10sept_0_106[[#This Row],[V_mag_adj]]/20)*COS(RADIANS(_10sept_0_106[[#This Row],[V_phase]])))*0.6</f>
        <v>-5.2590182983921182E-3</v>
      </c>
      <c r="K175">
        <f>(10^(_10sept_0_106[[#This Row],[V_mag_adj]]/20)*SIN(RADIANS(_10sept_0_106[[#This Row],[V_phase]])))*0.6</f>
        <v>1.3444176843634967E-3</v>
      </c>
    </row>
    <row r="176" spans="1:11" x14ac:dyDescent="0.25">
      <c r="A176">
        <v>-7</v>
      </c>
      <c r="B176">
        <v>-0.78</v>
      </c>
      <c r="C176">
        <v>169.36</v>
      </c>
      <c r="D176">
        <v>-0.82</v>
      </c>
      <c r="E176">
        <v>168.96</v>
      </c>
      <c r="F176">
        <f>_10sept_0_106[[#This Row],[H_mag]]-40</f>
        <v>-40.78</v>
      </c>
      <c r="G176">
        <f>_10sept_0_106[[#This Row],[V_mag]]-40</f>
        <v>-40.82</v>
      </c>
      <c r="H176">
        <f>(10^(_10sept_0_106[[#This Row],[H_mag_adj]]/20)*COS(RADIANS(_10sept_0_106[[#This Row],[H_phase]])))*0.6</f>
        <v>-5.3903796403021904E-3</v>
      </c>
      <c r="I176">
        <f>(10^(_10sept_0_106[[#This Row],[H_mag_adj]]/20)*SIN(RADIANS(_10sept_0_106[[#This Row],[H_phase]])))*0.6</f>
        <v>1.0126776336724702E-3</v>
      </c>
      <c r="J176">
        <f>(10^(_10sept_0_106[[#This Row],[V_mag_adj]]/20)*COS(RADIANS(_10sept_0_106[[#This Row],[V_phase]])))*0.6</f>
        <v>-5.3584450557982504E-3</v>
      </c>
      <c r="K176">
        <f>(10^(_10sept_0_106[[#This Row],[V_mag_adj]]/20)*SIN(RADIANS(_10sept_0_106[[#This Row],[V_phase]])))*0.6</f>
        <v>1.0454589794130255E-3</v>
      </c>
    </row>
    <row r="177" spans="1:11" x14ac:dyDescent="0.25">
      <c r="A177">
        <v>-6</v>
      </c>
      <c r="B177">
        <v>-0.76</v>
      </c>
      <c r="C177">
        <v>172.62</v>
      </c>
      <c r="D177">
        <v>-0.8</v>
      </c>
      <c r="E177">
        <v>172.16</v>
      </c>
      <c r="F177">
        <f>_10sept_0_106[[#This Row],[H_mag]]-40</f>
        <v>-40.76</v>
      </c>
      <c r="G177">
        <f>_10sept_0_106[[#This Row],[V_mag]]-40</f>
        <v>-40.799999999999997</v>
      </c>
      <c r="H177">
        <f>(10^(_10sept_0_106[[#This Row],[H_mag_adj]]/20)*COS(RADIANS(_10sept_0_106[[#This Row],[H_phase]])))*0.6</f>
        <v>-5.4517834479381475E-3</v>
      </c>
      <c r="I177">
        <f>(10^(_10sept_0_106[[#This Row],[H_mag_adj]]/20)*SIN(RADIANS(_10sept_0_106[[#This Row],[H_phase]])))*0.6</f>
        <v>7.0612799936407855E-4</v>
      </c>
      <c r="J177">
        <f>(10^(_10sept_0_106[[#This Row],[V_mag_adj]]/20)*COS(RADIANS(_10sept_0_106[[#This Row],[V_phase]])))*0.6</f>
        <v>-5.4209168327163026E-3</v>
      </c>
      <c r="K177">
        <f>(10^(_10sept_0_106[[#This Row],[V_mag_adj]]/20)*SIN(RADIANS(_10sept_0_106[[#This Row],[V_phase]])))*0.6</f>
        <v>7.4642913425799822E-4</v>
      </c>
    </row>
    <row r="178" spans="1:11" x14ac:dyDescent="0.25">
      <c r="A178">
        <v>-5</v>
      </c>
      <c r="B178">
        <v>-0.75</v>
      </c>
      <c r="C178">
        <v>175.39</v>
      </c>
      <c r="D178">
        <v>-0.78</v>
      </c>
      <c r="E178">
        <v>175.05</v>
      </c>
      <c r="F178">
        <f>_10sept_0_106[[#This Row],[H_mag]]-40</f>
        <v>-40.75</v>
      </c>
      <c r="G178">
        <f>_10sept_0_106[[#This Row],[V_mag]]-40</f>
        <v>-40.78</v>
      </c>
      <c r="H178">
        <f>(10^(_10sept_0_106[[#This Row],[H_mag_adj]]/20)*COS(RADIANS(_10sept_0_106[[#This Row],[H_phase]])))*0.6</f>
        <v>-5.4858505485116749E-3</v>
      </c>
      <c r="I178">
        <f>(10^(_10sept_0_106[[#This Row],[H_mag_adj]]/20)*SIN(RADIANS(_10sept_0_106[[#This Row],[H_phase]])))*0.6</f>
        <v>4.423447282619244E-4</v>
      </c>
      <c r="J178">
        <f>(10^(_10sept_0_106[[#This Row],[V_mag_adj]]/20)*COS(RADIANS(_10sept_0_106[[#This Row],[V_phase]])))*0.6</f>
        <v>-5.4642236594204877E-3</v>
      </c>
      <c r="K178">
        <f>(10^(_10sept_0_106[[#This Row],[V_mag_adj]]/20)*SIN(RADIANS(_10sept_0_106[[#This Row],[V_phase]])))*0.6</f>
        <v>4.7325305720536466E-4</v>
      </c>
    </row>
    <row r="179" spans="1:11" x14ac:dyDescent="0.25">
      <c r="A179">
        <v>-4</v>
      </c>
      <c r="B179">
        <v>-0.73</v>
      </c>
      <c r="C179">
        <v>178.37</v>
      </c>
      <c r="D179">
        <v>-0.78</v>
      </c>
      <c r="E179">
        <v>178.14</v>
      </c>
      <c r="F179">
        <f>_10sept_0_106[[#This Row],[H_mag]]-40</f>
        <v>-40.729999999999997</v>
      </c>
      <c r="G179">
        <f>_10sept_0_106[[#This Row],[V_mag]]-40</f>
        <v>-40.78</v>
      </c>
      <c r="H179">
        <f>(10^(_10sept_0_106[[#This Row],[H_mag_adj]]/20)*COS(RADIANS(_10sept_0_106[[#This Row],[H_phase]])))*0.6</f>
        <v>-5.5141107063697457E-3</v>
      </c>
      <c r="I179">
        <f>(10^(_10sept_0_106[[#This Row],[H_mag_adj]]/20)*SIN(RADIANS(_10sept_0_106[[#This Row],[H_phase]])))*0.6</f>
        <v>1.5691253509188046E-4</v>
      </c>
      <c r="J179">
        <f>(10^(_10sept_0_106[[#This Row],[V_mag_adj]]/20)*COS(RADIANS(_10sept_0_106[[#This Row],[V_phase]])))*0.6</f>
        <v>-5.481789675763433E-3</v>
      </c>
      <c r="K179">
        <f>(10^(_10sept_0_106[[#This Row],[V_mag_adj]]/20)*SIN(RADIANS(_10sept_0_106[[#This Row],[V_phase]])))*0.6</f>
        <v>1.7801855807272069E-4</v>
      </c>
    </row>
    <row r="180" spans="1:11" x14ac:dyDescent="0.25">
      <c r="A180">
        <v>-3</v>
      </c>
      <c r="B180">
        <v>-0.75</v>
      </c>
      <c r="C180">
        <v>-179.06</v>
      </c>
      <c r="D180">
        <v>-0.79</v>
      </c>
      <c r="E180">
        <v>-179.46</v>
      </c>
      <c r="F180">
        <f>_10sept_0_106[[#This Row],[H_mag]]-40</f>
        <v>-40.75</v>
      </c>
      <c r="G180">
        <f>_10sept_0_106[[#This Row],[V_mag]]-40</f>
        <v>-40.79</v>
      </c>
      <c r="H180">
        <f>(10^(_10sept_0_106[[#This Row],[H_mag_adj]]/20)*COS(RADIANS(_10sept_0_106[[#This Row],[H_phase]])))*0.6</f>
        <v>-5.5029149471114529E-3</v>
      </c>
      <c r="I180">
        <f>(10^(_10sept_0_106[[#This Row],[H_mag_adj]]/20)*SIN(RADIANS(_10sept_0_106[[#This Row],[H_phase]])))*0.6</f>
        <v>-9.0289446140276837E-5</v>
      </c>
      <c r="J180">
        <f>(10^(_10sept_0_106[[#This Row],[V_mag_adj]]/20)*COS(RADIANS(_10sept_0_106[[#This Row],[V_phase]])))*0.6</f>
        <v>-5.4781253015707696E-3</v>
      </c>
      <c r="K180">
        <f>(10^(_10sept_0_106[[#This Row],[V_mag_adj]]/20)*SIN(RADIANS(_10sept_0_106[[#This Row],[V_phase]])))*0.6</f>
        <v>-5.1631643369314069E-5</v>
      </c>
    </row>
    <row r="181" spans="1:11" x14ac:dyDescent="0.25">
      <c r="A181">
        <v>-2</v>
      </c>
      <c r="B181">
        <v>-0.74</v>
      </c>
      <c r="C181">
        <v>-176.44</v>
      </c>
      <c r="D181">
        <v>-0.78</v>
      </c>
      <c r="E181">
        <v>-176.77</v>
      </c>
      <c r="F181">
        <f>_10sept_0_106[[#This Row],[H_mag]]-40</f>
        <v>-40.74</v>
      </c>
      <c r="G181">
        <f>_10sept_0_106[[#This Row],[V_mag]]-40</f>
        <v>-40.78</v>
      </c>
      <c r="H181">
        <f>(10^(_10sept_0_106[[#This Row],[H_mag_adj]]/20)*COS(RADIANS(_10sept_0_106[[#This Row],[H_phase]])))*0.6</f>
        <v>-5.4993630575966056E-3</v>
      </c>
      <c r="I181">
        <f>(10^(_10sept_0_106[[#This Row],[H_mag_adj]]/20)*SIN(RADIANS(_10sept_0_106[[#This Row],[H_phase]])))*0.6</f>
        <v>-3.4213628900714628E-4</v>
      </c>
      <c r="J181">
        <f>(10^(_10sept_0_106[[#This Row],[V_mag_adj]]/20)*COS(RADIANS(_10sept_0_106[[#This Row],[V_phase]])))*0.6</f>
        <v>-5.4759664829221542E-3</v>
      </c>
      <c r="K181">
        <f>(10^(_10sept_0_106[[#This Row],[V_mag_adj]]/20)*SIN(RADIANS(_10sept_0_106[[#This Row],[V_phase]])))*0.6</f>
        <v>-3.0903031281416196E-4</v>
      </c>
    </row>
    <row r="182" spans="1:11" x14ac:dyDescent="0.25">
      <c r="A182">
        <v>-1</v>
      </c>
      <c r="B182">
        <v>-0.75</v>
      </c>
      <c r="C182">
        <v>-174.15</v>
      </c>
      <c r="D182">
        <v>-0.78</v>
      </c>
      <c r="E182">
        <v>-174.59</v>
      </c>
      <c r="F182">
        <f>_10sept_0_106[[#This Row],[H_mag]]-40</f>
        <v>-40.75</v>
      </c>
      <c r="G182">
        <f>_10sept_0_106[[#This Row],[V_mag]]-40</f>
        <v>-40.78</v>
      </c>
      <c r="H182">
        <f>(10^(_10sept_0_106[[#This Row],[H_mag_adj]]/20)*COS(RADIANS(_10sept_0_106[[#This Row],[H_phase]])))*0.6</f>
        <v>-5.4749933541173336E-3</v>
      </c>
      <c r="I182">
        <f>(10^(_10sept_0_106[[#This Row],[H_mag_adj]]/20)*SIN(RADIANS(_10sept_0_106[[#This Row],[H_phase]])))*0.6</f>
        <v>-5.6095710317099199E-4</v>
      </c>
      <c r="J182">
        <f>(10^(_10sept_0_106[[#This Row],[V_mag_adj]]/20)*COS(RADIANS(_10sept_0_106[[#This Row],[V_phase]])))*0.6</f>
        <v>-5.4602480782660065E-3</v>
      </c>
      <c r="K182">
        <f>(10^(_10sept_0_106[[#This Row],[V_mag_adj]]/20)*SIN(RADIANS(_10sept_0_106[[#This Row],[V_phase]])))*0.6</f>
        <v>-5.1710693296187467E-4</v>
      </c>
    </row>
    <row r="183" spans="1:11" x14ac:dyDescent="0.25">
      <c r="A183">
        <v>0</v>
      </c>
      <c r="B183">
        <v>-0.73</v>
      </c>
      <c r="C183">
        <v>-172.24</v>
      </c>
      <c r="D183">
        <v>-0.77</v>
      </c>
      <c r="E183">
        <v>-172.54</v>
      </c>
      <c r="F183">
        <f>_10sept_0_106[[#This Row],[H_mag]]-40</f>
        <v>-40.729999999999997</v>
      </c>
      <c r="G183">
        <f>_10sept_0_106[[#This Row],[V_mag]]-40</f>
        <v>-40.770000000000003</v>
      </c>
      <c r="H183">
        <f>(10^(_10sept_0_106[[#This Row],[H_mag_adj]]/20)*COS(RADIANS(_10sept_0_106[[#This Row],[H_phase]])))*0.6</f>
        <v>-5.4658260916985802E-3</v>
      </c>
      <c r="I183">
        <f>(10^(_10sept_0_106[[#This Row],[H_mag_adj]]/20)*SIN(RADIANS(_10sept_0_106[[#This Row],[H_phase]])))*0.6</f>
        <v>-7.448379428288014E-4</v>
      </c>
      <c r="J183">
        <f>(10^(_10sept_0_106[[#This Row],[V_mag_adj]]/20)*COS(RADIANS(_10sept_0_106[[#This Row],[V_phase]])))*0.6</f>
        <v>-5.4445203479432632E-3</v>
      </c>
      <c r="K183">
        <f>(10^(_10sept_0_106[[#This Row],[V_mag_adj]]/20)*SIN(RADIANS(_10sept_0_106[[#This Row],[V_phase]])))*0.6</f>
        <v>-7.1291818422557272E-4</v>
      </c>
    </row>
    <row r="184" spans="1:11" x14ac:dyDescent="0.25">
      <c r="A184">
        <v>1</v>
      </c>
      <c r="B184">
        <v>-0.7</v>
      </c>
      <c r="C184">
        <v>-170.51</v>
      </c>
      <c r="D184">
        <v>-0.74</v>
      </c>
      <c r="E184">
        <v>-170.53</v>
      </c>
      <c r="F184">
        <f>_10sept_0_106[[#This Row],[H_mag]]-40</f>
        <v>-40.700000000000003</v>
      </c>
      <c r="G184">
        <f>_10sept_0_106[[#This Row],[V_mag]]-40</f>
        <v>-40.74</v>
      </c>
      <c r="H184">
        <f>(10^(_10sept_0_106[[#This Row],[H_mag_adj]]/20)*COS(RADIANS(_10sept_0_106[[#This Row],[H_phase]])))*0.6</f>
        <v>-5.459672861692127E-3</v>
      </c>
      <c r="I184">
        <f>(10^(_10sept_0_106[[#This Row],[H_mag_adj]]/20)*SIN(RADIANS(_10sept_0_106[[#This Row],[H_phase]])))*0.6</f>
        <v>-9.1265635295437837E-4</v>
      </c>
      <c r="J184">
        <f>(10^(_10sept_0_106[[#This Row],[V_mag_adj]]/20)*COS(RADIANS(_10sept_0_106[[#This Row],[V_phase]])))*0.6</f>
        <v>-5.434904725831839E-3</v>
      </c>
      <c r="K184">
        <f>(10^(_10sept_0_106[[#This Row],[V_mag_adj]]/20)*SIN(RADIANS(_10sept_0_106[[#This Row],[V_phase]])))*0.6</f>
        <v>-9.0656599354080162E-4</v>
      </c>
    </row>
    <row r="185" spans="1:11" x14ac:dyDescent="0.25">
      <c r="A185">
        <v>2</v>
      </c>
      <c r="B185">
        <v>-0.65</v>
      </c>
      <c r="C185">
        <v>-168.77</v>
      </c>
      <c r="D185">
        <v>-0.69</v>
      </c>
      <c r="E185">
        <v>-168.57</v>
      </c>
      <c r="F185">
        <f>_10sept_0_106[[#This Row],[H_mag]]-40</f>
        <v>-40.65</v>
      </c>
      <c r="G185">
        <f>_10sept_0_106[[#This Row],[V_mag]]-40</f>
        <v>-40.69</v>
      </c>
      <c r="H185">
        <f>(10^(_10sept_0_106[[#This Row],[H_mag_adj]]/20)*COS(RADIANS(_10sept_0_106[[#This Row],[H_phase]])))*0.6</f>
        <v>-5.4607880029674122E-3</v>
      </c>
      <c r="I185">
        <f>(10^(_10sept_0_106[[#This Row],[H_mag_adj]]/20)*SIN(RADIANS(_10sept_0_106[[#This Row],[H_phase]])))*0.6</f>
        <v>-1.0842368123674785E-3</v>
      </c>
      <c r="J185">
        <f>(10^(_10sept_0_106[[#This Row],[V_mag_adj]]/20)*COS(RADIANS(_10sept_0_106[[#This Row],[V_phase]])))*0.6</f>
        <v>-5.4318975413500305E-3</v>
      </c>
      <c r="K185">
        <f>(10^(_10sept_0_106[[#This Row],[V_mag_adj]]/20)*SIN(RADIANS(_10sept_0_106[[#This Row],[V_phase]])))*0.6</f>
        <v>-1.0982227483114088E-3</v>
      </c>
    </row>
    <row r="186" spans="1:11" x14ac:dyDescent="0.25">
      <c r="A186">
        <v>3</v>
      </c>
      <c r="B186">
        <v>-0.57999999999999996</v>
      </c>
      <c r="C186">
        <v>-167.38</v>
      </c>
      <c r="D186">
        <v>-0.62</v>
      </c>
      <c r="E186">
        <v>-167.35</v>
      </c>
      <c r="F186">
        <f>_10sept_0_106[[#This Row],[H_mag]]-40</f>
        <v>-40.58</v>
      </c>
      <c r="G186">
        <f>_10sept_0_106[[#This Row],[V_mag]]-40</f>
        <v>-40.619999999999997</v>
      </c>
      <c r="H186">
        <f>(10^(_10sept_0_106[[#This Row],[H_mag_adj]]/20)*COS(RADIANS(_10sept_0_106[[#This Row],[H_phase]])))*0.6</f>
        <v>-5.4768407595924785E-3</v>
      </c>
      <c r="I186">
        <f>(10^(_10sept_0_106[[#This Row],[H_mag_adj]]/20)*SIN(RADIANS(_10sept_0_106[[#This Row],[H_phase]])))*0.6</f>
        <v>-1.226226407419997E-3</v>
      </c>
      <c r="J186">
        <f>(10^(_10sept_0_106[[#This Row],[V_mag_adj]]/20)*COS(RADIANS(_10sept_0_106[[#This Row],[V_phase]])))*0.6</f>
        <v>-5.451037114104355E-3</v>
      </c>
      <c r="K186">
        <f>(10^(_10sept_0_106[[#This Row],[V_mag_adj]]/20)*SIN(RADIANS(_10sept_0_106[[#This Row],[V_phase]])))*0.6</f>
        <v>-1.2234467327810687E-3</v>
      </c>
    </row>
    <row r="187" spans="1:11" x14ac:dyDescent="0.25">
      <c r="A187">
        <v>4</v>
      </c>
      <c r="B187">
        <v>-0.51</v>
      </c>
      <c r="C187">
        <v>-166.46</v>
      </c>
      <c r="D187">
        <v>-0.55000000000000004</v>
      </c>
      <c r="E187">
        <v>-166.46</v>
      </c>
      <c r="F187">
        <f>_10sept_0_106[[#This Row],[H_mag]]-40</f>
        <v>-40.51</v>
      </c>
      <c r="G187">
        <f>_10sept_0_106[[#This Row],[V_mag]]-40</f>
        <v>-40.549999999999997</v>
      </c>
      <c r="H187">
        <f>(10^(_10sept_0_106[[#This Row],[H_mag_adj]]/20)*COS(RADIANS(_10sept_0_106[[#This Row],[H_phase]])))*0.6</f>
        <v>-5.5005974555124831E-3</v>
      </c>
      <c r="I187">
        <f>(10^(_10sept_0_106[[#This Row],[H_mag_adj]]/20)*SIN(RADIANS(_10sept_0_106[[#This Row],[H_phase]])))*0.6</f>
        <v>-1.3246387716263268E-3</v>
      </c>
      <c r="J187">
        <f>(10^(_10sept_0_106[[#This Row],[V_mag_adj]]/20)*COS(RADIANS(_10sept_0_106[[#This Row],[V_phase]])))*0.6</f>
        <v>-5.4753245058871526E-3</v>
      </c>
      <c r="K187">
        <f>(10^(_10sept_0_106[[#This Row],[V_mag_adj]]/20)*SIN(RADIANS(_10sept_0_106[[#This Row],[V_phase]])))*0.6</f>
        <v>-1.3185526093107184E-3</v>
      </c>
    </row>
    <row r="188" spans="1:11" x14ac:dyDescent="0.25">
      <c r="A188">
        <v>5</v>
      </c>
      <c r="B188">
        <v>-0.42</v>
      </c>
      <c r="C188">
        <v>-165.43</v>
      </c>
      <c r="D188">
        <v>-0.46</v>
      </c>
      <c r="E188">
        <v>-165.73</v>
      </c>
      <c r="F188">
        <f>_10sept_0_106[[#This Row],[H_mag]]-40</f>
        <v>-40.42</v>
      </c>
      <c r="G188">
        <f>_10sept_0_106[[#This Row],[V_mag]]-40</f>
        <v>-40.46</v>
      </c>
      <c r="H188">
        <f>(10^(_10sept_0_106[[#This Row],[H_mag_adj]]/20)*COS(RADIANS(_10sept_0_106[[#This Row],[H_phase]])))*0.6</f>
        <v>-5.5329312733430223E-3</v>
      </c>
      <c r="I188">
        <f>(10^(_10sept_0_106[[#This Row],[H_mag_adj]]/20)*SIN(RADIANS(_10sept_0_106[[#This Row],[H_phase]])))*0.6</f>
        <v>-1.4381274668392352E-3</v>
      </c>
      <c r="J188">
        <f>(10^(_10sept_0_106[[#This Row],[V_mag_adj]]/20)*COS(RADIANS(_10sept_0_106[[#This Row],[V_phase]])))*0.6</f>
        <v>-5.5149296540084568E-3</v>
      </c>
      <c r="K188">
        <f>(10^(_10sept_0_106[[#This Row],[V_mag_adj]]/20)*SIN(RADIANS(_10sept_0_106[[#This Row],[V_phase]])))*0.6</f>
        <v>-1.4026631264916741E-3</v>
      </c>
    </row>
    <row r="189" spans="1:11" x14ac:dyDescent="0.25">
      <c r="A189">
        <v>6</v>
      </c>
      <c r="B189">
        <v>-0.32</v>
      </c>
      <c r="C189">
        <v>-164.26</v>
      </c>
      <c r="D189">
        <v>-0.37</v>
      </c>
      <c r="E189">
        <v>-165.04</v>
      </c>
      <c r="F189">
        <f>_10sept_0_106[[#This Row],[H_mag]]-40</f>
        <v>-40.32</v>
      </c>
      <c r="G189">
        <f>_10sept_0_106[[#This Row],[V_mag]]-40</f>
        <v>-40.369999999999997</v>
      </c>
      <c r="H189">
        <f>(10^(_10sept_0_106[[#This Row],[H_mag_adj]]/20)*COS(RADIANS(_10sept_0_106[[#This Row],[H_phase]])))*0.6</f>
        <v>-5.5661276303333651E-3</v>
      </c>
      <c r="I189">
        <f>(10^(_10sept_0_106[[#This Row],[H_mag_adj]]/20)*SIN(RADIANS(_10sept_0_106[[#This Row],[H_phase]])))*0.6</f>
        <v>-1.5687616539542199E-3</v>
      </c>
      <c r="J189">
        <f>(10^(_10sept_0_106[[#This Row],[V_mag_adj]]/20)*COS(RADIANS(_10sept_0_106[[#This Row],[V_phase]])))*0.6</f>
        <v>-5.5548988581813254E-3</v>
      </c>
      <c r="K189">
        <f>(10^(_10sept_0_106[[#This Row],[V_mag_adj]]/20)*SIN(RADIANS(_10sept_0_106[[#This Row],[V_phase]])))*0.6</f>
        <v>-1.484274957271974E-3</v>
      </c>
    </row>
    <row r="190" spans="1:11" x14ac:dyDescent="0.25">
      <c r="A190">
        <v>7</v>
      </c>
      <c r="B190">
        <v>-0.26</v>
      </c>
      <c r="C190">
        <v>-164.42</v>
      </c>
      <c r="D190">
        <v>-0.28999999999999998</v>
      </c>
      <c r="E190">
        <v>-164.82</v>
      </c>
      <c r="F190">
        <f>_10sept_0_106[[#This Row],[H_mag]]-40</f>
        <v>-40.26</v>
      </c>
      <c r="G190">
        <f>_10sept_0_106[[#This Row],[V_mag]]-40</f>
        <v>-40.29</v>
      </c>
      <c r="H190">
        <f>(10^(_10sept_0_106[[#This Row],[H_mag_adj]]/20)*COS(RADIANS(_10sept_0_106[[#This Row],[H_phase]])))*0.6</f>
        <v>-5.6090995000761118E-3</v>
      </c>
      <c r="I190">
        <f>(10^(_10sept_0_106[[#This Row],[H_mag_adj]]/20)*SIN(RADIANS(_10sept_0_106[[#This Row],[H_phase]])))*0.6</f>
        <v>-1.563978348017712E-3</v>
      </c>
      <c r="J190">
        <f>(10^(_10sept_0_106[[#This Row],[V_mag_adj]]/20)*COS(RADIANS(_10sept_0_106[[#This Row],[V_phase]])))*0.6</f>
        <v>-5.6005044496781229E-3</v>
      </c>
      <c r="K190">
        <f>(10^(_10sept_0_106[[#This Row],[V_mag_adj]]/20)*SIN(RADIANS(_10sept_0_106[[#This Row],[V_phase]])))*0.6</f>
        <v>-1.5195243263756637E-3</v>
      </c>
    </row>
    <row r="191" spans="1:11" x14ac:dyDescent="0.25">
      <c r="A191">
        <v>8</v>
      </c>
      <c r="B191">
        <v>-0.21</v>
      </c>
      <c r="C191">
        <v>-164.8</v>
      </c>
      <c r="D191">
        <v>-0.24</v>
      </c>
      <c r="E191">
        <v>-164.98</v>
      </c>
      <c r="F191">
        <f>_10sept_0_106[[#This Row],[H_mag]]-40</f>
        <v>-40.21</v>
      </c>
      <c r="G191">
        <f>_10sept_0_106[[#This Row],[V_mag]]-40</f>
        <v>-40.24</v>
      </c>
      <c r="H191">
        <f>(10^(_10sept_0_106[[#This Row],[H_mag_adj]]/20)*COS(RADIANS(_10sept_0_106[[#This Row],[H_phase]])))*0.6</f>
        <v>-5.6517896130625035E-3</v>
      </c>
      <c r="I191">
        <f>(10^(_10sept_0_106[[#This Row],[H_mag_adj]]/20)*SIN(RADIANS(_10sept_0_106[[#This Row],[H_phase]])))*0.6</f>
        <v>-1.5355572521173586E-3</v>
      </c>
      <c r="J191">
        <f>(10^(_10sept_0_106[[#This Row],[V_mag_adj]]/20)*COS(RADIANS(_10sept_0_106[[#This Row],[V_phase]])))*0.6</f>
        <v>-5.6370823554848029E-3</v>
      </c>
      <c r="K191">
        <f>(10^(_10sept_0_106[[#This Row],[V_mag_adj]]/20)*SIN(RADIANS(_10sept_0_106[[#This Row],[V_phase]])))*0.6</f>
        <v>-1.5125608505611951E-3</v>
      </c>
    </row>
    <row r="192" spans="1:11" x14ac:dyDescent="0.25">
      <c r="A192">
        <v>9</v>
      </c>
      <c r="B192">
        <v>-0.15</v>
      </c>
      <c r="C192">
        <v>-164.79</v>
      </c>
      <c r="D192">
        <v>-0.19</v>
      </c>
      <c r="E192">
        <v>-165.1</v>
      </c>
      <c r="F192">
        <f>_10sept_0_106[[#This Row],[H_mag]]-40</f>
        <v>-40.15</v>
      </c>
      <c r="G192">
        <f>_10sept_0_106[[#This Row],[V_mag]]-40</f>
        <v>-40.19</v>
      </c>
      <c r="H192">
        <f>(10^(_10sept_0_106[[#This Row],[H_mag_adj]]/20)*COS(RADIANS(_10sept_0_106[[#This Row],[H_phase]])))*0.6</f>
        <v>-5.6906959973803172E-3</v>
      </c>
      <c r="I192">
        <f>(10^(_10sept_0_106[[#This Row],[H_mag_adj]]/20)*SIN(RADIANS(_10sept_0_106[[#This Row],[H_phase]])))*0.6</f>
        <v>-1.5471944638709432E-3</v>
      </c>
      <c r="J192">
        <f>(10^(_10sept_0_106[[#This Row],[V_mag_adj]]/20)*COS(RADIANS(_10sept_0_106[[#This Row],[V_phase]])))*0.6</f>
        <v>-5.6727993383878048E-3</v>
      </c>
      <c r="K192">
        <f>(10^(_10sept_0_106[[#This Row],[V_mag_adj]]/20)*SIN(RADIANS(_10sept_0_106[[#This Row],[V_phase]])))*0.6</f>
        <v>-1.5094151956970695E-3</v>
      </c>
    </row>
    <row r="193" spans="1:11" x14ac:dyDescent="0.25">
      <c r="A193">
        <v>10</v>
      </c>
      <c r="B193">
        <v>-0.12</v>
      </c>
      <c r="C193">
        <v>-165.09</v>
      </c>
      <c r="D193">
        <v>-0.16</v>
      </c>
      <c r="E193">
        <v>-165.31</v>
      </c>
      <c r="F193">
        <f>_10sept_0_106[[#This Row],[H_mag]]-40</f>
        <v>-40.119999999999997</v>
      </c>
      <c r="G193">
        <f>_10sept_0_106[[#This Row],[V_mag]]-40</f>
        <v>-40.159999999999997</v>
      </c>
      <c r="H193">
        <f>(10^(_10sept_0_106[[#This Row],[H_mag_adj]]/20)*COS(RADIANS(_10sept_0_106[[#This Row],[H_phase]])))*0.6</f>
        <v>-5.7184357532121689E-3</v>
      </c>
      <c r="I193">
        <f>(10^(_10sept_0_106[[#This Row],[H_mag_adj]]/20)*SIN(RADIANS(_10sept_0_106[[#This Row],[H_phase]])))*0.6</f>
        <v>-1.5226268723346197E-3</v>
      </c>
      <c r="J193">
        <f>(10^(_10sept_0_106[[#This Row],[V_mag_adj]]/20)*COS(RADIANS(_10sept_0_106[[#This Row],[V_phase]])))*0.6</f>
        <v>-5.6979395575350545E-3</v>
      </c>
      <c r="K193">
        <f>(10^(_10sept_0_106[[#This Row],[V_mag_adj]]/20)*SIN(RADIANS(_10sept_0_106[[#This Row],[V_phase]])))*0.6</f>
        <v>-1.4937635854244558E-3</v>
      </c>
    </row>
    <row r="194" spans="1:11" x14ac:dyDescent="0.25">
      <c r="A194">
        <v>11</v>
      </c>
      <c r="B194">
        <v>-0.1</v>
      </c>
      <c r="C194">
        <v>-165.8</v>
      </c>
      <c r="D194">
        <v>-0.14000000000000001</v>
      </c>
      <c r="E194">
        <v>-165.92</v>
      </c>
      <c r="F194">
        <f>_10sept_0_106[[#This Row],[H_mag]]-40</f>
        <v>-40.1</v>
      </c>
      <c r="G194">
        <f>_10sept_0_106[[#This Row],[V_mag]]-40</f>
        <v>-40.14</v>
      </c>
      <c r="H194">
        <f>(10^(_10sept_0_106[[#This Row],[H_mag_adj]]/20)*COS(RADIANS(_10sept_0_106[[#This Row],[H_phase]])))*0.6</f>
        <v>-5.750089204437708E-3</v>
      </c>
      <c r="I194">
        <f>(10^(_10sept_0_106[[#This Row],[H_mag_adj]]/20)*SIN(RADIANS(_10sept_0_106[[#This Row],[H_phase]])))*0.6</f>
        <v>-1.454996252716163E-3</v>
      </c>
      <c r="J194">
        <f>(10^(_10sept_0_106[[#This Row],[V_mag_adj]]/20)*COS(RADIANS(_10sept_0_106[[#This Row],[V_phase]])))*0.6</f>
        <v>-5.7266907245097564E-3</v>
      </c>
      <c r="K194">
        <f>(10^(_10sept_0_106[[#This Row],[V_mag_adj]]/20)*SIN(RADIANS(_10sept_0_106[[#This Row],[V_phase]])))*0.6</f>
        <v>-1.436320358143967E-3</v>
      </c>
    </row>
    <row r="195" spans="1:11" x14ac:dyDescent="0.25">
      <c r="A195">
        <v>12</v>
      </c>
      <c r="B195">
        <v>-0.11</v>
      </c>
      <c r="C195">
        <v>-166.91</v>
      </c>
      <c r="D195">
        <v>-0.15</v>
      </c>
      <c r="E195">
        <v>-167.15</v>
      </c>
      <c r="F195">
        <f>_10sept_0_106[[#This Row],[H_mag]]-40</f>
        <v>-40.11</v>
      </c>
      <c r="G195">
        <f>_10sept_0_106[[#This Row],[V_mag]]-40</f>
        <v>-40.15</v>
      </c>
      <c r="H195">
        <f>(10^(_10sept_0_106[[#This Row],[H_mag_adj]]/20)*COS(RADIANS(_10sept_0_106[[#This Row],[H_phase]])))*0.6</f>
        <v>-5.7705488675216694E-3</v>
      </c>
      <c r="I195">
        <f>(10^(_10sept_0_106[[#This Row],[H_mag_adj]]/20)*SIN(RADIANS(_10sept_0_106[[#This Row],[H_phase]])))*0.6</f>
        <v>-1.3417871386215679E-3</v>
      </c>
      <c r="J195">
        <f>(10^(_10sept_0_106[[#This Row],[V_mag_adj]]/20)*COS(RADIANS(_10sept_0_106[[#This Row],[V_phase]])))*0.6</f>
        <v>-5.7495798363497615E-3</v>
      </c>
      <c r="K195">
        <f>(10^(_10sept_0_106[[#This Row],[V_mag_adj]]/20)*SIN(RADIANS(_10sept_0_106[[#This Row],[V_phase]])))*0.6</f>
        <v>-1.3115499796323088E-3</v>
      </c>
    </row>
    <row r="196" spans="1:11" x14ac:dyDescent="0.25">
      <c r="A196">
        <v>13</v>
      </c>
      <c r="B196">
        <v>-0.01</v>
      </c>
      <c r="C196">
        <v>-170.49</v>
      </c>
      <c r="D196">
        <v>-0.05</v>
      </c>
      <c r="E196">
        <v>-170.77</v>
      </c>
      <c r="F196">
        <f>_10sept_0_106[[#This Row],[H_mag]]-40</f>
        <v>-40.01</v>
      </c>
      <c r="G196">
        <f>_10sept_0_106[[#This Row],[V_mag]]-40</f>
        <v>-40.049999999999997</v>
      </c>
      <c r="H196">
        <f>(10^(_10sept_0_106[[#This Row],[H_mag_adj]]/20)*COS(RADIANS(_10sept_0_106[[#This Row],[H_phase]])))*0.6</f>
        <v>-5.9107317814333926E-3</v>
      </c>
      <c r="I196">
        <f>(10^(_10sept_0_106[[#This Row],[H_mag_adj]]/20)*SIN(RADIANS(_10sept_0_106[[#This Row],[H_phase]])))*0.6</f>
        <v>-9.9017781512471498E-4</v>
      </c>
      <c r="J196">
        <f>(10^(_10sept_0_106[[#This Row],[V_mag_adj]]/20)*COS(RADIANS(_10sept_0_106[[#This Row],[V_phase]])))*0.6</f>
        <v>-5.8883208497689946E-3</v>
      </c>
      <c r="K196">
        <f>(10^(_10sept_0_106[[#This Row],[V_mag_adj]]/20)*SIN(RADIANS(_10sept_0_106[[#This Row],[V_phase]])))*0.6</f>
        <v>-9.5686413760027902E-4</v>
      </c>
    </row>
    <row r="197" spans="1:11" x14ac:dyDescent="0.25">
      <c r="A197">
        <v>14</v>
      </c>
      <c r="B197">
        <v>0</v>
      </c>
      <c r="C197">
        <v>-172.1</v>
      </c>
      <c r="D197">
        <v>-0.03</v>
      </c>
      <c r="E197">
        <v>-172.38</v>
      </c>
      <c r="F197">
        <f>_10sept_0_106[[#This Row],[H_mag]]-40</f>
        <v>-40</v>
      </c>
      <c r="G197">
        <f>_10sept_0_106[[#This Row],[V_mag]]-40</f>
        <v>-40.03</v>
      </c>
      <c r="H197">
        <f>(10^(_10sept_0_106[[#This Row],[H_mag_adj]]/20)*COS(RADIANS(_10sept_0_106[[#This Row],[H_phase]])))*0.6</f>
        <v>-5.9430567794298526E-3</v>
      </c>
      <c r="I197">
        <f>(10^(_10sept_0_106[[#This Row],[H_mag_adj]]/20)*SIN(RADIANS(_10sept_0_106[[#This Row],[H_phase]])))*0.6</f>
        <v>-8.2466727622287992E-4</v>
      </c>
      <c r="J197">
        <f>(10^(_10sept_0_106[[#This Row],[V_mag_adj]]/20)*COS(RADIANS(_10sept_0_106[[#This Row],[V_phase]])))*0.6</f>
        <v>-5.9265110478504716E-3</v>
      </c>
      <c r="K197">
        <f>(10^(_10sept_0_106[[#This Row],[V_mag_adj]]/20)*SIN(RADIANS(_10sept_0_106[[#This Row],[V_phase]])))*0.6</f>
        <v>-7.9287107581237993E-4</v>
      </c>
    </row>
    <row r="198" spans="1:11" x14ac:dyDescent="0.25">
      <c r="A198">
        <v>15</v>
      </c>
      <c r="B198">
        <v>-0.04</v>
      </c>
      <c r="C198">
        <v>-173.78</v>
      </c>
      <c r="D198">
        <v>-0.06</v>
      </c>
      <c r="E198">
        <v>-174.1</v>
      </c>
      <c r="F198">
        <f>_10sept_0_106[[#This Row],[H_mag]]-40</f>
        <v>-40.04</v>
      </c>
      <c r="G198">
        <f>_10sept_0_106[[#This Row],[V_mag]]-40</f>
        <v>-40.06</v>
      </c>
      <c r="H198">
        <f>(10^(_10sept_0_106[[#This Row],[H_mag_adj]]/20)*COS(RADIANS(_10sept_0_106[[#This Row],[H_phase]])))*0.6</f>
        <v>-5.9372740154333891E-3</v>
      </c>
      <c r="I198">
        <f>(10^(_10sept_0_106[[#This Row],[H_mag_adj]]/20)*SIN(RADIANS(_10sept_0_106[[#This Row],[H_phase]])))*0.6</f>
        <v>-6.4709140142572082E-4</v>
      </c>
      <c r="J198">
        <f>(10^(_10sept_0_106[[#This Row],[V_mag_adj]]/20)*COS(RADIANS(_10sept_0_106[[#This Row],[V_phase]])))*0.6</f>
        <v>-5.927131986531468E-3</v>
      </c>
      <c r="K198">
        <f>(10^(_10sept_0_106[[#This Row],[V_mag_adj]]/20)*SIN(RADIANS(_10sept_0_106[[#This Row],[V_phase]])))*0.6</f>
        <v>-6.1250950764788327E-4</v>
      </c>
    </row>
    <row r="199" spans="1:11" x14ac:dyDescent="0.25">
      <c r="A199">
        <v>16</v>
      </c>
      <c r="B199">
        <v>-0.17</v>
      </c>
      <c r="C199">
        <v>-174.84</v>
      </c>
      <c r="D199">
        <v>-0.2</v>
      </c>
      <c r="E199">
        <v>-175.34</v>
      </c>
      <c r="F199">
        <f>_10sept_0_106[[#This Row],[H_mag]]-40</f>
        <v>-40.17</v>
      </c>
      <c r="G199">
        <f>_10sept_0_106[[#This Row],[V_mag]]-40</f>
        <v>-40.200000000000003</v>
      </c>
      <c r="H199">
        <f>(10^(_10sept_0_106[[#This Row],[H_mag_adj]]/20)*COS(RADIANS(_10sept_0_106[[#This Row],[H_phase]])))*0.6</f>
        <v>-5.8598657362127667E-3</v>
      </c>
      <c r="I199">
        <f>(10^(_10sept_0_106[[#This Row],[H_mag_adj]]/20)*SIN(RADIANS(_10sept_0_106[[#This Row],[H_phase]])))*0.6</f>
        <v>-5.2916497935092343E-4</v>
      </c>
      <c r="J199">
        <f>(10^(_10sept_0_106[[#This Row],[V_mag_adj]]/20)*COS(RADIANS(_10sept_0_106[[#This Row],[V_phase]])))*0.6</f>
        <v>-5.8440408875731573E-3</v>
      </c>
      <c r="K199">
        <f>(10^(_10sept_0_106[[#This Row],[V_mag_adj]]/20)*SIN(RADIANS(_10sept_0_106[[#This Row],[V_phase]])))*0.6</f>
        <v>-4.7636036899048053E-4</v>
      </c>
    </row>
    <row r="200" spans="1:11" x14ac:dyDescent="0.25">
      <c r="A200">
        <v>17</v>
      </c>
      <c r="B200">
        <v>-0.25</v>
      </c>
      <c r="C200">
        <v>-175.78</v>
      </c>
      <c r="D200">
        <v>-0.28999999999999998</v>
      </c>
      <c r="E200">
        <v>-176.14</v>
      </c>
      <c r="F200">
        <f>_10sept_0_106[[#This Row],[H_mag]]-40</f>
        <v>-40.25</v>
      </c>
      <c r="G200">
        <f>_10sept_0_106[[#This Row],[V_mag]]-40</f>
        <v>-40.29</v>
      </c>
      <c r="H200">
        <f>(10^(_10sept_0_106[[#This Row],[H_mag_adj]]/20)*COS(RADIANS(_10sept_0_106[[#This Row],[H_phase]])))*0.6</f>
        <v>-5.8139623435490666E-3</v>
      </c>
      <c r="I200">
        <f>(10^(_10sept_0_106[[#This Row],[H_mag_adj]]/20)*SIN(RADIANS(_10sept_0_106[[#This Row],[H_phase]])))*0.6</f>
        <v>-4.2899115851798567E-4</v>
      </c>
      <c r="J200">
        <f>(10^(_10sept_0_106[[#This Row],[V_mag_adj]]/20)*COS(RADIANS(_10sept_0_106[[#This Row],[V_phase]])))*0.6</f>
        <v>-5.7898184066040061E-3</v>
      </c>
      <c r="K200">
        <f>(10^(_10sept_0_106[[#This Row],[V_mag_adj]]/20)*SIN(RADIANS(_10sept_0_106[[#This Row],[V_phase]])))*0.6</f>
        <v>-3.9064957168967278E-4</v>
      </c>
    </row>
    <row r="201" spans="1:11" x14ac:dyDescent="0.25">
      <c r="A201">
        <v>18</v>
      </c>
      <c r="B201">
        <v>-0.27</v>
      </c>
      <c r="C201">
        <v>-177.98</v>
      </c>
      <c r="D201">
        <v>-0.32</v>
      </c>
      <c r="E201">
        <v>-178.34</v>
      </c>
      <c r="F201">
        <f>_10sept_0_106[[#This Row],[H_mag]]-40</f>
        <v>-40.270000000000003</v>
      </c>
      <c r="G201">
        <f>_10sept_0_106[[#This Row],[V_mag]]-40</f>
        <v>-40.32</v>
      </c>
      <c r="H201">
        <f>(10^(_10sept_0_106[[#This Row],[H_mag_adj]]/20)*COS(RADIANS(_10sept_0_106[[#This Row],[H_phase]])))*0.6</f>
        <v>-5.8127452363538204E-3</v>
      </c>
      <c r="I201">
        <f>(10^(_10sept_0_106[[#This Row],[H_mag_adj]]/20)*SIN(RADIANS(_10sept_0_106[[#This Row],[H_phase]])))*0.6</f>
        <v>-2.0501706654045454E-4</v>
      </c>
      <c r="J201">
        <f>(10^(_10sept_0_106[[#This Row],[V_mag_adj]]/20)*COS(RADIANS(_10sept_0_106[[#This Row],[V_phase]])))*0.6</f>
        <v>-5.7805471863922745E-3</v>
      </c>
      <c r="K201">
        <f>(10^(_10sept_0_106[[#This Row],[V_mag_adj]]/20)*SIN(RADIANS(_10sept_0_106[[#This Row],[V_phase]])))*0.6</f>
        <v>-1.6752358034037378E-4</v>
      </c>
    </row>
    <row r="202" spans="1:11" x14ac:dyDescent="0.25">
      <c r="A202">
        <v>19</v>
      </c>
      <c r="B202">
        <v>-0.28999999999999998</v>
      </c>
      <c r="C202">
        <v>179.42</v>
      </c>
      <c r="D202">
        <v>-0.33</v>
      </c>
      <c r="E202">
        <v>179.22</v>
      </c>
      <c r="F202">
        <f>_10sept_0_106[[#This Row],[H_mag]]-40</f>
        <v>-40.29</v>
      </c>
      <c r="G202">
        <f>_10sept_0_106[[#This Row],[V_mag]]-40</f>
        <v>-40.33</v>
      </c>
      <c r="H202">
        <f>(10^(_10sept_0_106[[#This Row],[H_mag_adj]]/20)*COS(RADIANS(_10sept_0_106[[#This Row],[H_phase]])))*0.6</f>
        <v>-5.8026850370629188E-3</v>
      </c>
      <c r="I202">
        <f>(10^(_10sept_0_106[[#This Row],[H_mag_adj]]/20)*SIN(RADIANS(_10sept_0_106[[#This Row],[H_phase]])))*0.6</f>
        <v>5.8742062936104578E-5</v>
      </c>
      <c r="J202">
        <f>(10^(_10sept_0_106[[#This Row],[V_mag_adj]]/20)*COS(RADIANS(_10sept_0_106[[#This Row],[V_phase]])))*0.6</f>
        <v>-5.7757848256066802E-3</v>
      </c>
      <c r="K202">
        <f>(10^(_10sept_0_106[[#This Row],[V_mag_adj]]/20)*SIN(RADIANS(_10sept_0_106[[#This Row],[V_phase]])))*0.6</f>
        <v>7.8633898213150509E-5</v>
      </c>
    </row>
    <row r="203" spans="1:11" x14ac:dyDescent="0.25">
      <c r="A203">
        <v>20</v>
      </c>
      <c r="B203">
        <v>-0.31</v>
      </c>
      <c r="C203">
        <v>176.27</v>
      </c>
      <c r="D203">
        <v>-0.36</v>
      </c>
      <c r="E203">
        <v>176.17</v>
      </c>
      <c r="F203">
        <f>_10sept_0_106[[#This Row],[H_mag]]-40</f>
        <v>-40.31</v>
      </c>
      <c r="G203">
        <f>_10sept_0_106[[#This Row],[V_mag]]-40</f>
        <v>-40.36</v>
      </c>
      <c r="H203">
        <f>(10^(_10sept_0_106[[#This Row],[H_mag_adj]]/20)*COS(RADIANS(_10sept_0_106[[#This Row],[H_phase]])))*0.6</f>
        <v>-5.7773716414219337E-3</v>
      </c>
      <c r="I203">
        <f>(10^(_10sept_0_106[[#This Row],[H_mag_adj]]/20)*SIN(RADIANS(_10sept_0_106[[#This Row],[H_phase]])))*0.6</f>
        <v>3.7664364289790849E-4</v>
      </c>
      <c r="J203">
        <f>(10^(_10sept_0_106[[#This Row],[V_mag_adj]]/20)*COS(RADIANS(_10sept_0_106[[#This Row],[V_phase]])))*0.6</f>
        <v>-5.7435476129272679E-3</v>
      </c>
      <c r="K203">
        <f>(10^(_10sept_0_106[[#This Row],[V_mag_adj]]/20)*SIN(RADIANS(_10sept_0_106[[#This Row],[V_phase]])))*0.6</f>
        <v>3.8450669844836073E-4</v>
      </c>
    </row>
    <row r="204" spans="1:11" x14ac:dyDescent="0.25">
      <c r="A204">
        <v>21</v>
      </c>
      <c r="B204">
        <v>-0.35</v>
      </c>
      <c r="C204">
        <v>172.73</v>
      </c>
      <c r="D204">
        <v>-0.39</v>
      </c>
      <c r="E204">
        <v>172.4</v>
      </c>
      <c r="F204">
        <f>_10sept_0_106[[#This Row],[H_mag]]-40</f>
        <v>-40.35</v>
      </c>
      <c r="G204">
        <f>_10sept_0_106[[#This Row],[V_mag]]-40</f>
        <v>-40.39</v>
      </c>
      <c r="H204">
        <f>(10^(_10sept_0_106[[#This Row],[H_mag_adj]]/20)*COS(RADIANS(_10sept_0_106[[#This Row],[H_phase]])))*0.6</f>
        <v>-5.7167049361470197E-3</v>
      </c>
      <c r="I204">
        <f>(10^(_10sept_0_106[[#This Row],[H_mag_adj]]/20)*SIN(RADIANS(_10sept_0_106[[#This Row],[H_phase]])))*0.6</f>
        <v>7.2928461563628291E-4</v>
      </c>
      <c r="J204">
        <f>(10^(_10sept_0_106[[#This Row],[V_mag_adj]]/20)*COS(RADIANS(_10sept_0_106[[#This Row],[V_phase]])))*0.6</f>
        <v>-5.6861636233477026E-3</v>
      </c>
      <c r="K204">
        <f>(10^(_10sept_0_106[[#This Row],[V_mag_adj]]/20)*SIN(RADIANS(_10sept_0_106[[#This Row],[V_phase]])))*0.6</f>
        <v>7.5869621156714575E-4</v>
      </c>
    </row>
    <row r="205" spans="1:11" x14ac:dyDescent="0.25">
      <c r="A205">
        <v>22</v>
      </c>
      <c r="B205">
        <v>-0.38</v>
      </c>
      <c r="C205">
        <v>169.19</v>
      </c>
      <c r="D205">
        <v>-0.43</v>
      </c>
      <c r="E205">
        <v>168.75</v>
      </c>
      <c r="F205">
        <f>_10sept_0_106[[#This Row],[H_mag]]-40</f>
        <v>-40.380000000000003</v>
      </c>
      <c r="G205">
        <f>_10sept_0_106[[#This Row],[V_mag]]-40</f>
        <v>-40.43</v>
      </c>
      <c r="H205">
        <f>(10^(_10sept_0_106[[#This Row],[H_mag_adj]]/20)*COS(RADIANS(_10sept_0_106[[#This Row],[H_phase]])))*0.6</f>
        <v>-5.6412492846634778E-3</v>
      </c>
      <c r="I205">
        <f>(10^(_10sept_0_106[[#This Row],[H_mag_adj]]/20)*SIN(RADIANS(_10sept_0_106[[#This Row],[H_phase]])))*0.6</f>
        <v>1.0771463004976471E-3</v>
      </c>
      <c r="J205">
        <f>(10^(_10sept_0_106[[#This Row],[V_mag_adj]]/20)*COS(RADIANS(_10sept_0_106[[#This Row],[V_phase]])))*0.6</f>
        <v>-5.6004792143469883E-3</v>
      </c>
      <c r="K205">
        <f>(10^(_10sept_0_106[[#This Row],[V_mag_adj]]/20)*SIN(RADIANS(_10sept_0_106[[#This Row],[V_phase]])))*0.6</f>
        <v>1.1140045789863261E-3</v>
      </c>
    </row>
    <row r="206" spans="1:11" x14ac:dyDescent="0.25">
      <c r="A206">
        <v>23</v>
      </c>
      <c r="B206">
        <v>-0.44</v>
      </c>
      <c r="C206">
        <v>165</v>
      </c>
      <c r="D206">
        <v>-0.48</v>
      </c>
      <c r="E206">
        <v>164.84</v>
      </c>
      <c r="F206">
        <f>_10sept_0_106[[#This Row],[H_mag]]-40</f>
        <v>-40.44</v>
      </c>
      <c r="G206">
        <f>_10sept_0_106[[#This Row],[V_mag]]-40</f>
        <v>-40.479999999999997</v>
      </c>
      <c r="H206">
        <f>(10^(_10sept_0_106[[#This Row],[H_mag_adj]]/20)*COS(RADIANS(_10sept_0_106[[#This Row],[H_phase]])))*0.6</f>
        <v>-5.5092823247207571E-3</v>
      </c>
      <c r="I206">
        <f>(10^(_10sept_0_106[[#This Row],[H_mag_adj]]/20)*SIN(RADIANS(_10sept_0_106[[#This Row],[H_phase]])))*0.6</f>
        <v>1.4762077497839866E-3</v>
      </c>
      <c r="J206">
        <f>(10^(_10sept_0_106[[#This Row],[V_mag_adj]]/20)*COS(RADIANS(_10sept_0_106[[#This Row],[V_phase]])))*0.6</f>
        <v>-5.4798446852995708E-3</v>
      </c>
      <c r="K206">
        <f>(10^(_10sept_0_106[[#This Row],[V_mag_adj]]/20)*SIN(RADIANS(_10sept_0_106[[#This Row],[V_phase]])))*0.6</f>
        <v>1.4847335736688245E-3</v>
      </c>
    </row>
    <row r="207" spans="1:11" x14ac:dyDescent="0.25">
      <c r="A207">
        <v>24</v>
      </c>
      <c r="B207">
        <v>-0.52</v>
      </c>
      <c r="C207">
        <v>161.01</v>
      </c>
      <c r="D207">
        <v>-0.55000000000000004</v>
      </c>
      <c r="E207">
        <v>160.94</v>
      </c>
      <c r="F207">
        <f>_10sept_0_106[[#This Row],[H_mag]]-40</f>
        <v>-40.520000000000003</v>
      </c>
      <c r="G207">
        <f>_10sept_0_106[[#This Row],[V_mag]]-40</f>
        <v>-40.549999999999997</v>
      </c>
      <c r="H207">
        <f>(10^(_10sept_0_106[[#This Row],[H_mag_adj]]/20)*COS(RADIANS(_10sept_0_106[[#This Row],[H_phase]])))*0.6</f>
        <v>-5.3437656990212804E-3</v>
      </c>
      <c r="I207">
        <f>(10^(_10sept_0_106[[#This Row],[H_mag_adj]]/20)*SIN(RADIANS(_10sept_0_106[[#This Row],[H_phase]])))*0.6</f>
        <v>1.8389629108087357E-3</v>
      </c>
      <c r="J207">
        <f>(10^(_10sept_0_106[[#This Row],[V_mag_adj]]/20)*COS(RADIANS(_10sept_0_106[[#This Row],[V_phase]])))*0.6</f>
        <v>-5.3230978787677892E-3</v>
      </c>
      <c r="K207">
        <f>(10^(_10sept_0_106[[#This Row],[V_mag_adj]]/20)*SIN(RADIANS(_10sept_0_106[[#This Row],[V_phase]])))*0.6</f>
        <v>1.839127075910294E-3</v>
      </c>
    </row>
    <row r="208" spans="1:11" x14ac:dyDescent="0.25">
      <c r="A208">
        <v>25</v>
      </c>
      <c r="B208">
        <v>-0.61</v>
      </c>
      <c r="C208">
        <v>156.76</v>
      </c>
      <c r="D208">
        <v>-0.66</v>
      </c>
      <c r="E208">
        <v>156.29</v>
      </c>
      <c r="F208">
        <f>_10sept_0_106[[#This Row],[H_mag]]-40</f>
        <v>-40.61</v>
      </c>
      <c r="G208">
        <f>_10sept_0_106[[#This Row],[V_mag]]-40</f>
        <v>-40.659999999999997</v>
      </c>
      <c r="H208">
        <f>(10^(_10sept_0_106[[#This Row],[H_mag_adj]]/20)*COS(RADIANS(_10sept_0_106[[#This Row],[H_phase]])))*0.6</f>
        <v>-5.1392605961777691E-3</v>
      </c>
      <c r="I208">
        <f>(10^(_10sept_0_106[[#This Row],[H_mag_adj]]/20)*SIN(RADIANS(_10sept_0_106[[#This Row],[H_phase]])))*0.6</f>
        <v>2.2069381456854094E-3</v>
      </c>
      <c r="J208">
        <f>(10^(_10sept_0_106[[#This Row],[V_mag_adj]]/20)*COS(RADIANS(_10sept_0_106[[#This Row],[V_phase]])))*0.6</f>
        <v>-5.0915902003767803E-3</v>
      </c>
      <c r="K208">
        <f>(10^(_10sept_0_106[[#This Row],[V_mag_adj]]/20)*SIN(RADIANS(_10sept_0_106[[#This Row],[V_phase]])))*0.6</f>
        <v>2.2361118052596006E-3</v>
      </c>
    </row>
    <row r="209" spans="1:11" x14ac:dyDescent="0.25">
      <c r="A209">
        <v>26</v>
      </c>
      <c r="B209">
        <v>-0.76</v>
      </c>
      <c r="C209">
        <v>151.61000000000001</v>
      </c>
      <c r="D209">
        <v>-0.81</v>
      </c>
      <c r="E209">
        <v>151.46</v>
      </c>
      <c r="F209">
        <f>_10sept_0_106[[#This Row],[H_mag]]-40</f>
        <v>-40.76</v>
      </c>
      <c r="G209">
        <f>_10sept_0_106[[#This Row],[V_mag]]-40</f>
        <v>-40.81</v>
      </c>
      <c r="H209">
        <f>(10^(_10sept_0_106[[#This Row],[H_mag_adj]]/20)*COS(RADIANS(_10sept_0_106[[#This Row],[H_phase]])))*0.6</f>
        <v>-4.836168549983891E-3</v>
      </c>
      <c r="I209">
        <f>(10^(_10sept_0_106[[#This Row],[H_mag_adj]]/20)*SIN(RADIANS(_10sept_0_106[[#This Row],[H_phase]])))*0.6</f>
        <v>2.6138158448607255E-3</v>
      </c>
      <c r="J209">
        <f>(10^(_10sept_0_106[[#This Row],[V_mag_adj]]/20)*COS(RADIANS(_10sept_0_106[[#This Row],[V_phase]])))*0.6</f>
        <v>-4.8015891539475814E-3</v>
      </c>
      <c r="K209">
        <f>(10^(_10sept_0_106[[#This Row],[V_mag_adj]]/20)*SIN(RADIANS(_10sept_0_106[[#This Row],[V_phase]])))*0.6</f>
        <v>2.6113922009556663E-3</v>
      </c>
    </row>
    <row r="210" spans="1:11" x14ac:dyDescent="0.25">
      <c r="A210">
        <v>27</v>
      </c>
      <c r="B210">
        <v>-0.92</v>
      </c>
      <c r="C210">
        <v>146.72</v>
      </c>
      <c r="D210">
        <v>-0.95</v>
      </c>
      <c r="E210">
        <v>146.69</v>
      </c>
      <c r="F210">
        <f>_10sept_0_106[[#This Row],[H_mag]]-40</f>
        <v>-40.92</v>
      </c>
      <c r="G210">
        <f>_10sept_0_106[[#This Row],[V_mag]]-40</f>
        <v>-40.950000000000003</v>
      </c>
      <c r="H210">
        <f>(10^(_10sept_0_106[[#This Row],[H_mag_adj]]/20)*COS(RADIANS(_10sept_0_106[[#This Row],[H_phase]])))*0.6</f>
        <v>-4.5118742321321771E-3</v>
      </c>
      <c r="I210">
        <f>(10^(_10sept_0_106[[#This Row],[H_mag_adj]]/20)*SIN(RADIANS(_10sept_0_106[[#This Row],[H_phase]])))*0.6</f>
        <v>2.9614934212054893E-3</v>
      </c>
      <c r="J210">
        <f>(10^(_10sept_0_106[[#This Row],[V_mag_adj]]/20)*COS(RADIANS(_10sept_0_106[[#This Row],[V_phase]])))*0.6</f>
        <v>-4.4947717471965189E-3</v>
      </c>
      <c r="K210">
        <f>(10^(_10sept_0_106[[#This Row],[V_mag_adj]]/20)*SIN(RADIANS(_10sept_0_106[[#This Row],[V_phase]])))*0.6</f>
        <v>2.9536362909617225E-3</v>
      </c>
    </row>
    <row r="211" spans="1:11" x14ac:dyDescent="0.25">
      <c r="A211">
        <v>28</v>
      </c>
      <c r="B211">
        <v>-1.1100000000000001</v>
      </c>
      <c r="C211">
        <v>141.13</v>
      </c>
      <c r="D211">
        <v>-1.1499999999999999</v>
      </c>
      <c r="E211">
        <v>141.04</v>
      </c>
      <c r="F211">
        <f>_10sept_0_106[[#This Row],[H_mag]]-40</f>
        <v>-41.11</v>
      </c>
      <c r="G211">
        <f>_10sept_0_106[[#This Row],[V_mag]]-40</f>
        <v>-41.15</v>
      </c>
      <c r="H211">
        <f>(10^(_10sept_0_106[[#This Row],[H_mag_adj]]/20)*COS(RADIANS(_10sept_0_106[[#This Row],[H_phase]])))*0.6</f>
        <v>-4.111023350328021E-3</v>
      </c>
      <c r="I211">
        <f>(10^(_10sept_0_106[[#This Row],[H_mag_adj]]/20)*SIN(RADIANS(_10sept_0_106[[#This Row],[H_phase]])))*0.6</f>
        <v>3.3136251649739192E-3</v>
      </c>
      <c r="J211">
        <f>(10^(_10sept_0_106[[#This Row],[V_mag_adj]]/20)*COS(RADIANS(_10sept_0_106[[#This Row],[V_phase]])))*0.6</f>
        <v>-4.0869487521418245E-3</v>
      </c>
      <c r="K211">
        <f>(10^(_10sept_0_106[[#This Row],[V_mag_adj]]/20)*SIN(RADIANS(_10sept_0_106[[#This Row],[V_phase]])))*0.6</f>
        <v>3.3048242788977188E-3</v>
      </c>
    </row>
    <row r="212" spans="1:11" x14ac:dyDescent="0.25">
      <c r="A212">
        <v>29</v>
      </c>
      <c r="B212">
        <v>-1.3</v>
      </c>
      <c r="C212">
        <v>136.47999999999999</v>
      </c>
      <c r="D212">
        <v>-1.34</v>
      </c>
      <c r="E212">
        <v>136.18</v>
      </c>
      <c r="F212">
        <f>_10sept_0_106[[#This Row],[H_mag]]-40</f>
        <v>-41.3</v>
      </c>
      <c r="G212">
        <f>_10sept_0_106[[#This Row],[V_mag]]-40</f>
        <v>-41.34</v>
      </c>
      <c r="H212">
        <f>(10^(_10sept_0_106[[#This Row],[H_mag_adj]]/20)*COS(RADIANS(_10sept_0_106[[#This Row],[H_phase]])))*0.6</f>
        <v>-3.7460152973199327E-3</v>
      </c>
      <c r="I212">
        <f>(10^(_10sept_0_106[[#This Row],[H_mag_adj]]/20)*SIN(RADIANS(_10sept_0_106[[#This Row],[H_phase]])))*0.6</f>
        <v>3.5573217564732668E-3</v>
      </c>
      <c r="J212">
        <f>(10^(_10sept_0_106[[#This Row],[V_mag_adj]]/20)*COS(RADIANS(_10sept_0_106[[#This Row],[V_phase]])))*0.6</f>
        <v>-3.7102123775922132E-3</v>
      </c>
      <c r="K212">
        <f>(10^(_10sept_0_106[[#This Row],[V_mag_adj]]/20)*SIN(RADIANS(_10sept_0_106[[#This Row],[V_phase]])))*0.6</f>
        <v>3.5604526912764349E-3</v>
      </c>
    </row>
    <row r="213" spans="1:11" x14ac:dyDescent="0.25">
      <c r="A213">
        <v>30</v>
      </c>
      <c r="B213">
        <v>-1.54</v>
      </c>
      <c r="C213">
        <v>130.94999999999999</v>
      </c>
      <c r="D213">
        <v>-1.57</v>
      </c>
      <c r="E213">
        <v>130.63</v>
      </c>
      <c r="F213">
        <f>_10sept_0_106[[#This Row],[H_mag]]-40</f>
        <v>-41.54</v>
      </c>
      <c r="G213">
        <f>_10sept_0_106[[#This Row],[V_mag]]-40</f>
        <v>-41.57</v>
      </c>
      <c r="H213">
        <f>(10^(_10sept_0_106[[#This Row],[H_mag_adj]]/20)*COS(RADIANS(_10sept_0_106[[#This Row],[H_phase]])))*0.6</f>
        <v>-3.2935010078975441E-3</v>
      </c>
      <c r="I213">
        <f>(10^(_10sept_0_106[[#This Row],[H_mag_adj]]/20)*SIN(RADIANS(_10sept_0_106[[#This Row],[H_phase]])))*0.6</f>
        <v>3.7954238042802032E-3</v>
      </c>
      <c r="J213">
        <f>(10^(_10sept_0_106[[#This Row],[V_mag_adj]]/20)*COS(RADIANS(_10sept_0_106[[#This Row],[V_phase]])))*0.6</f>
        <v>-3.2609696429887407E-3</v>
      </c>
      <c r="K213">
        <f>(10^(_10sept_0_106[[#This Row],[V_mag_adj]]/20)*SIN(RADIANS(_10sept_0_106[[#This Row],[V_phase]])))*0.6</f>
        <v>3.800609358444187E-3</v>
      </c>
    </row>
    <row r="214" spans="1:11" x14ac:dyDescent="0.25">
      <c r="A214">
        <v>31</v>
      </c>
      <c r="B214">
        <v>-1.79</v>
      </c>
      <c r="C214">
        <v>124.99</v>
      </c>
      <c r="D214">
        <v>-1.82</v>
      </c>
      <c r="E214">
        <v>124.48</v>
      </c>
      <c r="F214">
        <f>_10sept_0_106[[#This Row],[H_mag]]-40</f>
        <v>-41.79</v>
      </c>
      <c r="G214">
        <f>_10sept_0_106[[#This Row],[V_mag]]-40</f>
        <v>-41.82</v>
      </c>
      <c r="H214">
        <f>(10^(_10sept_0_106[[#This Row],[H_mag_adj]]/20)*COS(RADIANS(_10sept_0_106[[#This Row],[H_phase]])))*0.6</f>
        <v>-2.7998468728872624E-3</v>
      </c>
      <c r="I214">
        <f>(10^(_10sept_0_106[[#This Row],[H_mag_adj]]/20)*SIN(RADIANS(_10sept_0_106[[#This Row],[H_phase]])))*0.6</f>
        <v>4.0000814518765491E-3</v>
      </c>
      <c r="J214">
        <f>(10^(_10sept_0_106[[#This Row],[V_mag_adj]]/20)*COS(RADIANS(_10sept_0_106[[#This Row],[V_phase]])))*0.6</f>
        <v>-2.7546004825817145E-3</v>
      </c>
      <c r="K214">
        <f>(10^(_10sept_0_106[[#This Row],[V_mag_adj]]/20)*SIN(RADIANS(_10sept_0_106[[#This Row],[V_phase]])))*0.6</f>
        <v>4.0109672556823094E-3</v>
      </c>
    </row>
    <row r="215" spans="1:11" x14ac:dyDescent="0.25">
      <c r="A215">
        <v>32</v>
      </c>
      <c r="B215">
        <v>-2.02</v>
      </c>
      <c r="C215">
        <v>119.45</v>
      </c>
      <c r="D215">
        <v>-2.0699999999999998</v>
      </c>
      <c r="E215">
        <v>119.14</v>
      </c>
      <c r="F215">
        <f>_10sept_0_106[[#This Row],[H_mag]]-40</f>
        <v>-42.02</v>
      </c>
      <c r="G215">
        <f>_10sept_0_106[[#This Row],[V_mag]]-40</f>
        <v>-42.07</v>
      </c>
      <c r="H215">
        <f>(10^(_10sept_0_106[[#This Row],[H_mag_adj]]/20)*COS(RADIANS(_10sept_0_106[[#This Row],[H_phase]])))*0.6</f>
        <v>-2.3378655034524947E-3</v>
      </c>
      <c r="I215">
        <f>(10^(_10sept_0_106[[#This Row],[H_mag_adj]]/20)*SIN(RADIANS(_10sept_0_106[[#This Row],[H_phase]])))*0.6</f>
        <v>4.1405900310277338E-3</v>
      </c>
      <c r="J215">
        <f>(10^(_10sept_0_106[[#This Row],[V_mag_adj]]/20)*COS(RADIANS(_10sept_0_106[[#This Row],[V_phase]])))*0.6</f>
        <v>-2.302138256621975E-3</v>
      </c>
      <c r="K215">
        <f>(10^(_10sept_0_106[[#This Row],[V_mag_adj]]/20)*SIN(RADIANS(_10sept_0_106[[#This Row],[V_phase]])))*0.6</f>
        <v>4.1293394967815153E-3</v>
      </c>
    </row>
    <row r="216" spans="1:11" x14ac:dyDescent="0.25">
      <c r="A216">
        <v>33</v>
      </c>
      <c r="B216">
        <v>-2.2799999999999998</v>
      </c>
      <c r="C216">
        <v>112.97</v>
      </c>
      <c r="D216">
        <v>-2.3199999999999998</v>
      </c>
      <c r="E216">
        <v>113.05</v>
      </c>
      <c r="F216">
        <f>_10sept_0_106[[#This Row],[H_mag]]-40</f>
        <v>-42.28</v>
      </c>
      <c r="G216">
        <f>_10sept_0_106[[#This Row],[V_mag]]-40</f>
        <v>-42.32</v>
      </c>
      <c r="H216">
        <f>(10^(_10sept_0_106[[#This Row],[H_mag_adj]]/20)*COS(RADIANS(_10sept_0_106[[#This Row],[H_phase]])))*0.6</f>
        <v>-1.80091477141081E-3</v>
      </c>
      <c r="I216">
        <f>(10^(_10sept_0_106[[#This Row],[H_mag_adj]]/20)*SIN(RADIANS(_10sept_0_106[[#This Row],[H_phase]])))*0.6</f>
        <v>4.2488733584835634E-3</v>
      </c>
      <c r="J216">
        <f>(10^(_10sept_0_106[[#This Row],[V_mag_adj]]/20)*COS(RADIANS(_10sept_0_106[[#This Row],[V_phase]])))*0.6</f>
        <v>-1.7985438591037719E-3</v>
      </c>
      <c r="K216">
        <f>(10^(_10sept_0_106[[#This Row],[V_mag_adj]]/20)*SIN(RADIANS(_10sept_0_106[[#This Row],[V_phase]])))*0.6</f>
        <v>4.2268444387492084E-3</v>
      </c>
    </row>
    <row r="217" spans="1:11" x14ac:dyDescent="0.25">
      <c r="A217">
        <v>34</v>
      </c>
      <c r="B217">
        <v>-2.5299999999999998</v>
      </c>
      <c r="C217">
        <v>107.21</v>
      </c>
      <c r="D217">
        <v>-2.56</v>
      </c>
      <c r="E217">
        <v>107</v>
      </c>
      <c r="F217">
        <f>_10sept_0_106[[#This Row],[H_mag]]-40</f>
        <v>-42.53</v>
      </c>
      <c r="G217">
        <f>_10sept_0_106[[#This Row],[V_mag]]-40</f>
        <v>-42.56</v>
      </c>
      <c r="H217">
        <f>(10^(_10sept_0_106[[#This Row],[H_mag_adj]]/20)*COS(RADIANS(_10sept_0_106[[#This Row],[H_phase]])))*0.6</f>
        <v>-1.3266586353106685E-3</v>
      </c>
      <c r="I217">
        <f>(10^(_10sept_0_106[[#This Row],[H_mag_adj]]/20)*SIN(RADIANS(_10sept_0_106[[#This Row],[H_phase]])))*0.6</f>
        <v>4.2830951280448505E-3</v>
      </c>
      <c r="J217">
        <f>(10^(_10sept_0_106[[#This Row],[V_mag_adj]]/20)*COS(RADIANS(_10sept_0_106[[#This Row],[V_phase]])))*0.6</f>
        <v>-1.3064313406345354E-3</v>
      </c>
      <c r="K217">
        <f>(10^(_10sept_0_106[[#This Row],[V_mag_adj]]/20)*SIN(RADIANS(_10sept_0_106[[#This Row],[V_phase]])))*0.6</f>
        <v>4.2731443713842181E-3</v>
      </c>
    </row>
    <row r="218" spans="1:11" x14ac:dyDescent="0.25">
      <c r="A218">
        <v>35</v>
      </c>
      <c r="B218">
        <v>-2.75</v>
      </c>
      <c r="C218">
        <v>100.86</v>
      </c>
      <c r="D218">
        <v>-2.8</v>
      </c>
      <c r="E218">
        <v>100.33</v>
      </c>
      <c r="F218">
        <f>_10sept_0_106[[#This Row],[H_mag]]-40</f>
        <v>-42.75</v>
      </c>
      <c r="G218">
        <f>_10sept_0_106[[#This Row],[V_mag]]-40</f>
        <v>-42.8</v>
      </c>
      <c r="H218">
        <f>(10^(_10sept_0_106[[#This Row],[H_mag_adj]]/20)*COS(RADIANS(_10sept_0_106[[#This Row],[H_phase]])))*0.6</f>
        <v>-8.236730915230215E-4</v>
      </c>
      <c r="I218">
        <f>(10^(_10sept_0_106[[#This Row],[H_mag_adj]]/20)*SIN(RADIANS(_10sept_0_106[[#This Row],[H_phase]])))*0.6</f>
        <v>4.2934138666819036E-3</v>
      </c>
      <c r="J218">
        <f>(10^(_10sept_0_106[[#This Row],[V_mag_adj]]/20)*COS(RADIANS(_10sept_0_106[[#This Row],[V_phase]])))*0.6</f>
        <v>-7.7942362651794593E-4</v>
      </c>
      <c r="K218">
        <f>(10^(_10sept_0_106[[#This Row],[V_mag_adj]]/20)*SIN(RADIANS(_10sept_0_106[[#This Row],[V_phase]])))*0.6</f>
        <v>4.2761626932820767E-3</v>
      </c>
    </row>
    <row r="219" spans="1:11" x14ac:dyDescent="0.25">
      <c r="A219">
        <v>36</v>
      </c>
      <c r="B219">
        <v>-2.97</v>
      </c>
      <c r="C219">
        <v>94.06</v>
      </c>
      <c r="D219">
        <v>-3.02</v>
      </c>
      <c r="E219">
        <v>93.68</v>
      </c>
      <c r="F219">
        <f>_10sept_0_106[[#This Row],[H_mag]]-40</f>
        <v>-42.97</v>
      </c>
      <c r="G219">
        <f>_10sept_0_106[[#This Row],[V_mag]]-40</f>
        <v>-43.02</v>
      </c>
      <c r="H219">
        <f>(10^(_10sept_0_106[[#This Row],[H_mag_adj]]/20)*COS(RADIANS(_10sept_0_106[[#This Row],[H_phase]])))*0.6</f>
        <v>-3.017804798278847E-4</v>
      </c>
      <c r="I219">
        <f>(10^(_10sept_0_106[[#This Row],[H_mag_adj]]/20)*SIN(RADIANS(_10sept_0_106[[#This Row],[H_phase]])))*0.6</f>
        <v>4.2516744059584192E-3</v>
      </c>
      <c r="J219">
        <f>(10^(_10sept_0_106[[#This Row],[V_mag_adj]]/20)*COS(RADIANS(_10sept_0_106[[#This Row],[V_phase]])))*0.6</f>
        <v>-2.7200557160178909E-4</v>
      </c>
      <c r="K219">
        <f>(10^(_10sept_0_106[[#This Row],[V_mag_adj]]/20)*SIN(RADIANS(_10sept_0_106[[#This Row],[V_phase]])))*0.6</f>
        <v>4.2291671186627288E-3</v>
      </c>
    </row>
    <row r="220" spans="1:11" x14ac:dyDescent="0.25">
      <c r="A220">
        <v>37</v>
      </c>
      <c r="B220">
        <v>-3.18</v>
      </c>
      <c r="C220">
        <v>87.2</v>
      </c>
      <c r="D220">
        <v>-3.2</v>
      </c>
      <c r="E220">
        <v>86.83</v>
      </c>
      <c r="F220">
        <f>_10sept_0_106[[#This Row],[H_mag]]-40</f>
        <v>-43.18</v>
      </c>
      <c r="G220">
        <f>_10sept_0_106[[#This Row],[V_mag]]-40</f>
        <v>-43.2</v>
      </c>
      <c r="H220">
        <f>(10^(_10sept_0_106[[#This Row],[H_mag_adj]]/20)*COS(RADIANS(_10sept_0_106[[#This Row],[H_phase]])))*0.6</f>
        <v>2.032421459654815E-4</v>
      </c>
      <c r="I220">
        <f>(10^(_10sept_0_106[[#This Row],[H_mag_adj]]/20)*SIN(RADIANS(_10sept_0_106[[#This Row],[H_phase]])))*0.6</f>
        <v>4.1555877050416792E-3</v>
      </c>
      <c r="J220">
        <f>(10^(_10sept_0_106[[#This Row],[V_mag_adj]]/20)*COS(RADIANS(_10sept_0_106[[#This Row],[V_phase]])))*0.6</f>
        <v>2.2954418214875702E-4</v>
      </c>
      <c r="K220">
        <f>(10^(_10sept_0_106[[#This Row],[V_mag_adj]]/20)*SIN(RADIANS(_10sept_0_106[[#This Row],[V_phase]])))*0.6</f>
        <v>4.1446342169191011E-3</v>
      </c>
    </row>
    <row r="221" spans="1:11" x14ac:dyDescent="0.25">
      <c r="A221">
        <v>38</v>
      </c>
      <c r="B221">
        <v>-3.36</v>
      </c>
      <c r="C221">
        <v>79.95</v>
      </c>
      <c r="D221">
        <v>-3.39</v>
      </c>
      <c r="E221">
        <v>79.5</v>
      </c>
      <c r="F221">
        <f>_10sept_0_106[[#This Row],[H_mag]]-40</f>
        <v>-43.36</v>
      </c>
      <c r="G221">
        <f>_10sept_0_106[[#This Row],[V_mag]]-40</f>
        <v>-43.39</v>
      </c>
      <c r="H221">
        <f>(10^(_10sept_0_106[[#This Row],[H_mag_adj]]/20)*COS(RADIANS(_10sept_0_106[[#This Row],[H_phase]])))*0.6</f>
        <v>7.1115684220021647E-4</v>
      </c>
      <c r="I221">
        <f>(10^(_10sept_0_106[[#This Row],[H_mag_adj]]/20)*SIN(RADIANS(_10sept_0_106[[#This Row],[H_phase]])))*0.6</f>
        <v>4.01269094623115E-3</v>
      </c>
      <c r="J221">
        <f>(10^(_10sept_0_106[[#This Row],[V_mag_adj]]/20)*COS(RADIANS(_10sept_0_106[[#This Row],[V_phase]])))*0.6</f>
        <v>7.4008958710972139E-4</v>
      </c>
      <c r="K221">
        <f>(10^(_10sept_0_106[[#This Row],[V_mag_adj]]/20)*SIN(RADIANS(_10sept_0_106[[#This Row],[V_phase]])))*0.6</f>
        <v>3.993166077785262E-3</v>
      </c>
    </row>
    <row r="222" spans="1:11" x14ac:dyDescent="0.25">
      <c r="A222">
        <v>39</v>
      </c>
      <c r="B222">
        <v>-3.51</v>
      </c>
      <c r="C222">
        <v>72.349999999999994</v>
      </c>
      <c r="D222">
        <v>-3.55</v>
      </c>
      <c r="E222">
        <v>71.87</v>
      </c>
      <c r="F222">
        <f>_10sept_0_106[[#This Row],[H_mag]]-40</f>
        <v>-43.51</v>
      </c>
      <c r="G222">
        <f>_10sept_0_106[[#This Row],[V_mag]]-40</f>
        <v>-43.55</v>
      </c>
      <c r="H222">
        <f>(10^(_10sept_0_106[[#This Row],[H_mag_adj]]/20)*COS(RADIANS(_10sept_0_106[[#This Row],[H_phase]])))*0.6</f>
        <v>1.2144586336601153E-3</v>
      </c>
      <c r="I222">
        <f>(10^(_10sept_0_106[[#This Row],[H_mag_adj]]/20)*SIN(RADIANS(_10sept_0_106[[#This Row],[H_phase]])))*0.6</f>
        <v>3.8168986323242199E-3</v>
      </c>
      <c r="J222">
        <f>(10^(_10sept_0_106[[#This Row],[V_mag_adj]]/20)*COS(RADIANS(_10sept_0_106[[#This Row],[V_phase]])))*0.6</f>
        <v>1.2406653662509219E-3</v>
      </c>
      <c r="K222">
        <f>(10^(_10sept_0_106[[#This Row],[V_mag_adj]]/20)*SIN(RADIANS(_10sept_0_106[[#This Row],[V_phase]])))*0.6</f>
        <v>3.7891008898820215E-3</v>
      </c>
    </row>
    <row r="223" spans="1:11" x14ac:dyDescent="0.25">
      <c r="A223">
        <v>40</v>
      </c>
      <c r="B223">
        <v>-3.64</v>
      </c>
      <c r="C223">
        <v>65.11</v>
      </c>
      <c r="D223">
        <v>-3.67</v>
      </c>
      <c r="E223">
        <v>64.72</v>
      </c>
      <c r="F223">
        <f>_10sept_0_106[[#This Row],[H_mag]]-40</f>
        <v>-43.64</v>
      </c>
      <c r="G223">
        <f>_10sept_0_106[[#This Row],[V_mag]]-40</f>
        <v>-43.67</v>
      </c>
      <c r="H223">
        <f>(10^(_10sept_0_106[[#This Row],[H_mag_adj]]/20)*COS(RADIANS(_10sept_0_106[[#This Row],[H_phase]])))*0.6</f>
        <v>1.660760310404097E-3</v>
      </c>
      <c r="I223">
        <f>(10^(_10sept_0_106[[#This Row],[H_mag_adj]]/20)*SIN(RADIANS(_10sept_0_106[[#This Row],[H_phase]])))*0.6</f>
        <v>3.5794375408221327E-3</v>
      </c>
      <c r="J223">
        <f>(10^(_10sept_0_106[[#This Row],[V_mag_adj]]/20)*COS(RADIANS(_10sept_0_106[[#This Row],[V_phase]])))*0.6</f>
        <v>1.6792760655927172E-3</v>
      </c>
      <c r="K223">
        <f>(10^(_10sept_0_106[[#This Row],[V_mag_adj]]/20)*SIN(RADIANS(_10sept_0_106[[#This Row],[V_phase]])))*0.6</f>
        <v>3.5557479183799538E-3</v>
      </c>
    </row>
    <row r="224" spans="1:11" x14ac:dyDescent="0.25">
      <c r="A224">
        <v>41</v>
      </c>
      <c r="B224">
        <v>-3.79</v>
      </c>
      <c r="C224">
        <v>56.7</v>
      </c>
      <c r="D224">
        <v>-3.82</v>
      </c>
      <c r="E224">
        <v>56.38</v>
      </c>
      <c r="F224">
        <f>_10sept_0_106[[#This Row],[H_mag]]-40</f>
        <v>-43.79</v>
      </c>
      <c r="G224">
        <f>_10sept_0_106[[#This Row],[V_mag]]-40</f>
        <v>-43.82</v>
      </c>
      <c r="H224">
        <f>(10^(_10sept_0_106[[#This Row],[H_mag_adj]]/20)*COS(RADIANS(_10sept_0_106[[#This Row],[H_phase]])))*0.6</f>
        <v>2.1293234892837817E-3</v>
      </c>
      <c r="I224">
        <f>(10^(_10sept_0_106[[#This Row],[H_mag_adj]]/20)*SIN(RADIANS(_10sept_0_106[[#This Row],[H_phase]])))*0.6</f>
        <v>3.241585210550962E-3</v>
      </c>
      <c r="J224">
        <f>(10^(_10sept_0_106[[#This Row],[V_mag_adj]]/20)*COS(RADIANS(_10sept_0_106[[#This Row],[V_phase]])))*0.6</f>
        <v>2.1399905680699548E-3</v>
      </c>
      <c r="K224">
        <f>(10^(_10sept_0_106[[#This Row],[V_mag_adj]]/20)*SIN(RADIANS(_10sept_0_106[[#This Row],[V_phase]])))*0.6</f>
        <v>3.2185067816316148E-3</v>
      </c>
    </row>
    <row r="225" spans="1:11" x14ac:dyDescent="0.25">
      <c r="A225">
        <v>42</v>
      </c>
      <c r="B225">
        <v>-3.9</v>
      </c>
      <c r="C225">
        <v>48.66</v>
      </c>
      <c r="D225">
        <v>-3.94</v>
      </c>
      <c r="E225">
        <v>48.08</v>
      </c>
      <c r="F225">
        <f>_10sept_0_106[[#This Row],[H_mag]]-40</f>
        <v>-43.9</v>
      </c>
      <c r="G225">
        <f>_10sept_0_106[[#This Row],[V_mag]]-40</f>
        <v>-43.94</v>
      </c>
      <c r="H225">
        <f>(10^(_10sept_0_106[[#This Row],[H_mag_adj]]/20)*COS(RADIANS(_10sept_0_106[[#This Row],[H_phase]])))*0.6</f>
        <v>2.5295377204048552E-3</v>
      </c>
      <c r="I225">
        <f>(10^(_10sept_0_106[[#This Row],[H_mag_adj]]/20)*SIN(RADIANS(_10sept_0_106[[#This Row],[H_phase]])))*0.6</f>
        <v>2.8752615397554799E-3</v>
      </c>
      <c r="J225">
        <f>(10^(_10sept_0_106[[#This Row],[V_mag_adj]]/20)*COS(RADIANS(_10sept_0_106[[#This Row],[V_phase]])))*0.6</f>
        <v>2.5467583298570385E-3</v>
      </c>
      <c r="K225">
        <f>(10^(_10sept_0_106[[#This Row],[V_mag_adj]]/20)*SIN(RADIANS(_10sept_0_106[[#This Row],[V_phase]])))*0.6</f>
        <v>2.8364160759905346E-3</v>
      </c>
    </row>
    <row r="226" spans="1:11" x14ac:dyDescent="0.25">
      <c r="A226">
        <v>43</v>
      </c>
      <c r="B226">
        <v>-4.03</v>
      </c>
      <c r="C226">
        <v>39.770000000000003</v>
      </c>
      <c r="D226">
        <v>-4.08</v>
      </c>
      <c r="E226">
        <v>39.26</v>
      </c>
      <c r="F226">
        <f>_10sept_0_106[[#This Row],[H_mag]]-40</f>
        <v>-44.03</v>
      </c>
      <c r="G226">
        <f>_10sept_0_106[[#This Row],[V_mag]]-40</f>
        <v>-44.08</v>
      </c>
      <c r="H226">
        <f>(10^(_10sept_0_106[[#This Row],[H_mag_adj]]/20)*COS(RADIANS(_10sept_0_106[[#This Row],[H_phase]])))*0.6</f>
        <v>2.8997604909715784E-3</v>
      </c>
      <c r="I226">
        <f>(10^(_10sept_0_106[[#This Row],[H_mag_adj]]/20)*SIN(RADIANS(_10sept_0_106[[#This Row],[H_phase]])))*0.6</f>
        <v>2.4134182019394891E-3</v>
      </c>
      <c r="J226">
        <f>(10^(_10sept_0_106[[#This Row],[V_mag_adj]]/20)*COS(RADIANS(_10sept_0_106[[#This Row],[V_phase]])))*0.6</f>
        <v>2.9043605440693099E-3</v>
      </c>
      <c r="K226">
        <f>(10^(_10sept_0_106[[#This Row],[V_mag_adj]]/20)*SIN(RADIANS(_10sept_0_106[[#This Row],[V_phase]])))*0.6</f>
        <v>2.3738075066398923E-3</v>
      </c>
    </row>
    <row r="227" spans="1:11" x14ac:dyDescent="0.25">
      <c r="A227">
        <v>44</v>
      </c>
      <c r="B227">
        <v>-4.16</v>
      </c>
      <c r="C227">
        <v>31.19</v>
      </c>
      <c r="D227">
        <v>-4.1900000000000004</v>
      </c>
      <c r="E227">
        <v>30.82</v>
      </c>
      <c r="F227">
        <f>_10sept_0_106[[#This Row],[H_mag]]-40</f>
        <v>-44.16</v>
      </c>
      <c r="G227">
        <f>_10sept_0_106[[#This Row],[V_mag]]-40</f>
        <v>-44.19</v>
      </c>
      <c r="H227">
        <f>(10^(_10sept_0_106[[#This Row],[H_mag_adj]]/20)*COS(RADIANS(_10sept_0_106[[#This Row],[H_phase]])))*0.6</f>
        <v>3.1794225252525323E-3</v>
      </c>
      <c r="I227">
        <f>(10^(_10sept_0_106[[#This Row],[H_mag_adj]]/20)*SIN(RADIANS(_10sept_0_106[[#This Row],[H_phase]])))*0.6</f>
        <v>1.9247683610343494E-3</v>
      </c>
      <c r="J227">
        <f>(10^(_10sept_0_106[[#This Row],[V_mag_adj]]/20)*COS(RADIANS(_10sept_0_106[[#This Row],[V_phase]])))*0.6</f>
        <v>3.1807807349782521E-3</v>
      </c>
      <c r="K227">
        <f>(10^(_10sept_0_106[[#This Row],[V_mag_adj]]/20)*SIN(RADIANS(_10sept_0_106[[#This Row],[V_phase]])))*0.6</f>
        <v>1.897631038470609E-3</v>
      </c>
    </row>
    <row r="228" spans="1:11" x14ac:dyDescent="0.25">
      <c r="A228">
        <v>45</v>
      </c>
      <c r="B228">
        <v>-4.2699999999999996</v>
      </c>
      <c r="C228">
        <v>22.29</v>
      </c>
      <c r="D228">
        <v>-4.32</v>
      </c>
      <c r="E228">
        <v>22.18</v>
      </c>
      <c r="F228">
        <f>_10sept_0_106[[#This Row],[H_mag]]-40</f>
        <v>-44.269999999999996</v>
      </c>
      <c r="G228">
        <f>_10sept_0_106[[#This Row],[V_mag]]-40</f>
        <v>-44.32</v>
      </c>
      <c r="H228">
        <f>(10^(_10sept_0_106[[#This Row],[H_mag_adj]]/20)*COS(RADIANS(_10sept_0_106[[#This Row],[H_phase]])))*0.6</f>
        <v>3.3956468418826313E-3</v>
      </c>
      <c r="I228">
        <f>(10^(_10sept_0_106[[#This Row],[H_mag_adj]]/20)*SIN(RADIANS(_10sept_0_106[[#This Row],[H_phase]])))*0.6</f>
        <v>1.3919639733148386E-3</v>
      </c>
      <c r="J228">
        <f>(10^(_10sept_0_106[[#This Row],[V_mag_adj]]/20)*COS(RADIANS(_10sept_0_106[[#This Row],[V_phase]])))*0.6</f>
        <v>3.3788068961871282E-3</v>
      </c>
      <c r="K228">
        <f>(10^(_10sept_0_106[[#This Row],[V_mag_adj]]/20)*SIN(RADIANS(_10sept_0_106[[#This Row],[V_phase]])))*0.6</f>
        <v>1.3774899020928841E-3</v>
      </c>
    </row>
    <row r="229" spans="1:11" x14ac:dyDescent="0.25">
      <c r="A229">
        <v>46</v>
      </c>
      <c r="B229">
        <v>-4.42</v>
      </c>
      <c r="C229">
        <v>12.95</v>
      </c>
      <c r="D229">
        <v>-4.45</v>
      </c>
      <c r="E229">
        <v>13.12</v>
      </c>
      <c r="F229">
        <f>_10sept_0_106[[#This Row],[H_mag]]-40</f>
        <v>-44.42</v>
      </c>
      <c r="G229">
        <f>_10sept_0_106[[#This Row],[V_mag]]-40</f>
        <v>-44.45</v>
      </c>
      <c r="H229">
        <f>(10^(_10sept_0_106[[#This Row],[H_mag_adj]]/20)*COS(RADIANS(_10sept_0_106[[#This Row],[H_phase]])))*0.6</f>
        <v>3.5153009099403694E-3</v>
      </c>
      <c r="I229">
        <f>(10^(_10sept_0_106[[#This Row],[H_mag_adj]]/20)*SIN(RADIANS(_10sept_0_106[[#This Row],[H_phase]])))*0.6</f>
        <v>8.0834062597302748E-4</v>
      </c>
      <c r="J229">
        <f>(10^(_10sept_0_106[[#This Row],[V_mag_adj]]/20)*COS(RADIANS(_10sept_0_106[[#This Row],[V_phase]])))*0.6</f>
        <v>3.5007748921488634E-3</v>
      </c>
      <c r="K229">
        <f>(10^(_10sept_0_106[[#This Row],[V_mag_adj]]/20)*SIN(RADIANS(_10sept_0_106[[#This Row],[V_phase]])))*0.6</f>
        <v>8.1594411678758609E-4</v>
      </c>
    </row>
    <row r="230" spans="1:11" x14ac:dyDescent="0.25">
      <c r="A230">
        <v>47</v>
      </c>
      <c r="B230">
        <v>-4.59</v>
      </c>
      <c r="C230">
        <v>3.09</v>
      </c>
      <c r="D230">
        <v>-4.63</v>
      </c>
      <c r="E230">
        <v>3.17</v>
      </c>
      <c r="F230">
        <f>_10sept_0_106[[#This Row],[H_mag]]-40</f>
        <v>-44.59</v>
      </c>
      <c r="G230">
        <f>_10sept_0_106[[#This Row],[V_mag]]-40</f>
        <v>-44.63</v>
      </c>
      <c r="H230">
        <f>(10^(_10sept_0_106[[#This Row],[H_mag_adj]]/20)*COS(RADIANS(_10sept_0_106[[#This Row],[H_phase]])))*0.6</f>
        <v>3.5319892039209675E-3</v>
      </c>
      <c r="I230">
        <f>(10^(_10sept_0_106[[#This Row],[H_mag_adj]]/20)*SIN(RADIANS(_10sept_0_106[[#This Row],[H_phase]])))*0.6</f>
        <v>1.9066744698846569E-4</v>
      </c>
      <c r="J230">
        <f>(10^(_10sept_0_106[[#This Row],[V_mag_adj]]/20)*COS(RADIANS(_10sept_0_106[[#This Row],[V_phase]])))*0.6</f>
        <v>3.5154927618187555E-3</v>
      </c>
      <c r="K230">
        <f>(10^(_10sept_0_106[[#This Row],[V_mag_adj]]/20)*SIN(RADIANS(_10sept_0_106[[#This Row],[V_phase]])))*0.6</f>
        <v>1.9470015172084676E-4</v>
      </c>
    </row>
    <row r="231" spans="1:11" x14ac:dyDescent="0.25">
      <c r="A231">
        <v>48</v>
      </c>
      <c r="B231">
        <v>-4.76</v>
      </c>
      <c r="C231">
        <v>-6.32</v>
      </c>
      <c r="D231">
        <v>-4.8</v>
      </c>
      <c r="E231">
        <v>-6.5</v>
      </c>
      <c r="F231">
        <f>_10sept_0_106[[#This Row],[H_mag]]-40</f>
        <v>-44.76</v>
      </c>
      <c r="G231">
        <f>_10sept_0_106[[#This Row],[V_mag]]-40</f>
        <v>-44.8</v>
      </c>
      <c r="H231">
        <f>(10^(_10sept_0_106[[#This Row],[H_mag_adj]]/20)*COS(RADIANS(_10sept_0_106[[#This Row],[H_phase]])))*0.6</f>
        <v>3.4474963256241734E-3</v>
      </c>
      <c r="I231">
        <f>(10^(_10sept_0_106[[#This Row],[H_mag_adj]]/20)*SIN(RADIANS(_10sept_0_106[[#This Row],[H_phase]])))*0.6</f>
        <v>-3.8182525551347331E-4</v>
      </c>
      <c r="J231">
        <f>(10^(_10sept_0_106[[#This Row],[V_mag_adj]]/20)*COS(RADIANS(_10sept_0_106[[#This Row],[V_phase]])))*0.6</f>
        <v>3.4304455582229898E-3</v>
      </c>
      <c r="K231">
        <f>(10^(_10sept_0_106[[#This Row],[V_mag_adj]]/20)*SIN(RADIANS(_10sept_0_106[[#This Row],[V_phase]])))*0.6</f>
        <v>-3.9084990142181422E-4</v>
      </c>
    </row>
    <row r="232" spans="1:11" x14ac:dyDescent="0.25">
      <c r="A232">
        <v>49</v>
      </c>
      <c r="B232">
        <v>-4.9800000000000004</v>
      </c>
      <c r="C232">
        <v>-16.59</v>
      </c>
      <c r="D232">
        <v>-5.01</v>
      </c>
      <c r="E232">
        <v>-16.350000000000001</v>
      </c>
      <c r="F232">
        <f>_10sept_0_106[[#This Row],[H_mag]]-40</f>
        <v>-44.980000000000004</v>
      </c>
      <c r="G232">
        <f>_10sept_0_106[[#This Row],[V_mag]]-40</f>
        <v>-45.01</v>
      </c>
      <c r="H232">
        <f>(10^(_10sept_0_106[[#This Row],[H_mag_adj]]/20)*COS(RADIANS(_10sept_0_106[[#This Row],[H_phase]])))*0.6</f>
        <v>3.241048711711689E-3</v>
      </c>
      <c r="I232">
        <f>(10^(_10sept_0_106[[#This Row],[H_mag_adj]]/20)*SIN(RADIANS(_10sept_0_106[[#This Row],[H_phase]])))*0.6</f>
        <v>-9.6558267520246706E-4</v>
      </c>
      <c r="J232">
        <f>(10^(_10sept_0_106[[#This Row],[V_mag_adj]]/20)*COS(RADIANS(_10sept_0_106[[#This Row],[V_phase]])))*0.6</f>
        <v>3.2338761658197413E-3</v>
      </c>
      <c r="K232">
        <f>(10^(_10sept_0_106[[#This Row],[V_mag_adj]]/20)*SIN(RADIANS(_10sept_0_106[[#This Row],[V_phase]])))*0.6</f>
        <v>-9.4871575737502049E-4</v>
      </c>
    </row>
    <row r="233" spans="1:11" x14ac:dyDescent="0.25">
      <c r="A233">
        <v>50</v>
      </c>
      <c r="B233">
        <v>-5.2</v>
      </c>
      <c r="C233">
        <v>-26.94</v>
      </c>
      <c r="D233">
        <v>-5.24</v>
      </c>
      <c r="E233">
        <v>-27.15</v>
      </c>
      <c r="F233">
        <f>_10sept_0_106[[#This Row],[H_mag]]-40</f>
        <v>-45.2</v>
      </c>
      <c r="G233">
        <f>_10sept_0_106[[#This Row],[V_mag]]-40</f>
        <v>-45.24</v>
      </c>
      <c r="H233">
        <f>(10^(_10sept_0_106[[#This Row],[H_mag_adj]]/20)*COS(RADIANS(_10sept_0_106[[#This Row],[H_phase]])))*0.6</f>
        <v>2.9394329812200944E-3</v>
      </c>
      <c r="I233">
        <f>(10^(_10sept_0_106[[#This Row],[H_mag_adj]]/20)*SIN(RADIANS(_10sept_0_106[[#This Row],[H_phase]])))*0.6</f>
        <v>-1.493840668332065E-3</v>
      </c>
      <c r="J233">
        <f>(10^(_10sept_0_106[[#This Row],[V_mag_adj]]/20)*COS(RADIANS(_10sept_0_106[[#This Row],[V_phase]])))*0.6</f>
        <v>2.9204578170613392E-3</v>
      </c>
      <c r="K233">
        <f>(10^(_10sept_0_106[[#This Row],[V_mag_adj]]/20)*SIN(RADIANS(_10sept_0_106[[#This Row],[V_phase]])))*0.6</f>
        <v>-1.4976911666143961E-3</v>
      </c>
    </row>
    <row r="234" spans="1:11" x14ac:dyDescent="0.25">
      <c r="A234">
        <v>51</v>
      </c>
      <c r="B234">
        <v>-5.5</v>
      </c>
      <c r="C234">
        <v>-38.57</v>
      </c>
      <c r="D234">
        <v>-5.53</v>
      </c>
      <c r="E234">
        <v>-38.44</v>
      </c>
      <c r="F234">
        <f>_10sept_0_106[[#This Row],[H_mag]]-40</f>
        <v>-45.5</v>
      </c>
      <c r="G234">
        <f>_10sept_0_106[[#This Row],[V_mag]]-40</f>
        <v>-45.53</v>
      </c>
      <c r="H234">
        <f>(10^(_10sept_0_106[[#This Row],[H_mag_adj]]/20)*COS(RADIANS(_10sept_0_106[[#This Row],[H_phase]])))*0.6</f>
        <v>2.490422549179212E-3</v>
      </c>
      <c r="I234">
        <f>(10^(_10sept_0_106[[#This Row],[H_mag_adj]]/20)*SIN(RADIANS(_10sept_0_106[[#This Row],[H_phase]])))*0.6</f>
        <v>-1.9859441278877255E-3</v>
      </c>
      <c r="J234">
        <f>(10^(_10sept_0_106[[#This Row],[V_mag_adj]]/20)*COS(RADIANS(_10sept_0_106[[#This Row],[V_phase]])))*0.6</f>
        <v>2.4863198077502463E-3</v>
      </c>
      <c r="K234">
        <f>(10^(_10sept_0_106[[#This Row],[V_mag_adj]]/20)*SIN(RADIANS(_10sept_0_106[[#This Row],[V_phase]])))*0.6</f>
        <v>-1.9734605555400565E-3</v>
      </c>
    </row>
    <row r="235" spans="1:11" x14ac:dyDescent="0.25">
      <c r="A235">
        <v>52</v>
      </c>
      <c r="B235">
        <v>-5.79</v>
      </c>
      <c r="C235">
        <v>-49.24</v>
      </c>
      <c r="D235">
        <v>-5.84</v>
      </c>
      <c r="E235">
        <v>-49.45</v>
      </c>
      <c r="F235">
        <f>_10sept_0_106[[#This Row],[H_mag]]-40</f>
        <v>-45.79</v>
      </c>
      <c r="G235">
        <f>_10sept_0_106[[#This Row],[V_mag]]-40</f>
        <v>-45.84</v>
      </c>
      <c r="H235">
        <f>(10^(_10sept_0_106[[#This Row],[H_mag_adj]]/20)*COS(RADIANS(_10sept_0_106[[#This Row],[H_phase]])))*0.6</f>
        <v>2.0113727990812296E-3</v>
      </c>
      <c r="I235">
        <f>(10^(_10sept_0_106[[#This Row],[H_mag_adj]]/20)*SIN(RADIANS(_10sept_0_106[[#This Row],[H_phase]])))*0.6</f>
        <v>-2.333489329756514E-3</v>
      </c>
      <c r="J235">
        <f>(10^(_10sept_0_106[[#This Row],[V_mag_adj]]/20)*COS(RADIANS(_10sept_0_106[[#This Row],[V_phase]])))*0.6</f>
        <v>1.9913106612332232E-3</v>
      </c>
      <c r="K235">
        <f>(10^(_10sept_0_106[[#This Row],[V_mag_adj]]/20)*SIN(RADIANS(_10sept_0_106[[#This Row],[V_phase]])))*0.6</f>
        <v>-2.3274094247585464E-3</v>
      </c>
    </row>
    <row r="236" spans="1:11" x14ac:dyDescent="0.25">
      <c r="A236">
        <v>53</v>
      </c>
      <c r="B236">
        <v>-6.11</v>
      </c>
      <c r="C236">
        <v>-59.82</v>
      </c>
      <c r="D236">
        <v>-6.14</v>
      </c>
      <c r="E236">
        <v>-59.89</v>
      </c>
      <c r="F236">
        <f>_10sept_0_106[[#This Row],[H_mag]]-40</f>
        <v>-46.11</v>
      </c>
      <c r="G236">
        <f>_10sept_0_106[[#This Row],[V_mag]]-40</f>
        <v>-46.14</v>
      </c>
      <c r="H236">
        <f>(10^(_10sept_0_106[[#This Row],[H_mag_adj]]/20)*COS(RADIANS(_10sept_0_106[[#This Row],[H_phase]])))*0.6</f>
        <v>1.4927115121469109E-3</v>
      </c>
      <c r="I236">
        <f>(10^(_10sept_0_106[[#This Row],[H_mag_adj]]/20)*SIN(RADIANS(_10sept_0_106[[#This Row],[H_phase]])))*0.6</f>
        <v>-2.5667956701196835E-3</v>
      </c>
      <c r="J236">
        <f>(10^(_10sept_0_106[[#This Row],[V_mag_adj]]/20)*COS(RADIANS(_10sept_0_106[[#This Row],[V_phase]])))*0.6</f>
        <v>1.4844385330073401E-3</v>
      </c>
      <c r="K236">
        <f>(10^(_10sept_0_106[[#This Row],[V_mag_adj]]/20)*SIN(RADIANS(_10sept_0_106[[#This Row],[V_phase]])))*0.6</f>
        <v>-2.5597610580655257E-3</v>
      </c>
    </row>
    <row r="237" spans="1:11" x14ac:dyDescent="0.25">
      <c r="A237">
        <v>54</v>
      </c>
      <c r="B237">
        <v>-6.47</v>
      </c>
      <c r="C237">
        <v>-71.36</v>
      </c>
      <c r="D237">
        <v>-6.52</v>
      </c>
      <c r="E237">
        <v>-71.400000000000006</v>
      </c>
      <c r="F237">
        <f>_10sept_0_106[[#This Row],[H_mag]]-40</f>
        <v>-46.47</v>
      </c>
      <c r="G237">
        <f>_10sept_0_106[[#This Row],[V_mag]]-40</f>
        <v>-46.519999999999996</v>
      </c>
      <c r="H237">
        <f>(10^(_10sept_0_106[[#This Row],[H_mag_adj]]/20)*COS(RADIANS(_10sept_0_106[[#This Row],[H_phase]])))*0.6</f>
        <v>9.1051356142352329E-4</v>
      </c>
      <c r="I237">
        <f>(10^(_10sept_0_106[[#This Row],[H_mag_adj]]/20)*SIN(RADIANS(_10sept_0_106[[#This Row],[H_phase]])))*0.6</f>
        <v>-2.6993010610549882E-3</v>
      </c>
      <c r="J237">
        <f>(10^(_10sept_0_106[[#This Row],[V_mag_adj]]/20)*COS(RADIANS(_10sept_0_106[[#This Row],[V_phase]])))*0.6</f>
        <v>9.0341340951948651E-4</v>
      </c>
      <c r="K237">
        <f>(10^(_10sept_0_106[[#This Row],[V_mag_adj]]/20)*SIN(RADIANS(_10sept_0_106[[#This Row],[V_phase]])))*0.6</f>
        <v>-2.6844386282560968E-3</v>
      </c>
    </row>
    <row r="238" spans="1:11" x14ac:dyDescent="0.25">
      <c r="A238">
        <v>55</v>
      </c>
      <c r="B238">
        <v>-6.88</v>
      </c>
      <c r="C238">
        <v>-83.34</v>
      </c>
      <c r="D238">
        <v>-6.92</v>
      </c>
      <c r="E238">
        <v>-83.55</v>
      </c>
      <c r="F238">
        <f>_10sept_0_106[[#This Row],[H_mag]]-40</f>
        <v>-46.88</v>
      </c>
      <c r="G238">
        <f>_10sept_0_106[[#This Row],[V_mag]]-40</f>
        <v>-46.92</v>
      </c>
      <c r="H238">
        <f>(10^(_10sept_0_106[[#This Row],[H_mag_adj]]/20)*COS(RADIANS(_10sept_0_106[[#This Row],[H_phase]])))*0.6</f>
        <v>3.1515515272575767E-4</v>
      </c>
      <c r="I238">
        <f>(10^(_10sept_0_106[[#This Row],[H_mag_adj]]/20)*SIN(RADIANS(_10sept_0_106[[#This Row],[H_phase]])))*0.6</f>
        <v>-2.699048179170284E-3</v>
      </c>
      <c r="J238">
        <f>(10^(_10sept_0_106[[#This Row],[V_mag_adj]]/20)*COS(RADIANS(_10sept_0_106[[#This Row],[V_phase]])))*0.6</f>
        <v>3.0385798505162093E-4</v>
      </c>
      <c r="K238">
        <f>(10^(_10sept_0_106[[#This Row],[V_mag_adj]]/20)*SIN(RADIANS(_10sept_0_106[[#This Row],[V_phase]])))*0.6</f>
        <v>-2.6877789277190861E-3</v>
      </c>
    </row>
    <row r="239" spans="1:11" x14ac:dyDescent="0.25">
      <c r="A239">
        <v>56</v>
      </c>
      <c r="B239">
        <v>-7.3</v>
      </c>
      <c r="C239">
        <v>-95.03</v>
      </c>
      <c r="D239">
        <v>-7.32</v>
      </c>
      <c r="E239">
        <v>-95.14</v>
      </c>
      <c r="F239">
        <f>_10sept_0_106[[#This Row],[H_mag]]-40</f>
        <v>-47.3</v>
      </c>
      <c r="G239">
        <f>_10sept_0_106[[#This Row],[V_mag]]-40</f>
        <v>-47.32</v>
      </c>
      <c r="H239">
        <f>(10^(_10sept_0_106[[#This Row],[H_mag_adj]]/20)*COS(RADIANS(_10sept_0_106[[#This Row],[H_phase]])))*0.6</f>
        <v>-2.2700666138693735E-4</v>
      </c>
      <c r="I239">
        <f>(10^(_10sept_0_106[[#This Row],[H_mag_adj]]/20)*SIN(RADIANS(_10sept_0_106[[#This Row],[H_phase]])))*0.6</f>
        <v>-2.5791435919064847E-3</v>
      </c>
      <c r="J239">
        <f>(10^(_10sept_0_106[[#This Row],[V_mag_adj]]/20)*COS(RADIANS(_10sept_0_106[[#This Row],[V_phase]])))*0.6</f>
        <v>-2.3142435198992206E-4</v>
      </c>
      <c r="K239">
        <f>(10^(_10sept_0_106[[#This Row],[V_mag_adj]]/20)*SIN(RADIANS(_10sept_0_106[[#This Row],[V_phase]])))*0.6</f>
        <v>-2.5727721651167177E-3</v>
      </c>
    </row>
    <row r="240" spans="1:11" x14ac:dyDescent="0.25">
      <c r="A240">
        <v>57</v>
      </c>
      <c r="B240">
        <v>-7.7</v>
      </c>
      <c r="C240">
        <v>-106.5</v>
      </c>
      <c r="D240">
        <v>-7.74</v>
      </c>
      <c r="E240">
        <v>-107.36</v>
      </c>
      <c r="F240">
        <f>_10sept_0_106[[#This Row],[H_mag]]-40</f>
        <v>-47.7</v>
      </c>
      <c r="G240">
        <f>_10sept_0_106[[#This Row],[V_mag]]-40</f>
        <v>-47.74</v>
      </c>
      <c r="H240">
        <f>(10^(_10sept_0_106[[#This Row],[H_mag_adj]]/20)*COS(RADIANS(_10sept_0_106[[#This Row],[H_phase]])))*0.6</f>
        <v>-7.0225211362835661E-4</v>
      </c>
      <c r="I240">
        <f>(10^(_10sept_0_106[[#This Row],[H_mag_adj]]/20)*SIN(RADIANS(_10sept_0_106[[#This Row],[H_phase]])))*0.6</f>
        <v>-2.3707634040044507E-3</v>
      </c>
      <c r="J240">
        <f>(10^(_10sept_0_106[[#This Row],[V_mag_adj]]/20)*COS(RADIANS(_10sept_0_106[[#This Row],[V_phase]])))*0.6</f>
        <v>-7.3436674847127549E-4</v>
      </c>
      <c r="K240">
        <f>(10^(_10sept_0_106[[#This Row],[V_mag_adj]]/20)*SIN(RADIANS(_10sept_0_106[[#This Row],[V_phase]])))*0.6</f>
        <v>-2.3491130450860385E-3</v>
      </c>
    </row>
    <row r="241" spans="1:11" x14ac:dyDescent="0.25">
      <c r="A241">
        <v>58</v>
      </c>
      <c r="B241">
        <v>-8.14</v>
      </c>
      <c r="C241">
        <v>-118.85</v>
      </c>
      <c r="D241">
        <v>-8.16</v>
      </c>
      <c r="E241">
        <v>-119.71</v>
      </c>
      <c r="F241">
        <f>_10sept_0_106[[#This Row],[H_mag]]-40</f>
        <v>-48.14</v>
      </c>
      <c r="G241">
        <f>_10sept_0_106[[#This Row],[V_mag]]-40</f>
        <v>-48.16</v>
      </c>
      <c r="H241">
        <f>(10^(_10sept_0_106[[#This Row],[H_mag_adj]]/20)*COS(RADIANS(_10sept_0_106[[#This Row],[H_phase]])))*0.6</f>
        <v>-1.1341355416036184E-3</v>
      </c>
      <c r="I241">
        <f>(10^(_10sept_0_106[[#This Row],[H_mag_adj]]/20)*SIN(RADIANS(_10sept_0_106[[#This Row],[H_phase]])))*0.6</f>
        <v>-2.0587272066373724E-3</v>
      </c>
      <c r="J241">
        <f>(10^(_10sept_0_106[[#This Row],[V_mag_adj]]/20)*COS(RADIANS(_10sept_0_106[[#This Row],[V_phase]])))*0.6</f>
        <v>-1.162228561224255E-3</v>
      </c>
      <c r="K241">
        <f>(10^(_10sept_0_106[[#This Row],[V_mag_adj]]/20)*SIN(RADIANS(_10sept_0_106[[#This Row],[V_phase]])))*0.6</f>
        <v>-2.0367774991715843E-3</v>
      </c>
    </row>
    <row r="242" spans="1:11" x14ac:dyDescent="0.25">
      <c r="A242">
        <v>59</v>
      </c>
      <c r="B242">
        <v>-8.58</v>
      </c>
      <c r="C242">
        <v>-131.44</v>
      </c>
      <c r="D242">
        <v>-8.6</v>
      </c>
      <c r="E242">
        <v>-132.54</v>
      </c>
      <c r="F242">
        <f>_10sept_0_106[[#This Row],[H_mag]]-40</f>
        <v>-48.58</v>
      </c>
      <c r="G242">
        <f>_10sept_0_106[[#This Row],[V_mag]]-40</f>
        <v>-48.6</v>
      </c>
      <c r="H242">
        <f>(10^(_10sept_0_106[[#This Row],[H_mag_adj]]/20)*COS(RADIANS(_10sept_0_106[[#This Row],[H_phase]])))*0.6</f>
        <v>-1.4787720394907312E-3</v>
      </c>
      <c r="I242">
        <f>(10^(_10sept_0_106[[#This Row],[H_mag_adj]]/20)*SIN(RADIANS(_10sept_0_106[[#This Row],[H_phase]])))*0.6</f>
        <v>-1.674978877227776E-3</v>
      </c>
      <c r="J242">
        <f>(10^(_10sept_0_106[[#This Row],[V_mag_adj]]/20)*COS(RADIANS(_10sept_0_106[[#This Row],[V_phase]])))*0.6</f>
        <v>-1.5071804205495621E-3</v>
      </c>
      <c r="K242">
        <f>(10^(_10sept_0_106[[#This Row],[V_mag_adj]]/20)*SIN(RADIANS(_10sept_0_106[[#This Row],[V_phase]])))*0.6</f>
        <v>-1.6424952153605873E-3</v>
      </c>
    </row>
    <row r="243" spans="1:11" x14ac:dyDescent="0.25">
      <c r="A243">
        <v>60</v>
      </c>
      <c r="B243">
        <v>-8.9700000000000006</v>
      </c>
      <c r="C243">
        <v>-143.35</v>
      </c>
      <c r="D243">
        <v>-9.01</v>
      </c>
      <c r="E243">
        <v>-144.47999999999999</v>
      </c>
      <c r="F243">
        <f>_10sept_0_106[[#This Row],[H_mag]]-40</f>
        <v>-48.97</v>
      </c>
      <c r="G243">
        <f>_10sept_0_106[[#This Row],[V_mag]]-40</f>
        <v>-49.01</v>
      </c>
      <c r="H243">
        <f>(10^(_10sept_0_106[[#This Row],[H_mag_adj]]/20)*COS(RADIANS(_10sept_0_106[[#This Row],[H_phase]])))*0.6</f>
        <v>-1.7139034211514309E-3</v>
      </c>
      <c r="I243">
        <f>(10^(_10sept_0_106[[#This Row],[H_mag_adj]]/20)*SIN(RADIANS(_10sept_0_106[[#This Row],[H_phase]])))*0.6</f>
        <v>-1.2751791168512992E-3</v>
      </c>
      <c r="J243">
        <f>(10^(_10sept_0_106[[#This Row],[V_mag_adj]]/20)*COS(RADIANS(_10sept_0_106[[#This Row],[V_phase]])))*0.6</f>
        <v>-1.7307291575084642E-3</v>
      </c>
      <c r="K243">
        <f>(10^(_10sept_0_106[[#This Row],[V_mag_adj]]/20)*SIN(RADIANS(_10sept_0_106[[#This Row],[V_phase]])))*0.6</f>
        <v>-1.2354288537392958E-3</v>
      </c>
    </row>
    <row r="244" spans="1:11" x14ac:dyDescent="0.25">
      <c r="A244">
        <v>61</v>
      </c>
      <c r="B244">
        <v>-9.36</v>
      </c>
      <c r="C244">
        <v>-156.31</v>
      </c>
      <c r="D244">
        <v>-9.3800000000000008</v>
      </c>
      <c r="E244">
        <v>-156.83000000000001</v>
      </c>
      <c r="F244">
        <f>_10sept_0_106[[#This Row],[H_mag]]-40</f>
        <v>-49.36</v>
      </c>
      <c r="G244">
        <f>_10sept_0_106[[#This Row],[V_mag]]-40</f>
        <v>-49.38</v>
      </c>
      <c r="H244">
        <f>(10^(_10sept_0_106[[#This Row],[H_mag_adj]]/20)*COS(RADIANS(_10sept_0_106[[#This Row],[H_phase]])))*0.6</f>
        <v>-1.8703375303504592E-3</v>
      </c>
      <c r="I244">
        <f>(10^(_10sept_0_106[[#This Row],[H_mag_adj]]/20)*SIN(RADIANS(_10sept_0_106[[#This Row],[H_phase]])))*0.6</f>
        <v>-8.2063146705509235E-4</v>
      </c>
      <c r="J244">
        <f>(10^(_10sept_0_106[[#This Row],[V_mag_adj]]/20)*COS(RADIANS(_10sept_0_106[[#This Row],[V_phase]])))*0.6</f>
        <v>-1.8733896060289786E-3</v>
      </c>
      <c r="K244">
        <f>(10^(_10sept_0_106[[#This Row],[V_mag_adj]]/20)*SIN(RADIANS(_10sept_0_106[[#This Row],[V_phase]])))*0.6</f>
        <v>-8.0177497602413857E-4</v>
      </c>
    </row>
    <row r="245" spans="1:11" x14ac:dyDescent="0.25">
      <c r="A245">
        <v>62</v>
      </c>
      <c r="B245">
        <v>-9.7200000000000006</v>
      </c>
      <c r="C245">
        <v>-169.3</v>
      </c>
      <c r="D245">
        <v>-9.76</v>
      </c>
      <c r="E245">
        <v>-169.47</v>
      </c>
      <c r="F245">
        <f>_10sept_0_106[[#This Row],[H_mag]]-40</f>
        <v>-49.72</v>
      </c>
      <c r="G245">
        <f>_10sept_0_106[[#This Row],[V_mag]]-40</f>
        <v>-49.76</v>
      </c>
      <c r="H245">
        <f>(10^(_10sept_0_106[[#This Row],[H_mag_adj]]/20)*COS(RADIANS(_10sept_0_106[[#This Row],[H_phase]])))*0.6</f>
        <v>-1.9254562985278544E-3</v>
      </c>
      <c r="I245">
        <f>(10^(_10sept_0_106[[#This Row],[H_mag_adj]]/20)*SIN(RADIANS(_10sept_0_106[[#This Row],[H_phase]])))*0.6</f>
        <v>-3.6381874455330309E-4</v>
      </c>
      <c r="J245">
        <f>(10^(_10sept_0_106[[#This Row],[V_mag_adj]]/20)*COS(RADIANS(_10sept_0_106[[#This Row],[V_phase]])))*0.6</f>
        <v>-1.9176757046979625E-3</v>
      </c>
      <c r="K245">
        <f>(10^(_10sept_0_106[[#This Row],[V_mag_adj]]/20)*SIN(RADIANS(_10sept_0_106[[#This Row],[V_phase]])))*0.6</f>
        <v>-3.5645886828684507E-4</v>
      </c>
    </row>
    <row r="246" spans="1:11" x14ac:dyDescent="0.25">
      <c r="A246">
        <v>63</v>
      </c>
      <c r="B246">
        <v>-10.029999999999999</v>
      </c>
      <c r="C246">
        <v>178.41</v>
      </c>
      <c r="D246">
        <v>-10.09</v>
      </c>
      <c r="E246">
        <v>177.82</v>
      </c>
      <c r="F246">
        <f>_10sept_0_106[[#This Row],[H_mag]]-40</f>
        <v>-50.03</v>
      </c>
      <c r="G246">
        <f>_10sept_0_106[[#This Row],[V_mag]]-40</f>
        <v>-50.09</v>
      </c>
      <c r="H246">
        <f>(10^(_10sept_0_106[[#This Row],[H_mag_adj]]/20)*COS(RADIANS(_10sept_0_106[[#This Row],[H_phase]])))*0.6</f>
        <v>-1.8900966097033457E-3</v>
      </c>
      <c r="I246">
        <f>(10^(_10sept_0_106[[#This Row],[H_mag_adj]]/20)*SIN(RADIANS(_10sept_0_106[[#This Row],[H_phase]])))*0.6</f>
        <v>5.2465038866630915E-5</v>
      </c>
      <c r="J246">
        <f>(10^(_10sept_0_106[[#This Row],[V_mag_adj]]/20)*COS(RADIANS(_10sept_0_106[[#This Row],[V_phase]])))*0.6</f>
        <v>-1.8764492293429692E-3</v>
      </c>
      <c r="K246">
        <f>(10^(_10sept_0_106[[#This Row],[V_mag_adj]]/20)*SIN(RADIANS(_10sept_0_106[[#This Row],[V_phase]])))*0.6</f>
        <v>7.1429945887487148E-5</v>
      </c>
    </row>
    <row r="247" spans="1:11" x14ac:dyDescent="0.25">
      <c r="A247">
        <v>64</v>
      </c>
      <c r="B247">
        <v>-10.33</v>
      </c>
      <c r="C247">
        <v>166.3</v>
      </c>
      <c r="D247">
        <v>-10.38</v>
      </c>
      <c r="E247">
        <v>165.7</v>
      </c>
      <c r="F247">
        <f>_10sept_0_106[[#This Row],[H_mag]]-40</f>
        <v>-50.33</v>
      </c>
      <c r="G247">
        <f>_10sept_0_106[[#This Row],[V_mag]]-40</f>
        <v>-50.38</v>
      </c>
      <c r="H247">
        <f>(10^(_10sept_0_106[[#This Row],[H_mag_adj]]/20)*COS(RADIANS(_10sept_0_106[[#This Row],[H_phase]])))*0.6</f>
        <v>-1.7746634835826814E-3</v>
      </c>
      <c r="I247">
        <f>(10^(_10sept_0_106[[#This Row],[H_mag_adj]]/20)*SIN(RADIANS(_10sept_0_106[[#This Row],[H_phase]])))*0.6</f>
        <v>4.3261632447682419E-4</v>
      </c>
      <c r="J247">
        <f>(10^(_10sept_0_106[[#This Row],[V_mag_adj]]/20)*COS(RADIANS(_10sept_0_106[[#This Row],[V_phase]])))*0.6</f>
        <v>-1.759876037662115E-3</v>
      </c>
      <c r="K247">
        <f>(10^(_10sept_0_106[[#This Row],[V_mag_adj]]/20)*SIN(RADIANS(_10sept_0_106[[#This Row],[V_phase]])))*0.6</f>
        <v>4.4858677700294121E-4</v>
      </c>
    </row>
    <row r="248" spans="1:11" x14ac:dyDescent="0.25">
      <c r="A248">
        <v>65</v>
      </c>
      <c r="B248">
        <v>-10.64</v>
      </c>
      <c r="C248">
        <v>153.33000000000001</v>
      </c>
      <c r="D248">
        <v>-10.67</v>
      </c>
      <c r="E248">
        <v>153.33000000000001</v>
      </c>
      <c r="F248">
        <f>_10sept_0_106[[#This Row],[H_mag]]-40</f>
        <v>-50.64</v>
      </c>
      <c r="G248">
        <f>_10sept_0_106[[#This Row],[V_mag]]-40</f>
        <v>-50.67</v>
      </c>
      <c r="H248">
        <f>(10^(_10sept_0_106[[#This Row],[H_mag_adj]]/20)*COS(RADIANS(_10sept_0_106[[#This Row],[H_phase]])))*0.6</f>
        <v>-1.575061744874181E-3</v>
      </c>
      <c r="I248">
        <f>(10^(_10sept_0_106[[#This Row],[H_mag_adj]]/20)*SIN(RADIANS(_10sept_0_106[[#This Row],[H_phase]])))*0.6</f>
        <v>7.9114048802661583E-4</v>
      </c>
      <c r="J248">
        <f>(10^(_10sept_0_106[[#This Row],[V_mag_adj]]/20)*COS(RADIANS(_10sept_0_106[[#This Row],[V_phase]])))*0.6</f>
        <v>-1.5696310581950624E-3</v>
      </c>
      <c r="K248">
        <f>(10^(_10sept_0_106[[#This Row],[V_mag_adj]]/20)*SIN(RADIANS(_10sept_0_106[[#This Row],[V_phase]])))*0.6</f>
        <v>7.8841269902175969E-4</v>
      </c>
    </row>
    <row r="249" spans="1:11" x14ac:dyDescent="0.25">
      <c r="A249">
        <v>66</v>
      </c>
      <c r="B249">
        <v>-10.92</v>
      </c>
      <c r="C249">
        <v>140.1</v>
      </c>
      <c r="D249">
        <v>-10.98</v>
      </c>
      <c r="E249">
        <v>139.97</v>
      </c>
      <c r="F249">
        <f>_10sept_0_106[[#This Row],[H_mag]]-40</f>
        <v>-50.92</v>
      </c>
      <c r="G249">
        <f>_10sept_0_106[[#This Row],[V_mag]]-40</f>
        <v>-50.980000000000004</v>
      </c>
      <c r="H249">
        <f>(10^(_10sept_0_106[[#This Row],[H_mag_adj]]/20)*COS(RADIANS(_10sept_0_106[[#This Row],[H_phase]])))*0.6</f>
        <v>-1.3093028623967953E-3</v>
      </c>
      <c r="I249">
        <f>(10^(_10sept_0_106[[#This Row],[H_mag_adj]]/20)*SIN(RADIANS(_10sept_0_106[[#This Row],[H_phase]])))*0.6</f>
        <v>1.0947471176311575E-3</v>
      </c>
      <c r="J249">
        <f>(10^(_10sept_0_106[[#This Row],[V_mag_adj]]/20)*COS(RADIANS(_10sept_0_106[[#This Row],[V_phase]])))*0.6</f>
        <v>-1.2978195366853344E-3</v>
      </c>
      <c r="K249">
        <f>(10^(_10sept_0_106[[#This Row],[V_mag_adj]]/20)*SIN(RADIANS(_10sept_0_106[[#This Row],[V_phase]])))*0.6</f>
        <v>1.0901583941623212E-3</v>
      </c>
    </row>
    <row r="250" spans="1:11" x14ac:dyDescent="0.25">
      <c r="A250">
        <v>67</v>
      </c>
      <c r="B250">
        <v>-11.19</v>
      </c>
      <c r="C250">
        <v>127.2</v>
      </c>
      <c r="D250">
        <v>-11.23</v>
      </c>
      <c r="E250">
        <v>127.32</v>
      </c>
      <c r="F250">
        <f>_10sept_0_106[[#This Row],[H_mag]]-40</f>
        <v>-51.19</v>
      </c>
      <c r="G250">
        <f>_10sept_0_106[[#This Row],[V_mag]]-40</f>
        <v>-51.230000000000004</v>
      </c>
      <c r="H250">
        <f>(10^(_10sept_0_106[[#This Row],[H_mag_adj]]/20)*COS(RADIANS(_10sept_0_106[[#This Row],[H_phase]])))*0.6</f>
        <v>-1.0002734864453019E-3</v>
      </c>
      <c r="I250">
        <f>(10^(_10sept_0_106[[#This Row],[H_mag_adj]]/20)*SIN(RADIANS(_10sept_0_106[[#This Row],[H_phase]])))*0.6</f>
        <v>1.3178116516783477E-3</v>
      </c>
      <c r="J250">
        <f>(10^(_10sept_0_106[[#This Row],[V_mag_adj]]/20)*COS(RADIANS(_10sept_0_106[[#This Row],[V_phase]])))*0.6</f>
        <v>-9.9842279860468315E-4</v>
      </c>
      <c r="K250">
        <f>(10^(_10sept_0_106[[#This Row],[V_mag_adj]]/20)*SIN(RADIANS(_10sept_0_106[[#This Row],[V_phase]])))*0.6</f>
        <v>1.3096686392625317E-3</v>
      </c>
    </row>
    <row r="251" spans="1:11" x14ac:dyDescent="0.25">
      <c r="A251">
        <v>68</v>
      </c>
      <c r="B251">
        <v>-11.39</v>
      </c>
      <c r="C251">
        <v>114.1</v>
      </c>
      <c r="D251">
        <v>-11.47</v>
      </c>
      <c r="E251">
        <v>113.96</v>
      </c>
      <c r="F251">
        <f>_10sept_0_106[[#This Row],[H_mag]]-40</f>
        <v>-51.39</v>
      </c>
      <c r="G251">
        <f>_10sept_0_106[[#This Row],[V_mag]]-40</f>
        <v>-51.47</v>
      </c>
      <c r="H251">
        <f>(10^(_10sept_0_106[[#This Row],[H_mag_adj]]/20)*COS(RADIANS(_10sept_0_106[[#This Row],[H_phase]])))*0.6</f>
        <v>-6.601810114911684E-4</v>
      </c>
      <c r="I251">
        <f>(10^(_10sept_0_106[[#This Row],[H_mag_adj]]/20)*SIN(RADIANS(_10sept_0_106[[#This Row],[H_phase]])))*0.6</f>
        <v>1.4758531359295377E-3</v>
      </c>
      <c r="J251">
        <f>(10^(_10sept_0_106[[#This Row],[V_mag_adj]]/20)*COS(RADIANS(_10sept_0_106[[#This Row],[V_phase]])))*0.6</f>
        <v>-6.5055335865067318E-4</v>
      </c>
      <c r="K251">
        <f>(10^(_10sept_0_106[[#This Row],[V_mag_adj]]/20)*SIN(RADIANS(_10sept_0_106[[#This Row],[V_phase]])))*0.6</f>
        <v>1.4639164033522522E-3</v>
      </c>
    </row>
    <row r="252" spans="1:11" x14ac:dyDescent="0.25">
      <c r="A252">
        <v>69</v>
      </c>
      <c r="B252">
        <v>-11.65</v>
      </c>
      <c r="C252">
        <v>101.31</v>
      </c>
      <c r="D252">
        <v>-11.7</v>
      </c>
      <c r="E252">
        <v>100.69</v>
      </c>
      <c r="F252">
        <f>_10sept_0_106[[#This Row],[H_mag]]-40</f>
        <v>-51.65</v>
      </c>
      <c r="G252">
        <f>_10sept_0_106[[#This Row],[V_mag]]-40</f>
        <v>-51.7</v>
      </c>
      <c r="H252">
        <f>(10^(_10sept_0_106[[#This Row],[H_mag_adj]]/20)*COS(RADIANS(_10sept_0_106[[#This Row],[H_phase]])))*0.6</f>
        <v>-3.077280859646724E-4</v>
      </c>
      <c r="I252">
        <f>(10^(_10sept_0_106[[#This Row],[H_mag_adj]]/20)*SIN(RADIANS(_10sept_0_106[[#This Row],[H_phase]])))*0.6</f>
        <v>1.5386310003771741E-3</v>
      </c>
      <c r="J252">
        <f>(10^(_10sept_0_106[[#This Row],[V_mag_adj]]/20)*COS(RADIANS(_10sept_0_106[[#This Row],[V_phase]])))*0.6</f>
        <v>-2.8939013717821388E-4</v>
      </c>
      <c r="K252">
        <f>(10^(_10sept_0_106[[#This Row],[V_mag_adj]]/20)*SIN(RADIANS(_10sept_0_106[[#This Row],[V_phase]])))*0.6</f>
        <v>1.5330205673490191E-3</v>
      </c>
    </row>
    <row r="253" spans="1:11" x14ac:dyDescent="0.25">
      <c r="A253">
        <v>70</v>
      </c>
      <c r="B253">
        <v>-11.86</v>
      </c>
      <c r="C253">
        <v>88.1</v>
      </c>
      <c r="D253">
        <v>-11.92</v>
      </c>
      <c r="E253">
        <v>87.41</v>
      </c>
      <c r="F253">
        <f>_10sept_0_106[[#This Row],[H_mag]]-40</f>
        <v>-51.86</v>
      </c>
      <c r="G253">
        <f>_10sept_0_106[[#This Row],[V_mag]]-40</f>
        <v>-51.92</v>
      </c>
      <c r="H253">
        <f>(10^(_10sept_0_106[[#This Row],[H_mag_adj]]/20)*COS(RADIANS(_10sept_0_106[[#This Row],[H_phase]])))*0.6</f>
        <v>5.0781160237414531E-5</v>
      </c>
      <c r="I253">
        <f>(10^(_10sept_0_106[[#This Row],[H_mag_adj]]/20)*SIN(RADIANS(_10sept_0_106[[#This Row],[H_phase]])))*0.6</f>
        <v>1.5307787209077519E-3</v>
      </c>
      <c r="J253">
        <f>(10^(_10sept_0_106[[#This Row],[V_mag_adj]]/20)*COS(RADIANS(_10sept_0_106[[#This Row],[V_phase]])))*0.6</f>
        <v>6.8735400174993388E-5</v>
      </c>
      <c r="K253">
        <f>(10^(_10sept_0_106[[#This Row],[V_mag_adj]]/20)*SIN(RADIANS(_10sept_0_106[[#This Row],[V_phase]])))*0.6</f>
        <v>1.5195233552348084E-3</v>
      </c>
    </row>
    <row r="254" spans="1:11" x14ac:dyDescent="0.25">
      <c r="A254">
        <v>71</v>
      </c>
      <c r="B254">
        <v>-12.07</v>
      </c>
      <c r="C254">
        <v>74.59</v>
      </c>
      <c r="D254">
        <v>-12.12</v>
      </c>
      <c r="E254">
        <v>74.27</v>
      </c>
      <c r="F254">
        <f>_10sept_0_106[[#This Row],[H_mag]]-40</f>
        <v>-52.07</v>
      </c>
      <c r="G254">
        <f>_10sept_0_106[[#This Row],[V_mag]]-40</f>
        <v>-52.12</v>
      </c>
      <c r="H254">
        <f>(10^(_10sept_0_106[[#This Row],[H_mag_adj]]/20)*COS(RADIANS(_10sept_0_106[[#This Row],[H_phase]])))*0.6</f>
        <v>3.9726714795879504E-4</v>
      </c>
      <c r="I254">
        <f>(10^(_10sept_0_106[[#This Row],[H_mag_adj]]/20)*SIN(RADIANS(_10sept_0_106[[#This Row],[H_phase]])))*0.6</f>
        <v>1.4412866947213906E-3</v>
      </c>
      <c r="J254">
        <f>(10^(_10sept_0_106[[#This Row],[V_mag_adj]]/20)*COS(RADIANS(_10sept_0_106[[#This Row],[V_phase]])))*0.6</f>
        <v>4.0298412091769865E-4</v>
      </c>
      <c r="K254">
        <f>(10^(_10sept_0_106[[#This Row],[V_mag_adj]]/20)*SIN(RADIANS(_10sept_0_106[[#This Row],[V_phase]])))*0.6</f>
        <v>1.4307854545253967E-3</v>
      </c>
    </row>
    <row r="255" spans="1:11" x14ac:dyDescent="0.25">
      <c r="A255">
        <v>72</v>
      </c>
      <c r="B255">
        <v>-12.29</v>
      </c>
      <c r="C255">
        <v>61.92</v>
      </c>
      <c r="D255">
        <v>-12.36</v>
      </c>
      <c r="E255">
        <v>61.61</v>
      </c>
      <c r="F255">
        <f>_10sept_0_106[[#This Row],[H_mag]]-40</f>
        <v>-52.29</v>
      </c>
      <c r="G255">
        <f>_10sept_0_106[[#This Row],[V_mag]]-40</f>
        <v>-52.36</v>
      </c>
      <c r="H255">
        <f>(10^(_10sept_0_106[[#This Row],[H_mag_adj]]/20)*COS(RADIANS(_10sept_0_106[[#This Row],[H_phase]])))*0.6</f>
        <v>6.8611841662972203E-4</v>
      </c>
      <c r="I255">
        <f>(10^(_10sept_0_106[[#This Row],[H_mag_adj]]/20)*SIN(RADIANS(_10sept_0_106[[#This Row],[H_phase]])))*0.6</f>
        <v>1.2860658641687683E-3</v>
      </c>
      <c r="J255">
        <f>(10^(_10sept_0_106[[#This Row],[V_mag_adj]]/20)*COS(RADIANS(_10sept_0_106[[#This Row],[V_phase]])))*0.6</f>
        <v>6.8750361534461555E-4</v>
      </c>
      <c r="K255">
        <f>(10^(_10sept_0_106[[#This Row],[V_mag_adj]]/20)*SIN(RADIANS(_10sept_0_106[[#This Row],[V_phase]])))*0.6</f>
        <v>1.2720419340433733E-3</v>
      </c>
    </row>
    <row r="256" spans="1:11" x14ac:dyDescent="0.25">
      <c r="A256">
        <v>73</v>
      </c>
      <c r="B256">
        <v>-12.54</v>
      </c>
      <c r="C256">
        <v>48.57</v>
      </c>
      <c r="D256">
        <v>-12.61</v>
      </c>
      <c r="E256">
        <v>48.42</v>
      </c>
      <c r="F256">
        <f>_10sept_0_106[[#This Row],[H_mag]]-40</f>
        <v>-52.54</v>
      </c>
      <c r="G256">
        <f>_10sept_0_106[[#This Row],[V_mag]]-40</f>
        <v>-52.61</v>
      </c>
      <c r="H256">
        <f>(10^(_10sept_0_106[[#This Row],[H_mag_adj]]/20)*COS(RADIANS(_10sept_0_106[[#This Row],[H_phase]])))*0.6</f>
        <v>9.3716348659698609E-4</v>
      </c>
      <c r="I256">
        <f>(10^(_10sept_0_106[[#This Row],[H_mag_adj]]/20)*SIN(RADIANS(_10sept_0_106[[#This Row],[H_phase]])))*0.6</f>
        <v>1.0618819593270841E-3</v>
      </c>
      <c r="J256">
        <f>(10^(_10sept_0_106[[#This Row],[V_mag_adj]]/20)*COS(RADIANS(_10sept_0_106[[#This Row],[V_phase]])))*0.6</f>
        <v>9.3239569058207268E-4</v>
      </c>
      <c r="K256">
        <f>(10^(_10sept_0_106[[#This Row],[V_mag_adj]]/20)*SIN(RADIANS(_10sept_0_106[[#This Row],[V_phase]])))*0.6</f>
        <v>1.0509211910981E-3</v>
      </c>
    </row>
    <row r="257" spans="1:11" x14ac:dyDescent="0.25">
      <c r="A257">
        <v>74</v>
      </c>
      <c r="B257">
        <v>-12.83</v>
      </c>
      <c r="C257">
        <v>34.979999999999997</v>
      </c>
      <c r="D257">
        <v>-12.89</v>
      </c>
      <c r="E257">
        <v>34.56</v>
      </c>
      <c r="F257">
        <f>_10sept_0_106[[#This Row],[H_mag]]-40</f>
        <v>-52.83</v>
      </c>
      <c r="G257">
        <f>_10sept_0_106[[#This Row],[V_mag]]-40</f>
        <v>-52.89</v>
      </c>
      <c r="H257">
        <f>(10^(_10sept_0_106[[#This Row],[H_mag_adj]]/20)*COS(RADIANS(_10sept_0_106[[#This Row],[H_phase]])))*0.6</f>
        <v>1.1223333807246735E-3</v>
      </c>
      <c r="I257">
        <f>(10^(_10sept_0_106[[#This Row],[H_mag_adj]]/20)*SIN(RADIANS(_10sept_0_106[[#This Row],[H_phase]])))*0.6</f>
        <v>7.8528258766473078E-4</v>
      </c>
      <c r="J257">
        <f>(10^(_10sept_0_106[[#This Row],[V_mag_adj]]/20)*COS(RADIANS(_10sept_0_106[[#This Row],[V_phase]])))*0.6</f>
        <v>1.1202940896614462E-3</v>
      </c>
      <c r="K257">
        <f>(10^(_10sept_0_106[[#This Row],[V_mag_adj]]/20)*SIN(RADIANS(_10sept_0_106[[#This Row],[V_phase]])))*0.6</f>
        <v>7.7168536228592861E-4</v>
      </c>
    </row>
    <row r="258" spans="1:11" x14ac:dyDescent="0.25">
      <c r="A258">
        <v>75</v>
      </c>
      <c r="B258">
        <v>-13.08</v>
      </c>
      <c r="C258">
        <v>21.49</v>
      </c>
      <c r="D258">
        <v>-13.12</v>
      </c>
      <c r="E258">
        <v>21.68</v>
      </c>
      <c r="F258">
        <f>_10sept_0_106[[#This Row],[H_mag]]-40</f>
        <v>-53.08</v>
      </c>
      <c r="G258">
        <f>_10sept_0_106[[#This Row],[V_mag]]-40</f>
        <v>-53.12</v>
      </c>
      <c r="H258">
        <f>(10^(_10sept_0_106[[#This Row],[H_mag_adj]]/20)*COS(RADIANS(_10sept_0_106[[#This Row],[H_phase]])))*0.6</f>
        <v>1.2383944662674919E-3</v>
      </c>
      <c r="I258">
        <f>(10^(_10sept_0_106[[#This Row],[H_mag_adj]]/20)*SIN(RADIANS(_10sept_0_106[[#This Row],[H_phase]])))*0.6</f>
        <v>4.8756689220175165E-4</v>
      </c>
      <c r="J258">
        <f>(10^(_10sept_0_106[[#This Row],[V_mag_adj]]/20)*COS(RADIANS(_10sept_0_106[[#This Row],[V_phase]])))*0.6</f>
        <v>1.2310883812929024E-3</v>
      </c>
      <c r="K258">
        <f>(10^(_10sept_0_106[[#This Row],[V_mag_adj]]/20)*SIN(RADIANS(_10sept_0_106[[#This Row],[V_phase]])))*0.6</f>
        <v>4.8941185296007272E-4</v>
      </c>
    </row>
    <row r="259" spans="1:11" x14ac:dyDescent="0.25">
      <c r="A259">
        <v>76</v>
      </c>
      <c r="B259">
        <v>-13.32</v>
      </c>
      <c r="C259">
        <v>8.2200000000000006</v>
      </c>
      <c r="D259">
        <v>-13.37</v>
      </c>
      <c r="E259">
        <v>8.14</v>
      </c>
      <c r="F259">
        <f>_10sept_0_106[[#This Row],[H_mag]]-40</f>
        <v>-53.32</v>
      </c>
      <c r="G259">
        <f>_10sept_0_106[[#This Row],[V_mag]]-40</f>
        <v>-53.37</v>
      </c>
      <c r="H259">
        <f>(10^(_10sept_0_106[[#This Row],[H_mag_adj]]/20)*COS(RADIANS(_10sept_0_106[[#This Row],[H_phase]])))*0.6</f>
        <v>1.2813459426352332E-3</v>
      </c>
      <c r="I259">
        <f>(10^(_10sept_0_106[[#This Row],[H_mag_adj]]/20)*SIN(RADIANS(_10sept_0_106[[#This Row],[H_phase]])))*0.6</f>
        <v>1.8510135595094172E-4</v>
      </c>
      <c r="J259">
        <f>(10^(_10sept_0_106[[#This Row],[V_mag_adj]]/20)*COS(RADIANS(_10sept_0_106[[#This Row],[V_phase]])))*0.6</f>
        <v>1.2742468365084865E-3</v>
      </c>
      <c r="K259">
        <f>(10^(_10sept_0_106[[#This Row],[V_mag_adj]]/20)*SIN(RADIANS(_10sept_0_106[[#This Row],[V_phase]])))*0.6</f>
        <v>1.8225988187474512E-4</v>
      </c>
    </row>
    <row r="260" spans="1:11" x14ac:dyDescent="0.25">
      <c r="A260">
        <v>77</v>
      </c>
      <c r="B260">
        <v>-13.6</v>
      </c>
      <c r="C260">
        <v>-5.28</v>
      </c>
      <c r="D260">
        <v>-13.6</v>
      </c>
      <c r="E260">
        <v>-5.66</v>
      </c>
      <c r="F260">
        <f>_10sept_0_106[[#This Row],[H_mag]]-40</f>
        <v>-53.6</v>
      </c>
      <c r="G260">
        <f>_10sept_0_106[[#This Row],[V_mag]]-40</f>
        <v>-53.6</v>
      </c>
      <c r="H260">
        <f>(10^(_10sept_0_106[[#This Row],[H_mag_adj]]/20)*COS(RADIANS(_10sept_0_106[[#This Row],[H_phase]])))*0.6</f>
        <v>1.2482585991697422E-3</v>
      </c>
      <c r="I260">
        <f>(10^(_10sept_0_106[[#This Row],[H_mag_adj]]/20)*SIN(RADIANS(_10sept_0_106[[#This Row],[H_phase]])))*0.6</f>
        <v>-1.1535798916151162E-4</v>
      </c>
      <c r="J260">
        <f>(10^(_10sept_0_106[[#This Row],[V_mag_adj]]/20)*COS(RADIANS(_10sept_0_106[[#This Row],[V_phase]])))*0.6</f>
        <v>1.247466068299281E-3</v>
      </c>
      <c r="K260">
        <f>(10^(_10sept_0_106[[#This Row],[V_mag_adj]]/20)*SIN(RADIANS(_10sept_0_106[[#This Row],[V_phase]])))*0.6</f>
        <v>-1.2363415590575333E-4</v>
      </c>
    </row>
    <row r="261" spans="1:11" x14ac:dyDescent="0.25">
      <c r="A261">
        <v>78</v>
      </c>
      <c r="B261">
        <v>-13.84</v>
      </c>
      <c r="C261">
        <v>-19.02</v>
      </c>
      <c r="D261">
        <v>-13.87</v>
      </c>
      <c r="E261">
        <v>-19.57</v>
      </c>
      <c r="F261">
        <f>_10sept_0_106[[#This Row],[H_mag]]-40</f>
        <v>-53.84</v>
      </c>
      <c r="G261">
        <f>_10sept_0_106[[#This Row],[V_mag]]-40</f>
        <v>-53.87</v>
      </c>
      <c r="H261">
        <f>(10^(_10sept_0_106[[#This Row],[H_mag_adj]]/20)*COS(RADIANS(_10sept_0_106[[#This Row],[H_phase]])))*0.6</f>
        <v>1.1528401334213528E-3</v>
      </c>
      <c r="I261">
        <f>(10^(_10sept_0_106[[#This Row],[H_mag_adj]]/20)*SIN(RADIANS(_10sept_0_106[[#This Row],[H_phase]])))*0.6</f>
        <v>-3.9740487407380484E-4</v>
      </c>
      <c r="J261">
        <f>(10^(_10sept_0_106[[#This Row],[V_mag_adj]]/20)*COS(RADIANS(_10sept_0_106[[#This Row],[V_phase]])))*0.6</f>
        <v>1.1450106999407591E-3</v>
      </c>
      <c r="K261">
        <f>(10^(_10sept_0_106[[#This Row],[V_mag_adj]]/20)*SIN(RADIANS(_10sept_0_106[[#This Row],[V_phase]])))*0.6</f>
        <v>-4.0704455256514361E-4</v>
      </c>
    </row>
    <row r="262" spans="1:11" x14ac:dyDescent="0.25">
      <c r="A262">
        <v>79</v>
      </c>
      <c r="B262">
        <v>-14.09</v>
      </c>
      <c r="C262">
        <v>-33.659999999999997</v>
      </c>
      <c r="D262">
        <v>-14.12</v>
      </c>
      <c r="E262">
        <v>-33.86</v>
      </c>
      <c r="F262">
        <f>_10sept_0_106[[#This Row],[H_mag]]-40</f>
        <v>-54.09</v>
      </c>
      <c r="G262">
        <f>_10sept_0_106[[#This Row],[V_mag]]-40</f>
        <v>-54.12</v>
      </c>
      <c r="H262">
        <f>(10^(_10sept_0_106[[#This Row],[H_mag_adj]]/20)*COS(RADIANS(_10sept_0_106[[#This Row],[H_phase]])))*0.6</f>
        <v>9.8617203082451764E-4</v>
      </c>
      <c r="I262">
        <f>(10^(_10sept_0_106[[#This Row],[H_mag_adj]]/20)*SIN(RADIANS(_10sept_0_106[[#This Row],[H_phase]])))*0.6</f>
        <v>-6.5670075198297055E-4</v>
      </c>
      <c r="J262">
        <f>(10^(_10sept_0_106[[#This Row],[V_mag_adj]]/20)*COS(RADIANS(_10sept_0_106[[#This Row],[V_phase]])))*0.6</f>
        <v>9.8048139161050559E-4</v>
      </c>
      <c r="K262">
        <f>(10^(_10sept_0_106[[#This Row],[V_mag_adj]]/20)*SIN(RADIANS(_10sept_0_106[[#This Row],[V_phase]])))*0.6</f>
        <v>-6.5786302709861042E-4</v>
      </c>
    </row>
    <row r="263" spans="1:11" x14ac:dyDescent="0.25">
      <c r="A263">
        <v>80</v>
      </c>
      <c r="B263">
        <v>-14.33</v>
      </c>
      <c r="C263">
        <v>-47.4</v>
      </c>
      <c r="D263">
        <v>-14.4</v>
      </c>
      <c r="E263">
        <v>-48.06</v>
      </c>
      <c r="F263">
        <f>_10sept_0_106[[#This Row],[H_mag]]-40</f>
        <v>-54.33</v>
      </c>
      <c r="G263">
        <f>_10sept_0_106[[#This Row],[V_mag]]-40</f>
        <v>-54.4</v>
      </c>
      <c r="H263">
        <f>(10^(_10sept_0_106[[#This Row],[H_mag_adj]]/20)*COS(RADIANS(_10sept_0_106[[#This Row],[H_phase]])))*0.6</f>
        <v>7.8011808592735128E-4</v>
      </c>
      <c r="I263">
        <f>(10^(_10sept_0_106[[#This Row],[H_mag_adj]]/20)*SIN(RADIANS(_10sept_0_106[[#This Row],[H_phase]])))*0.6</f>
        <v>-8.4837204507314326E-4</v>
      </c>
      <c r="J263">
        <f>(10^(_10sept_0_106[[#This Row],[V_mag_adj]]/20)*COS(RADIANS(_10sept_0_106[[#This Row],[V_phase]])))*0.6</f>
        <v>7.6411111212066588E-4</v>
      </c>
      <c r="K263">
        <f>(10^(_10sept_0_106[[#This Row],[V_mag_adj]]/20)*SIN(RADIANS(_10sept_0_106[[#This Row],[V_phase]])))*0.6</f>
        <v>-8.5042060505733535E-4</v>
      </c>
    </row>
    <row r="264" spans="1:11" x14ac:dyDescent="0.25">
      <c r="A264">
        <v>81</v>
      </c>
      <c r="B264">
        <v>-14.65</v>
      </c>
      <c r="C264">
        <v>-62.67</v>
      </c>
      <c r="D264">
        <v>-14.66</v>
      </c>
      <c r="E264">
        <v>-62.75</v>
      </c>
      <c r="F264">
        <f>_10sept_0_106[[#This Row],[H_mag]]-40</f>
        <v>-54.65</v>
      </c>
      <c r="G264">
        <f>_10sept_0_106[[#This Row],[V_mag]]-40</f>
        <v>-54.66</v>
      </c>
      <c r="H264">
        <f>(10^(_10sept_0_106[[#This Row],[H_mag_adj]]/20)*COS(RADIANS(_10sept_0_106[[#This Row],[H_phase]])))*0.6</f>
        <v>5.1000274703616347E-4</v>
      </c>
      <c r="I264">
        <f>(10^(_10sept_0_106[[#This Row],[H_mag_adj]]/20)*SIN(RADIANS(_10sept_0_106[[#This Row],[H_phase]])))*0.6</f>
        <v>-9.8684407561822388E-4</v>
      </c>
      <c r="J264">
        <f>(10^(_10sept_0_106[[#This Row],[V_mag_adj]]/20)*COS(RADIANS(_10sept_0_106[[#This Row],[V_phase]])))*0.6</f>
        <v>5.0803911760465221E-4</v>
      </c>
      <c r="K264">
        <f>(10^(_10sept_0_106[[#This Row],[V_mag_adj]]/20)*SIN(RADIANS(_10sept_0_106[[#This Row],[V_phase]])))*0.6</f>
        <v>-9.8641890088989998E-4</v>
      </c>
    </row>
    <row r="265" spans="1:11" x14ac:dyDescent="0.25">
      <c r="A265">
        <v>82</v>
      </c>
      <c r="B265">
        <v>-14.86</v>
      </c>
      <c r="C265">
        <v>-78.33</v>
      </c>
      <c r="D265">
        <v>-14.92</v>
      </c>
      <c r="E265">
        <v>-78.819999999999993</v>
      </c>
      <c r="F265">
        <f>_10sept_0_106[[#This Row],[H_mag]]-40</f>
        <v>-54.86</v>
      </c>
      <c r="G265">
        <f>_10sept_0_106[[#This Row],[V_mag]]-40</f>
        <v>-54.92</v>
      </c>
      <c r="H265">
        <f>(10^(_10sept_0_106[[#This Row],[H_mag_adj]]/20)*COS(RADIANS(_10sept_0_106[[#This Row],[H_phase]])))*0.6</f>
        <v>2.19327197391504E-4</v>
      </c>
      <c r="I265">
        <f>(10^(_10sept_0_106[[#This Row],[H_mag_adj]]/20)*SIN(RADIANS(_10sept_0_106[[#This Row],[H_phase]])))*0.6</f>
        <v>-1.0618906611816476E-3</v>
      </c>
      <c r="J265">
        <f>(10^(_10sept_0_106[[#This Row],[V_mag_adj]]/20)*COS(RADIANS(_10sept_0_106[[#This Row],[V_phase]])))*0.6</f>
        <v>2.0879061083632432E-4</v>
      </c>
      <c r="K265">
        <f>(10^(_10sept_0_106[[#This Row],[V_mag_adj]]/20)*SIN(RADIANS(_10sept_0_106[[#This Row],[V_phase]])))*0.6</f>
        <v>-1.0564048682624623E-3</v>
      </c>
    </row>
    <row r="266" spans="1:11" x14ac:dyDescent="0.25">
      <c r="A266">
        <v>83</v>
      </c>
      <c r="B266">
        <v>-15.07</v>
      </c>
      <c r="C266">
        <v>-94.25</v>
      </c>
      <c r="D266">
        <v>-15.12</v>
      </c>
      <c r="E266">
        <v>-94.19</v>
      </c>
      <c r="F266">
        <f>_10sept_0_106[[#This Row],[H_mag]]-40</f>
        <v>-55.07</v>
      </c>
      <c r="G266">
        <f>_10sept_0_106[[#This Row],[V_mag]]-40</f>
        <v>-55.12</v>
      </c>
      <c r="H266">
        <f>(10^(_10sept_0_106[[#This Row],[H_mag_adj]]/20)*COS(RADIANS(_10sept_0_106[[#This Row],[H_phase]])))*0.6</f>
        <v>-7.8436682340796813E-5</v>
      </c>
      <c r="I266">
        <f>(10^(_10sept_0_106[[#This Row],[H_mag_adj]]/20)*SIN(RADIANS(_10sept_0_106[[#This Row],[H_phase]])))*0.6</f>
        <v>-1.055493045084398E-3</v>
      </c>
      <c r="J266">
        <f>(10^(_10sept_0_106[[#This Row],[V_mag_adj]]/20)*COS(RADIANS(_10sept_0_106[[#This Row],[V_phase]])))*0.6</f>
        <v>-7.688745368878886E-5</v>
      </c>
      <c r="K266">
        <f>(10^(_10sept_0_106[[#This Row],[V_mag_adj]]/20)*SIN(RADIANS(_10sept_0_106[[#This Row],[V_phase]])))*0.6</f>
        <v>-1.049515684862265E-3</v>
      </c>
    </row>
    <row r="267" spans="1:11" x14ac:dyDescent="0.25">
      <c r="A267">
        <v>84</v>
      </c>
      <c r="B267">
        <v>-15.25</v>
      </c>
      <c r="C267">
        <v>-110.59</v>
      </c>
      <c r="D267">
        <v>-15.31</v>
      </c>
      <c r="E267">
        <v>-110.58</v>
      </c>
      <c r="F267">
        <f>_10sept_0_106[[#This Row],[H_mag]]-40</f>
        <v>-55.25</v>
      </c>
      <c r="G267">
        <f>_10sept_0_106[[#This Row],[V_mag]]-40</f>
        <v>-55.31</v>
      </c>
      <c r="H267">
        <f>(10^(_10sept_0_106[[#This Row],[H_mag_adj]]/20)*COS(RADIANS(_10sept_0_106[[#This Row],[H_phase]])))*0.6</f>
        <v>-3.6458331084342406E-4</v>
      </c>
      <c r="I267">
        <f>(10^(_10sept_0_106[[#This Row],[H_mag_adj]]/20)*SIN(RADIANS(_10sept_0_106[[#This Row],[H_phase]])))*0.6</f>
        <v>-9.7047243766369283E-4</v>
      </c>
      <c r="J267">
        <f>(10^(_10sept_0_106[[#This Row],[V_mag_adj]]/20)*COS(RADIANS(_10sept_0_106[[#This Row],[V_phase]])))*0.6</f>
        <v>-3.6190531807737253E-4</v>
      </c>
      <c r="K267">
        <f>(10^(_10sept_0_106[[#This Row],[V_mag_adj]]/20)*SIN(RADIANS(_10sept_0_106[[#This Row],[V_phase]])))*0.6</f>
        <v>-9.6385493146783591E-4</v>
      </c>
    </row>
    <row r="268" spans="1:11" x14ac:dyDescent="0.25">
      <c r="A268">
        <v>85</v>
      </c>
      <c r="B268">
        <v>-15.37</v>
      </c>
      <c r="C268">
        <v>-126.92</v>
      </c>
      <c r="D268">
        <v>-15.38</v>
      </c>
      <c r="E268">
        <v>-127.32</v>
      </c>
      <c r="F268">
        <f>_10sept_0_106[[#This Row],[H_mag]]-40</f>
        <v>-55.37</v>
      </c>
      <c r="G268">
        <f>_10sept_0_106[[#This Row],[V_mag]]-40</f>
        <v>-55.38</v>
      </c>
      <c r="H268">
        <f>(10^(_10sept_0_106[[#This Row],[H_mag_adj]]/20)*COS(RADIANS(_10sept_0_106[[#This Row],[H_phase]])))*0.6</f>
        <v>-6.1419800138787261E-4</v>
      </c>
      <c r="I268">
        <f>(10^(_10sept_0_106[[#This Row],[H_mag_adj]]/20)*SIN(RADIANS(_10sept_0_106[[#This Row],[H_phase]])))*0.6</f>
        <v>-8.1744049979086734E-4</v>
      </c>
      <c r="J268">
        <f>(10^(_10sept_0_106[[#This Row],[V_mag_adj]]/20)*COS(RADIANS(_10sept_0_106[[#This Row],[V_phase]])))*0.6</f>
        <v>-6.1917653488450218E-4</v>
      </c>
      <c r="K268">
        <f>(10^(_10sept_0_106[[#This Row],[V_mag_adj]]/20)*SIN(RADIANS(_10sept_0_106[[#This Row],[V_phase]])))*0.6</f>
        <v>-8.1219708828639292E-4</v>
      </c>
    </row>
    <row r="269" spans="1:11" x14ac:dyDescent="0.25">
      <c r="A269">
        <v>86</v>
      </c>
      <c r="B269">
        <v>-15.37</v>
      </c>
      <c r="C269">
        <v>-143.44</v>
      </c>
      <c r="D269">
        <v>-15.42</v>
      </c>
      <c r="E269">
        <v>-143.88</v>
      </c>
      <c r="F269">
        <f>_10sept_0_106[[#This Row],[H_mag]]-40</f>
        <v>-55.37</v>
      </c>
      <c r="G269">
        <f>_10sept_0_106[[#This Row],[V_mag]]-40</f>
        <v>-55.42</v>
      </c>
      <c r="H269">
        <f>(10^(_10sept_0_106[[#This Row],[H_mag_adj]]/20)*COS(RADIANS(_10sept_0_106[[#This Row],[H_phase]])))*0.6</f>
        <v>-8.2128345868132124E-4</v>
      </c>
      <c r="I269">
        <f>(10^(_10sept_0_106[[#This Row],[H_mag_adj]]/20)*SIN(RADIANS(_10sept_0_106[[#This Row],[H_phase]])))*0.6</f>
        <v>-6.0904978130169854E-4</v>
      </c>
      <c r="J269">
        <f>(10^(_10sept_0_106[[#This Row],[V_mag_adj]]/20)*COS(RADIANS(_10sept_0_106[[#This Row],[V_phase]])))*0.6</f>
        <v>-8.2119554858888551E-4</v>
      </c>
      <c r="K269">
        <f>(10^(_10sept_0_106[[#This Row],[V_mag_adj]]/20)*SIN(RADIANS(_10sept_0_106[[#This Row],[V_phase]])))*0.6</f>
        <v>-5.9926528391580295E-4</v>
      </c>
    </row>
    <row r="270" spans="1:11" x14ac:dyDescent="0.25">
      <c r="A270">
        <v>87</v>
      </c>
      <c r="B270">
        <v>-15.39</v>
      </c>
      <c r="C270">
        <v>-160.68</v>
      </c>
      <c r="D270">
        <v>-15.39</v>
      </c>
      <c r="E270">
        <v>-160.72999999999999</v>
      </c>
      <c r="F270">
        <f>_10sept_0_106[[#This Row],[H_mag]]-40</f>
        <v>-55.39</v>
      </c>
      <c r="G270">
        <f>_10sept_0_106[[#This Row],[V_mag]]-40</f>
        <v>-55.39</v>
      </c>
      <c r="H270">
        <f>(10^(_10sept_0_106[[#This Row],[H_mag_adj]]/20)*COS(RADIANS(_10sept_0_106[[#This Row],[H_phase]])))*0.6</f>
        <v>-9.6267244926885099E-4</v>
      </c>
      <c r="I270">
        <f>(10^(_10sept_0_106[[#This Row],[H_mag_adj]]/20)*SIN(RADIANS(_10sept_0_106[[#This Row],[H_phase]])))*0.6</f>
        <v>-3.3750038973352721E-4</v>
      </c>
      <c r="J270">
        <f>(10^(_10sept_0_106[[#This Row],[V_mag_adj]]/20)*COS(RADIANS(_10sept_0_106[[#This Row],[V_phase]])))*0.6</f>
        <v>-9.629666073243759E-4</v>
      </c>
      <c r="K270">
        <f>(10^(_10sept_0_106[[#This Row],[V_mag_adj]]/20)*SIN(RADIANS(_10sept_0_106[[#This Row],[V_phase]])))*0.6</f>
        <v>-3.3666017113664161E-4</v>
      </c>
    </row>
    <row r="271" spans="1:11" x14ac:dyDescent="0.25">
      <c r="A271">
        <v>88</v>
      </c>
      <c r="B271">
        <v>-15.27</v>
      </c>
      <c r="C271">
        <v>-176.45</v>
      </c>
      <c r="D271">
        <v>-15.3</v>
      </c>
      <c r="E271">
        <v>-176.49</v>
      </c>
      <c r="F271">
        <f>_10sept_0_106[[#This Row],[H_mag]]-40</f>
        <v>-55.269999999999996</v>
      </c>
      <c r="G271">
        <f>_10sept_0_106[[#This Row],[V_mag]]-40</f>
        <v>-55.3</v>
      </c>
      <c r="H271">
        <f>(10^(_10sept_0_106[[#This Row],[H_mag_adj]]/20)*COS(RADIANS(_10sept_0_106[[#This Row],[H_phase]])))*0.6</f>
        <v>-1.0323265597072459E-3</v>
      </c>
      <c r="I271">
        <f>(10^(_10sept_0_106[[#This Row],[H_mag_adj]]/20)*SIN(RADIANS(_10sept_0_106[[#This Row],[H_phase]])))*0.6</f>
        <v>-6.4044090661755147E-5</v>
      </c>
      <c r="J271">
        <f>(10^(_10sept_0_106[[#This Row],[V_mag_adj]]/20)*COS(RADIANS(_10sept_0_106[[#This Row],[V_phase]])))*0.6</f>
        <v>-1.0288114867959633E-3</v>
      </c>
      <c r="K271">
        <f>(10^(_10sept_0_106[[#This Row],[V_mag_adj]]/20)*SIN(RADIANS(_10sept_0_106[[#This Row],[V_phase]])))*0.6</f>
        <v>-6.3105041292893556E-5</v>
      </c>
    </row>
    <row r="272" spans="1:11" x14ac:dyDescent="0.25">
      <c r="A272">
        <v>89</v>
      </c>
      <c r="B272">
        <v>-15.19</v>
      </c>
      <c r="C272">
        <v>168</v>
      </c>
      <c r="D272">
        <v>-15.23</v>
      </c>
      <c r="E272">
        <v>167.86</v>
      </c>
      <c r="F272">
        <f>_10sept_0_106[[#This Row],[H_mag]]-40</f>
        <v>-55.19</v>
      </c>
      <c r="G272">
        <f>_10sept_0_106[[#This Row],[V_mag]]-40</f>
        <v>-55.230000000000004</v>
      </c>
      <c r="H272">
        <f>(10^(_10sept_0_106[[#This Row],[H_mag_adj]]/20)*COS(RADIANS(_10sept_0_106[[#This Row],[H_phase]])))*0.6</f>
        <v>-1.0210703009018109E-3</v>
      </c>
      <c r="I272">
        <f>(10^(_10sept_0_106[[#This Row],[H_mag_adj]]/20)*SIN(RADIANS(_10sept_0_106[[#This Row],[H_phase]])))*0.6</f>
        <v>2.170351923830638E-4</v>
      </c>
      <c r="J272">
        <f>(10^(_10sept_0_106[[#This Row],[V_mag_adj]]/20)*COS(RADIANS(_10sept_0_106[[#This Row],[V_phase]])))*0.6</f>
        <v>-1.0158479949627459E-3</v>
      </c>
      <c r="K272">
        <f>(10^(_10sept_0_106[[#This Row],[V_mag_adj]]/20)*SIN(RADIANS(_10sept_0_106[[#This Row],[V_phase]])))*0.6</f>
        <v>2.1852084103288728E-4</v>
      </c>
    </row>
    <row r="273" spans="1:11" x14ac:dyDescent="0.25">
      <c r="A273">
        <v>90</v>
      </c>
      <c r="B273">
        <v>-15.2</v>
      </c>
      <c r="C273">
        <v>152.24</v>
      </c>
      <c r="D273">
        <v>-15.23</v>
      </c>
      <c r="E273">
        <v>151.93</v>
      </c>
      <c r="F273">
        <f>_10sept_0_106[[#This Row],[H_mag]]-40</f>
        <v>-55.2</v>
      </c>
      <c r="G273">
        <f>_10sept_0_106[[#This Row],[V_mag]]-40</f>
        <v>-55.230000000000004</v>
      </c>
      <c r="H273">
        <f>(10^(_10sept_0_106[[#This Row],[H_mag_adj]]/20)*COS(RADIANS(_10sept_0_106[[#This Row],[H_phase]])))*0.6</f>
        <v>-9.2267460233813744E-4</v>
      </c>
      <c r="I273">
        <f>(10^(_10sept_0_106[[#This Row],[H_mag_adj]]/20)*SIN(RADIANS(_10sept_0_106[[#This Row],[H_phase]])))*0.6</f>
        <v>4.856482240726132E-4</v>
      </c>
      <c r="J273">
        <f>(10^(_10sept_0_106[[#This Row],[V_mag_adj]]/20)*COS(RADIANS(_10sept_0_106[[#This Row],[V_phase]])))*0.6</f>
        <v>-9.1686129858288426E-4</v>
      </c>
      <c r="K273">
        <f>(10^(_10sept_0_106[[#This Row],[V_mag_adj]]/20)*SIN(RADIANS(_10sept_0_106[[#This Row],[V_phase]])))*0.6</f>
        <v>4.8894157728348112E-4</v>
      </c>
    </row>
    <row r="274" spans="1:11" x14ac:dyDescent="0.25">
      <c r="A274">
        <v>91</v>
      </c>
      <c r="B274">
        <v>-15.26</v>
      </c>
      <c r="C274">
        <v>137.22</v>
      </c>
      <c r="D274">
        <v>-15.26</v>
      </c>
      <c r="E274">
        <v>137.55000000000001</v>
      </c>
      <c r="F274">
        <f>_10sept_0_106[[#This Row],[H_mag]]-40</f>
        <v>-55.26</v>
      </c>
      <c r="G274">
        <f>_10sept_0_106[[#This Row],[V_mag]]-40</f>
        <v>-55.26</v>
      </c>
      <c r="H274">
        <f>(10^(_10sept_0_106[[#This Row],[H_mag_adj]]/20)*COS(RADIANS(_10sept_0_106[[#This Row],[H_phase]])))*0.6</f>
        <v>-7.6002482522468816E-4</v>
      </c>
      <c r="I274">
        <f>(10^(_10sept_0_106[[#This Row],[H_mag_adj]]/20)*SIN(RADIANS(_10sept_0_106[[#This Row],[H_phase]])))*0.6</f>
        <v>7.0329807310747633E-4</v>
      </c>
      <c r="J274">
        <f>(10^(_10sept_0_106[[#This Row],[V_mag_adj]]/20)*COS(RADIANS(_10sept_0_106[[#This Row],[V_phase]])))*0.6</f>
        <v>-7.640629028837345E-4</v>
      </c>
      <c r="K274">
        <f>(10^(_10sept_0_106[[#This Row],[V_mag_adj]]/20)*SIN(RADIANS(_10sept_0_106[[#This Row],[V_phase]])))*0.6</f>
        <v>6.989090033984309E-4</v>
      </c>
    </row>
    <row r="275" spans="1:11" x14ac:dyDescent="0.25">
      <c r="A275">
        <v>92</v>
      </c>
      <c r="B275">
        <v>-15.38</v>
      </c>
      <c r="C275">
        <v>121.92</v>
      </c>
      <c r="D275">
        <v>-15.43</v>
      </c>
      <c r="E275">
        <v>122.02</v>
      </c>
      <c r="F275">
        <f>_10sept_0_106[[#This Row],[H_mag]]-40</f>
        <v>-55.38</v>
      </c>
      <c r="G275">
        <f>_10sept_0_106[[#This Row],[V_mag]]-40</f>
        <v>-55.43</v>
      </c>
      <c r="H275">
        <f>(10^(_10sept_0_106[[#This Row],[H_mag_adj]]/20)*COS(RADIANS(_10sept_0_106[[#This Row],[H_phase]])))*0.6</f>
        <v>-5.3999410944490162E-4</v>
      </c>
      <c r="I275">
        <f>(10^(_10sept_0_106[[#This Row],[H_mag_adj]]/20)*SIN(RADIANS(_10sept_0_106[[#This Row],[H_phase]])))*0.6</f>
        <v>8.6686218820368531E-4</v>
      </c>
      <c r="J275">
        <f>(10^(_10sept_0_106[[#This Row],[V_mag_adj]]/20)*COS(RADIANS(_10sept_0_106[[#This Row],[V_phase]])))*0.6</f>
        <v>-5.3839804034651274E-4</v>
      </c>
      <c r="K275">
        <f>(10^(_10sept_0_106[[#This Row],[V_mag_adj]]/20)*SIN(RADIANS(_10sept_0_106[[#This Row],[V_phase]])))*0.6</f>
        <v>8.6094809327705865E-4</v>
      </c>
    </row>
    <row r="276" spans="1:11" x14ac:dyDescent="0.25">
      <c r="A276">
        <v>93</v>
      </c>
      <c r="B276">
        <v>-15.55</v>
      </c>
      <c r="C276">
        <v>105.77</v>
      </c>
      <c r="D276">
        <v>-15.58</v>
      </c>
      <c r="E276">
        <v>106.16</v>
      </c>
      <c r="F276">
        <f>_10sept_0_106[[#This Row],[H_mag]]-40</f>
        <v>-55.55</v>
      </c>
      <c r="G276">
        <f>_10sept_0_106[[#This Row],[V_mag]]-40</f>
        <v>-55.58</v>
      </c>
      <c r="H276">
        <f>(10^(_10sept_0_106[[#This Row],[H_mag_adj]]/20)*COS(RADIANS(_10sept_0_106[[#This Row],[H_phase]])))*0.6</f>
        <v>-2.7218424415092715E-4</v>
      </c>
      <c r="I276">
        <f>(10^(_10sept_0_106[[#This Row],[H_mag_adj]]/20)*SIN(RADIANS(_10sept_0_106[[#This Row],[H_phase]])))*0.6</f>
        <v>9.638046264376953E-4</v>
      </c>
      <c r="J276">
        <f>(10^(_10sept_0_106[[#This Row],[V_mag_adj]]/20)*COS(RADIANS(_10sept_0_106[[#This Row],[V_phase]])))*0.6</f>
        <v>-2.7777723072835753E-4</v>
      </c>
      <c r="K276">
        <f>(10^(_10sept_0_106[[#This Row],[V_mag_adj]]/20)*SIN(RADIANS(_10sept_0_106[[#This Row],[V_phase]])))*0.6</f>
        <v>9.5861295757830676E-4</v>
      </c>
    </row>
    <row r="277" spans="1:11" x14ac:dyDescent="0.25">
      <c r="A277">
        <v>94</v>
      </c>
      <c r="B277">
        <v>-15.7</v>
      </c>
      <c r="C277">
        <v>89.27</v>
      </c>
      <c r="D277">
        <v>-15.77</v>
      </c>
      <c r="E277">
        <v>89.19</v>
      </c>
      <c r="F277">
        <f>_10sept_0_106[[#This Row],[H_mag]]-40</f>
        <v>-55.7</v>
      </c>
      <c r="G277">
        <f>_10sept_0_106[[#This Row],[V_mag]]-40</f>
        <v>-55.769999999999996</v>
      </c>
      <c r="H277">
        <f>(10^(_10sept_0_106[[#This Row],[H_mag_adj]]/20)*COS(RADIANS(_10sept_0_106[[#This Row],[H_phase]])))*0.6</f>
        <v>1.254121831860328E-5</v>
      </c>
      <c r="I277">
        <f>(10^(_10sept_0_106[[#This Row],[H_mag_adj]]/20)*SIN(RADIANS(_10sept_0_106[[#This Row],[H_phase]])))*0.6</f>
        <v>9.8427396961251238E-4</v>
      </c>
      <c r="J277">
        <f>(10^(_10sept_0_106[[#This Row],[V_mag_adj]]/20)*COS(RADIANS(_10sept_0_106[[#This Row],[V_phase]])))*0.6</f>
        <v>1.3803816279029814E-5</v>
      </c>
      <c r="K277">
        <f>(10^(_10sept_0_106[[#This Row],[V_mag_adj]]/20)*SIN(RADIANS(_10sept_0_106[[#This Row],[V_phase]])))*0.6</f>
        <v>9.763552143326452E-4</v>
      </c>
    </row>
    <row r="278" spans="1:11" x14ac:dyDescent="0.25">
      <c r="A278">
        <v>95</v>
      </c>
      <c r="B278">
        <v>-15.74</v>
      </c>
      <c r="C278">
        <v>72.430000000000007</v>
      </c>
      <c r="D278">
        <v>-15.82</v>
      </c>
      <c r="E278">
        <v>72.650000000000006</v>
      </c>
      <c r="F278">
        <f>_10sept_0_106[[#This Row],[H_mag]]-40</f>
        <v>-55.74</v>
      </c>
      <c r="G278">
        <f>_10sept_0_106[[#This Row],[V_mag]]-40</f>
        <v>-55.82</v>
      </c>
      <c r="H278">
        <f>(10^(_10sept_0_106[[#This Row],[H_mag_adj]]/20)*COS(RADIANS(_10sept_0_106[[#This Row],[H_phase]])))*0.6</f>
        <v>2.9578237943953092E-4</v>
      </c>
      <c r="I278">
        <f>(10^(_10sept_0_106[[#This Row],[H_mag_adj]]/20)*SIN(RADIANS(_10sept_0_106[[#This Row],[H_phase]])))*0.6</f>
        <v>9.3412092538430009E-4</v>
      </c>
      <c r="J278">
        <f>(10^(_10sept_0_106[[#This Row],[V_mag_adj]]/20)*COS(RADIANS(_10sept_0_106[[#This Row],[V_phase]])))*0.6</f>
        <v>2.8951459538870703E-4</v>
      </c>
      <c r="K278">
        <f>(10^(_10sept_0_106[[#This Row],[V_mag_adj]]/20)*SIN(RADIANS(_10sept_0_106[[#This Row],[V_phase]])))*0.6</f>
        <v>9.2667533797751757E-4</v>
      </c>
    </row>
    <row r="279" spans="1:11" x14ac:dyDescent="0.25">
      <c r="A279">
        <v>96</v>
      </c>
      <c r="B279">
        <v>-15.74</v>
      </c>
      <c r="C279">
        <v>56.09</v>
      </c>
      <c r="D279">
        <v>-15.85</v>
      </c>
      <c r="E279">
        <v>56.09</v>
      </c>
      <c r="F279">
        <f>_10sept_0_106[[#This Row],[H_mag]]-40</f>
        <v>-55.74</v>
      </c>
      <c r="G279">
        <f>_10sept_0_106[[#This Row],[V_mag]]-40</f>
        <v>-55.85</v>
      </c>
      <c r="H279">
        <f>(10^(_10sept_0_106[[#This Row],[H_mag_adj]]/20)*COS(RADIANS(_10sept_0_106[[#This Row],[H_phase]])))*0.6</f>
        <v>5.4663797638933678E-4</v>
      </c>
      <c r="I279">
        <f>(10^(_10sept_0_106[[#This Row],[H_mag_adj]]/20)*SIN(RADIANS(_10sept_0_106[[#This Row],[H_phase]])))*0.6</f>
        <v>8.1317651343155669E-4</v>
      </c>
      <c r="J279">
        <f>(10^(_10sept_0_106[[#This Row],[V_mag_adj]]/20)*COS(RADIANS(_10sept_0_106[[#This Row],[V_phase]])))*0.6</f>
        <v>5.3975888497985697E-4</v>
      </c>
      <c r="K279">
        <f>(10^(_10sept_0_106[[#This Row],[V_mag_adj]]/20)*SIN(RADIANS(_10sept_0_106[[#This Row],[V_phase]])))*0.6</f>
        <v>8.0294320398443988E-4</v>
      </c>
    </row>
    <row r="280" spans="1:11" x14ac:dyDescent="0.25">
      <c r="A280">
        <v>97</v>
      </c>
      <c r="B280">
        <v>-15.73</v>
      </c>
      <c r="C280">
        <v>39.799999999999997</v>
      </c>
      <c r="D280">
        <v>-15.76</v>
      </c>
      <c r="E280">
        <v>40.369999999999997</v>
      </c>
      <c r="F280">
        <f>_10sept_0_106[[#This Row],[H_mag]]-40</f>
        <v>-55.730000000000004</v>
      </c>
      <c r="G280">
        <f>_10sept_0_106[[#This Row],[V_mag]]-40</f>
        <v>-55.76</v>
      </c>
      <c r="H280">
        <f>(10^(_10sept_0_106[[#This Row],[H_mag_adj]]/20)*COS(RADIANS(_10sept_0_106[[#This Row],[H_phase]])))*0.6</f>
        <v>7.5365532131393162E-4</v>
      </c>
      <c r="I280">
        <f>(10^(_10sept_0_106[[#This Row],[H_mag_adj]]/20)*SIN(RADIANS(_10sept_0_106[[#This Row],[H_phase]])))*0.6</f>
        <v>6.2792194082862283E-4</v>
      </c>
      <c r="J280">
        <f>(10^(_10sept_0_106[[#This Row],[V_mag_adj]]/20)*COS(RADIANS(_10sept_0_106[[#This Row],[V_phase]])))*0.6</f>
        <v>7.4479444948367111E-4</v>
      </c>
      <c r="K280">
        <f>(10^(_10sept_0_106[[#This Row],[V_mag_adj]]/20)*SIN(RADIANS(_10sept_0_106[[#This Row],[V_phase]])))*0.6</f>
        <v>6.3319762343956143E-4</v>
      </c>
    </row>
    <row r="281" spans="1:11" x14ac:dyDescent="0.25">
      <c r="A281">
        <v>98</v>
      </c>
      <c r="B281">
        <v>-15.71</v>
      </c>
      <c r="C281">
        <v>23.82</v>
      </c>
      <c r="D281">
        <v>-15.76</v>
      </c>
      <c r="E281">
        <v>23.86</v>
      </c>
      <c r="F281">
        <f>_10sept_0_106[[#This Row],[H_mag]]-40</f>
        <v>-55.71</v>
      </c>
      <c r="G281">
        <f>_10sept_0_106[[#This Row],[V_mag]]-40</f>
        <v>-55.76</v>
      </c>
      <c r="H281">
        <f>(10^(_10sept_0_106[[#This Row],[H_mag_adj]]/20)*COS(RADIANS(_10sept_0_106[[#This Row],[H_phase]])))*0.6</f>
        <v>8.9946922105393857E-4</v>
      </c>
      <c r="I281">
        <f>(10^(_10sept_0_106[[#This Row],[H_mag_adj]]/20)*SIN(RADIANS(_10sept_0_106[[#This Row],[H_phase]])))*0.6</f>
        <v>3.9708830354680914E-4</v>
      </c>
      <c r="J281">
        <f>(10^(_10sept_0_106[[#This Row],[V_mag_adj]]/20)*COS(RADIANS(_10sept_0_106[[#This Row],[V_phase]])))*0.6</f>
        <v>8.9403048761805583E-4</v>
      </c>
      <c r="K281">
        <f>(10^(_10sept_0_106[[#This Row],[V_mag_adj]]/20)*SIN(RADIANS(_10sept_0_106[[#This Row],[V_phase]])))*0.6</f>
        <v>3.9543329338918149E-4</v>
      </c>
    </row>
    <row r="282" spans="1:11" x14ac:dyDescent="0.25">
      <c r="A282">
        <v>99</v>
      </c>
      <c r="B282">
        <v>-15.72</v>
      </c>
      <c r="C282">
        <v>7.47</v>
      </c>
      <c r="D282">
        <v>-15.78</v>
      </c>
      <c r="E282">
        <v>7.29</v>
      </c>
      <c r="F282">
        <f>_10sept_0_106[[#This Row],[H_mag]]-40</f>
        <v>-55.72</v>
      </c>
      <c r="G282">
        <f>_10sept_0_106[[#This Row],[V_mag]]-40</f>
        <v>-55.78</v>
      </c>
      <c r="H282">
        <f>(10^(_10sept_0_106[[#This Row],[H_mag_adj]]/20)*COS(RADIANS(_10sept_0_106[[#This Row],[H_phase]])))*0.6</f>
        <v>9.7375498335369932E-4</v>
      </c>
      <c r="I282">
        <f>(10^(_10sept_0_106[[#This Row],[H_mag_adj]]/20)*SIN(RADIANS(_10sept_0_106[[#This Row],[H_phase]])))*0.6</f>
        <v>1.2767861735109382E-4</v>
      </c>
      <c r="J282">
        <f>(10^(_10sept_0_106[[#This Row],[V_mag_adj]]/20)*COS(RADIANS(_10sept_0_106[[#This Row],[V_phase]])))*0.6</f>
        <v>9.6744528129373238E-4</v>
      </c>
      <c r="K282">
        <f>(10^(_10sept_0_106[[#This Row],[V_mag_adj]]/20)*SIN(RADIANS(_10sept_0_106[[#This Row],[V_phase]])))*0.6</f>
        <v>1.2376098067803855E-4</v>
      </c>
    </row>
    <row r="283" spans="1:11" x14ac:dyDescent="0.25">
      <c r="A283">
        <v>100</v>
      </c>
      <c r="B283">
        <v>-15.69</v>
      </c>
      <c r="C283">
        <v>-8.17</v>
      </c>
      <c r="D283">
        <v>-15.73</v>
      </c>
      <c r="E283">
        <v>-8.51</v>
      </c>
      <c r="F283">
        <f>_10sept_0_106[[#This Row],[H_mag]]-40</f>
        <v>-55.69</v>
      </c>
      <c r="G283">
        <f>_10sept_0_106[[#This Row],[V_mag]]-40</f>
        <v>-55.730000000000004</v>
      </c>
      <c r="H283">
        <f>(10^(_10sept_0_106[[#This Row],[H_mag_adj]]/20)*COS(RADIANS(_10sept_0_106[[#This Row],[H_phase]])))*0.6</f>
        <v>9.7548585898528145E-4</v>
      </c>
      <c r="I283">
        <f>(10^(_10sept_0_106[[#This Row],[H_mag_adj]]/20)*SIN(RADIANS(_10sept_0_106[[#This Row],[H_phase]])))*0.6</f>
        <v>-1.4004832951491312E-4</v>
      </c>
      <c r="J283">
        <f>(10^(_10sept_0_106[[#This Row],[V_mag_adj]]/20)*COS(RADIANS(_10sept_0_106[[#This Row],[V_phase]])))*0.6</f>
        <v>9.7015957200597585E-4</v>
      </c>
      <c r="K283">
        <f>(10^(_10sept_0_106[[#This Row],[V_mag_adj]]/20)*SIN(RADIANS(_10sept_0_106[[#This Row],[V_phase]])))*0.6</f>
        <v>-1.4516443078100053E-4</v>
      </c>
    </row>
    <row r="284" spans="1:11" x14ac:dyDescent="0.25">
      <c r="A284">
        <v>101</v>
      </c>
      <c r="B284">
        <v>-15.69</v>
      </c>
      <c r="C284">
        <v>-24.12</v>
      </c>
      <c r="D284">
        <v>-15.7</v>
      </c>
      <c r="E284">
        <v>-23.56</v>
      </c>
      <c r="F284">
        <f>_10sept_0_106[[#This Row],[H_mag]]-40</f>
        <v>-55.69</v>
      </c>
      <c r="G284">
        <f>_10sept_0_106[[#This Row],[V_mag]]-40</f>
        <v>-55.7</v>
      </c>
      <c r="H284">
        <f>(10^(_10sept_0_106[[#This Row],[H_mag_adj]]/20)*COS(RADIANS(_10sept_0_106[[#This Row],[H_phase]])))*0.6</f>
        <v>8.9944642071984658E-4</v>
      </c>
      <c r="I284">
        <f>(10^(_10sept_0_106[[#This Row],[H_mag_adj]]/20)*SIN(RADIANS(_10sept_0_106[[#This Row],[H_phase]])))*0.6</f>
        <v>-4.0271867591958873E-4</v>
      </c>
      <c r="J284">
        <f>(10^(_10sept_0_106[[#This Row],[V_mag_adj]]/20)*COS(RADIANS(_10sept_0_106[[#This Row],[V_phase]])))*0.6</f>
        <v>9.0230009706927469E-4</v>
      </c>
      <c r="K284">
        <f>(10^(_10sept_0_106[[#This Row],[V_mag_adj]]/20)*SIN(RADIANS(_10sept_0_106[[#This Row],[V_phase]])))*0.6</f>
        <v>-3.9345528874633898E-4</v>
      </c>
    </row>
    <row r="285" spans="1:11" x14ac:dyDescent="0.25">
      <c r="A285">
        <v>102</v>
      </c>
      <c r="B285">
        <v>-15.67</v>
      </c>
      <c r="C285">
        <v>-39.33</v>
      </c>
      <c r="D285">
        <v>-15.71</v>
      </c>
      <c r="E285">
        <v>-39.68</v>
      </c>
      <c r="F285">
        <f>_10sept_0_106[[#This Row],[H_mag]]-40</f>
        <v>-55.67</v>
      </c>
      <c r="G285">
        <f>_10sept_0_106[[#This Row],[V_mag]]-40</f>
        <v>-55.71</v>
      </c>
      <c r="H285">
        <f>(10^(_10sept_0_106[[#This Row],[H_mag_adj]]/20)*COS(RADIANS(_10sept_0_106[[#This Row],[H_phase]])))*0.6</f>
        <v>7.6404039755884512E-4</v>
      </c>
      <c r="I285">
        <f>(10^(_10sept_0_106[[#This Row],[H_mag_adj]]/20)*SIN(RADIANS(_10sept_0_106[[#This Row],[H_phase]])))*0.6</f>
        <v>-6.2602816101100741E-4</v>
      </c>
      <c r="J285">
        <f>(10^(_10sept_0_106[[#This Row],[V_mag_adj]]/20)*COS(RADIANS(_10sept_0_106[[#This Row],[V_phase]])))*0.6</f>
        <v>7.5670916682814531E-4</v>
      </c>
      <c r="K285">
        <f>(10^(_10sept_0_106[[#This Row],[V_mag_adj]]/20)*SIN(RADIANS(_10sept_0_106[[#This Row],[V_phase]])))*0.6</f>
        <v>-6.2778598047050704E-4</v>
      </c>
    </row>
    <row r="286" spans="1:11" x14ac:dyDescent="0.25">
      <c r="A286">
        <v>103</v>
      </c>
      <c r="B286">
        <v>-15.79</v>
      </c>
      <c r="C286">
        <v>-55.4</v>
      </c>
      <c r="D286">
        <v>-15.76</v>
      </c>
      <c r="E286">
        <v>-55.4</v>
      </c>
      <c r="F286">
        <f>_10sept_0_106[[#This Row],[H_mag]]-40</f>
        <v>-55.79</v>
      </c>
      <c r="G286">
        <f>_10sept_0_106[[#This Row],[V_mag]]-40</f>
        <v>-55.76</v>
      </c>
      <c r="H286">
        <f>(10^(_10sept_0_106[[#This Row],[H_mag_adj]]/20)*COS(RADIANS(_10sept_0_106[[#This Row],[H_phase]])))*0.6</f>
        <v>5.5319735717975448E-4</v>
      </c>
      <c r="I286">
        <f>(10^(_10sept_0_106[[#This Row],[H_mag_adj]]/20)*SIN(RADIANS(_10sept_0_106[[#This Row],[H_phase]])))*0.6</f>
        <v>-8.0190522065046502E-4</v>
      </c>
      <c r="J286">
        <f>(10^(_10sept_0_106[[#This Row],[V_mag_adj]]/20)*COS(RADIANS(_10sept_0_106[[#This Row],[V_phase]])))*0.6</f>
        <v>5.5511133658457971E-4</v>
      </c>
      <c r="K286">
        <f>(10^(_10sept_0_106[[#This Row],[V_mag_adj]]/20)*SIN(RADIANS(_10sept_0_106[[#This Row],[V_phase]])))*0.6</f>
        <v>-8.0467969174478036E-4</v>
      </c>
    </row>
    <row r="287" spans="1:11" x14ac:dyDescent="0.25">
      <c r="A287">
        <v>104</v>
      </c>
      <c r="B287">
        <v>-15.89</v>
      </c>
      <c r="C287">
        <v>-70.87</v>
      </c>
      <c r="D287">
        <v>-15.91</v>
      </c>
      <c r="E287">
        <v>-70.87</v>
      </c>
      <c r="F287">
        <f>_10sept_0_106[[#This Row],[H_mag]]-40</f>
        <v>-55.89</v>
      </c>
      <c r="G287">
        <f>_10sept_0_106[[#This Row],[V_mag]]-40</f>
        <v>-55.91</v>
      </c>
      <c r="H287">
        <f>(10^(_10sept_0_106[[#This Row],[H_mag_adj]]/20)*COS(RADIANS(_10sept_0_106[[#This Row],[H_phase]])))*0.6</f>
        <v>3.1560540143838915E-4</v>
      </c>
      <c r="I287">
        <f>(10^(_10sept_0_106[[#This Row],[H_mag_adj]]/20)*SIN(RADIANS(_10sept_0_106[[#This Row],[H_phase]])))*0.6</f>
        <v>-9.0987298404988253E-4</v>
      </c>
      <c r="J287">
        <f>(10^(_10sept_0_106[[#This Row],[V_mag_adj]]/20)*COS(RADIANS(_10sept_0_106[[#This Row],[V_phase]])))*0.6</f>
        <v>3.1487952915782406E-4</v>
      </c>
      <c r="K287">
        <f>(10^(_10sept_0_106[[#This Row],[V_mag_adj]]/20)*SIN(RADIANS(_10sept_0_106[[#This Row],[V_phase]])))*0.6</f>
        <v>-9.0778033425698663E-4</v>
      </c>
    </row>
    <row r="288" spans="1:11" x14ac:dyDescent="0.25">
      <c r="A288">
        <v>105</v>
      </c>
      <c r="B288">
        <v>-16</v>
      </c>
      <c r="C288">
        <v>-87.1</v>
      </c>
      <c r="D288">
        <v>-16.04</v>
      </c>
      <c r="E288">
        <v>-87.3</v>
      </c>
      <c r="F288">
        <f>_10sept_0_106[[#This Row],[H_mag]]-40</f>
        <v>-56</v>
      </c>
      <c r="G288">
        <f>_10sept_0_106[[#This Row],[V_mag]]-40</f>
        <v>-56.04</v>
      </c>
      <c r="H288">
        <f>(10^(_10sept_0_106[[#This Row],[H_mag_adj]]/20)*COS(RADIANS(_10sept_0_106[[#This Row],[H_phase]])))*0.6</f>
        <v>4.8110643788505604E-5</v>
      </c>
      <c r="I288">
        <f>(10^(_10sept_0_106[[#This Row],[H_mag_adj]]/20)*SIN(RADIANS(_10sept_0_106[[#This Row],[H_phase]])))*0.6</f>
        <v>-9.4971810622821351E-4</v>
      </c>
      <c r="J288">
        <f>(10^(_10sept_0_106[[#This Row],[V_mag_adj]]/20)*COS(RADIANS(_10sept_0_106[[#This Row],[V_phase]])))*0.6</f>
        <v>4.4589400509041482E-5</v>
      </c>
      <c r="K288">
        <f>(10^(_10sept_0_106[[#This Row],[V_mag_adj]]/20)*SIN(RADIANS(_10sept_0_106[[#This Row],[V_phase]])))*0.6</f>
        <v>-9.4551595435714579E-4</v>
      </c>
    </row>
    <row r="289" spans="1:11" x14ac:dyDescent="0.25">
      <c r="A289">
        <v>106</v>
      </c>
      <c r="B289">
        <v>-16.13</v>
      </c>
      <c r="C289">
        <v>-104.17</v>
      </c>
      <c r="D289">
        <v>-16.18</v>
      </c>
      <c r="E289">
        <v>-104.4</v>
      </c>
      <c r="F289">
        <f>_10sept_0_106[[#This Row],[H_mag]]-40</f>
        <v>-56.129999999999995</v>
      </c>
      <c r="G289">
        <f>_10sept_0_106[[#This Row],[V_mag]]-40</f>
        <v>-56.18</v>
      </c>
      <c r="H289">
        <f>(10^(_10sept_0_106[[#This Row],[H_mag_adj]]/20)*COS(RADIANS(_10sept_0_106[[#This Row],[H_phase]])))*0.6</f>
        <v>-2.2933071425355753E-4</v>
      </c>
      <c r="I289">
        <f>(10^(_10sept_0_106[[#This Row],[H_mag_adj]]/20)*SIN(RADIANS(_10sept_0_106[[#This Row],[H_phase]])))*0.6</f>
        <v>-9.083057404380443E-4</v>
      </c>
      <c r="J289">
        <f>(10^(_10sept_0_106[[#This Row],[V_mag_adj]]/20)*COS(RADIANS(_10sept_0_106[[#This Row],[V_phase]])))*0.6</f>
        <v>-2.3163777020559692E-4</v>
      </c>
      <c r="K289">
        <f>(10^(_10sept_0_106[[#This Row],[V_mag_adj]]/20)*SIN(RADIANS(_10sept_0_106[[#This Row],[V_phase]])))*0.6</f>
        <v>-9.0216955044013301E-4</v>
      </c>
    </row>
    <row r="290" spans="1:11" x14ac:dyDescent="0.25">
      <c r="A290">
        <v>107</v>
      </c>
      <c r="B290">
        <v>-16.12</v>
      </c>
      <c r="C290">
        <v>-122.11</v>
      </c>
      <c r="D290">
        <v>-16.14</v>
      </c>
      <c r="E290">
        <v>-122.05</v>
      </c>
      <c r="F290">
        <f>_10sept_0_106[[#This Row],[H_mag]]-40</f>
        <v>-56.120000000000005</v>
      </c>
      <c r="G290">
        <f>_10sept_0_106[[#This Row],[V_mag]]-40</f>
        <v>-56.14</v>
      </c>
      <c r="H290">
        <f>(10^(_10sept_0_106[[#This Row],[H_mag_adj]]/20)*COS(RADIANS(_10sept_0_106[[#This Row],[H_phase]])))*0.6</f>
        <v>-4.9853132198710069E-4</v>
      </c>
      <c r="I290">
        <f>(10^(_10sept_0_106[[#This Row],[H_mag_adj]]/20)*SIN(RADIANS(_10sept_0_106[[#This Row],[H_phase]])))*0.6</f>
        <v>-7.9441898263298233E-4</v>
      </c>
      <c r="J290">
        <f>(10^(_10sept_0_106[[#This Row],[V_mag_adj]]/20)*COS(RADIANS(_10sept_0_106[[#This Row],[V_phase]])))*0.6</f>
        <v>-4.9655445892907819E-4</v>
      </c>
      <c r="K290">
        <f>(10^(_10sept_0_106[[#This Row],[V_mag_adj]]/20)*SIN(RADIANS(_10sept_0_106[[#This Row],[V_phase]])))*0.6</f>
        <v>-7.931122950656E-4</v>
      </c>
    </row>
    <row r="291" spans="1:11" x14ac:dyDescent="0.25">
      <c r="A291">
        <v>108</v>
      </c>
      <c r="B291">
        <v>-16.05</v>
      </c>
      <c r="C291">
        <v>-138.94</v>
      </c>
      <c r="D291">
        <v>-16.03</v>
      </c>
      <c r="E291">
        <v>-139.35</v>
      </c>
      <c r="F291">
        <f>_10sept_0_106[[#This Row],[H_mag]]-40</f>
        <v>-56.05</v>
      </c>
      <c r="G291">
        <f>_10sept_0_106[[#This Row],[V_mag]]-40</f>
        <v>-56.03</v>
      </c>
      <c r="H291">
        <f>(10^(_10sept_0_106[[#This Row],[H_mag_adj]]/20)*COS(RADIANS(_10sept_0_106[[#This Row],[H_phase]])))*0.6</f>
        <v>-7.1291105651733779E-4</v>
      </c>
      <c r="I291">
        <f>(10^(_10sept_0_106[[#This Row],[H_mag_adj]]/20)*SIN(RADIANS(_10sept_0_106[[#This Row],[H_phase]])))*0.6</f>
        <v>-6.2103602423831963E-4</v>
      </c>
      <c r="J291">
        <f>(10^(_10sept_0_106[[#This Row],[V_mag_adj]]/20)*COS(RADIANS(_10sept_0_106[[#This Row],[V_phase]])))*0.6</f>
        <v>-7.1899043865301308E-4</v>
      </c>
      <c r="K291">
        <f>(10^(_10sept_0_106[[#This Row],[V_mag_adj]]/20)*SIN(RADIANS(_10sept_0_106[[#This Row],[V_phase]])))*0.6</f>
        <v>-6.1733852206468656E-4</v>
      </c>
    </row>
    <row r="292" spans="1:11" x14ac:dyDescent="0.25">
      <c r="A292">
        <v>109</v>
      </c>
      <c r="B292">
        <v>-15.85</v>
      </c>
      <c r="C292">
        <v>-155.82</v>
      </c>
      <c r="D292">
        <v>-15.79</v>
      </c>
      <c r="E292">
        <v>-155.72</v>
      </c>
      <c r="F292">
        <f>_10sept_0_106[[#This Row],[H_mag]]-40</f>
        <v>-55.85</v>
      </c>
      <c r="G292">
        <f>_10sept_0_106[[#This Row],[V_mag]]-40</f>
        <v>-55.79</v>
      </c>
      <c r="H292">
        <f>(10^(_10sept_0_106[[#This Row],[H_mag_adj]]/20)*COS(RADIANS(_10sept_0_106[[#This Row],[H_phase]])))*0.6</f>
        <v>-8.8261516065485889E-4</v>
      </c>
      <c r="I292">
        <f>(10^(_10sept_0_106[[#This Row],[H_mag_adj]]/20)*SIN(RADIANS(_10sept_0_106[[#This Row],[H_phase]])))*0.6</f>
        <v>-3.9629272125752443E-4</v>
      </c>
      <c r="J292">
        <f>(10^(_10sept_0_106[[#This Row],[V_mag_adj]]/20)*COS(RADIANS(_10sept_0_106[[#This Row],[V_phase]])))*0.6</f>
        <v>-8.8803534776232124E-4</v>
      </c>
      <c r="K292">
        <f>(10^(_10sept_0_106[[#This Row],[V_mag_adj]]/20)*SIN(RADIANS(_10sept_0_106[[#This Row],[V_phase]])))*0.6</f>
        <v>-4.0059021458566476E-4</v>
      </c>
    </row>
    <row r="293" spans="1:11" x14ac:dyDescent="0.25">
      <c r="A293">
        <v>110</v>
      </c>
      <c r="B293">
        <v>-15.54</v>
      </c>
      <c r="C293">
        <v>-171.7</v>
      </c>
      <c r="D293">
        <v>-15.57</v>
      </c>
      <c r="E293">
        <v>-171.55</v>
      </c>
      <c r="F293">
        <f>_10sept_0_106[[#This Row],[H_mag]]-40</f>
        <v>-55.54</v>
      </c>
      <c r="G293">
        <f>_10sept_0_106[[#This Row],[V_mag]]-40</f>
        <v>-55.57</v>
      </c>
      <c r="H293">
        <f>(10^(_10sept_0_106[[#This Row],[H_mag_adj]]/20)*COS(RADIANS(_10sept_0_106[[#This Row],[H_phase]])))*0.6</f>
        <v>-9.9215235523893034E-4</v>
      </c>
      <c r="I293">
        <f>(10^(_10sept_0_106[[#This Row],[H_mag_adj]]/20)*SIN(RADIANS(_10sept_0_106[[#This Row],[H_phase]])))*0.6</f>
        <v>-1.447393755661661E-4</v>
      </c>
      <c r="J293">
        <f>(10^(_10sept_0_106[[#This Row],[V_mag_adj]]/20)*COS(RADIANS(_10sept_0_106[[#This Row],[V_phase]])))*0.6</f>
        <v>-9.8835048523795445E-4</v>
      </c>
      <c r="K293">
        <f>(10^(_10sept_0_106[[#This Row],[V_mag_adj]]/20)*SIN(RADIANS(_10sept_0_106[[#This Row],[V_phase]])))*0.6</f>
        <v>-1.4682832153423557E-4</v>
      </c>
    </row>
    <row r="294" spans="1:11" x14ac:dyDescent="0.25">
      <c r="A294">
        <v>111</v>
      </c>
      <c r="B294">
        <v>-15.32</v>
      </c>
      <c r="C294">
        <v>173.25</v>
      </c>
      <c r="D294">
        <v>-15.35</v>
      </c>
      <c r="E294">
        <v>173.63</v>
      </c>
      <c r="F294">
        <f>_10sept_0_106[[#This Row],[H_mag]]-40</f>
        <v>-55.32</v>
      </c>
      <c r="G294">
        <f>_10sept_0_106[[#This Row],[V_mag]]-40</f>
        <v>-55.35</v>
      </c>
      <c r="H294">
        <f>(10^(_10sept_0_106[[#This Row],[H_mag_adj]]/20)*COS(RADIANS(_10sept_0_106[[#This Row],[H_phase]])))*0.6</f>
        <v>-1.0212461631924062E-3</v>
      </c>
      <c r="I294">
        <f>(10^(_10sept_0_106[[#This Row],[H_mag_adj]]/20)*SIN(RADIANS(_10sept_0_106[[#This Row],[H_phase]])))*0.6</f>
        <v>1.2087244876702962E-4</v>
      </c>
      <c r="J294">
        <f>(10^(_10sept_0_106[[#This Row],[V_mag_adj]]/20)*COS(RADIANS(_10sept_0_106[[#This Row],[V_phase]])))*0.6</f>
        <v>-1.0185014916653482E-3</v>
      </c>
      <c r="K294">
        <f>(10^(_10sept_0_106[[#This Row],[V_mag_adj]]/20)*SIN(RADIANS(_10sept_0_106[[#This Row],[V_phase]])))*0.6</f>
        <v>1.1370328278408896E-4</v>
      </c>
    </row>
    <row r="295" spans="1:11" x14ac:dyDescent="0.25">
      <c r="A295">
        <v>112</v>
      </c>
      <c r="B295">
        <v>-15.23</v>
      </c>
      <c r="C295">
        <v>159.59</v>
      </c>
      <c r="D295">
        <v>-15.28</v>
      </c>
      <c r="E295">
        <v>159.47</v>
      </c>
      <c r="F295">
        <f>_10sept_0_106[[#This Row],[H_mag]]-40</f>
        <v>-55.230000000000004</v>
      </c>
      <c r="G295">
        <f>_10sept_0_106[[#This Row],[V_mag]]-40</f>
        <v>-55.28</v>
      </c>
      <c r="H295">
        <f>(10^(_10sept_0_106[[#This Row],[H_mag_adj]]/20)*COS(RADIANS(_10sept_0_106[[#This Row],[H_phase]])))*0.6</f>
        <v>-9.7385281827327172E-4</v>
      </c>
      <c r="I295">
        <f>(10^(_10sept_0_106[[#This Row],[H_mag_adj]]/20)*SIN(RADIANS(_10sept_0_106[[#This Row],[H_phase]])))*0.6</f>
        <v>3.6236610655076054E-4</v>
      </c>
      <c r="J295">
        <f>(10^(_10sept_0_106[[#This Row],[V_mag_adj]]/20)*COS(RADIANS(_10sept_0_106[[#This Row],[V_phase]])))*0.6</f>
        <v>-9.6750627047778408E-4</v>
      </c>
      <c r="K295">
        <f>(10^(_10sept_0_106[[#This Row],[V_mag_adj]]/20)*SIN(RADIANS(_10sept_0_106[[#This Row],[V_phase]])))*0.6</f>
        <v>3.6231328545187152E-4</v>
      </c>
    </row>
    <row r="296" spans="1:11" x14ac:dyDescent="0.25">
      <c r="A296">
        <v>113</v>
      </c>
      <c r="B296">
        <v>-15.29</v>
      </c>
      <c r="C296">
        <v>145.38</v>
      </c>
      <c r="D296">
        <v>-15.34</v>
      </c>
      <c r="E296">
        <v>145.6</v>
      </c>
      <c r="F296">
        <f>_10sept_0_106[[#This Row],[H_mag]]-40</f>
        <v>-55.29</v>
      </c>
      <c r="G296">
        <f>_10sept_0_106[[#This Row],[V_mag]]-40</f>
        <v>-55.34</v>
      </c>
      <c r="H296">
        <f>(10^(_10sept_0_106[[#This Row],[H_mag_adj]]/20)*COS(RADIANS(_10sept_0_106[[#This Row],[H_phase]])))*0.6</f>
        <v>-8.4921649613069411E-4</v>
      </c>
      <c r="I296">
        <f>(10^(_10sept_0_106[[#This Row],[H_mag_adj]]/20)*SIN(RADIANS(_10sept_0_106[[#This Row],[H_phase]])))*0.6</f>
        <v>5.8627282954104392E-4</v>
      </c>
      <c r="J296">
        <f>(10^(_10sept_0_106[[#This Row],[V_mag_adj]]/20)*COS(RADIANS(_10sept_0_106[[#This Row],[V_phase]])))*0.6</f>
        <v>-8.4657403124616343E-4</v>
      </c>
      <c r="K296">
        <f>(10^(_10sept_0_106[[#This Row],[V_mag_adj]]/20)*SIN(RADIANS(_10sept_0_106[[#This Row],[V_phase]])))*0.6</f>
        <v>5.7966133702638551E-4</v>
      </c>
    </row>
    <row r="297" spans="1:11" x14ac:dyDescent="0.25">
      <c r="A297">
        <v>114</v>
      </c>
      <c r="B297">
        <v>-15.44</v>
      </c>
      <c r="C297">
        <v>131.28</v>
      </c>
      <c r="D297">
        <v>-15.51</v>
      </c>
      <c r="E297">
        <v>131.05000000000001</v>
      </c>
      <c r="F297">
        <f>_10sept_0_106[[#This Row],[H_mag]]-40</f>
        <v>-55.44</v>
      </c>
      <c r="G297">
        <f>_10sept_0_106[[#This Row],[V_mag]]-40</f>
        <v>-55.51</v>
      </c>
      <c r="H297">
        <f>(10^(_10sept_0_106[[#This Row],[H_mag_adj]]/20)*COS(RADIANS(_10sept_0_106[[#This Row],[H_phase]])))*0.6</f>
        <v>-6.6915027850571738E-4</v>
      </c>
      <c r="I297">
        <f>(10^(_10sept_0_106[[#This Row],[H_mag_adj]]/20)*SIN(RADIANS(_10sept_0_106[[#This Row],[H_phase]])))*0.6</f>
        <v>7.6221420899291964E-4</v>
      </c>
      <c r="J297">
        <f>(10^(_10sept_0_106[[#This Row],[V_mag_adj]]/20)*COS(RADIANS(_10sept_0_106[[#This Row],[V_phase]])))*0.6</f>
        <v>-6.6073873165373815E-4</v>
      </c>
      <c r="K297">
        <f>(10^(_10sept_0_106[[#This Row],[V_mag_adj]]/20)*SIN(RADIANS(_10sept_0_106[[#This Row],[V_phase]])))*0.6</f>
        <v>7.5875465562738197E-4</v>
      </c>
    </row>
    <row r="298" spans="1:11" x14ac:dyDescent="0.25">
      <c r="A298">
        <v>115</v>
      </c>
      <c r="B298">
        <v>-15.74</v>
      </c>
      <c r="C298">
        <v>116.02</v>
      </c>
      <c r="D298">
        <v>-15.82</v>
      </c>
      <c r="E298">
        <v>116.07</v>
      </c>
      <c r="F298">
        <f>_10sept_0_106[[#This Row],[H_mag]]-40</f>
        <v>-55.74</v>
      </c>
      <c r="G298">
        <f>_10sept_0_106[[#This Row],[V_mag]]-40</f>
        <v>-55.82</v>
      </c>
      <c r="H298">
        <f>(10^(_10sept_0_106[[#This Row],[H_mag_adj]]/20)*COS(RADIANS(_10sept_0_106[[#This Row],[H_phase]])))*0.6</f>
        <v>-4.2983709749716412E-4</v>
      </c>
      <c r="I298">
        <f>(10^(_10sept_0_106[[#This Row],[H_mag_adj]]/20)*SIN(RADIANS(_10sept_0_106[[#This Row],[H_phase]])))*0.6</f>
        <v>8.8051643303401503E-4</v>
      </c>
      <c r="J298">
        <f>(10^(_10sept_0_106[[#This Row],[V_mag_adj]]/20)*COS(RADIANS(_10sept_0_106[[#This Row],[V_phase]])))*0.6</f>
        <v>-4.2665751588528245E-4</v>
      </c>
      <c r="K298">
        <f>(10^(_10sept_0_106[[#This Row],[V_mag_adj]]/20)*SIN(RADIANS(_10sept_0_106[[#This Row],[V_phase]])))*0.6</f>
        <v>8.7207181303917481E-4</v>
      </c>
    </row>
    <row r="299" spans="1:11" x14ac:dyDescent="0.25">
      <c r="A299">
        <v>116</v>
      </c>
      <c r="B299">
        <v>-15.99</v>
      </c>
      <c r="C299">
        <v>100.85</v>
      </c>
      <c r="D299">
        <v>-16.11</v>
      </c>
      <c r="E299">
        <v>100.62</v>
      </c>
      <c r="F299">
        <f>_10sept_0_106[[#This Row],[H_mag]]-40</f>
        <v>-55.99</v>
      </c>
      <c r="G299">
        <f>_10sept_0_106[[#This Row],[V_mag]]-40</f>
        <v>-56.11</v>
      </c>
      <c r="H299">
        <f>(10^(_10sept_0_106[[#This Row],[H_mag_adj]]/20)*COS(RADIANS(_10sept_0_106[[#This Row],[H_phase]])))*0.6</f>
        <v>-1.792089063749215E-4</v>
      </c>
      <c r="I299">
        <f>(10^(_10sept_0_106[[#This Row],[H_mag_adj]]/20)*SIN(RADIANS(_10sept_0_106[[#This Row],[H_phase]])))*0.6</f>
        <v>9.3501222551851785E-4</v>
      </c>
      <c r="J299">
        <f>(10^(_10sept_0_106[[#This Row],[V_mag_adj]]/20)*COS(RADIANS(_10sept_0_106[[#This Row],[V_phase]])))*0.6</f>
        <v>-1.7304677251205858E-4</v>
      </c>
      <c r="K299">
        <f>(10^(_10sept_0_106[[#This Row],[V_mag_adj]]/20)*SIN(RADIANS(_10sept_0_106[[#This Row],[V_phase]])))*0.6</f>
        <v>9.2288546504280128E-4</v>
      </c>
    </row>
    <row r="300" spans="1:11" x14ac:dyDescent="0.25">
      <c r="A300">
        <v>117</v>
      </c>
      <c r="B300">
        <v>-16.25</v>
      </c>
      <c r="C300">
        <v>84.74</v>
      </c>
      <c r="D300">
        <v>-16.32</v>
      </c>
      <c r="E300">
        <v>84.4</v>
      </c>
      <c r="F300">
        <f>_10sept_0_106[[#This Row],[H_mag]]-40</f>
        <v>-56.25</v>
      </c>
      <c r="G300">
        <f>_10sept_0_106[[#This Row],[V_mag]]-40</f>
        <v>-56.32</v>
      </c>
      <c r="H300">
        <f>(10^(_10sept_0_106[[#This Row],[H_mag_adj]]/20)*COS(RADIANS(_10sept_0_106[[#This Row],[H_phase]])))*0.6</f>
        <v>8.4704044794081307E-5</v>
      </c>
      <c r="I300">
        <f>(10^(_10sept_0_106[[#This Row],[H_mag_adj]]/20)*SIN(RADIANS(_10sept_0_106[[#This Row],[H_phase]])))*0.6</f>
        <v>9.2006508402053659E-4</v>
      </c>
      <c r="J300">
        <f>(10^(_10sept_0_106[[#This Row],[V_mag_adj]]/20)*COS(RADIANS(_10sept_0_106[[#This Row],[V_phase]])))*0.6</f>
        <v>8.9438595321914886E-5</v>
      </c>
      <c r="K300">
        <f>(10^(_10sept_0_106[[#This Row],[V_mag_adj]]/20)*SIN(RADIANS(_10sept_0_106[[#This Row],[V_phase]])))*0.6</f>
        <v>9.121653578644625E-4</v>
      </c>
    </row>
    <row r="301" spans="1:11" x14ac:dyDescent="0.25">
      <c r="A301">
        <v>118</v>
      </c>
      <c r="B301">
        <v>-16.38</v>
      </c>
      <c r="C301">
        <v>68.12</v>
      </c>
      <c r="D301">
        <v>-16.46</v>
      </c>
      <c r="E301">
        <v>67.69</v>
      </c>
      <c r="F301">
        <f>_10sept_0_106[[#This Row],[H_mag]]-40</f>
        <v>-56.379999999999995</v>
      </c>
      <c r="G301">
        <f>_10sept_0_106[[#This Row],[V_mag]]-40</f>
        <v>-56.46</v>
      </c>
      <c r="H301">
        <f>(10^(_10sept_0_106[[#This Row],[H_mag_adj]]/20)*COS(RADIANS(_10sept_0_106[[#This Row],[H_phase]])))*0.6</f>
        <v>3.3920992921257492E-4</v>
      </c>
      <c r="I301">
        <f>(10^(_10sept_0_106[[#This Row],[H_mag_adj]]/20)*SIN(RADIANS(_10sept_0_106[[#This Row],[H_phase]])))*0.6</f>
        <v>8.4466305601148533E-4</v>
      </c>
      <c r="J301">
        <f>(10^(_10sept_0_106[[#This Row],[V_mag_adj]]/20)*COS(RADIANS(_10sept_0_106[[#This Row],[V_phase]])))*0.6</f>
        <v>3.4237151741519468E-4</v>
      </c>
      <c r="K301">
        <f>(10^(_10sept_0_106[[#This Row],[V_mag_adj]]/20)*SIN(RADIANS(_10sept_0_106[[#This Row],[V_phase]])))*0.6</f>
        <v>8.3437319069009383E-4</v>
      </c>
    </row>
    <row r="302" spans="1:11" x14ac:dyDescent="0.25">
      <c r="A302">
        <v>119</v>
      </c>
      <c r="B302">
        <v>-16.440000000000001</v>
      </c>
      <c r="C302">
        <v>51.72</v>
      </c>
      <c r="D302">
        <v>-16.54</v>
      </c>
      <c r="E302">
        <v>50.94</v>
      </c>
      <c r="F302">
        <f>_10sept_0_106[[#This Row],[H_mag]]-40</f>
        <v>-56.44</v>
      </c>
      <c r="G302">
        <f>_10sept_0_106[[#This Row],[V_mag]]-40</f>
        <v>-56.54</v>
      </c>
      <c r="H302">
        <f>(10^(_10sept_0_106[[#This Row],[H_mag_adj]]/20)*COS(RADIANS(_10sept_0_106[[#This Row],[H_phase]])))*0.6</f>
        <v>5.6001041641187764E-4</v>
      </c>
      <c r="I302">
        <f>(10^(_10sept_0_106[[#This Row],[H_mag_adj]]/20)*SIN(RADIANS(_10sept_0_106[[#This Row],[H_phase]])))*0.6</f>
        <v>7.0960529887280973E-4</v>
      </c>
      <c r="J302">
        <f>(10^(_10sept_0_106[[#This Row],[V_mag_adj]]/20)*COS(RADIANS(_10sept_0_106[[#This Row],[V_phase]])))*0.6</f>
        <v>5.6309811689447538E-4</v>
      </c>
      <c r="K302">
        <f>(10^(_10sept_0_106[[#This Row],[V_mag_adj]]/20)*SIN(RADIANS(_10sept_0_106[[#This Row],[V_phase]])))*0.6</f>
        <v>6.9388127361817036E-4</v>
      </c>
    </row>
    <row r="303" spans="1:11" x14ac:dyDescent="0.25">
      <c r="A303">
        <v>120</v>
      </c>
      <c r="B303">
        <v>-16.48</v>
      </c>
      <c r="C303">
        <v>36.29</v>
      </c>
      <c r="D303">
        <v>-16.57</v>
      </c>
      <c r="E303">
        <v>35.340000000000003</v>
      </c>
      <c r="F303">
        <f>_10sept_0_106[[#This Row],[H_mag]]-40</f>
        <v>-56.480000000000004</v>
      </c>
      <c r="G303">
        <f>_10sept_0_106[[#This Row],[V_mag]]-40</f>
        <v>-56.57</v>
      </c>
      <c r="H303">
        <f>(10^(_10sept_0_106[[#This Row],[H_mag_adj]]/20)*COS(RADIANS(_10sept_0_106[[#This Row],[H_phase]])))*0.6</f>
        <v>7.2527601666259715E-4</v>
      </c>
      <c r="I303">
        <f>(10^(_10sept_0_106[[#This Row],[H_mag_adj]]/20)*SIN(RADIANS(_10sept_0_106[[#This Row],[H_phase]])))*0.6</f>
        <v>5.3257333556507925E-4</v>
      </c>
      <c r="J303">
        <f>(10^(_10sept_0_106[[#This Row],[V_mag_adj]]/20)*COS(RADIANS(_10sept_0_106[[#This Row],[V_phase]])))*0.6</f>
        <v>7.2644008215749204E-4</v>
      </c>
      <c r="K303">
        <f>(10^(_10sept_0_106[[#This Row],[V_mag_adj]]/20)*SIN(RADIANS(_10sept_0_106[[#This Row],[V_phase]])))*0.6</f>
        <v>5.1511002099964977E-4</v>
      </c>
    </row>
    <row r="304" spans="1:11" x14ac:dyDescent="0.25">
      <c r="A304">
        <v>121</v>
      </c>
      <c r="B304">
        <v>-16.510000000000002</v>
      </c>
      <c r="C304">
        <v>21.26</v>
      </c>
      <c r="D304">
        <v>-16.55</v>
      </c>
      <c r="E304">
        <v>20.68</v>
      </c>
      <c r="F304">
        <f>_10sept_0_106[[#This Row],[H_mag]]-40</f>
        <v>-56.510000000000005</v>
      </c>
      <c r="G304">
        <f>_10sept_0_106[[#This Row],[V_mag]]-40</f>
        <v>-56.55</v>
      </c>
      <c r="H304">
        <f>(10^(_10sept_0_106[[#This Row],[H_mag_adj]]/20)*COS(RADIANS(_10sept_0_106[[#This Row],[H_phase]])))*0.6</f>
        <v>8.3568257279719143E-4</v>
      </c>
      <c r="I304">
        <f>(10^(_10sept_0_106[[#This Row],[H_mag_adj]]/20)*SIN(RADIANS(_10sept_0_106[[#This Row],[H_phase]])))*0.6</f>
        <v>3.2514710169714731E-4</v>
      </c>
      <c r="J304">
        <f>(10^(_10sept_0_106[[#This Row],[V_mag_adj]]/20)*COS(RADIANS(_10sept_0_106[[#This Row],[V_phase]])))*0.6</f>
        <v>8.3507659567873965E-4</v>
      </c>
      <c r="K304">
        <f>(10^(_10sept_0_106[[#This Row],[V_mag_adj]]/20)*SIN(RADIANS(_10sept_0_106[[#This Row],[V_phase]])))*0.6</f>
        <v>3.1521607637878676E-4</v>
      </c>
    </row>
    <row r="305" spans="1:11" x14ac:dyDescent="0.25">
      <c r="A305">
        <v>122</v>
      </c>
      <c r="B305">
        <v>-16.59</v>
      </c>
      <c r="C305">
        <v>6.08</v>
      </c>
      <c r="D305">
        <v>-16.61</v>
      </c>
      <c r="E305">
        <v>5.45</v>
      </c>
      <c r="F305">
        <f>_10sept_0_106[[#This Row],[H_mag]]-40</f>
        <v>-56.59</v>
      </c>
      <c r="G305">
        <f>_10sept_0_106[[#This Row],[V_mag]]-40</f>
        <v>-56.61</v>
      </c>
      <c r="H305">
        <f>(10^(_10sept_0_106[[#This Row],[H_mag_adj]]/20)*COS(RADIANS(_10sept_0_106[[#This Row],[H_phase]])))*0.6</f>
        <v>8.8348959110819277E-4</v>
      </c>
      <c r="I305">
        <f>(10^(_10sept_0_106[[#This Row],[H_mag_adj]]/20)*SIN(RADIANS(_10sept_0_106[[#This Row],[H_phase]])))*0.6</f>
        <v>9.4105893171671871E-5</v>
      </c>
      <c r="J305">
        <f>(10^(_10sept_0_106[[#This Row],[V_mag_adj]]/20)*COS(RADIANS(_10sept_0_106[[#This Row],[V_phase]])))*0.6</f>
        <v>8.8243668437076428E-4</v>
      </c>
      <c r="K305">
        <f>(10^(_10sept_0_106[[#This Row],[V_mag_adj]]/20)*SIN(RADIANS(_10sept_0_106[[#This Row],[V_phase]])))*0.6</f>
        <v>8.4191842480210914E-5</v>
      </c>
    </row>
    <row r="306" spans="1:11" x14ac:dyDescent="0.25">
      <c r="A306">
        <v>123</v>
      </c>
      <c r="B306">
        <v>-16.649999999999999</v>
      </c>
      <c r="C306">
        <v>-8.65</v>
      </c>
      <c r="D306">
        <v>-16.63</v>
      </c>
      <c r="E306">
        <v>-9.31</v>
      </c>
      <c r="F306">
        <f>_10sept_0_106[[#This Row],[H_mag]]-40</f>
        <v>-56.65</v>
      </c>
      <c r="G306">
        <f>_10sept_0_106[[#This Row],[V_mag]]-40</f>
        <v>-56.629999999999995</v>
      </c>
      <c r="H306">
        <f>(10^(_10sept_0_106[[#This Row],[H_mag_adj]]/20)*COS(RADIANS(_10sept_0_106[[#This Row],[H_phase]])))*0.6</f>
        <v>8.7233452889199812E-4</v>
      </c>
      <c r="I306">
        <f>(10^(_10sept_0_106[[#This Row],[H_mag_adj]]/20)*SIN(RADIANS(_10sept_0_106[[#This Row],[H_phase]])))*0.6</f>
        <v>-1.3270696381314018E-4</v>
      </c>
      <c r="J306">
        <f>(10^(_10sept_0_106[[#This Row],[V_mag_adj]]/20)*COS(RADIANS(_10sept_0_106[[#This Row],[V_phase]])))*0.6</f>
        <v>8.7275529470993009E-4</v>
      </c>
      <c r="K306">
        <f>(10^(_10sept_0_106[[#This Row],[V_mag_adj]]/20)*SIN(RADIANS(_10sept_0_106[[#This Row],[V_phase]])))*0.6</f>
        <v>-1.4307557424917625E-4</v>
      </c>
    </row>
    <row r="307" spans="1:11" x14ac:dyDescent="0.25">
      <c r="A307">
        <v>124</v>
      </c>
      <c r="B307">
        <v>-16.75</v>
      </c>
      <c r="C307">
        <v>-22.82</v>
      </c>
      <c r="D307">
        <v>-16.690000000000001</v>
      </c>
      <c r="E307">
        <v>-23.27</v>
      </c>
      <c r="F307">
        <f>_10sept_0_106[[#This Row],[H_mag]]-40</f>
        <v>-56.75</v>
      </c>
      <c r="G307">
        <f>_10sept_0_106[[#This Row],[V_mag]]-40</f>
        <v>-56.69</v>
      </c>
      <c r="H307">
        <f>(10^(_10sept_0_106[[#This Row],[H_mag_adj]]/20)*COS(RADIANS(_10sept_0_106[[#This Row],[H_phase]])))*0.6</f>
        <v>8.0399611357779329E-4</v>
      </c>
      <c r="I307">
        <f>(10^(_10sept_0_106[[#This Row],[H_mag_adj]]/20)*SIN(RADIANS(_10sept_0_106[[#This Row],[H_phase]])))*0.6</f>
        <v>-3.382991334499635E-4</v>
      </c>
      <c r="J307">
        <f>(10^(_10sept_0_106[[#This Row],[V_mag_adj]]/20)*COS(RADIANS(_10sept_0_106[[#This Row],[V_phase]])))*0.6</f>
        <v>8.0686879428976837E-4</v>
      </c>
      <c r="K307">
        <f>(10^(_10sept_0_106[[#This Row],[V_mag_adj]]/20)*SIN(RADIANS(_10sept_0_106[[#This Row],[V_phase]])))*0.6</f>
        <v>-3.4699188060327357E-4</v>
      </c>
    </row>
    <row r="308" spans="1:11" x14ac:dyDescent="0.25">
      <c r="A308">
        <v>125</v>
      </c>
      <c r="B308">
        <v>-16.84</v>
      </c>
      <c r="C308">
        <v>-36.61</v>
      </c>
      <c r="D308">
        <v>-16.84</v>
      </c>
      <c r="E308">
        <v>-36.6</v>
      </c>
      <c r="F308">
        <f>_10sept_0_106[[#This Row],[H_mag]]-40</f>
        <v>-56.84</v>
      </c>
      <c r="G308">
        <f>_10sept_0_106[[#This Row],[V_mag]]-40</f>
        <v>-56.84</v>
      </c>
      <c r="H308">
        <f>(10^(_10sept_0_106[[#This Row],[H_mag_adj]]/20)*COS(RADIANS(_10sept_0_106[[#This Row],[H_phase]])))*0.6</f>
        <v>6.9296574100658544E-4</v>
      </c>
      <c r="I308">
        <f>(10^(_10sept_0_106[[#This Row],[H_mag_adj]]/20)*SIN(RADIANS(_10sept_0_106[[#This Row],[H_phase]])))*0.6</f>
        <v>-5.1482945463130565E-4</v>
      </c>
      <c r="J308">
        <f>(10^(_10sept_0_106[[#This Row],[V_mag_adj]]/20)*COS(RADIANS(_10sept_0_106[[#This Row],[V_phase]])))*0.6</f>
        <v>6.9305558514235323E-4</v>
      </c>
      <c r="K308">
        <f>(10^(_10sept_0_106[[#This Row],[V_mag_adj]]/20)*SIN(RADIANS(_10sept_0_106[[#This Row],[V_phase]])))*0.6</f>
        <v>-5.1470850145277785E-4</v>
      </c>
    </row>
    <row r="309" spans="1:11" x14ac:dyDescent="0.25">
      <c r="A309">
        <v>126</v>
      </c>
      <c r="B309">
        <v>-17.079999999999998</v>
      </c>
      <c r="C309">
        <v>-50.27</v>
      </c>
      <c r="D309">
        <v>-17.100000000000001</v>
      </c>
      <c r="E309">
        <v>-50.51</v>
      </c>
      <c r="F309">
        <f>_10sept_0_106[[#This Row],[H_mag]]-40</f>
        <v>-57.08</v>
      </c>
      <c r="G309">
        <f>_10sept_0_106[[#This Row],[V_mag]]-40</f>
        <v>-57.1</v>
      </c>
      <c r="H309">
        <f>(10^(_10sept_0_106[[#This Row],[H_mag_adj]]/20)*COS(RADIANS(_10sept_0_106[[#This Row],[H_phase]])))*0.6</f>
        <v>5.3674502998104655E-4</v>
      </c>
      <c r="I309">
        <f>(10^(_10sept_0_106[[#This Row],[H_mag_adj]]/20)*SIN(RADIANS(_10sept_0_106[[#This Row],[H_phase]])))*0.6</f>
        <v>-6.4582416744250238E-4</v>
      </c>
      <c r="J309">
        <f>(10^(_10sept_0_106[[#This Row],[V_mag_adj]]/20)*COS(RADIANS(_10sept_0_106[[#This Row],[V_phase]])))*0.6</f>
        <v>5.3280686043512011E-4</v>
      </c>
      <c r="K309">
        <f>(10^(_10sept_0_106[[#This Row],[V_mag_adj]]/20)*SIN(RADIANS(_10sept_0_106[[#This Row],[V_phase]])))*0.6</f>
        <v>-6.4657629510071464E-4</v>
      </c>
    </row>
    <row r="310" spans="1:11" x14ac:dyDescent="0.25">
      <c r="A310">
        <v>127</v>
      </c>
      <c r="B310">
        <v>-17.420000000000002</v>
      </c>
      <c r="C310">
        <v>-63.84</v>
      </c>
      <c r="D310">
        <v>-17.420000000000002</v>
      </c>
      <c r="E310">
        <v>-63.67</v>
      </c>
      <c r="F310">
        <f>_10sept_0_106[[#This Row],[H_mag]]-40</f>
        <v>-57.42</v>
      </c>
      <c r="G310">
        <f>_10sept_0_106[[#This Row],[V_mag]]-40</f>
        <v>-57.42</v>
      </c>
      <c r="H310">
        <f>(10^(_10sept_0_106[[#This Row],[H_mag_adj]]/20)*COS(RADIANS(_10sept_0_106[[#This Row],[H_phase]])))*0.6</f>
        <v>3.5601721537349018E-4</v>
      </c>
      <c r="I310">
        <f>(10^(_10sept_0_106[[#This Row],[H_mag_adj]]/20)*SIN(RADIANS(_10sept_0_106[[#This Row],[H_phase]])))*0.6</f>
        <v>-7.2479940376683652E-4</v>
      </c>
      <c r="J310">
        <f>(10^(_10sept_0_106[[#This Row],[V_mag_adj]]/20)*COS(RADIANS(_10sept_0_106[[#This Row],[V_phase]])))*0.6</f>
        <v>3.581661682526761E-4</v>
      </c>
      <c r="K310">
        <f>(10^(_10sept_0_106[[#This Row],[V_mag_adj]]/20)*SIN(RADIANS(_10sept_0_106[[#This Row],[V_phase]])))*0.6</f>
        <v>-7.2373989061143469E-4</v>
      </c>
    </row>
    <row r="311" spans="1:11" x14ac:dyDescent="0.25">
      <c r="A311">
        <v>128</v>
      </c>
      <c r="B311">
        <v>-17.88</v>
      </c>
      <c r="C311">
        <v>-77.67</v>
      </c>
      <c r="D311">
        <v>-17.91</v>
      </c>
      <c r="E311">
        <v>-77.709999999999994</v>
      </c>
      <c r="F311">
        <f>_10sept_0_106[[#This Row],[H_mag]]-40</f>
        <v>-57.879999999999995</v>
      </c>
      <c r="G311">
        <f>_10sept_0_106[[#This Row],[V_mag]]-40</f>
        <v>-57.91</v>
      </c>
      <c r="H311">
        <f>(10^(_10sept_0_106[[#This Row],[H_mag_adj]]/20)*COS(RADIANS(_10sept_0_106[[#This Row],[H_phase]])))*0.6</f>
        <v>1.6354392935325217E-4</v>
      </c>
      <c r="I311">
        <f>(10^(_10sept_0_106[[#This Row],[H_mag_adj]]/20)*SIN(RADIANS(_10sept_0_106[[#This Row],[H_phase]])))*0.6</f>
        <v>-7.4819780467600837E-4</v>
      </c>
      <c r="J311">
        <f>(10^(_10sept_0_106[[#This Row],[V_mag_adj]]/20)*COS(RADIANS(_10sept_0_106[[#This Row],[V_phase]])))*0.6</f>
        <v>1.6245946369807459E-4</v>
      </c>
      <c r="K311">
        <f>(10^(_10sept_0_106[[#This Row],[V_mag_adj]]/20)*SIN(RADIANS(_10sept_0_106[[#This Row],[V_phase]])))*0.6</f>
        <v>-7.4573167842491273E-4</v>
      </c>
    </row>
    <row r="312" spans="1:11" x14ac:dyDescent="0.25">
      <c r="A312">
        <v>129</v>
      </c>
      <c r="B312">
        <v>-18.43</v>
      </c>
      <c r="C312">
        <v>-93.05</v>
      </c>
      <c r="D312">
        <v>-18.399999999999999</v>
      </c>
      <c r="E312">
        <v>-93.16</v>
      </c>
      <c r="F312">
        <f>_10sept_0_106[[#This Row],[H_mag]]-40</f>
        <v>-58.43</v>
      </c>
      <c r="G312">
        <f>_10sept_0_106[[#This Row],[V_mag]]-40</f>
        <v>-58.4</v>
      </c>
      <c r="H312">
        <f>(10^(_10sept_0_106[[#This Row],[H_mag_adj]]/20)*COS(RADIANS(_10sept_0_106[[#This Row],[H_phase]])))*0.6</f>
        <v>-3.8249285564722753E-5</v>
      </c>
      <c r="I312">
        <f>(10^(_10sept_0_106[[#This Row],[H_mag_adj]]/20)*SIN(RADIANS(_10sept_0_106[[#This Row],[H_phase]])))*0.6</f>
        <v>-7.1785318008705916E-4</v>
      </c>
      <c r="J312">
        <f>(10^(_10sept_0_106[[#This Row],[V_mag_adj]]/20)*COS(RADIANS(_10sept_0_106[[#This Row],[V_phase]])))*0.6</f>
        <v>-3.9764498199651727E-5</v>
      </c>
      <c r="K312">
        <f>(10^(_10sept_0_106[[#This Row],[V_mag_adj]]/20)*SIN(RADIANS(_10sept_0_106[[#This Row],[V_phase]])))*0.6</f>
        <v>-7.2026182888687313E-4</v>
      </c>
    </row>
    <row r="313" spans="1:11" x14ac:dyDescent="0.25">
      <c r="A313">
        <v>130</v>
      </c>
      <c r="B313">
        <v>-18.91</v>
      </c>
      <c r="C313">
        <v>-110.31</v>
      </c>
      <c r="D313">
        <v>-18.96</v>
      </c>
      <c r="E313">
        <v>-110.66</v>
      </c>
      <c r="F313">
        <f>_10sept_0_106[[#This Row],[H_mag]]-40</f>
        <v>-58.91</v>
      </c>
      <c r="G313">
        <f>_10sept_0_106[[#This Row],[V_mag]]-40</f>
        <v>-58.96</v>
      </c>
      <c r="H313">
        <f>(10^(_10sept_0_106[[#This Row],[H_mag_adj]]/20)*COS(RADIANS(_10sept_0_106[[#This Row],[H_phase]])))*0.6</f>
        <v>-2.3610491981198919E-4</v>
      </c>
      <c r="I313">
        <f>(10^(_10sept_0_106[[#This Row],[H_mag_adj]]/20)*SIN(RADIANS(_10sept_0_106[[#This Row],[H_phase]])))*0.6</f>
        <v>-6.3793233529918752E-4</v>
      </c>
      <c r="J313">
        <f>(10^(_10sept_0_106[[#This Row],[V_mag_adj]]/20)*COS(RADIANS(_10sept_0_106[[#This Row],[V_phase]])))*0.6</f>
        <v>-2.3861982995520219E-4</v>
      </c>
      <c r="K313">
        <f>(10^(_10sept_0_106[[#This Row],[V_mag_adj]]/20)*SIN(RADIANS(_10sept_0_106[[#This Row],[V_phase]])))*0.6</f>
        <v>-6.328248214373586E-4</v>
      </c>
    </row>
    <row r="314" spans="1:11" x14ac:dyDescent="0.25">
      <c r="A314">
        <v>131</v>
      </c>
      <c r="B314">
        <v>-19.170000000000002</v>
      </c>
      <c r="C314">
        <v>-129.44999999999999</v>
      </c>
      <c r="D314">
        <v>-19.23</v>
      </c>
      <c r="E314">
        <v>-129.24</v>
      </c>
      <c r="F314">
        <f>_10sept_0_106[[#This Row],[H_mag]]-40</f>
        <v>-59.17</v>
      </c>
      <c r="G314">
        <f>_10sept_0_106[[#This Row],[V_mag]]-40</f>
        <v>-59.230000000000004</v>
      </c>
      <c r="H314">
        <f>(10^(_10sept_0_106[[#This Row],[H_mag_adj]]/20)*COS(RADIANS(_10sept_0_106[[#This Row],[H_phase]])))*0.6</f>
        <v>-4.1947068078378809E-4</v>
      </c>
      <c r="I314">
        <f>(10^(_10sept_0_106[[#This Row],[H_mag_adj]]/20)*SIN(RADIANS(_10sept_0_106[[#This Row],[H_phase]])))*0.6</f>
        <v>-5.0976433382589467E-4</v>
      </c>
      <c r="J314">
        <f>(10^(_10sept_0_106[[#This Row],[V_mag_adj]]/20)*COS(RADIANS(_10sept_0_106[[#This Row],[V_phase]])))*0.6</f>
        <v>-4.1472474897178509E-4</v>
      </c>
      <c r="K314">
        <f>(10^(_10sept_0_106[[#This Row],[V_mag_adj]]/20)*SIN(RADIANS(_10sept_0_106[[#This Row],[V_phase]])))*0.6</f>
        <v>-5.0777859367782323E-4</v>
      </c>
    </row>
    <row r="315" spans="1:11" x14ac:dyDescent="0.25">
      <c r="A315">
        <v>132</v>
      </c>
      <c r="B315">
        <v>-19.04</v>
      </c>
      <c r="C315">
        <v>-148.19999999999999</v>
      </c>
      <c r="D315">
        <v>-19.149999999999999</v>
      </c>
      <c r="E315">
        <v>-147.91</v>
      </c>
      <c r="F315">
        <f>_10sept_0_106[[#This Row],[H_mag]]-40</f>
        <v>-59.04</v>
      </c>
      <c r="G315">
        <f>_10sept_0_106[[#This Row],[V_mag]]-40</f>
        <v>-59.15</v>
      </c>
      <c r="H315">
        <f>(10^(_10sept_0_106[[#This Row],[H_mag_adj]]/20)*COS(RADIANS(_10sept_0_106[[#This Row],[H_phase]])))*0.6</f>
        <v>-5.6952834801256508E-4</v>
      </c>
      <c r="I315">
        <f>(10^(_10sept_0_106[[#This Row],[H_mag_adj]]/20)*SIN(RADIANS(_10sept_0_106[[#This Row],[H_phase]])))*0.6</f>
        <v>-3.5312253671712488E-4</v>
      </c>
      <c r="J315">
        <f>(10^(_10sept_0_106[[#This Row],[V_mag_adj]]/20)*COS(RADIANS(_10sept_0_106[[#This Row],[V_phase]])))*0.6</f>
        <v>-5.6058917844159322E-4</v>
      </c>
      <c r="K315">
        <f>(10^(_10sept_0_106[[#This Row],[V_mag_adj]]/20)*SIN(RADIANS(_10sept_0_106[[#This Row],[V_phase]])))*0.6</f>
        <v>-3.5152060145441125E-4</v>
      </c>
    </row>
    <row r="316" spans="1:11" x14ac:dyDescent="0.25">
      <c r="A316">
        <v>133</v>
      </c>
      <c r="B316">
        <v>-18.64</v>
      </c>
      <c r="C316">
        <v>-165.17</v>
      </c>
      <c r="D316">
        <v>-18.809999999999999</v>
      </c>
      <c r="E316">
        <v>-165.27</v>
      </c>
      <c r="F316">
        <f>_10sept_0_106[[#This Row],[H_mag]]-40</f>
        <v>-58.64</v>
      </c>
      <c r="G316">
        <f>_10sept_0_106[[#This Row],[V_mag]]-40</f>
        <v>-58.81</v>
      </c>
      <c r="H316">
        <f>(10^(_10sept_0_106[[#This Row],[H_mag_adj]]/20)*COS(RADIANS(_10sept_0_106[[#This Row],[H_phase]])))*0.6</f>
        <v>-6.7832567243776901E-4</v>
      </c>
      <c r="I316">
        <f>(10^(_10sept_0_106[[#This Row],[H_mag_adj]]/20)*SIN(RADIANS(_10sept_0_106[[#This Row],[H_phase]])))*0.6</f>
        <v>-1.796013901013966E-4</v>
      </c>
      <c r="J316">
        <f>(10^(_10sept_0_106[[#This Row],[V_mag_adj]]/20)*COS(RADIANS(_10sept_0_106[[#This Row],[V_phase]])))*0.6</f>
        <v>-6.6548495229418474E-4</v>
      </c>
      <c r="K316">
        <f>(10^(_10sept_0_106[[#This Row],[V_mag_adj]]/20)*SIN(RADIANS(_10sept_0_106[[#This Row],[V_phase]])))*0.6</f>
        <v>-1.7495918912481239E-4</v>
      </c>
    </row>
    <row r="317" spans="1:11" x14ac:dyDescent="0.25">
      <c r="A317">
        <v>134</v>
      </c>
      <c r="B317">
        <v>-18.170000000000002</v>
      </c>
      <c r="C317">
        <v>178.46</v>
      </c>
      <c r="D317">
        <v>-18.28</v>
      </c>
      <c r="E317">
        <v>178.23</v>
      </c>
      <c r="F317">
        <f>_10sept_0_106[[#This Row],[H_mag]]-40</f>
        <v>-58.17</v>
      </c>
      <c r="G317">
        <f>_10sept_0_106[[#This Row],[V_mag]]-40</f>
        <v>-58.28</v>
      </c>
      <c r="H317">
        <f>(10^(_10sept_0_106[[#This Row],[H_mag_adj]]/20)*COS(RADIANS(_10sept_0_106[[#This Row],[H_phase]])))*0.6</f>
        <v>-7.4044764752348652E-4</v>
      </c>
      <c r="I317">
        <f>(10^(_10sept_0_106[[#This Row],[H_mag_adj]]/20)*SIN(RADIANS(_10sept_0_106[[#This Row],[H_phase]])))*0.6</f>
        <v>1.9906598000633575E-5</v>
      </c>
      <c r="J317">
        <f>(10^(_10sept_0_106[[#This Row],[V_mag_adj]]/20)*COS(RADIANS(_10sept_0_106[[#This Row],[V_phase]])))*0.6</f>
        <v>-7.3104478944304178E-4</v>
      </c>
      <c r="K317">
        <f>(10^(_10sept_0_106[[#This Row],[V_mag_adj]]/20)*SIN(RADIANS(_10sept_0_106[[#This Row],[V_phase]])))*0.6</f>
        <v>2.2590862123880768E-5</v>
      </c>
    </row>
    <row r="318" spans="1:11" x14ac:dyDescent="0.25">
      <c r="A318">
        <v>135</v>
      </c>
      <c r="B318">
        <v>-17.670000000000002</v>
      </c>
      <c r="C318">
        <v>163.92</v>
      </c>
      <c r="D318">
        <v>-17.78</v>
      </c>
      <c r="E318">
        <v>163.83000000000001</v>
      </c>
      <c r="F318">
        <f>_10sept_0_106[[#This Row],[H_mag]]-40</f>
        <v>-57.67</v>
      </c>
      <c r="G318">
        <f>_10sept_0_106[[#This Row],[V_mag]]-40</f>
        <v>-57.78</v>
      </c>
      <c r="H318">
        <f>(10^(_10sept_0_106[[#This Row],[H_mag_adj]]/20)*COS(RADIANS(_10sept_0_106[[#This Row],[H_phase]])))*0.6</f>
        <v>-7.5390834362913911E-4</v>
      </c>
      <c r="I318">
        <f>(10^(_10sept_0_106[[#This Row],[H_mag_adj]]/20)*SIN(RADIANS(_10sept_0_106[[#This Row],[H_phase]])))*0.6</f>
        <v>2.173194028127042E-4</v>
      </c>
      <c r="J318">
        <f>(10^(_10sept_0_106[[#This Row],[V_mag_adj]]/20)*COS(RADIANS(_10sept_0_106[[#This Row],[V_phase]])))*0.6</f>
        <v>-7.4408289950155773E-4</v>
      </c>
      <c r="K318">
        <f>(10^(_10sept_0_106[[#This Row],[V_mag_adj]]/20)*SIN(RADIANS(_10sept_0_106[[#This Row],[V_phase]])))*0.6</f>
        <v>2.1575364466848765E-4</v>
      </c>
    </row>
    <row r="319" spans="1:11" x14ac:dyDescent="0.25">
      <c r="A319">
        <v>136</v>
      </c>
      <c r="B319">
        <v>-17.32</v>
      </c>
      <c r="C319">
        <v>150.87</v>
      </c>
      <c r="D319">
        <v>-17.41</v>
      </c>
      <c r="E319">
        <v>150.41</v>
      </c>
      <c r="F319">
        <f>_10sept_0_106[[#This Row],[H_mag]]-40</f>
        <v>-57.32</v>
      </c>
      <c r="G319">
        <f>_10sept_0_106[[#This Row],[V_mag]]-40</f>
        <v>-57.41</v>
      </c>
      <c r="H319">
        <f>(10^(_10sept_0_106[[#This Row],[H_mag_adj]]/20)*COS(RADIANS(_10sept_0_106[[#This Row],[H_phase]])))*0.6</f>
        <v>-7.1354741948239959E-4</v>
      </c>
      <c r="I319">
        <f>(10^(_10sept_0_106[[#This Row],[H_mag_adj]]/20)*SIN(RADIANS(_10sept_0_106[[#This Row],[H_phase]])))*0.6</f>
        <v>3.9764489758997219E-4</v>
      </c>
      <c r="J319">
        <f>(10^(_10sept_0_106[[#This Row],[V_mag_adj]]/20)*COS(RADIANS(_10sept_0_106[[#This Row],[V_phase]])))*0.6</f>
        <v>-7.0300976093682125E-4</v>
      </c>
      <c r="K319">
        <f>(10^(_10sept_0_106[[#This Row],[V_mag_adj]]/20)*SIN(RADIANS(_10sept_0_106[[#This Row],[V_phase]])))*0.6</f>
        <v>3.9920284897014655E-4</v>
      </c>
    </row>
    <row r="320" spans="1:11" x14ac:dyDescent="0.25">
      <c r="A320">
        <v>137</v>
      </c>
      <c r="B320">
        <v>-17.03</v>
      </c>
      <c r="C320">
        <v>137.94</v>
      </c>
      <c r="D320">
        <v>-17.14</v>
      </c>
      <c r="E320">
        <v>137.74</v>
      </c>
      <c r="F320">
        <f>_10sept_0_106[[#This Row],[H_mag]]-40</f>
        <v>-57.03</v>
      </c>
      <c r="G320">
        <f>_10sept_0_106[[#This Row],[V_mag]]-40</f>
        <v>-57.14</v>
      </c>
      <c r="H320">
        <f>(10^(_10sept_0_106[[#This Row],[H_mag_adj]]/20)*COS(RADIANS(_10sept_0_106[[#This Row],[H_phase]])))*0.6</f>
        <v>-6.2706820447153741E-4</v>
      </c>
      <c r="I320">
        <f>(10^(_10sept_0_106[[#This Row],[H_mag_adj]]/20)*SIN(RADIANS(_10sept_0_106[[#This Row],[H_phase]])))*0.6</f>
        <v>5.6580491004468625E-4</v>
      </c>
      <c r="J320">
        <f>(10^(_10sept_0_106[[#This Row],[V_mag_adj]]/20)*COS(RADIANS(_10sept_0_106[[#This Row],[V_phase]])))*0.6</f>
        <v>-6.1722300429516727E-4</v>
      </c>
      <c r="K320">
        <f>(10^(_10sept_0_106[[#This Row],[V_mag_adj]]/20)*SIN(RADIANS(_10sept_0_106[[#This Row],[V_phase]])))*0.6</f>
        <v>5.6084254215861627E-4</v>
      </c>
    </row>
    <row r="321" spans="1:11" x14ac:dyDescent="0.25">
      <c r="A321">
        <v>138</v>
      </c>
      <c r="B321">
        <v>-16.850000000000001</v>
      </c>
      <c r="C321">
        <v>125.24</v>
      </c>
      <c r="D321">
        <v>-16.920000000000002</v>
      </c>
      <c r="E321">
        <v>124.84</v>
      </c>
      <c r="F321">
        <f>_10sept_0_106[[#This Row],[H_mag]]-40</f>
        <v>-56.85</v>
      </c>
      <c r="G321">
        <f>_10sept_0_106[[#This Row],[V_mag]]-40</f>
        <v>-56.92</v>
      </c>
      <c r="H321">
        <f>(10^(_10sept_0_106[[#This Row],[H_mag_adj]]/20)*COS(RADIANS(_10sept_0_106[[#This Row],[H_phase]])))*0.6</f>
        <v>-4.9754121048131076E-4</v>
      </c>
      <c r="I321">
        <f>(10^(_10sept_0_106[[#This Row],[H_mag_adj]]/20)*SIN(RADIANS(_10sept_0_106[[#This Row],[H_phase]])))*0.6</f>
        <v>7.0426529089866457E-4</v>
      </c>
      <c r="J321">
        <f>(10^(_10sept_0_106[[#This Row],[V_mag_adj]]/20)*COS(RADIANS(_10sept_0_106[[#This Row],[V_phase]])))*0.6</f>
        <v>-4.886583936047574E-4</v>
      </c>
      <c r="K321">
        <f>(10^(_10sept_0_106[[#This Row],[V_mag_adj]]/20)*SIN(RADIANS(_10sept_0_106[[#This Row],[V_phase]])))*0.6</f>
        <v>7.0204095200825458E-4</v>
      </c>
    </row>
    <row r="322" spans="1:11" x14ac:dyDescent="0.25">
      <c r="A322">
        <v>139</v>
      </c>
      <c r="B322">
        <v>-16.739999999999998</v>
      </c>
      <c r="C322">
        <v>113.41</v>
      </c>
      <c r="D322">
        <v>-16.829999999999998</v>
      </c>
      <c r="E322">
        <v>112.77</v>
      </c>
      <c r="F322">
        <f>_10sept_0_106[[#This Row],[H_mag]]-40</f>
        <v>-56.739999999999995</v>
      </c>
      <c r="G322">
        <f>_10sept_0_106[[#This Row],[V_mag]]-40</f>
        <v>-56.83</v>
      </c>
      <c r="H322">
        <f>(10^(_10sept_0_106[[#This Row],[H_mag_adj]]/20)*COS(RADIANS(_10sept_0_106[[#This Row],[H_phase]])))*0.6</f>
        <v>-3.4695937683552886E-4</v>
      </c>
      <c r="I322">
        <f>(10^(_10sept_0_106[[#This Row],[H_mag_adj]]/20)*SIN(RADIANS(_10sept_0_106[[#This Row],[H_phase]])))*0.6</f>
        <v>8.0139203858995388E-4</v>
      </c>
      <c r="J322">
        <f>(10^(_10sept_0_106[[#This Row],[V_mag_adj]]/20)*COS(RADIANS(_10sept_0_106[[#This Row],[V_phase]])))*0.6</f>
        <v>-3.3450227431983055E-4</v>
      </c>
      <c r="K322">
        <f>(10^(_10sept_0_106[[#This Row],[V_mag_adj]]/20)*SIN(RADIANS(_10sept_0_106[[#This Row],[V_phase]])))*0.6</f>
        <v>7.9691724461114998E-4</v>
      </c>
    </row>
    <row r="323" spans="1:11" x14ac:dyDescent="0.25">
      <c r="A323">
        <v>140</v>
      </c>
      <c r="B323">
        <v>-16.73</v>
      </c>
      <c r="C323">
        <v>101.37</v>
      </c>
      <c r="D323">
        <v>-16.8</v>
      </c>
      <c r="E323">
        <v>101.23</v>
      </c>
      <c r="F323">
        <f>_10sept_0_106[[#This Row],[H_mag]]-40</f>
        <v>-56.730000000000004</v>
      </c>
      <c r="G323">
        <f>_10sept_0_106[[#This Row],[V_mag]]-40</f>
        <v>-56.8</v>
      </c>
      <c r="H323">
        <f>(10^(_10sept_0_106[[#This Row],[H_mag_adj]]/20)*COS(RADIANS(_10sept_0_106[[#This Row],[H_phase]])))*0.6</f>
        <v>-1.7235937574821536E-4</v>
      </c>
      <c r="I323">
        <f>(10^(_10sept_0_106[[#This Row],[H_mag_adj]]/20)*SIN(RADIANS(_10sept_0_106[[#This Row],[H_phase]])))*0.6</f>
        <v>8.5712324196218336E-4</v>
      </c>
      <c r="J323">
        <f>(10^(_10sept_0_106[[#This Row],[V_mag_adj]]/20)*COS(RADIANS(_10sept_0_106[[#This Row],[V_phase]])))*0.6</f>
        <v>-1.6889786061256444E-4</v>
      </c>
      <c r="K323">
        <f>(10^(_10sept_0_106[[#This Row],[V_mag_adj]]/20)*SIN(RADIANS(_10sept_0_106[[#This Row],[V_phase]])))*0.6</f>
        <v>8.506586388134505E-4</v>
      </c>
    </row>
    <row r="324" spans="1:11" x14ac:dyDescent="0.25">
      <c r="A324">
        <v>141</v>
      </c>
      <c r="B324">
        <v>-16.77</v>
      </c>
      <c r="C324">
        <v>90.37</v>
      </c>
      <c r="D324">
        <v>-16.82</v>
      </c>
      <c r="E324">
        <v>89.93</v>
      </c>
      <c r="F324">
        <f>_10sept_0_106[[#This Row],[H_mag]]-40</f>
        <v>-56.769999999999996</v>
      </c>
      <c r="G324">
        <f>_10sept_0_106[[#This Row],[V_mag]]-40</f>
        <v>-56.82</v>
      </c>
      <c r="H324">
        <f>(10^(_10sept_0_106[[#This Row],[H_mag_adj]]/20)*COS(RADIANS(_10sept_0_106[[#This Row],[H_phase]])))*0.6</f>
        <v>-5.6198836395576778E-6</v>
      </c>
      <c r="I324">
        <f>(10^(_10sept_0_106[[#This Row],[H_mag_adj]]/20)*SIN(RADIANS(_10sept_0_106[[#This Row],[H_phase]])))*0.6</f>
        <v>8.7024631870741558E-4</v>
      </c>
      <c r="J324">
        <f>(10^(_10sept_0_106[[#This Row],[V_mag_adj]]/20)*COS(RADIANS(_10sept_0_106[[#This Row],[V_phase]])))*0.6</f>
        <v>1.0571255022797896E-6</v>
      </c>
      <c r="K324">
        <f>(10^(_10sept_0_106[[#This Row],[V_mag_adj]]/20)*SIN(RADIANS(_10sept_0_106[[#This Row],[V_phase]])))*0.6</f>
        <v>8.6526856515361811E-4</v>
      </c>
    </row>
    <row r="325" spans="1:11" x14ac:dyDescent="0.25">
      <c r="A325">
        <v>142</v>
      </c>
      <c r="B325">
        <v>-16.86</v>
      </c>
      <c r="C325">
        <v>79.489999999999995</v>
      </c>
      <c r="D325">
        <v>-16.88</v>
      </c>
      <c r="E325">
        <v>78.45</v>
      </c>
      <c r="F325">
        <f>_10sept_0_106[[#This Row],[H_mag]]-40</f>
        <v>-56.86</v>
      </c>
      <c r="G325">
        <f>_10sept_0_106[[#This Row],[V_mag]]-40</f>
        <v>-56.879999999999995</v>
      </c>
      <c r="H325">
        <f>(10^(_10sept_0_106[[#This Row],[H_mag_adj]]/20)*COS(RADIANS(_10sept_0_106[[#This Row],[H_phase]])))*0.6</f>
        <v>1.571061072549704E-4</v>
      </c>
      <c r="I325">
        <f>(10^(_10sept_0_106[[#This Row],[H_mag_adj]]/20)*SIN(RADIANS(_10sept_0_106[[#This Row],[H_phase]])))*0.6</f>
        <v>8.4684381077055097E-4</v>
      </c>
      <c r="J325">
        <f>(10^(_10sept_0_106[[#This Row],[V_mag_adj]]/20)*COS(RADIANS(_10sept_0_106[[#This Row],[V_phase]])))*0.6</f>
        <v>1.7205417810891094E-4</v>
      </c>
      <c r="K325">
        <f>(10^(_10sept_0_106[[#This Row],[V_mag_adj]]/20)*SIN(RADIANS(_10sept_0_106[[#This Row],[V_phase]])))*0.6</f>
        <v>8.41911957494648E-4</v>
      </c>
    </row>
    <row r="326" spans="1:11" x14ac:dyDescent="0.25">
      <c r="A326">
        <v>143</v>
      </c>
      <c r="B326">
        <v>-17.02</v>
      </c>
      <c r="C326">
        <v>68.59</v>
      </c>
      <c r="D326">
        <v>-17.04</v>
      </c>
      <c r="E326">
        <v>67.87</v>
      </c>
      <c r="F326">
        <f>_10sept_0_106[[#This Row],[H_mag]]-40</f>
        <v>-57.019999999999996</v>
      </c>
      <c r="G326">
        <f>_10sept_0_106[[#This Row],[V_mag]]-40</f>
        <v>-57.04</v>
      </c>
      <c r="H326">
        <f>(10^(_10sept_0_106[[#This Row],[H_mag_adj]]/20)*COS(RADIANS(_10sept_0_106[[#This Row],[H_phase]])))*0.6</f>
        <v>3.0866745985195853E-4</v>
      </c>
      <c r="I326">
        <f>(10^(_10sept_0_106[[#This Row],[H_mag_adj]]/20)*SIN(RADIANS(_10sept_0_106[[#This Row],[H_phase]])))*0.6</f>
        <v>7.8722205855602891E-4</v>
      </c>
      <c r="J326">
        <f>(10^(_10sept_0_106[[#This Row],[V_mag_adj]]/20)*COS(RADIANS(_10sept_0_106[[#This Row],[V_phase]])))*0.6</f>
        <v>3.178027415706507E-4</v>
      </c>
      <c r="K326">
        <f>(10^(_10sept_0_106[[#This Row],[V_mag_adj]]/20)*SIN(RADIANS(_10sept_0_106[[#This Row],[V_phase]])))*0.6</f>
        <v>7.814796784884737E-4</v>
      </c>
    </row>
    <row r="327" spans="1:11" x14ac:dyDescent="0.25">
      <c r="A327">
        <v>144</v>
      </c>
      <c r="B327">
        <v>-17.29</v>
      </c>
      <c r="C327">
        <v>58.13</v>
      </c>
      <c r="D327">
        <v>-17.260000000000002</v>
      </c>
      <c r="E327">
        <v>57.75</v>
      </c>
      <c r="F327">
        <f>_10sept_0_106[[#This Row],[H_mag]]-40</f>
        <v>-57.29</v>
      </c>
      <c r="G327">
        <f>_10sept_0_106[[#This Row],[V_mag]]-40</f>
        <v>-57.260000000000005</v>
      </c>
      <c r="H327">
        <f>(10^(_10sept_0_106[[#This Row],[H_mag_adj]]/20)*COS(RADIANS(_10sept_0_106[[#This Row],[H_phase]])))*0.6</f>
        <v>4.3279279815055253E-4</v>
      </c>
      <c r="I327">
        <f>(10^(_10sept_0_106[[#This Row],[H_mag_adj]]/20)*SIN(RADIANS(_10sept_0_106[[#This Row],[H_phase]])))*0.6</f>
        <v>6.9612289329506712E-4</v>
      </c>
      <c r="J327">
        <f>(10^(_10sept_0_106[[#This Row],[V_mag_adj]]/20)*COS(RADIANS(_10sept_0_106[[#This Row],[V_phase]])))*0.6</f>
        <v>4.3891344601775759E-4</v>
      </c>
      <c r="K327">
        <f>(10^(_10sept_0_106[[#This Row],[V_mag_adj]]/20)*SIN(RADIANS(_10sept_0_106[[#This Row],[V_phase]])))*0.6</f>
        <v>6.9563570994737726E-4</v>
      </c>
    </row>
    <row r="328" spans="1:11" x14ac:dyDescent="0.25">
      <c r="A328">
        <v>145</v>
      </c>
      <c r="B328">
        <v>-17.55</v>
      </c>
      <c r="C328">
        <v>47.56</v>
      </c>
      <c r="D328">
        <v>-17.59</v>
      </c>
      <c r="E328">
        <v>47.31</v>
      </c>
      <c r="F328">
        <f>_10sept_0_106[[#This Row],[H_mag]]-40</f>
        <v>-57.55</v>
      </c>
      <c r="G328">
        <f>_10sept_0_106[[#This Row],[V_mag]]-40</f>
        <v>-57.59</v>
      </c>
      <c r="H328">
        <f>(10^(_10sept_0_106[[#This Row],[H_mag_adj]]/20)*COS(RADIANS(_10sept_0_106[[#This Row],[H_phase]])))*0.6</f>
        <v>5.3683120890968305E-4</v>
      </c>
      <c r="I328">
        <f>(10^(_10sept_0_106[[#This Row],[H_mag_adj]]/20)*SIN(RADIANS(_10sept_0_106[[#This Row],[H_phase]])))*0.6</f>
        <v>5.8708155665605484E-4</v>
      </c>
      <c r="J328">
        <f>(10^(_10sept_0_106[[#This Row],[V_mag_adj]]/20)*COS(RADIANS(_10sept_0_106[[#This Row],[V_phase]])))*0.6</f>
        <v>5.3690945562489558E-4</v>
      </c>
      <c r="K328">
        <f>(10^(_10sept_0_106[[#This Row],[V_mag_adj]]/20)*SIN(RADIANS(_10sept_0_106[[#This Row],[V_phase]])))*0.6</f>
        <v>5.8204700057775175E-4</v>
      </c>
    </row>
    <row r="329" spans="1:11" x14ac:dyDescent="0.25">
      <c r="A329">
        <v>146</v>
      </c>
      <c r="B329">
        <v>-17.93</v>
      </c>
      <c r="C329">
        <v>36.11</v>
      </c>
      <c r="D329">
        <v>-17.97</v>
      </c>
      <c r="E329">
        <v>36.19</v>
      </c>
      <c r="F329">
        <f>_10sept_0_106[[#This Row],[H_mag]]-40</f>
        <v>-57.93</v>
      </c>
      <c r="G329">
        <f>_10sept_0_106[[#This Row],[V_mag]]-40</f>
        <v>-57.97</v>
      </c>
      <c r="H329">
        <f>(10^(_10sept_0_106[[#This Row],[H_mag_adj]]/20)*COS(RADIANS(_10sept_0_106[[#This Row],[H_phase]])))*0.6</f>
        <v>6.1517955032413456E-4</v>
      </c>
      <c r="I329">
        <f>(10^(_10sept_0_106[[#This Row],[H_mag_adj]]/20)*SIN(RADIANS(_10sept_0_106[[#This Row],[H_phase]])))*0.6</f>
        <v>4.4876112746891519E-4</v>
      </c>
      <c r="J329">
        <f>(10^(_10sept_0_106[[#This Row],[V_mag_adj]]/20)*COS(RADIANS(_10sept_0_106[[#This Row],[V_phase]])))*0.6</f>
        <v>6.1172875050777102E-4</v>
      </c>
      <c r="K329">
        <f>(10^(_10sept_0_106[[#This Row],[V_mag_adj]]/20)*SIN(RADIANS(_10sept_0_106[[#This Row],[V_phase]])))*0.6</f>
        <v>4.475538278323895E-4</v>
      </c>
    </row>
    <row r="330" spans="1:11" x14ac:dyDescent="0.25">
      <c r="A330">
        <v>147</v>
      </c>
      <c r="B330">
        <v>-18.420000000000002</v>
      </c>
      <c r="C330">
        <v>24.33</v>
      </c>
      <c r="D330">
        <v>-18.38</v>
      </c>
      <c r="E330">
        <v>24.48</v>
      </c>
      <c r="F330">
        <f>_10sept_0_106[[#This Row],[H_mag]]-40</f>
        <v>-58.42</v>
      </c>
      <c r="G330">
        <f>_10sept_0_106[[#This Row],[V_mag]]-40</f>
        <v>-58.379999999999995</v>
      </c>
      <c r="H330">
        <f>(10^(_10sept_0_106[[#This Row],[H_mag_adj]]/20)*COS(RADIANS(_10sept_0_106[[#This Row],[H_phase]])))*0.6</f>
        <v>6.5578139469240043E-4</v>
      </c>
      <c r="I330">
        <f>(10^(_10sept_0_106[[#This Row],[H_mag_adj]]/20)*SIN(RADIANS(_10sept_0_106[[#This Row],[H_phase]])))*0.6</f>
        <v>2.9651011879427167E-4</v>
      </c>
      <c r="J330">
        <f>(10^(_10sept_0_106[[#This Row],[V_mag_adj]]/20)*COS(RADIANS(_10sept_0_106[[#This Row],[V_phase]])))*0.6</f>
        <v>6.5802624253342892E-4</v>
      </c>
      <c r="K330">
        <f>(10^(_10sept_0_106[[#This Row],[V_mag_adj]]/20)*SIN(RADIANS(_10sept_0_106[[#This Row],[V_phase]])))*0.6</f>
        <v>2.9960248074561128E-4</v>
      </c>
    </row>
    <row r="331" spans="1:11" x14ac:dyDescent="0.25">
      <c r="A331">
        <v>148</v>
      </c>
      <c r="B331">
        <v>-18.8</v>
      </c>
      <c r="C331">
        <v>11.81</v>
      </c>
      <c r="D331">
        <v>-18.79</v>
      </c>
      <c r="E331">
        <v>11.57</v>
      </c>
      <c r="F331">
        <f>_10sept_0_106[[#This Row],[H_mag]]-40</f>
        <v>-58.8</v>
      </c>
      <c r="G331">
        <f>_10sept_0_106[[#This Row],[V_mag]]-40</f>
        <v>-58.79</v>
      </c>
      <c r="H331">
        <f>(10^(_10sept_0_106[[#This Row],[H_mag_adj]]/20)*COS(RADIANS(_10sept_0_106[[#This Row],[H_phase]])))*0.6</f>
        <v>6.7430948469942502E-4</v>
      </c>
      <c r="I331">
        <f>(10^(_10sept_0_106[[#This Row],[H_mag_adj]]/20)*SIN(RADIANS(_10sept_0_106[[#This Row],[H_phase]])))*0.6</f>
        <v>1.4099342085608887E-4</v>
      </c>
      <c r="J331">
        <f>(10^(_10sept_0_106[[#This Row],[V_mag_adj]]/20)*COS(RADIANS(_10sept_0_106[[#This Row],[V_phase]])))*0.6</f>
        <v>6.7567160720074647E-4</v>
      </c>
      <c r="K331">
        <f>(10^(_10sept_0_106[[#This Row],[V_mag_adj]]/20)*SIN(RADIANS(_10sept_0_106[[#This Row],[V_phase]])))*0.6</f>
        <v>1.3832681421158859E-4</v>
      </c>
    </row>
    <row r="332" spans="1:11" x14ac:dyDescent="0.25">
      <c r="A332">
        <v>149</v>
      </c>
      <c r="B332">
        <v>-18.989999999999998</v>
      </c>
      <c r="C332">
        <v>-0.98</v>
      </c>
      <c r="D332">
        <v>-19.059999999999999</v>
      </c>
      <c r="E332">
        <v>-0.51</v>
      </c>
      <c r="F332">
        <f>_10sept_0_106[[#This Row],[H_mag]]-40</f>
        <v>-58.989999999999995</v>
      </c>
      <c r="G332">
        <f>_10sept_0_106[[#This Row],[V_mag]]-40</f>
        <v>-59.06</v>
      </c>
      <c r="H332">
        <f>(10^(_10sept_0_106[[#This Row],[H_mag_adj]]/20)*COS(RADIANS(_10sept_0_106[[#This Row],[H_phase]])))*0.6</f>
        <v>6.738879952808243E-4</v>
      </c>
      <c r="I332">
        <f>(10^(_10sept_0_106[[#This Row],[H_mag_adj]]/20)*SIN(RADIANS(_10sept_0_106[[#This Row],[H_phase]])))*0.6</f>
        <v>-1.1527457179852813E-5</v>
      </c>
      <c r="J332">
        <f>(10^(_10sept_0_106[[#This Row],[V_mag_adj]]/20)*COS(RADIANS(_10sept_0_106[[#This Row],[V_phase]])))*0.6</f>
        <v>6.6855023433190182E-4</v>
      </c>
      <c r="K332">
        <f>(10^(_10sept_0_106[[#This Row],[V_mag_adj]]/20)*SIN(RADIANS(_10sept_0_106[[#This Row],[V_phase]])))*0.6</f>
        <v>-5.9510425999072217E-6</v>
      </c>
    </row>
    <row r="333" spans="1:11" x14ac:dyDescent="0.25">
      <c r="A333">
        <v>150</v>
      </c>
      <c r="B333">
        <v>-19.12</v>
      </c>
      <c r="C333">
        <v>-14.04</v>
      </c>
      <c r="D333">
        <v>-19.2</v>
      </c>
      <c r="E333">
        <v>-13.99</v>
      </c>
      <c r="F333">
        <f>_10sept_0_106[[#This Row],[H_mag]]-40</f>
        <v>-59.120000000000005</v>
      </c>
      <c r="G333">
        <f>_10sept_0_106[[#This Row],[V_mag]]-40</f>
        <v>-59.2</v>
      </c>
      <c r="H333">
        <f>(10^(_10sept_0_106[[#This Row],[H_mag_adj]]/20)*COS(RADIANS(_10sept_0_106[[#This Row],[H_phase]])))*0.6</f>
        <v>6.4413909908715206E-4</v>
      </c>
      <c r="I333">
        <f>(10^(_10sept_0_106[[#This Row],[H_mag_adj]]/20)*SIN(RADIANS(_10sept_0_106[[#This Row],[H_phase]])))*0.6</f>
        <v>-1.6107964726373063E-4</v>
      </c>
      <c r="J333">
        <f>(10^(_10sept_0_106[[#This Row],[V_mag_adj]]/20)*COS(RADIANS(_10sept_0_106[[#This Row],[V_phase]])))*0.6</f>
        <v>6.3837263306128537E-4</v>
      </c>
      <c r="K333">
        <f>(10^(_10sept_0_106[[#This Row],[V_mag_adj]]/20)*SIN(RADIANS(_10sept_0_106[[#This Row],[V_phase]])))*0.6</f>
        <v>-1.5904583559675495E-4</v>
      </c>
    </row>
    <row r="334" spans="1:11" x14ac:dyDescent="0.25">
      <c r="A334">
        <v>151</v>
      </c>
      <c r="B334">
        <v>-19.100000000000001</v>
      </c>
      <c r="C334">
        <v>-26.3</v>
      </c>
      <c r="D334">
        <v>-19.260000000000002</v>
      </c>
      <c r="E334">
        <v>-26.51</v>
      </c>
      <c r="F334">
        <f>_10sept_0_106[[#This Row],[H_mag]]-40</f>
        <v>-59.1</v>
      </c>
      <c r="G334">
        <f>_10sept_0_106[[#This Row],[V_mag]]-40</f>
        <v>-59.260000000000005</v>
      </c>
      <c r="H334">
        <f>(10^(_10sept_0_106[[#This Row],[H_mag_adj]]/20)*COS(RADIANS(_10sept_0_106[[#This Row],[H_phase]])))*0.6</f>
        <v>5.9661610248348048E-4</v>
      </c>
      <c r="I334">
        <f>(10^(_10sept_0_106[[#This Row],[H_mag_adj]]/20)*SIN(RADIANS(_10sept_0_106[[#This Row],[H_phase]])))*0.6</f>
        <v>-2.948660437383006E-4</v>
      </c>
      <c r="J334">
        <f>(10^(_10sept_0_106[[#This Row],[V_mag_adj]]/20)*COS(RADIANS(_10sept_0_106[[#This Row],[V_phase]])))*0.6</f>
        <v>5.8466168478965672E-4</v>
      </c>
      <c r="K334">
        <f>(10^(_10sept_0_106[[#This Row],[V_mag_adj]]/20)*SIN(RADIANS(_10sept_0_106[[#This Row],[V_phase]])))*0.6</f>
        <v>-2.9162898292024638E-4</v>
      </c>
    </row>
    <row r="335" spans="1:11" x14ac:dyDescent="0.25">
      <c r="A335">
        <v>152</v>
      </c>
      <c r="B335">
        <v>-19.07</v>
      </c>
      <c r="C335">
        <v>-38.17</v>
      </c>
      <c r="D335">
        <v>-19.190000000000001</v>
      </c>
      <c r="E335">
        <v>-37.86</v>
      </c>
      <c r="F335">
        <f>_10sept_0_106[[#This Row],[H_mag]]-40</f>
        <v>-59.07</v>
      </c>
      <c r="G335">
        <f>_10sept_0_106[[#This Row],[V_mag]]-40</f>
        <v>-59.19</v>
      </c>
      <c r="H335">
        <f>(10^(_10sept_0_106[[#This Row],[H_mag_adj]]/20)*COS(RADIANS(_10sept_0_106[[#This Row],[H_phase]])))*0.6</f>
        <v>5.250172393262909E-4</v>
      </c>
      <c r="I335">
        <f>(10^(_10sept_0_106[[#This Row],[H_mag_adj]]/20)*SIN(RADIANS(_10sept_0_106[[#This Row],[H_phase]])))*0.6</f>
        <v>-4.1270288290867573E-4</v>
      </c>
      <c r="J335">
        <f>(10^(_10sept_0_106[[#This Row],[V_mag_adj]]/20)*COS(RADIANS(_10sept_0_106[[#This Row],[V_phase]])))*0.6</f>
        <v>5.2000844328542256E-4</v>
      </c>
      <c r="K335">
        <f>(10^(_10sept_0_106[[#This Row],[V_mag_adj]]/20)*SIN(RADIANS(_10sept_0_106[[#This Row],[V_phase]])))*0.6</f>
        <v>-4.0423280105122413E-4</v>
      </c>
    </row>
    <row r="336" spans="1:11" x14ac:dyDescent="0.25">
      <c r="A336">
        <v>153</v>
      </c>
      <c r="B336">
        <v>-19.14</v>
      </c>
      <c r="C336">
        <v>-49.12</v>
      </c>
      <c r="D336">
        <v>-19.16</v>
      </c>
      <c r="E336">
        <v>-49.33</v>
      </c>
      <c r="F336">
        <f>_10sept_0_106[[#This Row],[H_mag]]-40</f>
        <v>-59.14</v>
      </c>
      <c r="G336">
        <f>_10sept_0_106[[#This Row],[V_mag]]-40</f>
        <v>-59.16</v>
      </c>
      <c r="H336">
        <f>(10^(_10sept_0_106[[#This Row],[H_mag_adj]]/20)*COS(RADIANS(_10sept_0_106[[#This Row],[H_phase]])))*0.6</f>
        <v>4.3355639217396852E-4</v>
      </c>
      <c r="I336">
        <f>(10^(_10sept_0_106[[#This Row],[H_mag_adj]]/20)*SIN(RADIANS(_10sept_0_106[[#This Row],[H_phase]])))*0.6</f>
        <v>-5.0086436329413887E-4</v>
      </c>
      <c r="J336">
        <f>(10^(_10sept_0_106[[#This Row],[V_mag_adj]]/20)*COS(RADIANS(_10sept_0_106[[#This Row],[V_phase]])))*0.6</f>
        <v>4.3072479719457685E-4</v>
      </c>
      <c r="K336">
        <f>(10^(_10sept_0_106[[#This Row],[V_mag_adj]]/20)*SIN(RADIANS(_10sept_0_106[[#This Row],[V_phase]])))*0.6</f>
        <v>-5.0129445962336628E-4</v>
      </c>
    </row>
    <row r="337" spans="1:11" x14ac:dyDescent="0.25">
      <c r="A337">
        <v>154</v>
      </c>
      <c r="B337">
        <v>-19.11</v>
      </c>
      <c r="C337">
        <v>-59.47</v>
      </c>
      <c r="D337">
        <v>-19.149999999999999</v>
      </c>
      <c r="E337">
        <v>-59.02</v>
      </c>
      <c r="F337">
        <f>_10sept_0_106[[#This Row],[H_mag]]-40</f>
        <v>-59.11</v>
      </c>
      <c r="G337">
        <f>_10sept_0_106[[#This Row],[V_mag]]-40</f>
        <v>-59.15</v>
      </c>
      <c r="H337">
        <f>(10^(_10sept_0_106[[#This Row],[H_mag_adj]]/20)*COS(RADIANS(_10sept_0_106[[#This Row],[H_phase]])))*0.6</f>
        <v>3.3768046397235856E-4</v>
      </c>
      <c r="I337">
        <f>(10^(_10sept_0_106[[#This Row],[H_mag_adj]]/20)*SIN(RADIANS(_10sept_0_106[[#This Row],[H_phase]])))*0.6</f>
        <v>-5.725818958615778E-4</v>
      </c>
      <c r="J337">
        <f>(10^(_10sept_0_106[[#This Row],[V_mag_adj]]/20)*COS(RADIANS(_10sept_0_106[[#This Row],[V_phase]])))*0.6</f>
        <v>3.4059493577886949E-4</v>
      </c>
      <c r="K337">
        <f>(10^(_10sept_0_106[[#This Row],[V_mag_adj]]/20)*SIN(RADIANS(_10sept_0_106[[#This Row],[V_phase]])))*0.6</f>
        <v>-5.6729361882051801E-4</v>
      </c>
    </row>
    <row r="338" spans="1:11" x14ac:dyDescent="0.25">
      <c r="A338">
        <v>155</v>
      </c>
      <c r="B338">
        <v>-19.190000000000001</v>
      </c>
      <c r="C338">
        <v>-68.92</v>
      </c>
      <c r="D338">
        <v>-19.29</v>
      </c>
      <c r="E338">
        <v>-69.19</v>
      </c>
      <c r="F338">
        <f>_10sept_0_106[[#This Row],[H_mag]]-40</f>
        <v>-59.19</v>
      </c>
      <c r="G338">
        <f>_10sept_0_106[[#This Row],[V_mag]]-40</f>
        <v>-59.29</v>
      </c>
      <c r="H338">
        <f>(10^(_10sept_0_106[[#This Row],[H_mag_adj]]/20)*COS(RADIANS(_10sept_0_106[[#This Row],[H_phase]])))*0.6</f>
        <v>2.3689550622416397E-4</v>
      </c>
      <c r="I338">
        <f>(10^(_10sept_0_106[[#This Row],[H_mag_adj]]/20)*SIN(RADIANS(_10sept_0_106[[#This Row],[H_phase]])))*0.6</f>
        <v>-6.1456769982211421E-4</v>
      </c>
      <c r="J338">
        <f>(10^(_10sept_0_106[[#This Row],[V_mag_adj]]/20)*COS(RADIANS(_10sept_0_106[[#This Row],[V_phase]])))*0.6</f>
        <v>2.3131826529585193E-4</v>
      </c>
      <c r="K338">
        <f>(10^(_10sept_0_106[[#This Row],[V_mag_adj]]/20)*SIN(RADIANS(_10sept_0_106[[#This Row],[V_phase]])))*0.6</f>
        <v>-6.0862961693299803E-4</v>
      </c>
    </row>
    <row r="339" spans="1:11" x14ac:dyDescent="0.25">
      <c r="A339">
        <v>156</v>
      </c>
      <c r="B339">
        <v>-19.420000000000002</v>
      </c>
      <c r="C339">
        <v>-78.94</v>
      </c>
      <c r="D339">
        <v>-19.579999999999998</v>
      </c>
      <c r="E339">
        <v>-79.19</v>
      </c>
      <c r="F339">
        <f>_10sept_0_106[[#This Row],[H_mag]]-40</f>
        <v>-59.42</v>
      </c>
      <c r="G339">
        <f>_10sept_0_106[[#This Row],[V_mag]]-40</f>
        <v>-59.58</v>
      </c>
      <c r="H339">
        <f>(10^(_10sept_0_106[[#This Row],[H_mag_adj]]/20)*COS(RADIANS(_10sept_0_106[[#This Row],[H_phase]])))*0.6</f>
        <v>1.2305047111679305E-4</v>
      </c>
      <c r="I339">
        <f>(10^(_10sept_0_106[[#This Row],[H_mag_adj]]/20)*SIN(RADIANS(_10sept_0_106[[#This Row],[H_phase]])))*0.6</f>
        <v>-6.2951948506956659E-4</v>
      </c>
      <c r="J339">
        <f>(10^(_10sept_0_106[[#This Row],[V_mag_adj]]/20)*COS(RADIANS(_10sept_0_106[[#This Row],[V_phase]])))*0.6</f>
        <v>1.1810674325519652E-4</v>
      </c>
      <c r="K339">
        <f>(10^(_10sept_0_106[[#This Row],[V_mag_adj]]/20)*SIN(RADIANS(_10sept_0_106[[#This Row],[V_phase]])))*0.6</f>
        <v>-6.1855068396418373E-4</v>
      </c>
    </row>
    <row r="340" spans="1:11" x14ac:dyDescent="0.25">
      <c r="A340">
        <v>157</v>
      </c>
      <c r="B340">
        <v>-19.79</v>
      </c>
      <c r="C340">
        <v>-88.73</v>
      </c>
      <c r="D340">
        <v>-19.91</v>
      </c>
      <c r="E340">
        <v>-88.36</v>
      </c>
      <c r="F340">
        <f>_10sept_0_106[[#This Row],[H_mag]]-40</f>
        <v>-59.79</v>
      </c>
      <c r="G340">
        <f>_10sept_0_106[[#This Row],[V_mag]]-40</f>
        <v>-59.91</v>
      </c>
      <c r="H340">
        <f>(10^(_10sept_0_106[[#This Row],[H_mag_adj]]/20)*COS(RADIANS(_10sept_0_106[[#This Row],[H_phase]])))*0.6</f>
        <v>1.3623753451173971E-5</v>
      </c>
      <c r="I340">
        <f>(10^(_10sept_0_106[[#This Row],[H_mag_adj]]/20)*SIN(RADIANS(_10sept_0_106[[#This Row],[H_phase]])))*0.6</f>
        <v>-6.1453207211400877E-4</v>
      </c>
      <c r="J340">
        <f>(10^(_10sept_0_106[[#This Row],[V_mag_adj]]/20)*COS(RADIANS(_10sept_0_106[[#This Row],[V_phase]])))*0.6</f>
        <v>1.7350546619880122E-5</v>
      </c>
      <c r="K340">
        <f>(10^(_10sept_0_106[[#This Row],[V_mag_adj]]/20)*SIN(RADIANS(_10sept_0_106[[#This Row],[V_phase]])))*0.6</f>
        <v>-6.0600096754605606E-4</v>
      </c>
    </row>
    <row r="341" spans="1:11" x14ac:dyDescent="0.25">
      <c r="A341">
        <v>158</v>
      </c>
      <c r="B341">
        <v>-20.34</v>
      </c>
      <c r="C341">
        <v>-98.58</v>
      </c>
      <c r="D341">
        <v>-20.38</v>
      </c>
      <c r="E341">
        <v>-98.8</v>
      </c>
      <c r="F341">
        <f>_10sept_0_106[[#This Row],[H_mag]]-40</f>
        <v>-60.34</v>
      </c>
      <c r="G341">
        <f>_10sept_0_106[[#This Row],[V_mag]]-40</f>
        <v>-60.379999999999995</v>
      </c>
      <c r="H341">
        <f>(10^(_10sept_0_106[[#This Row],[H_mag_adj]]/20)*COS(RADIANS(_10sept_0_106[[#This Row],[H_phase]])))*0.6</f>
        <v>-8.6077872988208167E-5</v>
      </c>
      <c r="I341">
        <f>(10^(_10sept_0_106[[#This Row],[H_mag_adj]]/20)*SIN(RADIANS(_10sept_0_106[[#This Row],[H_phase]])))*0.6</f>
        <v>-5.7051024740979478E-4</v>
      </c>
      <c r="J341">
        <f>(10^(_10sept_0_106[[#This Row],[V_mag_adj]]/20)*COS(RADIANS(_10sept_0_106[[#This Row],[V_phase]])))*0.6</f>
        <v>-8.7862281289898932E-5</v>
      </c>
      <c r="K341">
        <f>(10^(_10sept_0_106[[#This Row],[V_mag_adj]]/20)*SIN(RADIANS(_10sept_0_106[[#This Row],[V_phase]])))*0.6</f>
        <v>-5.675558086835642E-4</v>
      </c>
    </row>
    <row r="342" spans="1:11" x14ac:dyDescent="0.25">
      <c r="A342">
        <v>159</v>
      </c>
      <c r="B342">
        <v>-20.87</v>
      </c>
      <c r="C342">
        <v>-109.37</v>
      </c>
      <c r="D342">
        <v>-21.02</v>
      </c>
      <c r="E342">
        <v>-109.85</v>
      </c>
      <c r="F342">
        <f>_10sept_0_106[[#This Row],[H_mag]]-40</f>
        <v>-60.870000000000005</v>
      </c>
      <c r="G342">
        <f>_10sept_0_106[[#This Row],[V_mag]]-40</f>
        <v>-61.019999999999996</v>
      </c>
      <c r="H342">
        <f>(10^(_10sept_0_106[[#This Row],[H_mag_adj]]/20)*COS(RADIANS(_10sept_0_106[[#This Row],[H_phase]])))*0.6</f>
        <v>-1.800336953748455E-4</v>
      </c>
      <c r="I342">
        <f>(10^(_10sept_0_106[[#This Row],[H_mag_adj]]/20)*SIN(RADIANS(_10sept_0_106[[#This Row],[H_phase]])))*0.6</f>
        <v>-5.1208904719609173E-4</v>
      </c>
      <c r="J342">
        <f>(10^(_10sept_0_106[[#This Row],[V_mag_adj]]/20)*COS(RADIANS(_10sept_0_106[[#This Row],[V_phase]])))*0.6</f>
        <v>-1.8116167314777325E-4</v>
      </c>
      <c r="K342">
        <f>(10^(_10sept_0_106[[#This Row],[V_mag_adj]]/20)*SIN(RADIANS(_10sept_0_106[[#This Row],[V_phase]])))*0.6</f>
        <v>-5.0182143663083615E-4</v>
      </c>
    </row>
    <row r="343" spans="1:11" x14ac:dyDescent="0.25">
      <c r="A343">
        <v>160</v>
      </c>
      <c r="B343">
        <v>-21.5</v>
      </c>
      <c r="C343">
        <v>-120.36</v>
      </c>
      <c r="D343">
        <v>-21.65</v>
      </c>
      <c r="E343">
        <v>-120.85</v>
      </c>
      <c r="F343">
        <f>_10sept_0_106[[#This Row],[H_mag]]-40</f>
        <v>-61.5</v>
      </c>
      <c r="G343">
        <f>_10sept_0_106[[#This Row],[V_mag]]-40</f>
        <v>-61.65</v>
      </c>
      <c r="H343">
        <f>(10^(_10sept_0_106[[#This Row],[H_mag_adj]]/20)*COS(RADIANS(_10sept_0_106[[#This Row],[H_phase]])))*0.6</f>
        <v>-2.5516056144438023E-4</v>
      </c>
      <c r="I343">
        <f>(10^(_10sept_0_106[[#This Row],[H_mag_adj]]/20)*SIN(RADIANS(_10sept_0_106[[#This Row],[H_phase]])))*0.6</f>
        <v>-4.3560712834121284E-4</v>
      </c>
      <c r="J343">
        <f>(10^(_10sept_0_106[[#This Row],[V_mag_adj]]/20)*COS(RADIANS(_10sept_0_106[[#This Row],[V_phase]])))*0.6</f>
        <v>-2.5444428834138971E-4</v>
      </c>
      <c r="K343">
        <f>(10^(_10sept_0_106[[#This Row],[V_mag_adj]]/20)*SIN(RADIANS(_10sept_0_106[[#This Row],[V_phase]])))*0.6</f>
        <v>-4.2598861152824018E-4</v>
      </c>
    </row>
    <row r="344" spans="1:11" x14ac:dyDescent="0.25">
      <c r="A344">
        <v>161</v>
      </c>
      <c r="B344">
        <v>-21.98</v>
      </c>
      <c r="C344">
        <v>-132.25</v>
      </c>
      <c r="D344">
        <v>-22.16</v>
      </c>
      <c r="E344">
        <v>-132.57</v>
      </c>
      <c r="F344">
        <f>_10sept_0_106[[#This Row],[H_mag]]-40</f>
        <v>-61.980000000000004</v>
      </c>
      <c r="G344">
        <f>_10sept_0_106[[#This Row],[V_mag]]-40</f>
        <v>-62.16</v>
      </c>
      <c r="H344">
        <f>(10^(_10sept_0_106[[#This Row],[H_mag_adj]]/20)*COS(RADIANS(_10sept_0_106[[#This Row],[H_phase]])))*0.6</f>
        <v>-3.2118667238961078E-4</v>
      </c>
      <c r="I344">
        <f>(10^(_10sept_0_106[[#This Row],[H_mag_adj]]/20)*SIN(RADIANS(_10sept_0_106[[#This Row],[H_phase]])))*0.6</f>
        <v>-3.5359895012822393E-4</v>
      </c>
      <c r="J344">
        <f>(10^(_10sept_0_106[[#This Row],[V_mag_adj]]/20)*COS(RADIANS(_10sept_0_106[[#This Row],[V_phase]])))*0.6</f>
        <v>-3.1652857688890015E-4</v>
      </c>
      <c r="K344">
        <f>(10^(_10sept_0_106[[#This Row],[V_mag_adj]]/20)*SIN(RADIANS(_10sept_0_106[[#This Row],[V_phase]])))*0.6</f>
        <v>-3.4458418488524117E-4</v>
      </c>
    </row>
    <row r="345" spans="1:11" x14ac:dyDescent="0.25">
      <c r="A345">
        <v>162</v>
      </c>
      <c r="B345">
        <v>-22.56</v>
      </c>
      <c r="C345">
        <v>-144.38</v>
      </c>
      <c r="D345">
        <v>-22.78</v>
      </c>
      <c r="E345">
        <v>-145.85</v>
      </c>
      <c r="F345">
        <f>_10sept_0_106[[#This Row],[H_mag]]-40</f>
        <v>-62.56</v>
      </c>
      <c r="G345">
        <f>_10sept_0_106[[#This Row],[V_mag]]-40</f>
        <v>-62.78</v>
      </c>
      <c r="H345">
        <f>(10^(_10sept_0_106[[#This Row],[H_mag_adj]]/20)*COS(RADIANS(_10sept_0_106[[#This Row],[H_phase]])))*0.6</f>
        <v>-3.6323446133525378E-4</v>
      </c>
      <c r="I345">
        <f>(10^(_10sept_0_106[[#This Row],[H_mag_adj]]/20)*SIN(RADIANS(_10sept_0_106[[#This Row],[H_phase]])))*0.6</f>
        <v>-2.6024216177117728E-4</v>
      </c>
      <c r="J345">
        <f>(10^(_10sept_0_106[[#This Row],[V_mag_adj]]/20)*COS(RADIANS(_10sept_0_106[[#This Row],[V_phase]])))*0.6</f>
        <v>-3.6054243958781211E-4</v>
      </c>
      <c r="K345">
        <f>(10^(_10sept_0_106[[#This Row],[V_mag_adj]]/20)*SIN(RADIANS(_10sept_0_106[[#This Row],[V_phase]])))*0.6</f>
        <v>-2.4456471407029379E-4</v>
      </c>
    </row>
    <row r="346" spans="1:11" x14ac:dyDescent="0.25">
      <c r="A346">
        <v>163</v>
      </c>
      <c r="B346">
        <v>-22.9</v>
      </c>
      <c r="C346">
        <v>-157.63</v>
      </c>
      <c r="D346">
        <v>-23.1</v>
      </c>
      <c r="E346">
        <v>-158.78</v>
      </c>
      <c r="F346">
        <f>_10sept_0_106[[#This Row],[H_mag]]-40</f>
        <v>-62.9</v>
      </c>
      <c r="G346">
        <f>_10sept_0_106[[#This Row],[V_mag]]-40</f>
        <v>-63.1</v>
      </c>
      <c r="H346">
        <f>(10^(_10sept_0_106[[#This Row],[H_mag_adj]]/20)*COS(RADIANS(_10sept_0_106[[#This Row],[H_phase]])))*0.6</f>
        <v>-3.9735020957576178E-4</v>
      </c>
      <c r="I346">
        <f>(10^(_10sept_0_106[[#This Row],[H_mag_adj]]/20)*SIN(RADIANS(_10sept_0_106[[#This Row],[H_phase]])))*0.6</f>
        <v>-1.6353259365334236E-4</v>
      </c>
      <c r="J346">
        <f>(10^(_10sept_0_106[[#This Row],[V_mag_adj]]/20)*COS(RADIANS(_10sept_0_106[[#This Row],[V_phase]])))*0.6</f>
        <v>-3.9143458116412921E-4</v>
      </c>
      <c r="K346">
        <f>(10^(_10sept_0_106[[#This Row],[V_mag_adj]]/20)*SIN(RADIANS(_10sept_0_106[[#This Row],[V_phase]])))*0.6</f>
        <v>-1.5198468225944027E-4</v>
      </c>
    </row>
    <row r="347" spans="1:11" x14ac:dyDescent="0.25">
      <c r="A347">
        <v>164</v>
      </c>
      <c r="B347">
        <v>-23.17</v>
      </c>
      <c r="C347">
        <v>-169.78</v>
      </c>
      <c r="D347">
        <v>-23.34</v>
      </c>
      <c r="E347">
        <v>-170.72</v>
      </c>
      <c r="F347">
        <f>_10sept_0_106[[#This Row],[H_mag]]-40</f>
        <v>-63.17</v>
      </c>
      <c r="G347">
        <f>_10sept_0_106[[#This Row],[V_mag]]-40</f>
        <v>-63.34</v>
      </c>
      <c r="H347">
        <f>(10^(_10sept_0_106[[#This Row],[H_mag_adj]]/20)*COS(RADIANS(_10sept_0_106[[#This Row],[H_phase]])))*0.6</f>
        <v>-4.0992590961777677E-4</v>
      </c>
      <c r="I347">
        <f>(10^(_10sept_0_106[[#This Row],[H_mag_adj]]/20)*SIN(RADIANS(_10sept_0_106[[#This Row],[H_phase]])))*0.6</f>
        <v>-7.3905045626694742E-5</v>
      </c>
      <c r="J347">
        <f>(10^(_10sept_0_106[[#This Row],[V_mag_adj]]/20)*COS(RADIANS(_10sept_0_106[[#This Row],[V_phase]])))*0.6</f>
        <v>-4.0311569682361628E-4</v>
      </c>
      <c r="K347">
        <f>(10^(_10sept_0_106[[#This Row],[V_mag_adj]]/20)*SIN(RADIANS(_10sept_0_106[[#This Row],[V_phase]])))*0.6</f>
        <v>-6.586824788525582E-5</v>
      </c>
    </row>
    <row r="348" spans="1:11" x14ac:dyDescent="0.25">
      <c r="A348">
        <v>165</v>
      </c>
      <c r="B348">
        <v>-23.13</v>
      </c>
      <c r="C348">
        <v>178.33</v>
      </c>
      <c r="D348">
        <v>-23.19</v>
      </c>
      <c r="E348">
        <v>177.79</v>
      </c>
      <c r="F348">
        <f>_10sept_0_106[[#This Row],[H_mag]]-40</f>
        <v>-63.129999999999995</v>
      </c>
      <c r="G348">
        <f>_10sept_0_106[[#This Row],[V_mag]]-40</f>
        <v>-63.19</v>
      </c>
      <c r="H348">
        <f>(10^(_10sept_0_106[[#This Row],[H_mag_adj]]/20)*COS(RADIANS(_10sept_0_106[[#This Row],[H_phase]])))*0.6</f>
        <v>-4.1827966098975634E-4</v>
      </c>
      <c r="I348">
        <f>(10^(_10sept_0_106[[#This Row],[H_mag_adj]]/20)*SIN(RADIANS(_10sept_0_106[[#This Row],[H_phase]])))*0.6</f>
        <v>1.2195050275442686E-5</v>
      </c>
      <c r="J348">
        <f>(10^(_10sept_0_106[[#This Row],[V_mag_adj]]/20)*COS(RADIANS(_10sept_0_106[[#This Row],[V_phase]])))*0.6</f>
        <v>-4.1526765219136735E-4</v>
      </c>
      <c r="K348">
        <f>(10^(_10sept_0_106[[#This Row],[V_mag_adj]]/20)*SIN(RADIANS(_10sept_0_106[[#This Row],[V_phase]])))*0.6</f>
        <v>1.602555935614851E-5</v>
      </c>
    </row>
    <row r="349" spans="1:11" x14ac:dyDescent="0.25">
      <c r="A349">
        <v>166</v>
      </c>
      <c r="B349">
        <v>-23.18</v>
      </c>
      <c r="C349">
        <v>167.17</v>
      </c>
      <c r="D349">
        <v>-23.18</v>
      </c>
      <c r="E349">
        <v>166.93</v>
      </c>
      <c r="F349">
        <f>_10sept_0_106[[#This Row],[H_mag]]-40</f>
        <v>-63.18</v>
      </c>
      <c r="G349">
        <f>_10sept_0_106[[#This Row],[V_mag]]-40</f>
        <v>-63.18</v>
      </c>
      <c r="H349">
        <f>(10^(_10sept_0_106[[#This Row],[H_mag_adj]]/20)*COS(RADIANS(_10sept_0_106[[#This Row],[H_phase]])))*0.6</f>
        <v>-4.0566791709959702E-4</v>
      </c>
      <c r="I349">
        <f>(10^(_10sept_0_106[[#This Row],[H_mag_adj]]/20)*SIN(RADIANS(_10sept_0_106[[#This Row],[H_phase]])))*0.6</f>
        <v>9.2388887199579695E-5</v>
      </c>
      <c r="J349">
        <f>(10^(_10sept_0_106[[#This Row],[V_mag_adj]]/20)*COS(RADIANS(_10sept_0_106[[#This Row],[V_phase]])))*0.6</f>
        <v>-4.0527736165356598E-4</v>
      </c>
      <c r="K349">
        <f>(10^(_10sept_0_106[[#This Row],[V_mag_adj]]/20)*SIN(RADIANS(_10sept_0_106[[#This Row],[V_phase]])))*0.6</f>
        <v>9.408732950311038E-5</v>
      </c>
    </row>
    <row r="350" spans="1:11" x14ac:dyDescent="0.25">
      <c r="A350">
        <v>167</v>
      </c>
      <c r="B350">
        <v>-23.1</v>
      </c>
      <c r="C350">
        <v>158.77000000000001</v>
      </c>
      <c r="D350">
        <v>-23.04</v>
      </c>
      <c r="E350">
        <v>157.47</v>
      </c>
      <c r="F350">
        <f>_10sept_0_106[[#This Row],[H_mag]]-40</f>
        <v>-63.1</v>
      </c>
      <c r="G350">
        <f>_10sept_0_106[[#This Row],[V_mag]]-40</f>
        <v>-63.04</v>
      </c>
      <c r="H350">
        <f>(10^(_10sept_0_106[[#This Row],[H_mag_adj]]/20)*COS(RADIANS(_10sept_0_106[[#This Row],[H_phase]])))*0.6</f>
        <v>-3.9140804887119414E-4</v>
      </c>
      <c r="I350">
        <f>(10^(_10sept_0_106[[#This Row],[H_mag_adj]]/20)*SIN(RADIANS(_10sept_0_106[[#This Row],[H_phase]])))*0.6</f>
        <v>1.5205299816670897E-4</v>
      </c>
      <c r="J350">
        <f>(10^(_10sept_0_106[[#This Row],[V_mag_adj]]/20)*COS(RADIANS(_10sept_0_106[[#This Row],[V_phase]])))*0.6</f>
        <v>-3.9054612763024266E-4</v>
      </c>
      <c r="K350">
        <f>(10^(_10sept_0_106[[#This Row],[V_mag_adj]]/20)*SIN(RADIANS(_10sept_0_106[[#This Row],[V_phase]])))*0.6</f>
        <v>1.6200912911050095E-4</v>
      </c>
    </row>
    <row r="351" spans="1:11" x14ac:dyDescent="0.25">
      <c r="A351">
        <v>168</v>
      </c>
      <c r="B351">
        <v>-23</v>
      </c>
      <c r="C351">
        <v>150.05000000000001</v>
      </c>
      <c r="D351">
        <v>-23.06</v>
      </c>
      <c r="E351">
        <v>149.21</v>
      </c>
      <c r="F351">
        <f>_10sept_0_106[[#This Row],[H_mag]]-40</f>
        <v>-63</v>
      </c>
      <c r="G351">
        <f>_10sept_0_106[[#This Row],[V_mag]]-40</f>
        <v>-63.06</v>
      </c>
      <c r="H351">
        <f>(10^(_10sept_0_106[[#This Row],[H_mag_adj]]/20)*COS(RADIANS(_10sept_0_106[[#This Row],[H_phase]])))*0.6</f>
        <v>-3.6804461994620574E-4</v>
      </c>
      <c r="I351">
        <f>(10^(_10sept_0_106[[#This Row],[H_mag_adj]]/20)*SIN(RADIANS(_10sept_0_106[[#This Row],[H_phase]])))*0.6</f>
        <v>2.1206263658285246E-4</v>
      </c>
      <c r="J351">
        <f>(10^(_10sept_0_106[[#This Row],[V_mag_adj]]/20)*COS(RADIANS(_10sept_0_106[[#This Row],[V_phase]])))*0.6</f>
        <v>-3.6238425037755624E-4</v>
      </c>
      <c r="K351">
        <f>(10^(_10sept_0_106[[#This Row],[V_mag_adj]]/20)*SIN(RADIANS(_10sept_0_106[[#This Row],[V_phase]])))*0.6</f>
        <v>2.1593865423670037E-4</v>
      </c>
    </row>
    <row r="352" spans="1:11" x14ac:dyDescent="0.25">
      <c r="A352">
        <v>169</v>
      </c>
      <c r="B352">
        <v>-22.98</v>
      </c>
      <c r="C352">
        <v>143.30000000000001</v>
      </c>
      <c r="D352">
        <v>-22.98</v>
      </c>
      <c r="E352">
        <v>142.47</v>
      </c>
      <c r="F352">
        <f>_10sept_0_106[[#This Row],[H_mag]]-40</f>
        <v>-62.980000000000004</v>
      </c>
      <c r="G352">
        <f>_10sept_0_106[[#This Row],[V_mag]]-40</f>
        <v>-62.980000000000004</v>
      </c>
      <c r="H352">
        <f>(10^(_10sept_0_106[[#This Row],[H_mag_adj]]/20)*COS(RADIANS(_10sept_0_106[[#This Row],[H_phase]])))*0.6</f>
        <v>-3.4135330322993457E-4</v>
      </c>
      <c r="I352">
        <f>(10^(_10sept_0_106[[#This Row],[H_mag_adj]]/20)*SIN(RADIANS(_10sept_0_106[[#This Row],[H_phase]])))*0.6</f>
        <v>2.544369107218093E-4</v>
      </c>
      <c r="J352">
        <f>(10^(_10sept_0_106[[#This Row],[V_mag_adj]]/20)*COS(RADIANS(_10sept_0_106[[#This Row],[V_phase]])))*0.6</f>
        <v>-3.3763178379214617E-4</v>
      </c>
      <c r="K352">
        <f>(10^(_10sept_0_106[[#This Row],[V_mag_adj]]/20)*SIN(RADIANS(_10sept_0_106[[#This Row],[V_phase]])))*0.6</f>
        <v>2.5935496474326281E-4</v>
      </c>
    </row>
    <row r="353" spans="1:11" x14ac:dyDescent="0.25">
      <c r="A353">
        <v>170</v>
      </c>
      <c r="B353">
        <v>-22.97</v>
      </c>
      <c r="C353">
        <v>137.09</v>
      </c>
      <c r="D353">
        <v>-23.03</v>
      </c>
      <c r="E353">
        <v>136.16</v>
      </c>
      <c r="F353">
        <f>_10sept_0_106[[#This Row],[H_mag]]-40</f>
        <v>-62.97</v>
      </c>
      <c r="G353">
        <f>_10sept_0_106[[#This Row],[V_mag]]-40</f>
        <v>-63.03</v>
      </c>
      <c r="H353">
        <f>(10^(_10sept_0_106[[#This Row],[H_mag_adj]]/20)*COS(RADIANS(_10sept_0_106[[#This Row],[H_phase]])))*0.6</f>
        <v>-3.1218631705094523E-4</v>
      </c>
      <c r="I353">
        <f>(10^(_10sept_0_106[[#This Row],[H_mag_adj]]/20)*SIN(RADIANS(_10sept_0_106[[#This Row],[H_phase]])))*0.6</f>
        <v>2.9020298166806784E-4</v>
      </c>
      <c r="J353">
        <f>(10^(_10sept_0_106[[#This Row],[V_mag_adj]]/20)*COS(RADIANS(_10sept_0_106[[#This Row],[V_phase]])))*0.6</f>
        <v>-3.0531858489626581E-4</v>
      </c>
      <c r="K353">
        <f>(10^(_10sept_0_106[[#This Row],[V_mag_adj]]/20)*SIN(RADIANS(_10sept_0_106[[#This Row],[V_phase]])))*0.6</f>
        <v>2.9319944118186611E-4</v>
      </c>
    </row>
    <row r="354" spans="1:11" x14ac:dyDescent="0.25">
      <c r="A354">
        <v>171</v>
      </c>
      <c r="B354">
        <v>-23.05</v>
      </c>
      <c r="C354">
        <v>132.01</v>
      </c>
      <c r="D354">
        <v>-23.12</v>
      </c>
      <c r="E354">
        <v>131.38</v>
      </c>
      <c r="F354">
        <f>_10sept_0_106[[#This Row],[H_mag]]-40</f>
        <v>-63.05</v>
      </c>
      <c r="G354">
        <f>_10sept_0_106[[#This Row],[V_mag]]-40</f>
        <v>-63.120000000000005</v>
      </c>
      <c r="H354">
        <f>(10^(_10sept_0_106[[#This Row],[H_mag_adj]]/20)*COS(RADIANS(_10sept_0_106[[#This Row],[H_phase]])))*0.6</f>
        <v>-2.8264825836960943E-4</v>
      </c>
      <c r="I354">
        <f>(10^(_10sept_0_106[[#This Row],[H_mag_adj]]/20)*SIN(RADIANS(_10sept_0_106[[#This Row],[H_phase]])))*0.6</f>
        <v>3.1380253461428726E-4</v>
      </c>
      <c r="J354">
        <f>(10^(_10sept_0_106[[#This Row],[V_mag_adj]]/20)*COS(RADIANS(_10sept_0_106[[#This Row],[V_phase]])))*0.6</f>
        <v>-2.7693991293311726E-4</v>
      </c>
      <c r="K354">
        <f>(10^(_10sept_0_106[[#This Row],[V_mag_adj]]/20)*SIN(RADIANS(_10sept_0_106[[#This Row],[V_phase]])))*0.6</f>
        <v>3.1434780269920163E-4</v>
      </c>
    </row>
    <row r="355" spans="1:11" x14ac:dyDescent="0.25">
      <c r="A355">
        <v>172</v>
      </c>
      <c r="B355">
        <v>-23.08</v>
      </c>
      <c r="C355">
        <v>127.87</v>
      </c>
      <c r="D355">
        <v>-23.12</v>
      </c>
      <c r="E355">
        <v>126.45</v>
      </c>
      <c r="F355">
        <f>_10sept_0_106[[#This Row],[H_mag]]-40</f>
        <v>-63.08</v>
      </c>
      <c r="G355">
        <f>_10sept_0_106[[#This Row],[V_mag]]-40</f>
        <v>-63.120000000000005</v>
      </c>
      <c r="H355">
        <f>(10^(_10sept_0_106[[#This Row],[H_mag_adj]]/20)*COS(RADIANS(_10sept_0_106[[#This Row],[H_phase]])))*0.6</f>
        <v>-2.5836224015943546E-4</v>
      </c>
      <c r="I355">
        <f>(10^(_10sept_0_106[[#This Row],[H_mag_adj]]/20)*SIN(RADIANS(_10sept_0_106[[#This Row],[H_phase]])))*0.6</f>
        <v>3.3223965101282E-4</v>
      </c>
      <c r="J355">
        <f>(10^(_10sept_0_106[[#This Row],[V_mag_adj]]/20)*COS(RADIANS(_10sept_0_106[[#This Row],[V_phase]])))*0.6</f>
        <v>-2.4890074683778463E-4</v>
      </c>
      <c r="K355">
        <f>(10^(_10sept_0_106[[#This Row],[V_mag_adj]]/20)*SIN(RADIANS(_10sept_0_106[[#This Row],[V_phase]])))*0.6</f>
        <v>3.3698468015743956E-4</v>
      </c>
    </row>
    <row r="356" spans="1:11" x14ac:dyDescent="0.25">
      <c r="A356">
        <v>173</v>
      </c>
      <c r="B356">
        <v>-23.29</v>
      </c>
      <c r="C356">
        <v>123.84</v>
      </c>
      <c r="D356">
        <v>-23.4</v>
      </c>
      <c r="E356">
        <v>123.22</v>
      </c>
      <c r="F356">
        <f>_10sept_0_106[[#This Row],[H_mag]]-40</f>
        <v>-63.29</v>
      </c>
      <c r="G356">
        <f>_10sept_0_106[[#This Row],[V_mag]]-40</f>
        <v>-63.4</v>
      </c>
      <c r="H356">
        <f>(10^(_10sept_0_106[[#This Row],[H_mag_adj]]/20)*COS(RADIANS(_10sept_0_106[[#This Row],[H_phase]])))*0.6</f>
        <v>-2.2877546805331102E-4</v>
      </c>
      <c r="I356">
        <f>(10^(_10sept_0_106[[#This Row],[H_mag_adj]]/20)*SIN(RADIANS(_10sept_0_106[[#This Row],[H_phase]])))*0.6</f>
        <v>3.4122514970219266E-4</v>
      </c>
      <c r="J356">
        <f>(10^(_10sept_0_106[[#This Row],[V_mag_adj]]/20)*COS(RADIANS(_10sept_0_106[[#This Row],[V_phase]])))*0.6</f>
        <v>-2.2223737503874536E-4</v>
      </c>
      <c r="K356">
        <f>(10^(_10sept_0_106[[#This Row],[V_mag_adj]]/20)*SIN(RADIANS(_10sept_0_106[[#This Row],[V_phase]])))*0.6</f>
        <v>3.3935570924509696E-4</v>
      </c>
    </row>
    <row r="357" spans="1:11" x14ac:dyDescent="0.25">
      <c r="A357">
        <v>174</v>
      </c>
      <c r="B357">
        <v>-23.58</v>
      </c>
      <c r="C357">
        <v>120.78</v>
      </c>
      <c r="D357">
        <v>-23.63</v>
      </c>
      <c r="E357">
        <v>119.79</v>
      </c>
      <c r="F357">
        <f>_10sept_0_106[[#This Row],[H_mag]]-40</f>
        <v>-63.58</v>
      </c>
      <c r="G357">
        <f>_10sept_0_106[[#This Row],[V_mag]]-40</f>
        <v>-63.629999999999995</v>
      </c>
      <c r="H357">
        <f>(10^(_10sept_0_106[[#This Row],[H_mag_adj]]/20)*COS(RADIANS(_10sept_0_106[[#This Row],[H_phase]])))*0.6</f>
        <v>-2.0333079619774304E-4</v>
      </c>
      <c r="I357">
        <f>(10^(_10sept_0_106[[#This Row],[H_mag_adj]]/20)*SIN(RADIANS(_10sept_0_106[[#This Row],[H_phase]])))*0.6</f>
        <v>3.4136144849204443E-4</v>
      </c>
      <c r="J357">
        <f>(10^(_10sept_0_106[[#This Row],[V_mag_adj]]/20)*COS(RADIANS(_10sept_0_106[[#This Row],[V_phase]])))*0.6</f>
        <v>-1.9626935989314429E-4</v>
      </c>
      <c r="K357">
        <f>(10^(_10sept_0_106[[#This Row],[V_mag_adj]]/20)*SIN(RADIANS(_10sept_0_106[[#This Row],[V_phase]])))*0.6</f>
        <v>3.4284435912910371E-4</v>
      </c>
    </row>
    <row r="358" spans="1:11" x14ac:dyDescent="0.25">
      <c r="A358">
        <v>175</v>
      </c>
      <c r="B358">
        <v>-23.96</v>
      </c>
      <c r="C358">
        <v>119.32</v>
      </c>
      <c r="D358">
        <v>-23.96</v>
      </c>
      <c r="E358">
        <v>118.25</v>
      </c>
      <c r="F358">
        <f>_10sept_0_106[[#This Row],[H_mag]]-40</f>
        <v>-63.96</v>
      </c>
      <c r="G358">
        <f>_10sept_0_106[[#This Row],[V_mag]]-40</f>
        <v>-63.96</v>
      </c>
      <c r="H358">
        <f>(10^(_10sept_0_106[[#This Row],[H_mag_adj]]/20)*COS(RADIANS(_10sept_0_106[[#This Row],[H_phase]])))*0.6</f>
        <v>-1.8623859030493235E-4</v>
      </c>
      <c r="I358">
        <f>(10^(_10sept_0_106[[#This Row],[H_mag_adj]]/20)*SIN(RADIANS(_10sept_0_106[[#This Row],[H_phase]])))*0.6</f>
        <v>3.3160198941931828E-4</v>
      </c>
      <c r="J358">
        <f>(10^(_10sept_0_106[[#This Row],[V_mag_adj]]/20)*COS(RADIANS(_10sept_0_106[[#This Row],[V_phase]])))*0.6</f>
        <v>-1.8001380046240865E-4</v>
      </c>
      <c r="K358">
        <f>(10^(_10sept_0_106[[#This Row],[V_mag_adj]]/20)*SIN(RADIANS(_10sept_0_106[[#This Row],[V_phase]])))*0.6</f>
        <v>3.3502197472508912E-4</v>
      </c>
    </row>
    <row r="359" spans="1:11" x14ac:dyDescent="0.25">
      <c r="A359">
        <v>176</v>
      </c>
      <c r="B359">
        <v>-24.34</v>
      </c>
      <c r="C359">
        <v>119.51</v>
      </c>
      <c r="D359">
        <v>-24.47</v>
      </c>
      <c r="E359">
        <v>118.38</v>
      </c>
      <c r="F359">
        <f>_10sept_0_106[[#This Row],[H_mag]]-40</f>
        <v>-64.34</v>
      </c>
      <c r="G359">
        <f>_10sept_0_106[[#This Row],[V_mag]]-40</f>
        <v>-64.47</v>
      </c>
      <c r="H359">
        <f>(10^(_10sept_0_106[[#This Row],[H_mag_adj]]/20)*COS(RADIANS(_10sept_0_106[[#This Row],[H_phase]])))*0.6</f>
        <v>-1.7931805537886835E-4</v>
      </c>
      <c r="I359">
        <f>(10^(_10sept_0_106[[#This Row],[H_mag_adj]]/20)*SIN(RADIANS(_10sept_0_106[[#This Row],[H_phase]])))*0.6</f>
        <v>3.1681456015538828E-4</v>
      </c>
      <c r="J359">
        <f>(10^(_10sept_0_106[[#This Row],[V_mag_adj]]/20)*COS(RADIANS(_10sept_0_106[[#This Row],[V_phase]])))*0.6</f>
        <v>-1.7046479942501688E-4</v>
      </c>
      <c r="K359">
        <f>(10^(_10sept_0_106[[#This Row],[V_mag_adj]]/20)*SIN(RADIANS(_10sept_0_106[[#This Row],[V_phase]])))*0.6</f>
        <v>3.1553125660017088E-4</v>
      </c>
    </row>
    <row r="360" spans="1:11" x14ac:dyDescent="0.25">
      <c r="A360">
        <v>177</v>
      </c>
      <c r="B360">
        <v>-25.11</v>
      </c>
      <c r="C360">
        <v>119.8</v>
      </c>
      <c r="D360">
        <v>-25.17</v>
      </c>
      <c r="E360">
        <v>118.82</v>
      </c>
      <c r="F360">
        <f>_10sept_0_106[[#This Row],[H_mag]]-40</f>
        <v>-65.11</v>
      </c>
      <c r="G360">
        <f>_10sept_0_106[[#This Row],[V_mag]]-40</f>
        <v>-65.17</v>
      </c>
      <c r="H360">
        <f>(10^(_10sept_0_106[[#This Row],[H_mag_adj]]/20)*COS(RADIANS(_10sept_0_106[[#This Row],[H_phase]])))*0.6</f>
        <v>-1.6557123371301478E-4</v>
      </c>
      <c r="I360">
        <f>(10^(_10sept_0_106[[#This Row],[H_mag_adj]]/20)*SIN(RADIANS(_10sept_0_106[[#This Row],[H_phase]])))*0.6</f>
        <v>2.8910367132868912E-4</v>
      </c>
      <c r="J360">
        <f>(10^(_10sept_0_106[[#This Row],[V_mag_adj]]/20)*COS(RADIANS(_10sept_0_106[[#This Row],[V_phase]])))*0.6</f>
        <v>-1.5949678249341516E-4</v>
      </c>
      <c r="K360">
        <f>(10^(_10sept_0_106[[#This Row],[V_mag_adj]]/20)*SIN(RADIANS(_10sept_0_106[[#This Row],[V_phase]])))*0.6</f>
        <v>2.8988383414497971E-4</v>
      </c>
    </row>
    <row r="361" spans="1:11" x14ac:dyDescent="0.25">
      <c r="A361">
        <v>178</v>
      </c>
      <c r="B361">
        <v>-26.16</v>
      </c>
      <c r="C361">
        <v>121.19</v>
      </c>
      <c r="D361">
        <v>-26.1</v>
      </c>
      <c r="E361">
        <v>120.32</v>
      </c>
      <c r="F361">
        <f>_10sept_0_106[[#This Row],[H_mag]]-40</f>
        <v>-66.16</v>
      </c>
      <c r="G361">
        <f>_10sept_0_106[[#This Row],[V_mag]]-40</f>
        <v>-66.099999999999994</v>
      </c>
      <c r="H361">
        <f>(10^(_10sept_0_106[[#This Row],[H_mag_adj]]/20)*COS(RADIANS(_10sept_0_106[[#This Row],[H_phase]])))*0.6</f>
        <v>-1.5288978544735613E-4</v>
      </c>
      <c r="I361">
        <f>(10^(_10sept_0_106[[#This Row],[H_mag_adj]]/20)*SIN(RADIANS(_10sept_0_106[[#This Row],[H_phase]])))*0.6</f>
        <v>2.5255050819264588E-4</v>
      </c>
      <c r="J361">
        <f>(10^(_10sept_0_106[[#This Row],[V_mag_adj]]/20)*COS(RADIANS(_10sept_0_106[[#This Row],[V_phase]])))*0.6</f>
        <v>-1.5007056718462094E-4</v>
      </c>
      <c r="K361">
        <f>(10^(_10sept_0_106[[#This Row],[V_mag_adj]]/20)*SIN(RADIANS(_10sept_0_106[[#This Row],[V_phase]])))*0.6</f>
        <v>2.566093252973227E-4</v>
      </c>
    </row>
    <row r="362" spans="1:11" x14ac:dyDescent="0.25">
      <c r="A362">
        <v>179</v>
      </c>
      <c r="B362">
        <v>-27.37</v>
      </c>
      <c r="C362">
        <v>122.2</v>
      </c>
      <c r="D362">
        <v>-27.49</v>
      </c>
      <c r="E362">
        <v>122.35</v>
      </c>
      <c r="F362">
        <f>_10sept_0_106[[#This Row],[H_mag]]-40</f>
        <v>-67.37</v>
      </c>
      <c r="G362">
        <f>_10sept_0_106[[#This Row],[V_mag]]-40</f>
        <v>-67.489999999999995</v>
      </c>
      <c r="H362">
        <f>(10^(_10sept_0_106[[#This Row],[H_mag_adj]]/20)*COS(RADIANS(_10sept_0_106[[#This Row],[H_phase]])))*0.6</f>
        <v>-1.3686034676459405E-4</v>
      </c>
      <c r="I362">
        <f>(10^(_10sept_0_106[[#This Row],[H_mag_adj]]/20)*SIN(RADIANS(_10sept_0_106[[#This Row],[H_phase]])))*0.6</f>
        <v>2.1733054246662759E-4</v>
      </c>
      <c r="J362">
        <f>(10^(_10sept_0_106[[#This Row],[V_mag_adj]]/20)*COS(RADIANS(_10sept_0_106[[#This Row],[V_phase]])))*0.6</f>
        <v>-1.3554325265982797E-4</v>
      </c>
      <c r="K362">
        <f>(10^(_10sept_0_106[[#This Row],[V_mag_adj]]/20)*SIN(RADIANS(_10sept_0_106[[#This Row],[V_phase]])))*0.6</f>
        <v>2.1399453798292428E-4</v>
      </c>
    </row>
    <row r="363" spans="1:11" x14ac:dyDescent="0.25">
      <c r="A363">
        <v>180</v>
      </c>
      <c r="B363">
        <v>-28.89</v>
      </c>
      <c r="C363">
        <v>124.78</v>
      </c>
      <c r="D363">
        <v>-29.2</v>
      </c>
      <c r="E363">
        <v>123.02</v>
      </c>
      <c r="F363">
        <f>_10sept_0_106[[#This Row],[H_mag]]-40</f>
        <v>-68.89</v>
      </c>
      <c r="G363">
        <f>_10sept_0_106[[#This Row],[V_mag]]-40</f>
        <v>-69.2</v>
      </c>
      <c r="H363">
        <f>(10^(_10sept_0_106[[#This Row],[H_mag_adj]]/20)*COS(RADIANS(_10sept_0_106[[#This Row],[H_phase]])))*0.6</f>
        <v>-1.2298474537881108E-4</v>
      </c>
      <c r="I363">
        <f>(10^(_10sept_0_106[[#This Row],[H_mag_adj]]/20)*SIN(RADIANS(_10sept_0_106[[#This Row],[H_phase]])))*0.6</f>
        <v>1.7708372667807768E-4</v>
      </c>
      <c r="J363">
        <f>(10^(_10sept_0_106[[#This Row],[V_mag_adj]]/20)*COS(RADIANS(_10sept_0_106[[#This Row],[V_phase]])))*0.6</f>
        <v>-1.1336875186529962E-4</v>
      </c>
      <c r="K363">
        <f>(10^(_10sept_0_106[[#This Row],[V_mag_adj]]/20)*SIN(RADIANS(_10sept_0_106[[#This Row],[V_phase]])))*0.6</f>
        <v>1.7443923224645002E-4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topLeftCell="A324" workbookViewId="0">
      <selection activeCell="H3" sqref="H3:K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11" width="12.7109375" bestFit="1" customWidth="1"/>
    <col min="13" max="17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-26.23</v>
      </c>
      <c r="C3">
        <v>-71.66</v>
      </c>
      <c r="D3">
        <v>-26.39</v>
      </c>
      <c r="E3">
        <v>-72.45</v>
      </c>
      <c r="F3">
        <f>_10sept_0_107[[#This Row],[H_mag]]-40</f>
        <v>-66.23</v>
      </c>
      <c r="G3">
        <f>_10sept_0_107[[#This Row],[V_mag]]-40</f>
        <v>-66.39</v>
      </c>
      <c r="H3">
        <f>(10^(_10sept_0_107[[#This Row],[H_mag_adj]]/20)*COS(RADIANS(_10sept_0_107[[#This Row],[H_phase]])))*0.15</f>
        <v>2.303701351422809E-5</v>
      </c>
      <c r="I3">
        <f>(10^(_10sept_0_107[[#This Row],[H_mag_adj]]/20)*SIN(RADIANS(_10sept_0_107[[#This Row],[H_phase]])))*0.15</f>
        <v>-6.9494710693708984E-5</v>
      </c>
      <c r="J3">
        <f>(10^(_10sept_0_107[[#This Row],[V_mag_adj]]/20)*COS(RADIANS(_10sept_0_107[[#This Row],[V_phase]])))*0.15</f>
        <v>2.1673709662977753E-5</v>
      </c>
      <c r="K3">
        <f>(10^(_10sept_0_107[[#This Row],[V_mag_adj]]/20)*SIN(RADIANS(_10sept_0_107[[#This Row],[V_phase]])))*0.15</f>
        <v>-6.8531633335983984E-5</v>
      </c>
    </row>
    <row r="4" spans="1:11" x14ac:dyDescent="0.25">
      <c r="A4">
        <v>-179</v>
      </c>
      <c r="B4">
        <v>-26.6</v>
      </c>
      <c r="C4">
        <v>-84.41</v>
      </c>
      <c r="D4">
        <v>-26.56</v>
      </c>
      <c r="E4">
        <v>-85.52</v>
      </c>
      <c r="F4">
        <f>_10sept_0_107[[#This Row],[H_mag]]-40</f>
        <v>-66.599999999999994</v>
      </c>
      <c r="G4">
        <f>_10sept_0_107[[#This Row],[V_mag]]-40</f>
        <v>-66.56</v>
      </c>
      <c r="H4">
        <f>(10^(_10sept_0_107[[#This Row],[H_mag_adj]]/20)*COS(RADIANS(_10sept_0_107[[#This Row],[H_phase]])))*0.15</f>
        <v>6.8342557711404818E-6</v>
      </c>
      <c r="I4">
        <f>(10^(_10sept_0_107[[#This Row],[H_mag_adj]]/20)*SIN(RADIANS(_10sept_0_107[[#This Row],[H_phase]])))*0.15</f>
        <v>-6.9826618147674342E-5</v>
      </c>
      <c r="J4">
        <f>(10^(_10sept_0_107[[#This Row],[V_mag_adj]]/20)*COS(RADIANS(_10sept_0_107[[#This Row],[V_phase]])))*0.15</f>
        <v>5.5055919376238933E-6</v>
      </c>
      <c r="K4">
        <f>(10^(_10sept_0_107[[#This Row],[V_mag_adj]]/20)*SIN(RADIANS(_10sept_0_107[[#This Row],[V_phase]])))*0.15</f>
        <v>-7.0268763378252794E-5</v>
      </c>
    </row>
    <row r="5" spans="1:11" x14ac:dyDescent="0.25">
      <c r="A5">
        <v>-178</v>
      </c>
      <c r="B5">
        <v>-26.25</v>
      </c>
      <c r="C5">
        <v>-96.39</v>
      </c>
      <c r="D5">
        <v>-26.33</v>
      </c>
      <c r="E5">
        <v>-99.08</v>
      </c>
      <c r="F5">
        <f>_10sept_0_107[[#This Row],[H_mag]]-40</f>
        <v>-66.25</v>
      </c>
      <c r="G5">
        <f>_10sept_0_107[[#This Row],[V_mag]]-40</f>
        <v>-66.33</v>
      </c>
      <c r="H5">
        <f>(10^(_10sept_0_107[[#This Row],[H_mag_adj]]/20)*COS(RADIANS(_10sept_0_107[[#This Row],[H_phase]])))*0.15</f>
        <v>-8.1295930548908064E-6</v>
      </c>
      <c r="I5">
        <f>(10^(_10sept_0_107[[#This Row],[H_mag_adj]]/20)*SIN(RADIANS(_10sept_0_107[[#This Row],[H_phase]])))*0.15</f>
        <v>-7.2591325614708194E-5</v>
      </c>
      <c r="J5">
        <f>(10^(_10sept_0_107[[#This Row],[V_mag_adj]]/20)*COS(RADIANS(_10sept_0_107[[#This Row],[V_phase]])))*0.15</f>
        <v>-1.1421814296818428E-5</v>
      </c>
      <c r="K5">
        <f>(10^(_10sept_0_107[[#This Row],[V_mag_adj]]/20)*SIN(RADIANS(_10sept_0_107[[#This Row],[V_phase]])))*0.15</f>
        <v>-7.1468506965762597E-5</v>
      </c>
    </row>
    <row r="6" spans="1:11" x14ac:dyDescent="0.25">
      <c r="A6">
        <v>-177</v>
      </c>
      <c r="B6">
        <v>-25.66</v>
      </c>
      <c r="C6">
        <v>-104.95</v>
      </c>
      <c r="D6">
        <v>-25.61</v>
      </c>
      <c r="E6">
        <v>-105.25</v>
      </c>
      <c r="F6">
        <f>_10sept_0_107[[#This Row],[H_mag]]-40</f>
        <v>-65.66</v>
      </c>
      <c r="G6">
        <f>_10sept_0_107[[#This Row],[V_mag]]-40</f>
        <v>-65.61</v>
      </c>
      <c r="H6">
        <f>(10^(_10sept_0_107[[#This Row],[H_mag_adj]]/20)*COS(RADIANS(_10sept_0_107[[#This Row],[H_phase]])))*0.15</f>
        <v>-2.0168360375887264E-5</v>
      </c>
      <c r="I6">
        <f>(10^(_10sept_0_107[[#This Row],[H_mag_adj]]/20)*SIN(RADIANS(_10sept_0_107[[#This Row],[H_phase]])))*0.15</f>
        <v>-7.5532943770491737E-5</v>
      </c>
      <c r="J6">
        <f>(10^(_10sept_0_107[[#This Row],[V_mag_adj]]/20)*COS(RADIANS(_10sept_0_107[[#This Row],[V_phase]])))*0.15</f>
        <v>-2.0682286469474928E-5</v>
      </c>
      <c r="K6">
        <f>(10^(_10sept_0_107[[#This Row],[V_mag_adj]]/20)*SIN(RADIANS(_10sept_0_107[[#This Row],[V_phase]])))*0.15</f>
        <v>-7.5861748403757177E-5</v>
      </c>
    </row>
    <row r="7" spans="1:11" x14ac:dyDescent="0.25">
      <c r="A7">
        <v>-176</v>
      </c>
      <c r="B7">
        <v>-24.64</v>
      </c>
      <c r="C7">
        <v>-113.13</v>
      </c>
      <c r="D7">
        <v>-24.81</v>
      </c>
      <c r="E7">
        <v>-114.52</v>
      </c>
      <c r="F7">
        <f>_10sept_0_107[[#This Row],[H_mag]]-40</f>
        <v>-64.64</v>
      </c>
      <c r="G7">
        <f>_10sept_0_107[[#This Row],[V_mag]]-40</f>
        <v>-64.81</v>
      </c>
      <c r="H7">
        <f>(10^(_10sept_0_107[[#This Row],[H_mag_adj]]/20)*COS(RADIANS(_10sept_0_107[[#This Row],[H_phase]])))*0.15</f>
        <v>-3.4536903030819517E-5</v>
      </c>
      <c r="I7">
        <f>(10^(_10sept_0_107[[#This Row],[H_mag_adj]]/20)*SIN(RADIANS(_10sept_0_107[[#This Row],[H_phase]])))*0.15</f>
        <v>-8.0853300221988064E-5</v>
      </c>
      <c r="J7">
        <f>(10^(_10sept_0_107[[#This Row],[V_mag_adj]]/20)*COS(RADIANS(_10sept_0_107[[#This Row],[V_phase]])))*0.15</f>
        <v>-3.5780855000801956E-5</v>
      </c>
      <c r="K7">
        <f>(10^(_10sept_0_107[[#This Row],[V_mag_adj]]/20)*SIN(RADIANS(_10sept_0_107[[#This Row],[V_phase]])))*0.15</f>
        <v>-7.8441348080842622E-5</v>
      </c>
    </row>
    <row r="8" spans="1:11" x14ac:dyDescent="0.25">
      <c r="A8">
        <v>-175</v>
      </c>
      <c r="B8">
        <v>-23.78</v>
      </c>
      <c r="C8">
        <v>-119.18</v>
      </c>
      <c r="D8">
        <v>-23.8</v>
      </c>
      <c r="E8">
        <v>-120.19</v>
      </c>
      <c r="F8">
        <f>_10sept_0_107[[#This Row],[H_mag]]-40</f>
        <v>-63.78</v>
      </c>
      <c r="G8">
        <f>_10sept_0_107[[#This Row],[V_mag]]-40</f>
        <v>-63.8</v>
      </c>
      <c r="H8">
        <f>(10^(_10sept_0_107[[#This Row],[H_mag_adj]]/20)*COS(RADIANS(_10sept_0_107[[#This Row],[H_phase]])))*0.15</f>
        <v>-4.7327635144787075E-5</v>
      </c>
      <c r="I8">
        <f>(10^(_10sept_0_107[[#This Row],[H_mag_adj]]/20)*SIN(RADIANS(_10sept_0_107[[#This Row],[H_phase]])))*0.15</f>
        <v>-8.475228708863889E-5</v>
      </c>
      <c r="J8">
        <f>(10^(_10sept_0_107[[#This Row],[V_mag_adj]]/20)*COS(RADIANS(_10sept_0_107[[#This Row],[V_phase]])))*0.15</f>
        <v>-4.8701933633043916E-5</v>
      </c>
      <c r="K8">
        <f>(10^(_10sept_0_107[[#This Row],[V_mag_adj]]/20)*SIN(RADIANS(_10sept_0_107[[#This Row],[V_phase]])))*0.15</f>
        <v>-8.3711903505326652E-5</v>
      </c>
    </row>
    <row r="9" spans="1:11" x14ac:dyDescent="0.25">
      <c r="A9">
        <v>-174</v>
      </c>
      <c r="B9">
        <v>-22.85</v>
      </c>
      <c r="C9">
        <v>-121.92</v>
      </c>
      <c r="D9">
        <v>-22.99</v>
      </c>
      <c r="E9">
        <v>-122.66</v>
      </c>
      <c r="F9">
        <f>_10sept_0_107[[#This Row],[H_mag]]-40</f>
        <v>-62.85</v>
      </c>
      <c r="G9">
        <f>_10sept_0_107[[#This Row],[V_mag]]-40</f>
        <v>-62.989999999999995</v>
      </c>
      <c r="H9">
        <f>(10^(_10sept_0_107[[#This Row],[H_mag_adj]]/20)*COS(RADIANS(_10sept_0_107[[#This Row],[H_phase]])))*0.15</f>
        <v>-5.7125370656531929E-5</v>
      </c>
      <c r="I9">
        <f>(10^(_10sept_0_107[[#This Row],[H_mag_adj]]/20)*SIN(RADIANS(_10sept_0_107[[#This Row],[H_phase]])))*0.15</f>
        <v>-9.1704377775847986E-5</v>
      </c>
      <c r="J9">
        <f>(10^(_10sept_0_107[[#This Row],[V_mag_adj]]/20)*COS(RADIANS(_10sept_0_107[[#This Row],[V_phase]])))*0.15</f>
        <v>-5.7372743276369034E-5</v>
      </c>
      <c r="K9">
        <f>(10^(_10sept_0_107[[#This Row],[V_mag_adj]]/20)*SIN(RADIANS(_10sept_0_107[[#This Row],[V_phase]])))*0.15</f>
        <v>-8.9504617719967749E-5</v>
      </c>
    </row>
    <row r="10" spans="1:11" x14ac:dyDescent="0.25">
      <c r="A10">
        <v>-173</v>
      </c>
      <c r="B10">
        <v>-22.13</v>
      </c>
      <c r="C10">
        <v>-123.51</v>
      </c>
      <c r="D10">
        <v>-22.19</v>
      </c>
      <c r="E10">
        <v>-125.09</v>
      </c>
      <c r="F10">
        <f>_10sept_0_107[[#This Row],[H_mag]]-40</f>
        <v>-62.129999999999995</v>
      </c>
      <c r="G10">
        <f>_10sept_0_107[[#This Row],[V_mag]]-40</f>
        <v>-62.19</v>
      </c>
      <c r="H10">
        <f>(10^(_10sept_0_107[[#This Row],[H_mag_adj]]/20)*COS(RADIANS(_10sept_0_107[[#This Row],[H_phase]])))*0.15</f>
        <v>-6.480302121275327E-5</v>
      </c>
      <c r="I10">
        <f>(10^(_10sept_0_107[[#This Row],[H_mag_adj]]/20)*SIN(RADIANS(_10sept_0_107[[#This Row],[H_phase]])))*0.15</f>
        <v>-9.7869567565749764E-5</v>
      </c>
      <c r="J10">
        <f>(10^(_10sept_0_107[[#This Row],[V_mag_adj]]/20)*COS(RADIANS(_10sept_0_107[[#This Row],[V_phase]])))*0.15</f>
        <v>-6.7012404287088658E-5</v>
      </c>
      <c r="K10">
        <f>(10^(_10sept_0_107[[#This Row],[V_mag_adj]]/20)*SIN(RADIANS(_10sept_0_107[[#This Row],[V_phase]])))*0.15</f>
        <v>-9.5384389879226689E-5</v>
      </c>
    </row>
    <row r="11" spans="1:11" x14ac:dyDescent="0.25">
      <c r="A11">
        <v>-172</v>
      </c>
      <c r="B11">
        <v>-21.51</v>
      </c>
      <c r="C11">
        <v>-124.87</v>
      </c>
      <c r="D11">
        <v>-21.58</v>
      </c>
      <c r="E11">
        <v>-125.15</v>
      </c>
      <c r="F11">
        <f>_10sept_0_107[[#This Row],[H_mag]]-40</f>
        <v>-61.510000000000005</v>
      </c>
      <c r="G11">
        <f>_10sept_0_107[[#This Row],[V_mag]]-40</f>
        <v>-61.58</v>
      </c>
      <c r="H11">
        <f>(10^(_10sept_0_107[[#This Row],[H_mag_adj]]/20)*COS(RADIANS(_10sept_0_107[[#This Row],[H_phase]])))*0.15</f>
        <v>-7.207288097136469E-5</v>
      </c>
      <c r="I11">
        <f>(10^(_10sept_0_107[[#This Row],[H_mag_adj]]/20)*SIN(RADIANS(_10sept_0_107[[#This Row],[H_phase]])))*0.15</f>
        <v>-1.0342941940958627E-4</v>
      </c>
      <c r="J11">
        <f>(10^(_10sept_0_107[[#This Row],[V_mag_adj]]/20)*COS(RADIANS(_10sept_0_107[[#This Row],[V_phase]])))*0.15</f>
        <v>-7.1994915104886699E-5</v>
      </c>
      <c r="K11">
        <f>(10^(_10sept_0_107[[#This Row],[V_mag_adj]]/20)*SIN(RADIANS(_10sept_0_107[[#This Row],[V_phase]])))*0.15</f>
        <v>-1.0224861536856174E-4</v>
      </c>
    </row>
    <row r="12" spans="1:11" x14ac:dyDescent="0.25">
      <c r="A12">
        <v>-171</v>
      </c>
      <c r="B12">
        <v>-21.11</v>
      </c>
      <c r="C12">
        <v>-125.84</v>
      </c>
      <c r="D12">
        <v>-21.15</v>
      </c>
      <c r="E12">
        <v>-126.7</v>
      </c>
      <c r="F12">
        <f>_10sept_0_107[[#This Row],[H_mag]]-40</f>
        <v>-61.11</v>
      </c>
      <c r="G12">
        <f>_10sept_0_107[[#This Row],[V_mag]]-40</f>
        <v>-61.15</v>
      </c>
      <c r="H12">
        <f>(10^(_10sept_0_107[[#This Row],[H_mag_adj]]/20)*COS(RADIANS(_10sept_0_107[[#This Row],[H_phase]])))*0.15</f>
        <v>-7.7292220360613604E-5</v>
      </c>
      <c r="I12">
        <f>(10^(_10sept_0_107[[#This Row],[H_mag_adj]]/20)*SIN(RADIANS(_10sept_0_107[[#This Row],[H_phase]])))*0.15</f>
        <v>-1.0701076171246985E-4</v>
      </c>
      <c r="J12">
        <f>(10^(_10sept_0_107[[#This Row],[V_mag_adj]]/20)*COS(RADIANS(_10sept_0_107[[#This Row],[V_phase]])))*0.15</f>
        <v>-7.8527201849974563E-5</v>
      </c>
      <c r="K12">
        <f>(10^(_10sept_0_107[[#This Row],[V_mag_adj]]/20)*SIN(RADIANS(_10sept_0_107[[#This Row],[V_phase]])))*0.15</f>
        <v>-1.0535232356362268E-4</v>
      </c>
    </row>
    <row r="13" spans="1:11" x14ac:dyDescent="0.25">
      <c r="A13">
        <v>-170</v>
      </c>
      <c r="B13">
        <v>-20.75</v>
      </c>
      <c r="C13">
        <v>-125.83</v>
      </c>
      <c r="D13">
        <v>-20.96</v>
      </c>
      <c r="E13">
        <v>-126.05</v>
      </c>
      <c r="F13">
        <f>_10sept_0_107[[#This Row],[H_mag]]-40</f>
        <v>-60.75</v>
      </c>
      <c r="G13">
        <f>_10sept_0_107[[#This Row],[V_mag]]-40</f>
        <v>-60.96</v>
      </c>
      <c r="H13">
        <f>(10^(_10sept_0_107[[#This Row],[H_mag_adj]]/20)*COS(RADIANS(_10sept_0_107[[#This Row],[H_phase]])))*0.15</f>
        <v>-8.0543559951708988E-5</v>
      </c>
      <c r="I13">
        <f>(10^(_10sept_0_107[[#This Row],[H_mag_adj]]/20)*SIN(RADIANS(_10sept_0_107[[#This Row],[H_phase]])))*0.15</f>
        <v>-1.1155324126766688E-4</v>
      </c>
      <c r="J13">
        <f>(10^(_10sept_0_107[[#This Row],[V_mag_adj]]/20)*COS(RADIANS(_10sept_0_107[[#This Row],[V_phase]])))*0.15</f>
        <v>-7.9037119818355577E-5</v>
      </c>
      <c r="K13">
        <f>(10^(_10sept_0_107[[#This Row],[V_mag_adj]]/20)*SIN(RADIANS(_10sept_0_107[[#This Row],[V_phase]])))*0.15</f>
        <v>-1.0858586518070231E-4</v>
      </c>
    </row>
    <row r="14" spans="1:11" x14ac:dyDescent="0.25">
      <c r="A14">
        <v>-169</v>
      </c>
      <c r="B14">
        <v>-20.84</v>
      </c>
      <c r="C14">
        <v>-126.06</v>
      </c>
      <c r="D14">
        <v>-20.89</v>
      </c>
      <c r="E14">
        <v>-126.19</v>
      </c>
      <c r="F14">
        <f>_10sept_0_107[[#This Row],[H_mag]]-40</f>
        <v>-60.84</v>
      </c>
      <c r="G14">
        <f>_10sept_0_107[[#This Row],[V_mag]]-40</f>
        <v>-60.89</v>
      </c>
      <c r="H14">
        <f>(10^(_10sept_0_107[[#This Row],[H_mag_adj]]/20)*COS(RADIANS(_10sept_0_107[[#This Row],[H_phase]])))*0.15</f>
        <v>-8.0155849913622805E-5</v>
      </c>
      <c r="I14">
        <f>(10^(_10sept_0_107[[#This Row],[H_mag_adj]]/20)*SIN(RADIANS(_10sept_0_107[[#This Row],[H_phase]])))*0.15</f>
        <v>-1.1008245687854748E-4</v>
      </c>
      <c r="J14">
        <f>(10^(_10sept_0_107[[#This Row],[V_mag_adj]]/20)*COS(RADIANS(_10sept_0_107[[#This Row],[V_phase]])))*0.15</f>
        <v>-7.9943891426818758E-5</v>
      </c>
      <c r="K14">
        <f>(10^(_10sept_0_107[[#This Row],[V_mag_adj]]/20)*SIN(RADIANS(_10sept_0_107[[#This Row],[V_phase]])))*0.15</f>
        <v>-1.0926948619814168E-4</v>
      </c>
    </row>
    <row r="15" spans="1:11" x14ac:dyDescent="0.25">
      <c r="A15">
        <v>-168</v>
      </c>
      <c r="B15">
        <v>-21.08</v>
      </c>
      <c r="C15">
        <v>-126.41</v>
      </c>
      <c r="D15">
        <v>-21.18</v>
      </c>
      <c r="E15">
        <v>-126.55</v>
      </c>
      <c r="F15">
        <f>_10sept_0_107[[#This Row],[H_mag]]-40</f>
        <v>-61.08</v>
      </c>
      <c r="G15">
        <f>_10sept_0_107[[#This Row],[V_mag]]-40</f>
        <v>-61.18</v>
      </c>
      <c r="H15">
        <f>(10^(_10sept_0_107[[#This Row],[H_mag_adj]]/20)*COS(RADIANS(_10sept_0_107[[#This Row],[H_phase]])))*0.15</f>
        <v>-7.8624050817726436E-5</v>
      </c>
      <c r="I15">
        <f>(10^(_10sept_0_107[[#This Row],[H_mag_adj]]/20)*SIN(RADIANS(_10sept_0_107[[#This Row],[H_phase]])))*0.15</f>
        <v>-1.0660410930064973E-4</v>
      </c>
      <c r="J15">
        <f>(10^(_10sept_0_107[[#This Row],[V_mag_adj]]/20)*COS(RADIANS(_10sept_0_107[[#This Row],[V_phase]])))*0.15</f>
        <v>-7.7981317722921185E-5</v>
      </c>
      <c r="K15">
        <f>(10^(_10sept_0_107[[#This Row],[V_mag_adj]]/20)*SIN(RADIANS(_10sept_0_107[[#This Row],[V_phase]])))*0.15</f>
        <v>-1.0519359206609757E-4</v>
      </c>
    </row>
    <row r="16" spans="1:11" x14ac:dyDescent="0.25">
      <c r="A16">
        <v>-167</v>
      </c>
      <c r="B16">
        <v>-21.84</v>
      </c>
      <c r="C16">
        <v>-129.58000000000001</v>
      </c>
      <c r="D16">
        <v>-21.92</v>
      </c>
      <c r="E16">
        <v>-128.6</v>
      </c>
      <c r="F16">
        <f>_10sept_0_107[[#This Row],[H_mag]]-40</f>
        <v>-61.84</v>
      </c>
      <c r="G16">
        <f>_10sept_0_107[[#This Row],[V_mag]]-40</f>
        <v>-61.92</v>
      </c>
      <c r="H16">
        <f>(10^(_10sept_0_107[[#This Row],[H_mag_adj]]/20)*COS(RADIANS(_10sept_0_107[[#This Row],[H_phase]])))*0.15</f>
        <v>-7.7327923561119712E-5</v>
      </c>
      <c r="I16">
        <f>(10^(_10sept_0_107[[#This Row],[H_mag_adj]]/20)*SIN(RADIANS(_10sept_0_107[[#This Row],[H_phase]])))*0.15</f>
        <v>-9.353986398450277E-5</v>
      </c>
      <c r="J16">
        <f>(10^(_10sept_0_107[[#This Row],[V_mag_adj]]/20)*COS(RADIANS(_10sept_0_107[[#This Row],[V_phase]])))*0.15</f>
        <v>-7.5022588031559983E-5</v>
      </c>
      <c r="K16">
        <f>(10^(_10sept_0_107[[#This Row],[V_mag_adj]]/20)*SIN(RADIANS(_10sept_0_107[[#This Row],[V_phase]])))*0.15</f>
        <v>-9.3979172823981365E-5</v>
      </c>
    </row>
    <row r="17" spans="1:11" x14ac:dyDescent="0.25">
      <c r="A17">
        <v>-166</v>
      </c>
      <c r="B17">
        <v>-22.89</v>
      </c>
      <c r="C17">
        <v>-134.1</v>
      </c>
      <c r="D17">
        <v>-22.92</v>
      </c>
      <c r="E17">
        <v>-134.28</v>
      </c>
      <c r="F17">
        <f>_10sept_0_107[[#This Row],[H_mag]]-40</f>
        <v>-62.89</v>
      </c>
      <c r="G17">
        <f>_10sept_0_107[[#This Row],[V_mag]]-40</f>
        <v>-62.92</v>
      </c>
      <c r="H17">
        <f>(10^(_10sept_0_107[[#This Row],[H_mag_adj]]/20)*COS(RADIANS(_10sept_0_107[[#This Row],[H_phase]])))*0.15</f>
        <v>-7.4842120097762762E-5</v>
      </c>
      <c r="I17">
        <f>(10^(_10sept_0_107[[#This Row],[H_mag_adj]]/20)*SIN(RADIANS(_10sept_0_107[[#This Row],[H_phase]])))*0.15</f>
        <v>-7.7231076775328113E-5</v>
      </c>
      <c r="J17">
        <f>(10^(_10sept_0_107[[#This Row],[V_mag_adj]]/20)*COS(RADIANS(_10sept_0_107[[#This Row],[V_phase]])))*0.15</f>
        <v>-7.4825494029571053E-5</v>
      </c>
      <c r="K17">
        <f>(10^(_10sept_0_107[[#This Row],[V_mag_adj]]/20)*SIN(RADIANS(_10sept_0_107[[#This Row],[V_phase]])))*0.15</f>
        <v>-7.6730098023378333E-5</v>
      </c>
    </row>
    <row r="18" spans="1:11" x14ac:dyDescent="0.25">
      <c r="A18">
        <v>-165</v>
      </c>
      <c r="B18">
        <v>-23.91</v>
      </c>
      <c r="C18">
        <v>-142.34</v>
      </c>
      <c r="D18">
        <v>-24.23</v>
      </c>
      <c r="E18">
        <v>-141.30000000000001</v>
      </c>
      <c r="F18">
        <f>_10sept_0_107[[#This Row],[H_mag]]-40</f>
        <v>-63.91</v>
      </c>
      <c r="G18">
        <f>_10sept_0_107[[#This Row],[V_mag]]-40</f>
        <v>-64.23</v>
      </c>
      <c r="H18">
        <f>(10^(_10sept_0_107[[#This Row],[H_mag_adj]]/20)*COS(RADIANS(_10sept_0_107[[#This Row],[H_phase]])))*0.15</f>
        <v>-7.5705010038199392E-5</v>
      </c>
      <c r="I18">
        <f>(10^(_10sept_0_107[[#This Row],[H_mag_adj]]/20)*SIN(RADIANS(_10sept_0_107[[#This Row],[H_phase]])))*0.15</f>
        <v>-5.8427102968856838E-5</v>
      </c>
      <c r="J18">
        <f>(10^(_10sept_0_107[[#This Row],[V_mag_adj]]/20)*COS(RADIANS(_10sept_0_107[[#This Row],[V_phase]])))*0.15</f>
        <v>-7.1932547506637428E-5</v>
      </c>
      <c r="K18">
        <f>(10^(_10sept_0_107[[#This Row],[V_mag_adj]]/20)*SIN(RADIANS(_10sept_0_107[[#This Row],[V_phase]])))*0.15</f>
        <v>-5.7628837442960787E-5</v>
      </c>
    </row>
    <row r="19" spans="1:11" x14ac:dyDescent="0.25">
      <c r="A19">
        <v>-164</v>
      </c>
      <c r="B19">
        <v>-24.96</v>
      </c>
      <c r="C19">
        <v>-159.36000000000001</v>
      </c>
      <c r="D19">
        <v>-24.95</v>
      </c>
      <c r="E19">
        <v>-156.29</v>
      </c>
      <c r="F19">
        <f>_10sept_0_107[[#This Row],[H_mag]]-40</f>
        <v>-64.960000000000008</v>
      </c>
      <c r="G19">
        <f>_10sept_0_107[[#This Row],[V_mag]]-40</f>
        <v>-64.95</v>
      </c>
      <c r="H19">
        <f>(10^(_10sept_0_107[[#This Row],[H_mag_adj]]/20)*COS(RADIANS(_10sept_0_107[[#This Row],[H_phase]])))*0.15</f>
        <v>-7.9301362052426551E-5</v>
      </c>
      <c r="I19">
        <f>(10^(_10sept_0_107[[#This Row],[H_mag_adj]]/20)*SIN(RADIANS(_10sept_0_107[[#This Row],[H_phase]])))*0.15</f>
        <v>-2.9870623538966422E-5</v>
      </c>
      <c r="J19">
        <f>(10^(_10sept_0_107[[#This Row],[V_mag_adj]]/20)*COS(RADIANS(_10sept_0_107[[#This Row],[V_phase]])))*0.15</f>
        <v>-7.7677180017478417E-5</v>
      </c>
      <c r="K19">
        <f>(10^(_10sept_0_107[[#This Row],[V_mag_adj]]/20)*SIN(RADIANS(_10sept_0_107[[#This Row],[V_phase]])))*0.15</f>
        <v>-3.4114068964840321E-5</v>
      </c>
    </row>
    <row r="20" spans="1:11" x14ac:dyDescent="0.25">
      <c r="A20">
        <v>-163</v>
      </c>
      <c r="B20">
        <v>-24.58</v>
      </c>
      <c r="C20">
        <v>-177.42</v>
      </c>
      <c r="D20">
        <v>-24.83</v>
      </c>
      <c r="E20">
        <v>-176.35</v>
      </c>
      <c r="F20">
        <f>_10sept_0_107[[#This Row],[H_mag]]-40</f>
        <v>-64.58</v>
      </c>
      <c r="G20">
        <f>_10sept_0_107[[#This Row],[V_mag]]-40</f>
        <v>-64.83</v>
      </c>
      <c r="H20">
        <f>(10^(_10sept_0_107[[#This Row],[H_mag_adj]]/20)*COS(RADIANS(_10sept_0_107[[#This Row],[H_phase]])))*0.15</f>
        <v>-8.8440422860415453E-5</v>
      </c>
      <c r="I20">
        <f>(10^(_10sept_0_107[[#This Row],[H_mag_adj]]/20)*SIN(RADIANS(_10sept_0_107[[#This Row],[H_phase]])))*0.15</f>
        <v>-3.9851214010552564E-6</v>
      </c>
      <c r="J20">
        <f>(10^(_10sept_0_107[[#This Row],[V_mag_adj]]/20)*COS(RADIANS(_10sept_0_107[[#This Row],[V_phase]])))*0.15</f>
        <v>-8.5843896287147593E-5</v>
      </c>
      <c r="K20">
        <f>(10^(_10sept_0_107[[#This Row],[V_mag_adj]]/20)*SIN(RADIANS(_10sept_0_107[[#This Row],[V_phase]])))*0.15</f>
        <v>-5.47605377539897E-6</v>
      </c>
    </row>
    <row r="21" spans="1:11" x14ac:dyDescent="0.25">
      <c r="A21">
        <v>-162</v>
      </c>
      <c r="B21">
        <v>-23.44</v>
      </c>
      <c r="C21">
        <v>166.63</v>
      </c>
      <c r="D21">
        <v>-23.43</v>
      </c>
      <c r="E21">
        <v>166.61</v>
      </c>
      <c r="F21">
        <f>_10sept_0_107[[#This Row],[H_mag]]-40</f>
        <v>-63.44</v>
      </c>
      <c r="G21">
        <f>_10sept_0_107[[#This Row],[V_mag]]-40</f>
        <v>-63.43</v>
      </c>
      <c r="H21">
        <f>(10^(_10sept_0_107[[#This Row],[H_mag_adj]]/20)*COS(RADIANS(_10sept_0_107[[#This Row],[H_phase]])))*0.15</f>
        <v>-9.8210554356072423E-5</v>
      </c>
      <c r="I21">
        <f>(10^(_10sept_0_107[[#This Row],[H_mag_adj]]/20)*SIN(RADIANS(_10sept_0_107[[#This Row],[H_phase]])))*0.15</f>
        <v>2.3342719655267302E-5</v>
      </c>
      <c r="J21">
        <f>(10^(_10sept_0_107[[#This Row],[V_mag_adj]]/20)*COS(RADIANS(_10sept_0_107[[#This Row],[V_phase]])))*0.15</f>
        <v>-9.8315525025424228E-5</v>
      </c>
      <c r="K21">
        <f>(10^(_10sept_0_107[[#This Row],[V_mag_adj]]/20)*SIN(RADIANS(_10sept_0_107[[#This Row],[V_phase]])))*0.15</f>
        <v>2.340392944795243E-5</v>
      </c>
    </row>
    <row r="22" spans="1:11" x14ac:dyDescent="0.25">
      <c r="A22">
        <v>-161</v>
      </c>
      <c r="B22">
        <v>-21.67</v>
      </c>
      <c r="C22">
        <v>158.57</v>
      </c>
      <c r="D22">
        <v>-21.76</v>
      </c>
      <c r="E22">
        <v>159.1</v>
      </c>
      <c r="F22">
        <f>_10sept_0_107[[#This Row],[H_mag]]-40</f>
        <v>-61.67</v>
      </c>
      <c r="G22">
        <f>_10sept_0_107[[#This Row],[V_mag]]-40</f>
        <v>-61.760000000000005</v>
      </c>
      <c r="H22">
        <f>(10^(_10sept_0_107[[#This Row],[H_mag_adj]]/20)*COS(RADIANS(_10sept_0_107[[#This Row],[H_phase]])))*0.15</f>
        <v>-1.1520671467261879E-4</v>
      </c>
      <c r="I22">
        <f>(10^(_10sept_0_107[[#This Row],[H_mag_adj]]/20)*SIN(RADIANS(_10sept_0_107[[#This Row],[H_phase]])))*0.15</f>
        <v>4.5218618565265367E-5</v>
      </c>
      <c r="J22">
        <f>(10^(_10sept_0_107[[#This Row],[V_mag_adj]]/20)*COS(RADIANS(_10sept_0_107[[#This Row],[V_phase]])))*0.15</f>
        <v>-1.144282357462309E-4</v>
      </c>
      <c r="K22">
        <f>(10^(_10sept_0_107[[#This Row],[V_mag_adj]]/20)*SIN(RADIANS(_10sept_0_107[[#This Row],[V_phase]])))*0.15</f>
        <v>4.3695894215720874E-5</v>
      </c>
    </row>
    <row r="23" spans="1:11" x14ac:dyDescent="0.25">
      <c r="A23">
        <v>-160</v>
      </c>
      <c r="B23">
        <v>-20.12</v>
      </c>
      <c r="C23">
        <v>154.93</v>
      </c>
      <c r="D23">
        <v>-20.09</v>
      </c>
      <c r="E23">
        <v>155.32</v>
      </c>
      <c r="F23">
        <f>_10sept_0_107[[#This Row],[H_mag]]-40</f>
        <v>-60.120000000000005</v>
      </c>
      <c r="G23">
        <f>_10sept_0_107[[#This Row],[V_mag]]-40</f>
        <v>-60.09</v>
      </c>
      <c r="H23">
        <f>(10^(_10sept_0_107[[#This Row],[H_mag_adj]]/20)*COS(RADIANS(_10sept_0_107[[#This Row],[H_phase]])))*0.15</f>
        <v>-1.3400443045244267E-4</v>
      </c>
      <c r="I23">
        <f>(10^(_10sept_0_107[[#This Row],[H_mag_adj]]/20)*SIN(RADIANS(_10sept_0_107[[#This Row],[H_phase]])))*0.15</f>
        <v>6.2686722311013467E-5</v>
      </c>
      <c r="J23">
        <f>(10^(_10sept_0_107[[#This Row],[V_mag_adj]]/20)*COS(RADIANS(_10sept_0_107[[#This Row],[V_phase]])))*0.15</f>
        <v>-1.3489311844850908E-4</v>
      </c>
      <c r="K23">
        <f>(10^(_10sept_0_107[[#This Row],[V_mag_adj]]/20)*SIN(RADIANS(_10sept_0_107[[#This Row],[V_phase]])))*0.15</f>
        <v>6.1986863664264969E-5</v>
      </c>
    </row>
    <row r="24" spans="1:11" x14ac:dyDescent="0.25">
      <c r="A24">
        <v>-159</v>
      </c>
      <c r="B24">
        <v>-18.850000000000001</v>
      </c>
      <c r="C24">
        <v>153.77000000000001</v>
      </c>
      <c r="D24">
        <v>-18.89</v>
      </c>
      <c r="E24">
        <v>153.94999999999999</v>
      </c>
      <c r="F24">
        <f>_10sept_0_107[[#This Row],[H_mag]]-40</f>
        <v>-58.85</v>
      </c>
      <c r="G24">
        <f>_10sept_0_107[[#This Row],[V_mag]]-40</f>
        <v>-58.89</v>
      </c>
      <c r="H24">
        <f>(10^(_10sept_0_107[[#This Row],[H_mag_adj]]/20)*COS(RADIANS(_10sept_0_107[[#This Row],[H_phase]])))*0.15</f>
        <v>-1.5360197877048999E-4</v>
      </c>
      <c r="I24">
        <f>(10^(_10sept_0_107[[#This Row],[H_mag_adj]]/20)*SIN(RADIANS(_10sept_0_107[[#This Row],[H_phase]])))*0.15</f>
        <v>7.5681468226816636E-5</v>
      </c>
      <c r="J24">
        <f>(10^(_10sept_0_107[[#This Row],[V_mag_adj]]/20)*COS(RADIANS(_10sept_0_107[[#This Row],[V_phase]])))*0.15</f>
        <v>-1.5313215481770756E-4</v>
      </c>
      <c r="K24">
        <f>(10^(_10sept_0_107[[#This Row],[V_mag_adj]]/20)*SIN(RADIANS(_10sept_0_107[[#This Row],[V_phase]])))*0.15</f>
        <v>7.4853034789446629E-5</v>
      </c>
    </row>
    <row r="25" spans="1:11" x14ac:dyDescent="0.25">
      <c r="A25">
        <v>-158</v>
      </c>
      <c r="B25">
        <v>-18.13</v>
      </c>
      <c r="C25">
        <v>154.09</v>
      </c>
      <c r="D25">
        <v>-18.100000000000001</v>
      </c>
      <c r="E25">
        <v>154.43</v>
      </c>
      <c r="F25">
        <f>_10sept_0_107[[#This Row],[H_mag]]-40</f>
        <v>-58.129999999999995</v>
      </c>
      <c r="G25">
        <f>_10sept_0_107[[#This Row],[V_mag]]-40</f>
        <v>-58.1</v>
      </c>
      <c r="H25">
        <f>(10^(_10sept_0_107[[#This Row],[H_mag_adj]]/20)*COS(RADIANS(_10sept_0_107[[#This Row],[H_phase]])))*0.15</f>
        <v>-1.6733373638626092E-4</v>
      </c>
      <c r="I25">
        <f>(10^(_10sept_0_107[[#This Row],[H_mag_adj]]/20)*SIN(RADIANS(_10sept_0_107[[#This Row],[H_phase]])))*0.15</f>
        <v>8.1288991098620611E-5</v>
      </c>
      <c r="J25">
        <f>(10^(_10sept_0_107[[#This Row],[V_mag_adj]]/20)*COS(RADIANS(_10sept_0_107[[#This Row],[V_phase]])))*0.15</f>
        <v>-1.6839377416049423E-4</v>
      </c>
      <c r="K25">
        <f>(10^(_10sept_0_107[[#This Row],[V_mag_adj]]/20)*SIN(RADIANS(_10sept_0_107[[#This Row],[V_phase]])))*0.15</f>
        <v>8.0572394463086341E-5</v>
      </c>
    </row>
    <row r="26" spans="1:11" x14ac:dyDescent="0.25">
      <c r="A26">
        <v>-157</v>
      </c>
      <c r="B26">
        <v>-17.7</v>
      </c>
      <c r="C26">
        <v>157.47</v>
      </c>
      <c r="D26">
        <v>-17.670000000000002</v>
      </c>
      <c r="E26">
        <v>156.75</v>
      </c>
      <c r="F26">
        <f>_10sept_0_107[[#This Row],[H_mag]]-40</f>
        <v>-57.7</v>
      </c>
      <c r="G26">
        <f>_10sept_0_107[[#This Row],[V_mag]]-40</f>
        <v>-57.67</v>
      </c>
      <c r="H26">
        <f>(10^(_10sept_0_107[[#This Row],[H_mag_adj]]/20)*COS(RADIANS(_10sept_0_107[[#This Row],[H_phase]])))*0.15</f>
        <v>-1.8055617452250375E-4</v>
      </c>
      <c r="I26">
        <f>(10^(_10sept_0_107[[#This Row],[H_mag_adj]]/20)*SIN(RADIANS(_10sept_0_107[[#This Row],[H_phase]])))*0.15</f>
        <v>7.4899599613004297E-5</v>
      </c>
      <c r="J26">
        <f>(10^(_10sept_0_107[[#This Row],[V_mag_adj]]/20)*COS(RADIANS(_10sept_0_107[[#This Row],[V_phase]])))*0.15</f>
        <v>-1.8022211863299306E-4</v>
      </c>
      <c r="K26">
        <f>(10^(_10sept_0_107[[#This Row],[V_mag_adj]]/20)*SIN(RADIANS(_10sept_0_107[[#This Row],[V_phase]])))*0.15</f>
        <v>7.7429532769911352E-5</v>
      </c>
    </row>
    <row r="27" spans="1:11" x14ac:dyDescent="0.25">
      <c r="A27">
        <v>-156</v>
      </c>
      <c r="B27">
        <v>-17.61</v>
      </c>
      <c r="C27">
        <v>160.06</v>
      </c>
      <c r="D27">
        <v>-17.559999999999999</v>
      </c>
      <c r="E27">
        <v>160.16</v>
      </c>
      <c r="F27">
        <f>_10sept_0_107[[#This Row],[H_mag]]-40</f>
        <v>-57.61</v>
      </c>
      <c r="G27">
        <f>_10sept_0_107[[#This Row],[V_mag]]-40</f>
        <v>-57.56</v>
      </c>
      <c r="H27">
        <f>(10^(_10sept_0_107[[#This Row],[H_mag_adj]]/20)*COS(RADIANS(_10sept_0_107[[#This Row],[H_phase]])))*0.15</f>
        <v>-1.8567025620228926E-4</v>
      </c>
      <c r="I27">
        <f>(10^(_10sept_0_107[[#This Row],[H_mag_adj]]/20)*SIN(RADIANS(_10sept_0_107[[#This Row],[H_phase]])))*0.15</f>
        <v>6.7358339582002262E-5</v>
      </c>
      <c r="J27">
        <f>(10^(_10sept_0_107[[#This Row],[V_mag_adj]]/20)*COS(RADIANS(_10sept_0_107[[#This Row],[V_phase]])))*0.15</f>
        <v>-1.868600989804322E-4</v>
      </c>
      <c r="K27">
        <f>(10^(_10sept_0_107[[#This Row],[V_mag_adj]]/20)*SIN(RADIANS(_10sept_0_107[[#This Row],[V_phase]])))*0.15</f>
        <v>6.7421173977190609E-5</v>
      </c>
    </row>
    <row r="28" spans="1:11" x14ac:dyDescent="0.25">
      <c r="A28">
        <v>-155</v>
      </c>
      <c r="B28">
        <v>-17.809999999999999</v>
      </c>
      <c r="C28">
        <v>163.80000000000001</v>
      </c>
      <c r="D28">
        <v>-17.8</v>
      </c>
      <c r="E28">
        <v>163.66</v>
      </c>
      <c r="F28">
        <f>_10sept_0_107[[#This Row],[H_mag]]-40</f>
        <v>-57.81</v>
      </c>
      <c r="G28">
        <f>_10sept_0_107[[#This Row],[V_mag]]-40</f>
        <v>-57.8</v>
      </c>
      <c r="H28">
        <f>(10^(_10sept_0_107[[#This Row],[H_mag_adj]]/20)*COS(RADIANS(_10sept_0_107[[#This Row],[H_phase]])))*0.15</f>
        <v>-1.8535117020303864E-4</v>
      </c>
      <c r="I28">
        <f>(10^(_10sept_0_107[[#This Row],[H_mag_adj]]/20)*SIN(RADIANS(_10sept_0_107[[#This Row],[H_phase]])))*0.15</f>
        <v>5.384949287067125E-5</v>
      </c>
      <c r="J28">
        <f>(10^(_10sept_0_107[[#This Row],[V_mag_adj]]/20)*COS(RADIANS(_10sept_0_107[[#This Row],[V_phase]])))*0.15</f>
        <v>-1.8543240197783789E-4</v>
      </c>
      <c r="K28">
        <f>(10^(_10sept_0_107[[#This Row],[V_mag_adj]]/20)*SIN(RADIANS(_10sept_0_107[[#This Row],[V_phase]])))*0.15</f>
        <v>5.4364783767386336E-5</v>
      </c>
    </row>
    <row r="29" spans="1:11" x14ac:dyDescent="0.25">
      <c r="A29">
        <v>-154</v>
      </c>
      <c r="B29">
        <v>-18.350000000000001</v>
      </c>
      <c r="C29">
        <v>167.97</v>
      </c>
      <c r="D29">
        <v>-18.41</v>
      </c>
      <c r="E29">
        <v>167.61</v>
      </c>
      <c r="F29">
        <f>_10sept_0_107[[#This Row],[H_mag]]-40</f>
        <v>-58.35</v>
      </c>
      <c r="G29">
        <f>_10sept_0_107[[#This Row],[V_mag]]-40</f>
        <v>-58.41</v>
      </c>
      <c r="H29">
        <f>(10^(_10sept_0_107[[#This Row],[H_mag_adj]]/20)*COS(RADIANS(_10sept_0_107[[#This Row],[H_phase]])))*0.15</f>
        <v>-1.7739740242472596E-4</v>
      </c>
      <c r="I29">
        <f>(10^(_10sept_0_107[[#This Row],[H_mag_adj]]/20)*SIN(RADIANS(_10sept_0_107[[#This Row],[H_phase]])))*0.15</f>
        <v>3.7804074360258476E-5</v>
      </c>
      <c r="J29">
        <f>(10^(_10sept_0_107[[#This Row],[V_mag_adj]]/20)*COS(RADIANS(_10sept_0_107[[#This Row],[V_phase]])))*0.15</f>
        <v>-1.7593683642128211E-4</v>
      </c>
      <c r="K29">
        <f>(10^(_10sept_0_107[[#This Row],[V_mag_adj]]/20)*SIN(RADIANS(_10sept_0_107[[#This Row],[V_phase]])))*0.15</f>
        <v>3.8650032333499516E-5</v>
      </c>
    </row>
    <row r="30" spans="1:11" x14ac:dyDescent="0.25">
      <c r="A30">
        <v>-153</v>
      </c>
      <c r="B30">
        <v>-19.28</v>
      </c>
      <c r="C30">
        <v>172.89</v>
      </c>
      <c r="D30">
        <v>-19.260000000000002</v>
      </c>
      <c r="E30">
        <v>172.5</v>
      </c>
      <c r="F30">
        <f>_10sept_0_107[[#This Row],[H_mag]]-40</f>
        <v>-59.28</v>
      </c>
      <c r="G30">
        <f>_10sept_0_107[[#This Row],[V_mag]]-40</f>
        <v>-59.260000000000005</v>
      </c>
      <c r="H30">
        <f>(10^(_10sept_0_107[[#This Row],[H_mag_adj]]/20)*COS(RADIANS(_10sept_0_107[[#This Row],[H_phase]])))*0.15</f>
        <v>-1.6171070866286241E-4</v>
      </c>
      <c r="I30">
        <f>(10^(_10sept_0_107[[#This Row],[H_mag_adj]]/20)*SIN(RADIANS(_10sept_0_107[[#This Row],[H_phase]])))*0.15</f>
        <v>2.0170795867261557E-5</v>
      </c>
      <c r="J30">
        <f>(10^(_10sept_0_107[[#This Row],[V_mag_adj]]/20)*COS(RADIANS(_10sept_0_107[[#This Row],[V_phase]])))*0.15</f>
        <v>-1.6194212181461039E-4</v>
      </c>
      <c r="K30">
        <f>(10^(_10sept_0_107[[#This Row],[V_mag_adj]]/20)*SIN(RADIANS(_10sept_0_107[[#This Row],[V_phase]])))*0.15</f>
        <v>2.1320084801495757E-5</v>
      </c>
    </row>
    <row r="31" spans="1:11" x14ac:dyDescent="0.25">
      <c r="A31">
        <v>-152</v>
      </c>
      <c r="B31">
        <v>-20.32</v>
      </c>
      <c r="C31">
        <v>176.11</v>
      </c>
      <c r="D31">
        <v>-20.39</v>
      </c>
      <c r="E31">
        <v>175.83</v>
      </c>
      <c r="F31">
        <f>_10sept_0_107[[#This Row],[H_mag]]-40</f>
        <v>-60.32</v>
      </c>
      <c r="G31">
        <f>_10sept_0_107[[#This Row],[V_mag]]-40</f>
        <v>-60.39</v>
      </c>
      <c r="H31">
        <f>(10^(_10sept_0_107[[#This Row],[H_mag_adj]]/20)*COS(RADIANS(_10sept_0_107[[#This Row],[H_phase]])))*0.15</f>
        <v>-1.4424127368516086E-4</v>
      </c>
      <c r="I31">
        <f>(10^(_10sept_0_107[[#This Row],[H_mag_adj]]/20)*SIN(RADIANS(_10sept_0_107[[#This Row],[H_phase]])))*0.15</f>
        <v>9.8080919770908182E-6</v>
      </c>
      <c r="J31">
        <f>(10^(_10sept_0_107[[#This Row],[V_mag_adj]]/20)*COS(RADIANS(_10sept_0_107[[#This Row],[V_phase]])))*0.15</f>
        <v>-1.4303424289515025E-4</v>
      </c>
      <c r="K31">
        <f>(10^(_10sept_0_107[[#This Row],[V_mag_adj]]/20)*SIN(RADIANS(_10sept_0_107[[#This Row],[V_phase]])))*0.15</f>
        <v>1.0428484669010081E-5</v>
      </c>
    </row>
    <row r="32" spans="1:11" x14ac:dyDescent="0.25">
      <c r="A32">
        <v>-151</v>
      </c>
      <c r="B32">
        <v>-21.7</v>
      </c>
      <c r="C32">
        <v>-179.95</v>
      </c>
      <c r="D32">
        <v>-21.79</v>
      </c>
      <c r="E32">
        <v>179.36</v>
      </c>
      <c r="F32">
        <f>_10sept_0_107[[#This Row],[H_mag]]-40</f>
        <v>-61.7</v>
      </c>
      <c r="G32">
        <f>_10sept_0_107[[#This Row],[V_mag]]-40</f>
        <v>-61.79</v>
      </c>
      <c r="H32">
        <f>(10^(_10sept_0_107[[#This Row],[H_mag_adj]]/20)*COS(RADIANS(_10sept_0_107[[#This Row],[H_phase]])))*0.15</f>
        <v>-1.2333635052904458E-4</v>
      </c>
      <c r="I32">
        <f>(10^(_10sept_0_107[[#This Row],[H_mag_adj]]/20)*SIN(RADIANS(_10sept_0_107[[#This Row],[H_phase]])))*0.15</f>
        <v>-1.0763129752826717E-7</v>
      </c>
      <c r="J32">
        <f>(10^(_10sept_0_107[[#This Row],[V_mag_adj]]/20)*COS(RADIANS(_10sept_0_107[[#This Row],[V_phase]])))*0.15</f>
        <v>-1.2205741409010909E-4</v>
      </c>
      <c r="K32">
        <f>(10^(_10sept_0_107[[#This Row],[V_mag_adj]]/20)*SIN(RADIANS(_10sept_0_107[[#This Row],[V_phase]])))*0.15</f>
        <v>1.3634511084911182E-6</v>
      </c>
    </row>
    <row r="33" spans="1:11" x14ac:dyDescent="0.25">
      <c r="A33">
        <v>-150</v>
      </c>
      <c r="B33">
        <v>-23.38</v>
      </c>
      <c r="C33">
        <v>-178</v>
      </c>
      <c r="D33">
        <v>-23.34</v>
      </c>
      <c r="E33">
        <v>-176.95</v>
      </c>
      <c r="F33">
        <f>_10sept_0_107[[#This Row],[H_mag]]-40</f>
        <v>-63.379999999999995</v>
      </c>
      <c r="G33">
        <f>_10sept_0_107[[#This Row],[V_mag]]-40</f>
        <v>-63.34</v>
      </c>
      <c r="H33">
        <f>(10^(_10sept_0_107[[#This Row],[H_mag_adj]]/20)*COS(RADIANS(_10sept_0_107[[#This Row],[H_phase]])))*0.15</f>
        <v>-1.0158430600702492E-4</v>
      </c>
      <c r="I33">
        <f>(10^(_10sept_0_107[[#This Row],[H_mag_adj]]/20)*SIN(RADIANS(_10sept_0_107[[#This Row],[H_phase]])))*0.15</f>
        <v>-3.5474021340504984E-6</v>
      </c>
      <c r="J33">
        <f>(10^(_10sept_0_107[[#This Row],[V_mag_adj]]/20)*COS(RADIANS(_10sept_0_107[[#This Row],[V_phase]])))*0.15</f>
        <v>-1.0197075557540746E-4</v>
      </c>
      <c r="K33">
        <f>(10^(_10sept_0_107[[#This Row],[V_mag_adj]]/20)*SIN(RADIANS(_10sept_0_107[[#This Row],[V_phase]])))*0.15</f>
        <v>-5.4332956340477822E-6</v>
      </c>
    </row>
    <row r="34" spans="1:11" x14ac:dyDescent="0.25">
      <c r="A34">
        <v>-149</v>
      </c>
      <c r="B34">
        <v>-25.06</v>
      </c>
      <c r="C34">
        <v>-174.54</v>
      </c>
      <c r="D34">
        <v>-25.1</v>
      </c>
      <c r="E34">
        <v>-175.5</v>
      </c>
      <c r="F34">
        <f>_10sept_0_107[[#This Row],[H_mag]]-40</f>
        <v>-65.06</v>
      </c>
      <c r="G34">
        <f>_10sept_0_107[[#This Row],[V_mag]]-40</f>
        <v>-65.099999999999994</v>
      </c>
      <c r="H34">
        <f>(10^(_10sept_0_107[[#This Row],[H_mag_adj]]/20)*COS(RADIANS(_10sept_0_107[[#This Row],[H_phase]])))*0.15</f>
        <v>-8.3390451324443272E-5</v>
      </c>
      <c r="I34">
        <f>(10^(_10sept_0_107[[#This Row],[H_mag_adj]]/20)*SIN(RADIANS(_10sept_0_107[[#This Row],[H_phase]])))*0.15</f>
        <v>-7.9708338407596148E-6</v>
      </c>
      <c r="J34">
        <f>(10^(_10sept_0_107[[#This Row],[V_mag_adj]]/20)*COS(RADIANS(_10sept_0_107[[#This Row],[V_phase]])))*0.15</f>
        <v>-8.3128588495335763E-5</v>
      </c>
      <c r="K34">
        <f>(10^(_10sept_0_107[[#This Row],[V_mag_adj]]/20)*SIN(RADIANS(_10sept_0_107[[#This Row],[V_phase]])))*0.15</f>
        <v>-6.5423618005042749E-6</v>
      </c>
    </row>
    <row r="35" spans="1:11" x14ac:dyDescent="0.25">
      <c r="A35">
        <v>-148</v>
      </c>
      <c r="B35">
        <v>-26.61</v>
      </c>
      <c r="C35">
        <v>-174.19</v>
      </c>
      <c r="D35">
        <v>-26.78</v>
      </c>
      <c r="E35">
        <v>-174.93</v>
      </c>
      <c r="F35">
        <f>_10sept_0_107[[#This Row],[H_mag]]-40</f>
        <v>-66.61</v>
      </c>
      <c r="G35">
        <f>_10sept_0_107[[#This Row],[V_mag]]-40</f>
        <v>-66.78</v>
      </c>
      <c r="H35">
        <f>(10^(_10sept_0_107[[#This Row],[H_mag_adj]]/20)*COS(RADIANS(_10sept_0_107[[#This Row],[H_phase]])))*0.15</f>
        <v>-6.9719547991250306E-5</v>
      </c>
      <c r="I35">
        <f>(10^(_10sept_0_107[[#This Row],[H_mag_adj]]/20)*SIN(RADIANS(_10sept_0_107[[#This Row],[H_phase]])))*0.15</f>
        <v>-7.0941475557315597E-6</v>
      </c>
      <c r="J35">
        <f>(10^(_10sept_0_107[[#This Row],[V_mag_adj]]/20)*COS(RADIANS(_10sept_0_107[[#This Row],[V_phase]])))*0.15</f>
        <v>-6.8452409188187187E-5</v>
      </c>
      <c r="K35">
        <f>(10^(_10sept_0_107[[#This Row],[V_mag_adj]]/20)*SIN(RADIANS(_10sept_0_107[[#This Row],[V_phase]])))*0.15</f>
        <v>-6.0730893691689528E-6</v>
      </c>
    </row>
    <row r="36" spans="1:11" x14ac:dyDescent="0.25">
      <c r="A36">
        <v>-147</v>
      </c>
      <c r="B36">
        <v>-28.19</v>
      </c>
      <c r="C36">
        <v>-174.83</v>
      </c>
      <c r="D36">
        <v>-28.09</v>
      </c>
      <c r="E36">
        <v>-175.68</v>
      </c>
      <c r="F36">
        <f>_10sept_0_107[[#This Row],[H_mag]]-40</f>
        <v>-68.19</v>
      </c>
      <c r="G36">
        <f>_10sept_0_107[[#This Row],[V_mag]]-40</f>
        <v>-68.09</v>
      </c>
      <c r="H36">
        <f>(10^(_10sept_0_107[[#This Row],[H_mag_adj]]/20)*COS(RADIANS(_10sept_0_107[[#This Row],[H_phase]])))*0.15</f>
        <v>-5.8186310817357097E-5</v>
      </c>
      <c r="I36">
        <f>(10^(_10sept_0_107[[#This Row],[H_mag_adj]]/20)*SIN(RADIANS(_10sept_0_107[[#This Row],[H_phase]])))*0.15</f>
        <v>-5.2646519590011355E-6</v>
      </c>
      <c r="J36">
        <f>(10^(_10sept_0_107[[#This Row],[V_mag_adj]]/20)*COS(RADIANS(_10sept_0_107[[#This Row],[V_phase]])))*0.15</f>
        <v>-5.8932603691371968E-5</v>
      </c>
      <c r="K36">
        <f>(10^(_10sept_0_107[[#This Row],[V_mag_adj]]/20)*SIN(RADIANS(_10sept_0_107[[#This Row],[V_phase]])))*0.15</f>
        <v>-4.451852935730187E-6</v>
      </c>
    </row>
    <row r="37" spans="1:11" x14ac:dyDescent="0.25">
      <c r="A37">
        <v>-146</v>
      </c>
      <c r="B37">
        <v>-28.98</v>
      </c>
      <c r="C37">
        <v>-173.22</v>
      </c>
      <c r="D37">
        <v>-28.9</v>
      </c>
      <c r="E37">
        <v>-174.68</v>
      </c>
      <c r="F37">
        <f>_10sept_0_107[[#This Row],[H_mag]]-40</f>
        <v>-68.98</v>
      </c>
      <c r="G37">
        <f>_10sept_0_107[[#This Row],[V_mag]]-40</f>
        <v>-68.900000000000006</v>
      </c>
      <c r="H37">
        <f>(10^(_10sept_0_107[[#This Row],[H_mag_adj]]/20)*COS(RADIANS(_10sept_0_107[[#This Row],[H_phase]])))*0.15</f>
        <v>-5.297164649215864E-5</v>
      </c>
      <c r="I37">
        <f>(10^(_10sept_0_107[[#This Row],[H_mag_adj]]/20)*SIN(RADIANS(_10sept_0_107[[#This Row],[H_phase]])))*0.15</f>
        <v>-6.2977336971217436E-6</v>
      </c>
      <c r="J37">
        <f>(10^(_10sept_0_107[[#This Row],[V_mag_adj]]/20)*COS(RADIANS(_10sept_0_107[[#This Row],[V_phase]])))*0.15</f>
        <v>-5.3606376060498803E-5</v>
      </c>
      <c r="K37">
        <f>(10^(_10sept_0_107[[#This Row],[V_mag_adj]]/20)*SIN(RADIANS(_10sept_0_107[[#This Row],[V_phase]])))*0.15</f>
        <v>-4.9917869515757308E-6</v>
      </c>
    </row>
    <row r="38" spans="1:11" x14ac:dyDescent="0.25">
      <c r="A38">
        <v>-145</v>
      </c>
      <c r="B38">
        <v>-28.97</v>
      </c>
      <c r="C38">
        <v>-167.91</v>
      </c>
      <c r="D38">
        <v>-29</v>
      </c>
      <c r="E38">
        <v>-169.57</v>
      </c>
      <c r="F38">
        <f>_10sept_0_107[[#This Row],[H_mag]]-40</f>
        <v>-68.97</v>
      </c>
      <c r="G38">
        <f>_10sept_0_107[[#This Row],[V_mag]]-40</f>
        <v>-69</v>
      </c>
      <c r="H38">
        <f>(10^(_10sept_0_107[[#This Row],[H_mag_adj]]/20)*COS(RADIANS(_10sept_0_107[[#This Row],[H_phase]])))*0.15</f>
        <v>-5.2221589835206441E-5</v>
      </c>
      <c r="I38">
        <f>(10^(_10sept_0_107[[#This Row],[H_mag_adj]]/20)*SIN(RADIANS(_10sept_0_107[[#This Row],[H_phase]])))*0.15</f>
        <v>-1.1185805883512036E-5</v>
      </c>
      <c r="J38">
        <f>(10^(_10sept_0_107[[#This Row],[V_mag_adj]]/20)*COS(RADIANS(_10sept_0_107[[#This Row],[V_phase]])))*0.15</f>
        <v>-5.2342611368313845E-5</v>
      </c>
      <c r="K38">
        <f>(10^(_10sept_0_107[[#This Row],[V_mag_adj]]/20)*SIN(RADIANS(_10sept_0_107[[#This Row],[V_phase]])))*0.15</f>
        <v>-9.634999308901546E-6</v>
      </c>
    </row>
    <row r="39" spans="1:11" x14ac:dyDescent="0.25">
      <c r="A39">
        <v>-144</v>
      </c>
      <c r="B39">
        <v>-28.71</v>
      </c>
      <c r="C39">
        <v>-157.49</v>
      </c>
      <c r="D39">
        <v>-28.98</v>
      </c>
      <c r="E39">
        <v>-157.93</v>
      </c>
      <c r="F39">
        <f>_10sept_0_107[[#This Row],[H_mag]]-40</f>
        <v>-68.710000000000008</v>
      </c>
      <c r="G39">
        <f>_10sept_0_107[[#This Row],[V_mag]]-40</f>
        <v>-68.98</v>
      </c>
      <c r="H39">
        <f>(10^(_10sept_0_107[[#This Row],[H_mag_adj]]/20)*COS(RADIANS(_10sept_0_107[[#This Row],[H_phase]])))*0.15</f>
        <v>-5.0836448244222494E-5</v>
      </c>
      <c r="I39">
        <f>(10^(_10sept_0_107[[#This Row],[H_mag_adj]]/20)*SIN(RADIANS(_10sept_0_107[[#This Row],[H_phase]])))*0.15</f>
        <v>-2.1067542014633876E-5</v>
      </c>
      <c r="J39">
        <f>(10^(_10sept_0_107[[#This Row],[V_mag_adj]]/20)*COS(RADIANS(_10sept_0_107[[#This Row],[V_phase]])))*0.15</f>
        <v>-4.9435891429802638E-5</v>
      </c>
      <c r="K39">
        <f>(10^(_10sept_0_107[[#This Row],[V_mag_adj]]/20)*SIN(RADIANS(_10sept_0_107[[#This Row],[V_phase]])))*0.15</f>
        <v>-2.0043687793189435E-5</v>
      </c>
    </row>
    <row r="40" spans="1:11" x14ac:dyDescent="0.25">
      <c r="A40">
        <v>-143</v>
      </c>
      <c r="B40">
        <v>-27.9</v>
      </c>
      <c r="C40">
        <v>-142.75</v>
      </c>
      <c r="D40">
        <v>-28.02</v>
      </c>
      <c r="E40">
        <v>-145</v>
      </c>
      <c r="F40">
        <f>_10sept_0_107[[#This Row],[H_mag]]-40</f>
        <v>-67.900000000000006</v>
      </c>
      <c r="G40">
        <f>_10sept_0_107[[#This Row],[V_mag]]-40</f>
        <v>-68.02</v>
      </c>
      <c r="H40">
        <f>(10^(_10sept_0_107[[#This Row],[H_mag_adj]]/20)*COS(RADIANS(_10sept_0_107[[#This Row],[H_phase]])))*0.15</f>
        <v>-4.8084534866680313E-5</v>
      </c>
      <c r="I40">
        <f>(10^(_10sept_0_107[[#This Row],[H_mag_adj]]/20)*SIN(RADIANS(_10sept_0_107[[#This Row],[H_phase]])))*0.15</f>
        <v>-3.6564329963949573E-5</v>
      </c>
      <c r="J40">
        <f>(10^(_10sept_0_107[[#This Row],[V_mag_adj]]/20)*COS(RADIANS(_10sept_0_107[[#This Row],[V_phase]])))*0.15</f>
        <v>-4.8804040458330631E-5</v>
      </c>
      <c r="K40">
        <f>(10^(_10sept_0_107[[#This Row],[V_mag_adj]]/20)*SIN(RADIANS(_10sept_0_107[[#This Row],[V_phase]])))*0.15</f>
        <v>-3.4172957024014755E-5</v>
      </c>
    </row>
    <row r="41" spans="1:11" x14ac:dyDescent="0.25">
      <c r="A41">
        <v>-142</v>
      </c>
      <c r="B41">
        <v>-26.55</v>
      </c>
      <c r="C41">
        <v>-130.94999999999999</v>
      </c>
      <c r="D41">
        <v>-26.59</v>
      </c>
      <c r="E41">
        <v>-129.82</v>
      </c>
      <c r="F41">
        <f>_10sept_0_107[[#This Row],[H_mag]]-40</f>
        <v>-66.55</v>
      </c>
      <c r="G41">
        <f>_10sept_0_107[[#This Row],[V_mag]]-40</f>
        <v>-66.59</v>
      </c>
      <c r="H41">
        <f>(10^(_10sept_0_107[[#This Row],[H_mag_adj]]/20)*COS(RADIANS(_10sept_0_107[[#This Row],[H_phase]])))*0.15</f>
        <v>-4.6248516797364568E-5</v>
      </c>
      <c r="I41">
        <f>(10^(_10sept_0_107[[#This Row],[H_mag_adj]]/20)*SIN(RADIANS(_10sept_0_107[[#This Row],[H_phase]])))*0.15</f>
        <v>-5.3296695869974632E-5</v>
      </c>
      <c r="J41">
        <f>(10^(_10sept_0_107[[#This Row],[V_mag_adj]]/20)*COS(RADIANS(_10sept_0_107[[#This Row],[V_phase]])))*0.15</f>
        <v>-4.4980839368452889E-5</v>
      </c>
      <c r="K41">
        <f>(10^(_10sept_0_107[[#This Row],[V_mag_adj]]/20)*SIN(RADIANS(_10sept_0_107[[#This Row],[V_phase]])))*0.15</f>
        <v>-5.3949376217412666E-5</v>
      </c>
    </row>
    <row r="42" spans="1:11" x14ac:dyDescent="0.25">
      <c r="A42">
        <v>-141</v>
      </c>
      <c r="B42">
        <v>-24.77</v>
      </c>
      <c r="C42">
        <v>-117.1</v>
      </c>
      <c r="D42">
        <v>-24.9</v>
      </c>
      <c r="E42">
        <v>-116.71</v>
      </c>
      <c r="F42">
        <f>_10sept_0_107[[#This Row],[H_mag]]-40</f>
        <v>-64.77</v>
      </c>
      <c r="G42">
        <f>_10sept_0_107[[#This Row],[V_mag]]-40</f>
        <v>-64.900000000000006</v>
      </c>
      <c r="H42">
        <f>(10^(_10sept_0_107[[#This Row],[H_mag_adj]]/20)*COS(RADIANS(_10sept_0_107[[#This Row],[H_phase]])))*0.15</f>
        <v>-3.9456854001639049E-5</v>
      </c>
      <c r="I42">
        <f>(10^(_10sept_0_107[[#This Row],[H_mag_adj]]/20)*SIN(RADIANS(_10sept_0_107[[#This Row],[H_phase]])))*0.15</f>
        <v>-7.7105453500165129E-5</v>
      </c>
      <c r="J42">
        <f>(10^(_10sept_0_107[[#This Row],[V_mag_adj]]/20)*COS(RADIANS(_10sept_0_107[[#This Row],[V_phase]])))*0.15</f>
        <v>-3.8352768367543021E-5</v>
      </c>
      <c r="K42">
        <f>(10^(_10sept_0_107[[#This Row],[V_mag_adj]]/20)*SIN(RADIANS(_10sept_0_107[[#This Row],[V_phase]])))*0.15</f>
        <v>-7.6222847227469878E-5</v>
      </c>
    </row>
    <row r="43" spans="1:11" x14ac:dyDescent="0.25">
      <c r="A43">
        <v>-140</v>
      </c>
      <c r="B43">
        <v>-23.28</v>
      </c>
      <c r="C43">
        <v>-106.04</v>
      </c>
      <c r="D43">
        <v>-23.32</v>
      </c>
      <c r="E43">
        <v>-105.03</v>
      </c>
      <c r="F43">
        <f>_10sept_0_107[[#This Row],[H_mag]]-40</f>
        <v>-63.28</v>
      </c>
      <c r="G43">
        <f>_10sept_0_107[[#This Row],[V_mag]]-40</f>
        <v>-63.32</v>
      </c>
      <c r="H43">
        <f>(10^(_10sept_0_107[[#This Row],[H_mag_adj]]/20)*COS(RADIANS(_10sept_0_107[[#This Row],[H_phase]])))*0.15</f>
        <v>-2.8410920777729522E-5</v>
      </c>
      <c r="I43">
        <f>(10^(_10sept_0_107[[#This Row],[H_mag_adj]]/20)*SIN(RADIANS(_10sept_0_107[[#This Row],[H_phase]])))*0.15</f>
        <v>-9.8820225784901456E-5</v>
      </c>
      <c r="J43">
        <f>(10^(_10sept_0_107[[#This Row],[V_mag_adj]]/20)*COS(RADIANS(_10sept_0_107[[#This Row],[V_phase]])))*0.15</f>
        <v>-2.6542098449533496E-5</v>
      </c>
      <c r="K43">
        <f>(10^(_10sept_0_107[[#This Row],[V_mag_adj]]/20)*SIN(RADIANS(_10sept_0_107[[#This Row],[V_phase]])))*0.15</f>
        <v>-9.8849401182616345E-5</v>
      </c>
    </row>
    <row r="44" spans="1:11" x14ac:dyDescent="0.25">
      <c r="A44">
        <v>-139</v>
      </c>
      <c r="B44">
        <v>-21.98</v>
      </c>
      <c r="C44">
        <v>-97.52</v>
      </c>
      <c r="D44">
        <v>-22.07</v>
      </c>
      <c r="E44">
        <v>-96.99</v>
      </c>
      <c r="F44">
        <f>_10sept_0_107[[#This Row],[H_mag]]-40</f>
        <v>-61.980000000000004</v>
      </c>
      <c r="G44">
        <f>_10sept_0_107[[#This Row],[V_mag]]-40</f>
        <v>-62.07</v>
      </c>
      <c r="H44">
        <f>(10^(_10sept_0_107[[#This Row],[H_mag_adj]]/20)*COS(RADIANS(_10sept_0_107[[#This Row],[H_phase]])))*0.15</f>
        <v>-1.5629276480743816E-5</v>
      </c>
      <c r="I44">
        <f>(10^(_10sept_0_107[[#This Row],[H_mag_adj]]/20)*SIN(RADIANS(_10sept_0_107[[#This Row],[H_phase]])))*0.15</f>
        <v>-1.1839676608746245E-4</v>
      </c>
      <c r="J44">
        <f>(10^(_10sept_0_107[[#This Row],[V_mag_adj]]/20)*COS(RADIANS(_10sept_0_107[[#This Row],[V_phase]])))*0.15</f>
        <v>-1.4383611814676582E-5</v>
      </c>
      <c r="K44">
        <f>(10^(_10sept_0_107[[#This Row],[V_mag_adj]]/20)*SIN(RADIANS(_10sept_0_107[[#This Row],[V_phase]])))*0.15</f>
        <v>-1.1731438522764851E-4</v>
      </c>
    </row>
    <row r="45" spans="1:11" x14ac:dyDescent="0.25">
      <c r="A45">
        <v>-138</v>
      </c>
      <c r="B45">
        <v>-21</v>
      </c>
      <c r="C45">
        <v>-88.87</v>
      </c>
      <c r="D45">
        <v>-21.11</v>
      </c>
      <c r="E45">
        <v>-88.32</v>
      </c>
      <c r="F45">
        <f>_10sept_0_107[[#This Row],[H_mag]]-40</f>
        <v>-61</v>
      </c>
      <c r="G45">
        <f>_10sept_0_107[[#This Row],[V_mag]]-40</f>
        <v>-61.11</v>
      </c>
      <c r="H45">
        <f>(10^(_10sept_0_107[[#This Row],[H_mag_adj]]/20)*COS(RADIANS(_10sept_0_107[[#This Row],[H_phase]])))*0.15</f>
        <v>2.6364462123555673E-6</v>
      </c>
      <c r="I45">
        <f>(10^(_10sept_0_107[[#This Row],[H_mag_adj]]/20)*SIN(RADIANS(_10sept_0_107[[#This Row],[H_phase]])))*0.15</f>
        <v>-1.3366164159049401E-4</v>
      </c>
      <c r="J45">
        <f>(10^(_10sept_0_107[[#This Row],[V_mag_adj]]/20)*COS(RADIANS(_10sept_0_107[[#This Row],[V_phase]])))*0.15</f>
        <v>3.8700419766731651E-6</v>
      </c>
      <c r="K45">
        <f>(10^(_10sept_0_107[[#This Row],[V_mag_adj]]/20)*SIN(RADIANS(_10sept_0_107[[#This Row],[V_phase]])))*0.15</f>
        <v>-1.3194852490897897E-4</v>
      </c>
    </row>
    <row r="46" spans="1:11" x14ac:dyDescent="0.25">
      <c r="A46">
        <v>-137</v>
      </c>
      <c r="B46">
        <v>-20.6</v>
      </c>
      <c r="C46">
        <v>-80.489999999999995</v>
      </c>
      <c r="D46">
        <v>-20.63</v>
      </c>
      <c r="E46">
        <v>-79.98</v>
      </c>
      <c r="F46">
        <f>_10sept_0_107[[#This Row],[H_mag]]-40</f>
        <v>-60.6</v>
      </c>
      <c r="G46">
        <f>_10sept_0_107[[#This Row],[V_mag]]-40</f>
        <v>-60.629999999999995</v>
      </c>
      <c r="H46">
        <f>(10^(_10sept_0_107[[#This Row],[H_mag_adj]]/20)*COS(RADIANS(_10sept_0_107[[#This Row],[H_phase]])))*0.15</f>
        <v>2.312880531169705E-5</v>
      </c>
      <c r="I46">
        <f>(10^(_10sept_0_107[[#This Row],[H_mag_adj]]/20)*SIN(RADIANS(_10sept_0_107[[#This Row],[H_phase]])))*0.15</f>
        <v>-1.3806425728212708E-4</v>
      </c>
      <c r="J46">
        <f>(10^(_10sept_0_107[[#This Row],[V_mag_adj]]/20)*COS(RADIANS(_10sept_0_107[[#This Row],[V_phase]])))*0.15</f>
        <v>2.4272827203065591E-5</v>
      </c>
      <c r="K46">
        <f>(10^(_10sept_0_107[[#This Row],[V_mag_adj]]/20)*SIN(RADIANS(_10sept_0_107[[#This Row],[V_phase]])))*0.15</f>
        <v>-1.3737761110174828E-4</v>
      </c>
    </row>
    <row r="47" spans="1:11" x14ac:dyDescent="0.25">
      <c r="A47">
        <v>-136</v>
      </c>
      <c r="B47">
        <v>-20.47</v>
      </c>
      <c r="C47">
        <v>-72.23</v>
      </c>
      <c r="D47">
        <v>-20.53</v>
      </c>
      <c r="E47">
        <v>-72.55</v>
      </c>
      <c r="F47">
        <f>_10sept_0_107[[#This Row],[H_mag]]-40</f>
        <v>-60.47</v>
      </c>
      <c r="G47">
        <f>_10sept_0_107[[#This Row],[V_mag]]-40</f>
        <v>-60.53</v>
      </c>
      <c r="H47">
        <f>(10^(_10sept_0_107[[#This Row],[H_mag_adj]]/20)*COS(RADIANS(_10sept_0_107[[#This Row],[H_phase]])))*0.15</f>
        <v>4.3368173742807741E-5</v>
      </c>
      <c r="I47">
        <f>(10^(_10sept_0_107[[#This Row],[H_mag_adj]]/20)*SIN(RADIANS(_10sept_0_107[[#This Row],[H_phase]])))*0.15</f>
        <v>-1.3531943460745195E-4</v>
      </c>
      <c r="J47">
        <f>(10^(_10sept_0_107[[#This Row],[V_mag_adj]]/20)*COS(RADIANS(_10sept_0_107[[#This Row],[V_phase]])))*0.15</f>
        <v>4.2318397869104461E-5</v>
      </c>
      <c r="K47">
        <f>(10^(_10sept_0_107[[#This Row],[V_mag_adj]]/20)*SIN(RADIANS(_10sept_0_107[[#This Row],[V_phase]])))*0.15</f>
        <v>-1.3462635114637087E-4</v>
      </c>
    </row>
    <row r="48" spans="1:11" x14ac:dyDescent="0.25">
      <c r="A48">
        <v>-135</v>
      </c>
      <c r="B48">
        <v>-20.86</v>
      </c>
      <c r="C48">
        <v>-64.78</v>
      </c>
      <c r="D48">
        <v>-20.92</v>
      </c>
      <c r="E48">
        <v>-64.19</v>
      </c>
      <c r="F48">
        <f>_10sept_0_107[[#This Row],[H_mag]]-40</f>
        <v>-60.86</v>
      </c>
      <c r="G48">
        <f>_10sept_0_107[[#This Row],[V_mag]]-40</f>
        <v>-60.92</v>
      </c>
      <c r="H48">
        <f>(10^(_10sept_0_107[[#This Row],[H_mag_adj]]/20)*COS(RADIANS(_10sept_0_107[[#This Row],[H_phase]])))*0.15</f>
        <v>5.7889234810247439E-5</v>
      </c>
      <c r="I48">
        <f>(10^(_10sept_0_107[[#This Row],[H_mag_adj]]/20)*SIN(RADIANS(_10sept_0_107[[#This Row],[H_phase]])))*0.15</f>
        <v>-1.2290950427247245E-4</v>
      </c>
      <c r="J48">
        <f>(10^(_10sept_0_107[[#This Row],[V_mag_adj]]/20)*COS(RADIANS(_10sept_0_107[[#This Row],[V_phase]])))*0.15</f>
        <v>5.8744598718430606E-5</v>
      </c>
      <c r="K48">
        <f>(10^(_10sept_0_107[[#This Row],[V_mag_adj]]/20)*SIN(RADIANS(_10sept_0_107[[#This Row],[V_phase]])))*0.15</f>
        <v>-1.2146493260576949E-4</v>
      </c>
    </row>
    <row r="49" spans="1:11" x14ac:dyDescent="0.25">
      <c r="A49">
        <v>-134</v>
      </c>
      <c r="B49">
        <v>-21.71</v>
      </c>
      <c r="C49">
        <v>-57.75</v>
      </c>
      <c r="D49">
        <v>-21.72</v>
      </c>
      <c r="E49">
        <v>-57.32</v>
      </c>
      <c r="F49">
        <f>_10sept_0_107[[#This Row],[H_mag]]-40</f>
        <v>-61.71</v>
      </c>
      <c r="G49">
        <f>_10sept_0_107[[#This Row],[V_mag]]-40</f>
        <v>-61.72</v>
      </c>
      <c r="H49">
        <f>(10^(_10sept_0_107[[#This Row],[H_mag_adj]]/20)*COS(RADIANS(_10sept_0_107[[#This Row],[H_phase]])))*0.15</f>
        <v>6.5738364369595612E-5</v>
      </c>
      <c r="I49">
        <f>(10^(_10sept_0_107[[#This Row],[H_mag_adj]]/20)*SIN(RADIANS(_10sept_0_107[[#This Row],[H_phase]])))*0.15</f>
        <v>-1.0418900169026237E-4</v>
      </c>
      <c r="J49">
        <f>(10^(_10sept_0_107[[#This Row],[V_mag_adj]]/20)*COS(RADIANS(_10sept_0_107[[#This Row],[V_phase]])))*0.15</f>
        <v>6.6441897293849489E-5</v>
      </c>
      <c r="K49">
        <f>(10^(_10sept_0_107[[#This Row],[V_mag_adj]]/20)*SIN(RADIANS(_10sept_0_107[[#This Row],[V_phase]])))*0.15</f>
        <v>-1.0357339933781594E-4</v>
      </c>
    </row>
    <row r="50" spans="1:11" x14ac:dyDescent="0.25">
      <c r="A50">
        <v>-133</v>
      </c>
      <c r="B50">
        <v>-22.91</v>
      </c>
      <c r="C50">
        <v>-49.02</v>
      </c>
      <c r="D50">
        <v>-23.02</v>
      </c>
      <c r="E50">
        <v>-49.41</v>
      </c>
      <c r="F50">
        <f>_10sept_0_107[[#This Row],[H_mag]]-40</f>
        <v>-62.91</v>
      </c>
      <c r="G50">
        <f>_10sept_0_107[[#This Row],[V_mag]]-40</f>
        <v>-63.019999999999996</v>
      </c>
      <c r="H50">
        <f>(10^(_10sept_0_107[[#This Row],[H_mag_adj]]/20)*COS(RADIANS(_10sept_0_107[[#This Row],[H_phase]])))*0.15</f>
        <v>7.0365490856508226E-5</v>
      </c>
      <c r="I50">
        <f>(10^(_10sept_0_107[[#This Row],[H_mag_adj]]/20)*SIN(RADIANS(_10sept_0_107[[#This Row],[H_phase]])))*0.15</f>
        <v>-8.1003327068581376E-5</v>
      </c>
      <c r="J50">
        <f>(10^(_10sept_0_107[[#This Row],[V_mag_adj]]/20)*COS(RADIANS(_10sept_0_107[[#This Row],[V_phase]])))*0.15</f>
        <v>6.8933947025685477E-5</v>
      </c>
      <c r="K50">
        <f>(10^(_10sept_0_107[[#This Row],[V_mag_adj]]/20)*SIN(RADIANS(_10sept_0_107[[#This Row],[V_phase]])))*0.15</f>
        <v>-8.0455030391581261E-5</v>
      </c>
    </row>
    <row r="51" spans="1:11" x14ac:dyDescent="0.25">
      <c r="A51">
        <v>-132</v>
      </c>
      <c r="B51">
        <v>-24.41</v>
      </c>
      <c r="C51">
        <v>-38.65</v>
      </c>
      <c r="D51">
        <v>-24.54</v>
      </c>
      <c r="E51">
        <v>-38.79</v>
      </c>
      <c r="F51">
        <f>_10sept_0_107[[#This Row],[H_mag]]-40</f>
        <v>-64.41</v>
      </c>
      <c r="G51">
        <f>_10sept_0_107[[#This Row],[V_mag]]-40</f>
        <v>-64.539999999999992</v>
      </c>
      <c r="H51">
        <f>(10^(_10sept_0_107[[#This Row],[H_mag_adj]]/20)*COS(RADIANS(_10sept_0_107[[#This Row],[H_phase]])))*0.15</f>
        <v>7.0506442259271609E-5</v>
      </c>
      <c r="I51">
        <f>(10^(_10sept_0_107[[#This Row],[H_mag_adj]]/20)*SIN(RADIANS(_10sept_0_107[[#This Row],[H_phase]])))*0.15</f>
        <v>-5.638536214582385E-5</v>
      </c>
      <c r="J51">
        <f>(10^(_10sept_0_107[[#This Row],[V_mag_adj]]/20)*COS(RADIANS(_10sept_0_107[[#This Row],[V_phase]])))*0.15</f>
        <v>6.9323107929921497E-5</v>
      </c>
      <c r="K51">
        <f>(10^(_10sept_0_107[[#This Row],[V_mag_adj]]/20)*SIN(RADIANS(_10sept_0_107[[#This Row],[V_phase]])))*0.15</f>
        <v>-5.571729191932409E-5</v>
      </c>
    </row>
    <row r="52" spans="1:11" x14ac:dyDescent="0.25">
      <c r="A52">
        <v>-131</v>
      </c>
      <c r="B52">
        <v>-26.51</v>
      </c>
      <c r="C52">
        <v>-26.56</v>
      </c>
      <c r="D52">
        <v>-26.37</v>
      </c>
      <c r="E52">
        <v>-28.12</v>
      </c>
      <c r="F52">
        <f>_10sept_0_107[[#This Row],[H_mag]]-40</f>
        <v>-66.510000000000005</v>
      </c>
      <c r="G52">
        <f>_10sept_0_107[[#This Row],[V_mag]]-40</f>
        <v>-66.37</v>
      </c>
      <c r="H52">
        <f>(10^(_10sept_0_107[[#This Row],[H_mag_adj]]/20)*COS(RADIANS(_10sept_0_107[[#This Row],[H_phase]])))*0.15</f>
        <v>6.3409655553742464E-5</v>
      </c>
      <c r="I52">
        <f>(10^(_10sept_0_107[[#This Row],[H_mag_adj]]/20)*SIN(RADIANS(_10sept_0_107[[#This Row],[H_phase]])))*0.15</f>
        <v>-3.1697840366883318E-5</v>
      </c>
      <c r="J52">
        <f>(10^(_10sept_0_107[[#This Row],[V_mag_adj]]/20)*COS(RADIANS(_10sept_0_107[[#This Row],[V_phase]])))*0.15</f>
        <v>6.3539139466482419E-5</v>
      </c>
      <c r="K52">
        <f>(10^(_10sept_0_107[[#This Row],[V_mag_adj]]/20)*SIN(RADIANS(_10sept_0_107[[#This Row],[V_phase]])))*0.15</f>
        <v>-3.3955248938552087E-5</v>
      </c>
    </row>
    <row r="53" spans="1:11" x14ac:dyDescent="0.25">
      <c r="A53">
        <v>-130</v>
      </c>
      <c r="B53">
        <v>-28.97</v>
      </c>
      <c r="C53">
        <v>-11.24</v>
      </c>
      <c r="D53">
        <v>-28.49</v>
      </c>
      <c r="E53">
        <v>-11.07</v>
      </c>
      <c r="F53">
        <f>_10sept_0_107[[#This Row],[H_mag]]-40</f>
        <v>-68.97</v>
      </c>
      <c r="G53">
        <f>_10sept_0_107[[#This Row],[V_mag]]-40</f>
        <v>-68.489999999999995</v>
      </c>
      <c r="H53">
        <f>(10^(_10sept_0_107[[#This Row],[H_mag_adj]]/20)*COS(RADIANS(_10sept_0_107[[#This Row],[H_phase]])))*0.15</f>
        <v>5.2381782001828485E-5</v>
      </c>
      <c r="I53">
        <f>(10^(_10sept_0_107[[#This Row],[H_mag_adj]]/20)*SIN(RADIANS(_10sept_0_107[[#This Row],[H_phase]])))*0.15</f>
        <v>-1.0409880522516418E-5</v>
      </c>
      <c r="J53">
        <f>(10^(_10sept_0_107[[#This Row],[V_mag_adj]]/20)*COS(RADIANS(_10sept_0_107[[#This Row],[V_phase]])))*0.15</f>
        <v>5.5390382309944346E-5</v>
      </c>
      <c r="K53">
        <f>(10^(_10sept_0_107[[#This Row],[V_mag_adj]]/20)*SIN(RADIANS(_10sept_0_107[[#This Row],[V_phase]])))*0.15</f>
        <v>-1.0837045375084427E-5</v>
      </c>
    </row>
    <row r="54" spans="1:11" x14ac:dyDescent="0.25">
      <c r="A54">
        <v>-129</v>
      </c>
      <c r="B54">
        <v>-31.27</v>
      </c>
      <c r="C54">
        <v>8.33</v>
      </c>
      <c r="D54">
        <v>-31.55</v>
      </c>
      <c r="E54">
        <v>5.19</v>
      </c>
      <c r="F54">
        <f>_10sept_0_107[[#This Row],[H_mag]]-40</f>
        <v>-71.27</v>
      </c>
      <c r="G54">
        <f>_10sept_0_107[[#This Row],[V_mag]]-40</f>
        <v>-71.55</v>
      </c>
      <c r="H54">
        <f>(10^(_10sept_0_107[[#This Row],[H_mag_adj]]/20)*COS(RADIANS(_10sept_0_107[[#This Row],[H_phase]])))*0.15</f>
        <v>4.0549466255145943E-5</v>
      </c>
      <c r="I54">
        <f>(10^(_10sept_0_107[[#This Row],[H_mag_adj]]/20)*SIN(RADIANS(_10sept_0_107[[#This Row],[H_phase]])))*0.15</f>
        <v>5.9372125484463524E-6</v>
      </c>
      <c r="J54">
        <f>(10^(_10sept_0_107[[#This Row],[V_mag_adj]]/20)*COS(RADIANS(_10sept_0_107[[#This Row],[V_phase]])))*0.15</f>
        <v>3.9519103088596855E-5</v>
      </c>
      <c r="K54">
        <f>(10^(_10sept_0_107[[#This Row],[V_mag_adj]]/20)*SIN(RADIANS(_10sept_0_107[[#This Row],[V_phase]])))*0.15</f>
        <v>3.5895657227540866E-6</v>
      </c>
    </row>
    <row r="55" spans="1:11" x14ac:dyDescent="0.25">
      <c r="A55">
        <v>-128</v>
      </c>
      <c r="B55">
        <v>-34.729999999999997</v>
      </c>
      <c r="C55">
        <v>22.47</v>
      </c>
      <c r="D55">
        <v>-35.08</v>
      </c>
      <c r="E55">
        <v>21.42</v>
      </c>
      <c r="F55">
        <f>_10sept_0_107[[#This Row],[H_mag]]-40</f>
        <v>-74.72999999999999</v>
      </c>
      <c r="G55">
        <f>_10sept_0_107[[#This Row],[V_mag]]-40</f>
        <v>-75.08</v>
      </c>
      <c r="H55">
        <f>(10^(_10sept_0_107[[#This Row],[H_mag_adj]]/20)*COS(RADIANS(_10sept_0_107[[#This Row],[H_phase]])))*0.15</f>
        <v>2.5427328029795803E-5</v>
      </c>
      <c r="I55">
        <f>(10^(_10sept_0_107[[#This Row],[H_mag_adj]]/20)*SIN(RADIANS(_10sept_0_107[[#This Row],[H_phase]])))*0.15</f>
        <v>1.051674951494121E-5</v>
      </c>
      <c r="J55">
        <f>(10^(_10sept_0_107[[#This Row],[V_mag_adj]]/20)*COS(RADIANS(_10sept_0_107[[#This Row],[V_phase]])))*0.15</f>
        <v>2.460410294394762E-5</v>
      </c>
      <c r="K55">
        <f>(10^(_10sept_0_107[[#This Row],[V_mag_adj]]/20)*SIN(RADIANS(_10sept_0_107[[#This Row],[V_phase]])))*0.15</f>
        <v>9.6521513484045089E-6</v>
      </c>
    </row>
    <row r="56" spans="1:11" x14ac:dyDescent="0.25">
      <c r="A56">
        <v>-127</v>
      </c>
      <c r="B56">
        <v>-39.450000000000003</v>
      </c>
      <c r="C56">
        <v>33.56</v>
      </c>
      <c r="D56">
        <v>-39.479999999999997</v>
      </c>
      <c r="E56">
        <v>30.75</v>
      </c>
      <c r="F56">
        <f>_10sept_0_107[[#This Row],[H_mag]]-40</f>
        <v>-79.45</v>
      </c>
      <c r="G56">
        <f>_10sept_0_107[[#This Row],[V_mag]]-40</f>
        <v>-79.47999999999999</v>
      </c>
      <c r="H56">
        <f>(10^(_10sept_0_107[[#This Row],[H_mag_adj]]/20)*COS(RADIANS(_10sept_0_107[[#This Row],[H_phase]])))*0.15</f>
        <v>1.3316696013936682E-5</v>
      </c>
      <c r="I56">
        <f>(10^(_10sept_0_107[[#This Row],[H_mag_adj]]/20)*SIN(RADIANS(_10sept_0_107[[#This Row],[H_phase]])))*0.15</f>
        <v>8.8341972356673826E-6</v>
      </c>
      <c r="J56">
        <f>(10^(_10sept_0_107[[#This Row],[V_mag_adj]]/20)*COS(RADIANS(_10sept_0_107[[#This Row],[V_phase]])))*0.15</f>
        <v>1.3686419533787887E-5</v>
      </c>
      <c r="K56">
        <f>(10^(_10sept_0_107[[#This Row],[V_mag_adj]]/20)*SIN(RADIANS(_10sept_0_107[[#This Row],[V_phase]])))*0.15</f>
        <v>8.1425639687164818E-6</v>
      </c>
    </row>
    <row r="57" spans="1:11" x14ac:dyDescent="0.25">
      <c r="A57">
        <v>-126</v>
      </c>
      <c r="B57">
        <v>-43.07</v>
      </c>
      <c r="C57">
        <v>-3.38</v>
      </c>
      <c r="D57">
        <v>-44.56</v>
      </c>
      <c r="E57">
        <v>9.5</v>
      </c>
      <c r="F57">
        <f>_10sept_0_107[[#This Row],[H_mag]]-40</f>
        <v>-83.07</v>
      </c>
      <c r="G57">
        <f>_10sept_0_107[[#This Row],[V_mag]]-40</f>
        <v>-84.56</v>
      </c>
      <c r="H57">
        <f>(10^(_10sept_0_107[[#This Row],[H_mag_adj]]/20)*COS(RADIANS(_10sept_0_107[[#This Row],[H_phase]])))*0.15</f>
        <v>1.0515626022522083E-5</v>
      </c>
      <c r="I57">
        <f>(10^(_10sept_0_107[[#This Row],[H_mag_adj]]/20)*SIN(RADIANS(_10sept_0_107[[#This Row],[H_phase]])))*0.15</f>
        <v>-6.2105977515609701E-7</v>
      </c>
      <c r="J57">
        <f>(10^(_10sept_0_107[[#This Row],[V_mag_adj]]/20)*COS(RADIANS(_10sept_0_107[[#This Row],[V_phase]])))*0.15</f>
        <v>8.7517308331365687E-6</v>
      </c>
      <c r="K57">
        <f>(10^(_10sept_0_107[[#This Row],[V_mag_adj]]/20)*SIN(RADIANS(_10sept_0_107[[#This Row],[V_phase]])))*0.15</f>
        <v>1.464537471595379E-6</v>
      </c>
    </row>
    <row r="58" spans="1:11" x14ac:dyDescent="0.25">
      <c r="A58">
        <v>-125</v>
      </c>
      <c r="B58">
        <v>-39</v>
      </c>
      <c r="C58">
        <v>-46.25</v>
      </c>
      <c r="D58">
        <v>-39.49</v>
      </c>
      <c r="E58">
        <v>-42.7</v>
      </c>
      <c r="F58">
        <f>_10sept_0_107[[#This Row],[H_mag]]-40</f>
        <v>-79</v>
      </c>
      <c r="G58">
        <f>_10sept_0_107[[#This Row],[V_mag]]-40</f>
        <v>-79.490000000000009</v>
      </c>
      <c r="H58">
        <f>(10^(_10sept_0_107[[#This Row],[H_mag_adj]]/20)*COS(RADIANS(_10sept_0_107[[#This Row],[H_phase]])))*0.15</f>
        <v>1.1638356149676722E-5</v>
      </c>
      <c r="I58">
        <f>(10^(_10sept_0_107[[#This Row],[H_mag_adj]]/20)*SIN(RADIANS(_10sept_0_107[[#This Row],[H_phase]])))*0.15</f>
        <v>-1.2157585442305917E-5</v>
      </c>
      <c r="J58">
        <f>(10^(_10sept_0_107[[#This Row],[V_mag_adj]]/20)*COS(RADIANS(_10sept_0_107[[#This Row],[V_phase]])))*0.15</f>
        <v>1.1690366626289769E-5</v>
      </c>
      <c r="K58">
        <f>(10^(_10sept_0_107[[#This Row],[V_mag_adj]]/20)*SIN(RADIANS(_10sept_0_107[[#This Row],[V_phase]])))*0.15</f>
        <v>-1.0787559839254082E-5</v>
      </c>
    </row>
    <row r="59" spans="1:11" x14ac:dyDescent="0.25">
      <c r="A59">
        <v>-124</v>
      </c>
      <c r="B59">
        <v>-33.630000000000003</v>
      </c>
      <c r="C59">
        <v>-47.77</v>
      </c>
      <c r="D59">
        <v>-33.78</v>
      </c>
      <c r="E59">
        <v>-47.93</v>
      </c>
      <c r="F59">
        <f>_10sept_0_107[[#This Row],[H_mag]]-40</f>
        <v>-73.63</v>
      </c>
      <c r="G59">
        <f>_10sept_0_107[[#This Row],[V_mag]]-40</f>
        <v>-73.78</v>
      </c>
      <c r="H59">
        <f>(10^(_10sept_0_107[[#This Row],[H_mag_adj]]/20)*COS(RADIANS(_10sept_0_107[[#This Row],[H_phase]])))*0.15</f>
        <v>2.0990876352425642E-5</v>
      </c>
      <c r="I59">
        <f>(10^(_10sept_0_107[[#This Row],[H_mag_adj]]/20)*SIN(RADIANS(_10sept_0_107[[#This Row],[H_phase]])))*0.15</f>
        <v>-2.3125366728532514E-5</v>
      </c>
      <c r="J59">
        <f>(10^(_10sept_0_107[[#This Row],[V_mag_adj]]/20)*COS(RADIANS(_10sept_0_107[[#This Row],[V_phase]])))*0.15</f>
        <v>2.0567935976053557E-5</v>
      </c>
      <c r="K59">
        <f>(10^(_10sept_0_107[[#This Row],[V_mag_adj]]/20)*SIN(RADIANS(_10sept_0_107[[#This Row],[V_phase]])))*0.15</f>
        <v>-2.2786959674346096E-5</v>
      </c>
    </row>
    <row r="60" spans="1:11" x14ac:dyDescent="0.25">
      <c r="A60">
        <v>-123</v>
      </c>
      <c r="B60">
        <v>-30.73</v>
      </c>
      <c r="C60">
        <v>-39.880000000000003</v>
      </c>
      <c r="D60">
        <v>-30.86</v>
      </c>
      <c r="E60">
        <v>-40.1</v>
      </c>
      <c r="F60">
        <f>_10sept_0_107[[#This Row],[H_mag]]-40</f>
        <v>-70.73</v>
      </c>
      <c r="G60">
        <f>_10sept_0_107[[#This Row],[V_mag]]-40</f>
        <v>-70.86</v>
      </c>
      <c r="H60">
        <f>(10^(_10sept_0_107[[#This Row],[H_mag_adj]]/20)*COS(RADIANS(_10sept_0_107[[#This Row],[H_phase]])))*0.15</f>
        <v>3.3466233442569462E-5</v>
      </c>
      <c r="I60">
        <f>(10^(_10sept_0_107[[#This Row],[H_mag_adj]]/20)*SIN(RADIANS(_10sept_0_107[[#This Row],[H_phase]])))*0.15</f>
        <v>-2.7962271380882028E-5</v>
      </c>
      <c r="J60">
        <f>(10^(_10sept_0_107[[#This Row],[V_mag_adj]]/20)*COS(RADIANS(_10sept_0_107[[#This Row],[V_phase]])))*0.15</f>
        <v>3.2863065378309768E-5</v>
      </c>
      <c r="K60">
        <f>(10^(_10sept_0_107[[#This Row],[V_mag_adj]]/20)*SIN(RADIANS(_10sept_0_107[[#This Row],[V_phase]])))*0.15</f>
        <v>-2.7673270653882384E-5</v>
      </c>
    </row>
    <row r="61" spans="1:11" x14ac:dyDescent="0.25">
      <c r="A61">
        <v>-122</v>
      </c>
      <c r="B61">
        <v>-28.27</v>
      </c>
      <c r="C61">
        <v>-29.13</v>
      </c>
      <c r="D61">
        <v>-28.52</v>
      </c>
      <c r="E61">
        <v>-28.83</v>
      </c>
      <c r="F61">
        <f>_10sept_0_107[[#This Row],[H_mag]]-40</f>
        <v>-68.27</v>
      </c>
      <c r="G61">
        <f>_10sept_0_107[[#This Row],[V_mag]]-40</f>
        <v>-68.52</v>
      </c>
      <c r="H61">
        <f>(10^(_10sept_0_107[[#This Row],[H_mag_adj]]/20)*COS(RADIANS(_10sept_0_107[[#This Row],[H_phase]])))*0.15</f>
        <v>5.0566494632573991E-5</v>
      </c>
      <c r="I61">
        <f>(10^(_10sept_0_107[[#This Row],[H_mag_adj]]/20)*SIN(RADIANS(_10sept_0_107[[#This Row],[H_phase]])))*0.15</f>
        <v>-2.817963884480103E-5</v>
      </c>
      <c r="J61">
        <f>(10^(_10sept_0_107[[#This Row],[V_mag_adj]]/20)*COS(RADIANS(_10sept_0_107[[#This Row],[V_phase]])))*0.15</f>
        <v>4.9274507454435659E-5</v>
      </c>
      <c r="K61">
        <f>(10^(_10sept_0_107[[#This Row],[V_mag_adj]]/20)*SIN(RADIANS(_10sept_0_107[[#This Row],[V_phase]])))*0.15</f>
        <v>-2.7122497016592534E-5</v>
      </c>
    </row>
    <row r="62" spans="1:11" x14ac:dyDescent="0.25">
      <c r="A62">
        <v>-121</v>
      </c>
      <c r="B62">
        <v>-26.6</v>
      </c>
      <c r="C62">
        <v>-16.23</v>
      </c>
      <c r="D62">
        <v>-26.74</v>
      </c>
      <c r="E62">
        <v>-18.03</v>
      </c>
      <c r="F62">
        <f>_10sept_0_107[[#This Row],[H_mag]]-40</f>
        <v>-66.599999999999994</v>
      </c>
      <c r="G62">
        <f>_10sept_0_107[[#This Row],[V_mag]]-40</f>
        <v>-66.739999999999995</v>
      </c>
      <c r="H62">
        <f>(10^(_10sept_0_107[[#This Row],[H_mag_adj]]/20)*COS(RADIANS(_10sept_0_107[[#This Row],[H_phase]])))*0.15</f>
        <v>6.7364207206592055E-5</v>
      </c>
      <c r="I62">
        <f>(10^(_10sept_0_107[[#This Row],[H_mag_adj]]/20)*SIN(RADIANS(_10sept_0_107[[#This Row],[H_phase]])))*0.15</f>
        <v>-1.9609366162979923E-5</v>
      </c>
      <c r="J62">
        <f>(10^(_10sept_0_107[[#This Row],[V_mag_adj]]/20)*COS(RADIANS(_10sept_0_107[[#This Row],[V_phase]])))*0.15</f>
        <v>6.5648322530333352E-5</v>
      </c>
      <c r="K62">
        <f>(10^(_10sept_0_107[[#This Row],[V_mag_adj]]/20)*SIN(RADIANS(_10sept_0_107[[#This Row],[V_phase]])))*0.15</f>
        <v>-2.1368441760279479E-5</v>
      </c>
    </row>
    <row r="63" spans="1:11" x14ac:dyDescent="0.25">
      <c r="A63">
        <v>-120</v>
      </c>
      <c r="B63">
        <v>-25.47</v>
      </c>
      <c r="C63">
        <v>-3.38</v>
      </c>
      <c r="D63">
        <v>-25.54</v>
      </c>
      <c r="E63">
        <v>-4.8499999999999996</v>
      </c>
      <c r="F63">
        <f>_10sept_0_107[[#This Row],[H_mag]]-40</f>
        <v>-65.47</v>
      </c>
      <c r="G63">
        <f>_10sept_0_107[[#This Row],[V_mag]]-40</f>
        <v>-65.539999999999992</v>
      </c>
      <c r="H63">
        <f>(10^(_10sept_0_107[[#This Row],[H_mag_adj]]/20)*COS(RADIANS(_10sept_0_107[[#This Row],[H_phase]])))*0.15</f>
        <v>7.9769180880785801E-5</v>
      </c>
      <c r="I63">
        <f>(10^(_10sept_0_107[[#This Row],[H_mag_adj]]/20)*SIN(RADIANS(_10sept_0_107[[#This Row],[H_phase]])))*0.15</f>
        <v>-4.7112201818608211E-6</v>
      </c>
      <c r="J63">
        <f>(10^(_10sept_0_107[[#This Row],[V_mag_adj]]/20)*COS(RADIANS(_10sept_0_107[[#This Row],[V_phase]])))*0.15</f>
        <v>7.8982969634400628E-5</v>
      </c>
      <c r="K63">
        <f>(10^(_10sept_0_107[[#This Row],[V_mag_adj]]/20)*SIN(RADIANS(_10sept_0_107[[#This Row],[V_phase]])))*0.15</f>
        <v>-6.7018020349271609E-6</v>
      </c>
    </row>
    <row r="64" spans="1:11" x14ac:dyDescent="0.25">
      <c r="A64">
        <v>-119</v>
      </c>
      <c r="B64">
        <v>-24.56</v>
      </c>
      <c r="C64">
        <v>9.0500000000000007</v>
      </c>
      <c r="D64">
        <v>-24.42</v>
      </c>
      <c r="E64">
        <v>9.2200000000000006</v>
      </c>
      <c r="F64">
        <f>_10sept_0_107[[#This Row],[H_mag]]-40</f>
        <v>-64.56</v>
      </c>
      <c r="G64">
        <f>_10sept_0_107[[#This Row],[V_mag]]-40</f>
        <v>-64.42</v>
      </c>
      <c r="H64">
        <f>(10^(_10sept_0_107[[#This Row],[H_mag_adj]]/20)*COS(RADIANS(_10sept_0_107[[#This Row],[H_phase]])))*0.15</f>
        <v>8.762963241295215E-5</v>
      </c>
      <c r="I64">
        <f>(10^(_10sept_0_107[[#This Row],[H_mag_adj]]/20)*SIN(RADIANS(_10sept_0_107[[#This Row],[H_phase]])))*0.15</f>
        <v>1.3957570752423268E-5</v>
      </c>
      <c r="J64">
        <f>(10^(_10sept_0_107[[#This Row],[V_mag_adj]]/20)*COS(RADIANS(_10sept_0_107[[#This Row],[V_phase]])))*0.15</f>
        <v>8.9011021617390162E-5</v>
      </c>
      <c r="K64">
        <f>(10^(_10sept_0_107[[#This Row],[V_mag_adj]]/20)*SIN(RADIANS(_10sept_0_107[[#This Row],[V_phase]])))*0.15</f>
        <v>1.4448527261274237E-5</v>
      </c>
    </row>
    <row r="65" spans="1:11" x14ac:dyDescent="0.25">
      <c r="A65">
        <v>-118</v>
      </c>
      <c r="B65">
        <v>-23.89</v>
      </c>
      <c r="C65">
        <v>24.29</v>
      </c>
      <c r="D65">
        <v>-23.94</v>
      </c>
      <c r="E65">
        <v>24.19</v>
      </c>
      <c r="F65">
        <f>_10sept_0_107[[#This Row],[H_mag]]-40</f>
        <v>-63.89</v>
      </c>
      <c r="G65">
        <f>_10sept_0_107[[#This Row],[V_mag]]-40</f>
        <v>-63.94</v>
      </c>
      <c r="H65">
        <f>(10^(_10sept_0_107[[#This Row],[H_mag_adj]]/20)*COS(RADIANS(_10sept_0_107[[#This Row],[H_phase]])))*0.15</f>
        <v>8.7364714319432881E-5</v>
      </c>
      <c r="I65">
        <f>(10^(_10sept_0_107[[#This Row],[H_mag_adj]]/20)*SIN(RADIANS(_10sept_0_107[[#This Row],[H_phase]])))*0.15</f>
        <v>3.9428325913858302E-5</v>
      </c>
      <c r="J65">
        <f>(10^(_10sept_0_107[[#This Row],[V_mag_adj]]/20)*COS(RADIANS(_10sept_0_107[[#This Row],[V_phase]])))*0.15</f>
        <v>8.6931535400330771E-5</v>
      </c>
      <c r="K65">
        <f>(10^(_10sept_0_107[[#This Row],[V_mag_adj]]/20)*SIN(RADIANS(_10sept_0_107[[#This Row],[V_phase]])))*0.15</f>
        <v>3.9050345641391302E-5</v>
      </c>
    </row>
    <row r="66" spans="1:11" x14ac:dyDescent="0.25">
      <c r="A66">
        <v>-117</v>
      </c>
      <c r="B66">
        <v>-23.44</v>
      </c>
      <c r="C66">
        <v>39.1</v>
      </c>
      <c r="D66">
        <v>-23.36</v>
      </c>
      <c r="E66">
        <v>39.94</v>
      </c>
      <c r="F66">
        <f>_10sept_0_107[[#This Row],[H_mag]]-40</f>
        <v>-63.44</v>
      </c>
      <c r="G66">
        <f>_10sept_0_107[[#This Row],[V_mag]]-40</f>
        <v>-63.36</v>
      </c>
      <c r="H66">
        <f>(10^(_10sept_0_107[[#This Row],[H_mag_adj]]/20)*COS(RADIANS(_10sept_0_107[[#This Row],[H_phase]])))*0.15</f>
        <v>7.8339167422365369E-5</v>
      </c>
      <c r="I66">
        <f>(10^(_10sept_0_107[[#This Row],[H_mag_adj]]/20)*SIN(RADIANS(_10sept_0_107[[#This Row],[H_phase]])))*0.15</f>
        <v>6.3664514412677865E-5</v>
      </c>
      <c r="J66">
        <f>(10^(_10sept_0_107[[#This Row],[V_mag_adj]]/20)*COS(RADIANS(_10sept_0_107[[#This Row],[V_phase]])))*0.15</f>
        <v>7.8113560875398604E-5</v>
      </c>
      <c r="K66">
        <f>(10^(_10sept_0_107[[#This Row],[V_mag_adj]]/20)*SIN(RADIANS(_10sept_0_107[[#This Row],[V_phase]])))*0.15</f>
        <v>6.5405787473081522E-5</v>
      </c>
    </row>
    <row r="67" spans="1:11" x14ac:dyDescent="0.25">
      <c r="A67">
        <v>-116</v>
      </c>
      <c r="B67">
        <v>-23.54</v>
      </c>
      <c r="C67">
        <v>55.93</v>
      </c>
      <c r="D67">
        <v>-23.57</v>
      </c>
      <c r="E67">
        <v>55.84</v>
      </c>
      <c r="F67">
        <f>_10sept_0_107[[#This Row],[H_mag]]-40</f>
        <v>-63.54</v>
      </c>
      <c r="G67">
        <f>_10sept_0_107[[#This Row],[V_mag]]-40</f>
        <v>-63.57</v>
      </c>
      <c r="H67">
        <f>(10^(_10sept_0_107[[#This Row],[H_mag_adj]]/20)*COS(RADIANS(_10sept_0_107[[#This Row],[H_phase]])))*0.15</f>
        <v>5.5903436833556439E-5</v>
      </c>
      <c r="I67">
        <f>(10^(_10sept_0_107[[#This Row],[H_mag_adj]]/20)*SIN(RADIANS(_10sept_0_107[[#This Row],[H_phase]])))*0.15</f>
        <v>8.2662229151866294E-5</v>
      </c>
      <c r="J67">
        <f>(10^(_10sept_0_107[[#This Row],[V_mag_adj]]/20)*COS(RADIANS(_10sept_0_107[[#This Row],[V_phase]])))*0.15</f>
        <v>5.5840015308608616E-5</v>
      </c>
      <c r="K67">
        <f>(10^(_10sept_0_107[[#This Row],[V_mag_adj]]/20)*SIN(RADIANS(_10sept_0_107[[#This Row],[V_phase]])))*0.15</f>
        <v>8.2289604675714635E-5</v>
      </c>
    </row>
    <row r="68" spans="1:11" x14ac:dyDescent="0.25">
      <c r="A68">
        <v>-115</v>
      </c>
      <c r="B68">
        <v>-23.89</v>
      </c>
      <c r="C68">
        <v>74.19</v>
      </c>
      <c r="D68">
        <v>-23.81</v>
      </c>
      <c r="E68">
        <v>75.17</v>
      </c>
      <c r="F68">
        <f>_10sept_0_107[[#This Row],[H_mag]]-40</f>
        <v>-63.89</v>
      </c>
      <c r="G68">
        <f>_10sept_0_107[[#This Row],[V_mag]]-40</f>
        <v>-63.81</v>
      </c>
      <c r="H68">
        <f>(10^(_10sept_0_107[[#This Row],[H_mag_adj]]/20)*COS(RADIANS(_10sept_0_107[[#This Row],[H_phase]])))*0.15</f>
        <v>2.6114106606602687E-5</v>
      </c>
      <c r="I68">
        <f>(10^(_10sept_0_107[[#This Row],[H_mag_adj]]/20)*SIN(RADIANS(_10sept_0_107[[#This Row],[H_phase]])))*0.15</f>
        <v>9.2223856071108507E-5</v>
      </c>
      <c r="J68">
        <f>(10^(_10sept_0_107[[#This Row],[V_mag_adj]]/20)*COS(RADIANS(_10sept_0_107[[#This Row],[V_phase]])))*0.15</f>
        <v>2.475994652708414E-5</v>
      </c>
      <c r="K68">
        <f>(10^(_10sept_0_107[[#This Row],[V_mag_adj]]/20)*SIN(RADIANS(_10sept_0_107[[#This Row],[V_phase]])))*0.15</f>
        <v>9.3514350685290051E-5</v>
      </c>
    </row>
    <row r="69" spans="1:11" x14ac:dyDescent="0.25">
      <c r="A69">
        <v>-114</v>
      </c>
      <c r="B69">
        <v>-24.28</v>
      </c>
      <c r="C69">
        <v>97.67</v>
      </c>
      <c r="D69">
        <v>-24.27</v>
      </c>
      <c r="E69">
        <v>98.38</v>
      </c>
      <c r="F69">
        <f>_10sept_0_107[[#This Row],[H_mag]]-40</f>
        <v>-64.28</v>
      </c>
      <c r="G69">
        <f>_10sept_0_107[[#This Row],[V_mag]]-40</f>
        <v>-64.27</v>
      </c>
      <c r="H69">
        <f>(10^(_10sept_0_107[[#This Row],[H_mag_adj]]/20)*COS(RADIANS(_10sept_0_107[[#This Row],[H_phase]])))*0.15</f>
        <v>-1.2231116414535344E-5</v>
      </c>
      <c r="I69">
        <f>(10^(_10sept_0_107[[#This Row],[H_mag_adj]]/20)*SIN(RADIANS(_10sept_0_107[[#This Row],[H_phase]])))*0.15</f>
        <v>9.0821409049066107E-5</v>
      </c>
      <c r="J69">
        <f>(10^(_10sept_0_107[[#This Row],[V_mag_adj]]/20)*COS(RADIANS(_10sept_0_107[[#This Row],[V_phase]])))*0.15</f>
        <v>-1.3370977741258971E-5</v>
      </c>
      <c r="K69">
        <f>(10^(_10sept_0_107[[#This Row],[V_mag_adj]]/20)*SIN(RADIANS(_10sept_0_107[[#This Row],[V_phase]])))*0.15</f>
        <v>9.0767313446878852E-5</v>
      </c>
    </row>
    <row r="70" spans="1:11" x14ac:dyDescent="0.25">
      <c r="A70">
        <v>-113</v>
      </c>
      <c r="B70">
        <v>-23.91</v>
      </c>
      <c r="C70">
        <v>126.72</v>
      </c>
      <c r="D70">
        <v>-23.97</v>
      </c>
      <c r="E70">
        <v>125.04</v>
      </c>
      <c r="F70">
        <f>_10sept_0_107[[#This Row],[H_mag]]-40</f>
        <v>-63.91</v>
      </c>
      <c r="G70">
        <f>_10sept_0_107[[#This Row],[V_mag]]-40</f>
        <v>-63.97</v>
      </c>
      <c r="H70">
        <f>(10^(_10sept_0_107[[#This Row],[H_mag_adj]]/20)*COS(RADIANS(_10sept_0_107[[#This Row],[H_phase]])))*0.15</f>
        <v>-5.7177272159227688E-5</v>
      </c>
      <c r="I70">
        <f>(10^(_10sept_0_107[[#This Row],[H_mag_adj]]/20)*SIN(RADIANS(_10sept_0_107[[#This Row],[H_phase]])))*0.15</f>
        <v>7.6653339487897578E-5</v>
      </c>
      <c r="J70">
        <f>(10^(_10sept_0_107[[#This Row],[V_mag_adj]]/20)*COS(RADIANS(_10sept_0_107[[#This Row],[V_phase]])))*0.15</f>
        <v>-5.452745724538896E-5</v>
      </c>
      <c r="K70">
        <f>(10^(_10sept_0_107[[#This Row],[V_mag_adj]]/20)*SIN(RADIANS(_10sept_0_107[[#This Row],[V_phase]])))*0.15</f>
        <v>7.7757684848293738E-5</v>
      </c>
    </row>
    <row r="71" spans="1:11" x14ac:dyDescent="0.25">
      <c r="A71">
        <v>-112</v>
      </c>
      <c r="B71">
        <v>-22.82</v>
      </c>
      <c r="C71">
        <v>153.25</v>
      </c>
      <c r="D71">
        <v>-22.77</v>
      </c>
      <c r="E71">
        <v>151.47</v>
      </c>
      <c r="F71">
        <f>_10sept_0_107[[#This Row],[H_mag]]-40</f>
        <v>-62.82</v>
      </c>
      <c r="G71">
        <f>_10sept_0_107[[#This Row],[V_mag]]-40</f>
        <v>-62.769999999999996</v>
      </c>
      <c r="H71">
        <f>(10^(_10sept_0_107[[#This Row],[H_mag_adj]]/20)*COS(RADIANS(_10sept_0_107[[#This Row],[H_phase]])))*0.15</f>
        <v>-9.6812732332521076E-5</v>
      </c>
      <c r="I71">
        <f>(10^(_10sept_0_107[[#This Row],[H_mag_adj]]/20)*SIN(RADIANS(_10sept_0_107[[#This Row],[H_phase]])))*0.15</f>
        <v>4.8797634274540442E-5</v>
      </c>
      <c r="J71">
        <f>(10^(_10sept_0_107[[#This Row],[V_mag_adj]]/20)*COS(RADIANS(_10sept_0_107[[#This Row],[V_phase]])))*0.15</f>
        <v>-9.5800157052477696E-5</v>
      </c>
      <c r="K71">
        <f>(10^(_10sept_0_107[[#This Row],[V_mag_adj]]/20)*SIN(RADIANS(_10sept_0_107[[#This Row],[V_phase]])))*0.15</f>
        <v>5.2080208080058239E-5</v>
      </c>
    </row>
    <row r="72" spans="1:11" x14ac:dyDescent="0.25">
      <c r="A72">
        <v>-111</v>
      </c>
      <c r="B72">
        <v>-21.19</v>
      </c>
      <c r="C72">
        <v>174.91</v>
      </c>
      <c r="D72">
        <v>-21.28</v>
      </c>
      <c r="E72">
        <v>173.6</v>
      </c>
      <c r="F72">
        <f>_10sept_0_107[[#This Row],[H_mag]]-40</f>
        <v>-61.19</v>
      </c>
      <c r="G72">
        <f>_10sept_0_107[[#This Row],[V_mag]]-40</f>
        <v>-61.28</v>
      </c>
      <c r="H72">
        <f>(10^(_10sept_0_107[[#This Row],[H_mag_adj]]/20)*COS(RADIANS(_10sept_0_107[[#This Row],[H_phase]])))*0.15</f>
        <v>-1.3027925350246264E-4</v>
      </c>
      <c r="I72">
        <f>(10^(_10sept_0_107[[#This Row],[H_mag_adj]]/20)*SIN(RADIANS(_10sept_0_107[[#This Row],[H_phase]])))*0.15</f>
        <v>1.1604194844759472E-5</v>
      </c>
      <c r="J72">
        <f>(10^(_10sept_0_107[[#This Row],[V_mag_adj]]/20)*COS(RADIANS(_10sept_0_107[[#This Row],[V_phase]])))*0.15</f>
        <v>-1.2864005935419215E-4</v>
      </c>
      <c r="K72">
        <f>(10^(_10sept_0_107[[#This Row],[V_mag_adj]]/20)*SIN(RADIANS(_10sept_0_107[[#This Row],[V_phase]])))*0.15</f>
        <v>1.4429294585482461E-5</v>
      </c>
    </row>
    <row r="73" spans="1:11" x14ac:dyDescent="0.25">
      <c r="A73">
        <v>-110</v>
      </c>
      <c r="B73">
        <v>-19.84</v>
      </c>
      <c r="C73">
        <v>-167.62</v>
      </c>
      <c r="D73">
        <v>-19.899999999999999</v>
      </c>
      <c r="E73">
        <v>-168.43</v>
      </c>
      <c r="F73">
        <f>_10sept_0_107[[#This Row],[H_mag]]-40</f>
        <v>-59.84</v>
      </c>
      <c r="G73">
        <f>_10sept_0_107[[#This Row],[V_mag]]-40</f>
        <v>-59.9</v>
      </c>
      <c r="H73">
        <f>(10^(_10sept_0_107[[#This Row],[H_mag_adj]]/20)*COS(RADIANS(_10sept_0_107[[#This Row],[H_phase]])))*0.15</f>
        <v>-1.4923593920584466E-4</v>
      </c>
      <c r="I73">
        <f>(10^(_10sept_0_107[[#This Row],[H_mag_adj]]/20)*SIN(RADIANS(_10sept_0_107[[#This Row],[H_phase]])))*0.15</f>
        <v>-3.2757042071205106E-5</v>
      </c>
      <c r="J73">
        <f>(10^(_10sept_0_107[[#This Row],[V_mag_adj]]/20)*COS(RADIANS(_10sept_0_107[[#This Row],[V_phase]])))*0.15</f>
        <v>-1.4865368457671533E-4</v>
      </c>
      <c r="K73">
        <f>(10^(_10sept_0_107[[#This Row],[V_mag_adj]]/20)*SIN(RADIANS(_10sept_0_107[[#This Row],[V_phase]])))*0.15</f>
        <v>-3.04331133485117E-5</v>
      </c>
    </row>
    <row r="74" spans="1:11" x14ac:dyDescent="0.25">
      <c r="A74">
        <v>-109</v>
      </c>
      <c r="B74">
        <v>-18.82</v>
      </c>
      <c r="C74">
        <v>-152.79</v>
      </c>
      <c r="D74">
        <v>-18.850000000000001</v>
      </c>
      <c r="E74">
        <v>-152.24</v>
      </c>
      <c r="F74">
        <f>_10sept_0_107[[#This Row],[H_mag]]-40</f>
        <v>-58.82</v>
      </c>
      <c r="G74">
        <f>_10sept_0_107[[#This Row],[V_mag]]-40</f>
        <v>-58.85</v>
      </c>
      <c r="H74">
        <f>(10^(_10sept_0_107[[#This Row],[H_mag_adj]]/20)*COS(RADIANS(_10sept_0_107[[#This Row],[H_phase]])))*0.15</f>
        <v>-1.528119844438157E-4</v>
      </c>
      <c r="I74">
        <f>(10^(_10sept_0_107[[#This Row],[H_mag_adj]]/20)*SIN(RADIANS(_10sept_0_107[[#This Row],[H_phase]])))*0.15</f>
        <v>-7.8568410562229705E-5</v>
      </c>
      <c r="J74">
        <f>(10^(_10sept_0_107[[#This Row],[V_mag_adj]]/20)*COS(RADIANS(_10sept_0_107[[#This Row],[V_phase]])))*0.15</f>
        <v>-1.5152649410505451E-4</v>
      </c>
      <c r="K74">
        <f>(10^(_10sept_0_107[[#This Row],[V_mag_adj]]/20)*SIN(RADIANS(_10sept_0_107[[#This Row],[V_phase]])))*0.15</f>
        <v>-7.9755715152003966E-5</v>
      </c>
    </row>
    <row r="75" spans="1:11" x14ac:dyDescent="0.25">
      <c r="A75">
        <v>-108</v>
      </c>
      <c r="B75">
        <v>-18.23</v>
      </c>
      <c r="C75">
        <v>-138.69</v>
      </c>
      <c r="D75">
        <v>-18.25</v>
      </c>
      <c r="E75">
        <v>-139.18</v>
      </c>
      <c r="F75">
        <f>_10sept_0_107[[#This Row],[H_mag]]-40</f>
        <v>-58.230000000000004</v>
      </c>
      <c r="G75">
        <f>_10sept_0_107[[#This Row],[V_mag]]-40</f>
        <v>-58.25</v>
      </c>
      <c r="H75">
        <f>(10^(_10sept_0_107[[#This Row],[H_mag_adj]]/20)*COS(RADIANS(_10sept_0_107[[#This Row],[H_phase]])))*0.15</f>
        <v>-1.3813931942200603E-4</v>
      </c>
      <c r="I75">
        <f>(10^(_10sept_0_107[[#This Row],[H_mag_adj]]/20)*SIN(RADIANS(_10sept_0_107[[#This Row],[H_phase]])))*0.15</f>
        <v>-1.214010818182871E-4</v>
      </c>
      <c r="J75">
        <f>(10^(_10sept_0_107[[#This Row],[V_mag_adj]]/20)*COS(RADIANS(_10sept_0_107[[#This Row],[V_phase]])))*0.15</f>
        <v>-1.388524030996741E-4</v>
      </c>
      <c r="K75">
        <f>(10^(_10sept_0_107[[#This Row],[V_mag_adj]]/20)*SIN(RADIANS(_10sept_0_107[[#This Row],[V_phase]])))*0.15</f>
        <v>-1.1993878611846259E-4</v>
      </c>
    </row>
    <row r="76" spans="1:11" x14ac:dyDescent="0.25">
      <c r="A76">
        <v>-107</v>
      </c>
      <c r="B76">
        <v>-17.96</v>
      </c>
      <c r="C76">
        <v>-125.51</v>
      </c>
      <c r="D76">
        <v>-17.98</v>
      </c>
      <c r="E76">
        <v>-125.75</v>
      </c>
      <c r="F76">
        <f>_10sept_0_107[[#This Row],[H_mag]]-40</f>
        <v>-57.96</v>
      </c>
      <c r="G76">
        <f>_10sept_0_107[[#This Row],[V_mag]]-40</f>
        <v>-57.980000000000004</v>
      </c>
      <c r="H76">
        <f>(10^(_10sept_0_107[[#This Row],[H_mag_adj]]/20)*COS(RADIANS(_10sept_0_107[[#This Row],[H_phase]])))*0.15</f>
        <v>-1.1019237454877876E-4</v>
      </c>
      <c r="I76">
        <f>(10^(_10sept_0_107[[#This Row],[H_mag_adj]]/20)*SIN(RADIANS(_10sept_0_107[[#This Row],[H_phase]])))*0.15</f>
        <v>-1.5442699322052353E-4</v>
      </c>
      <c r="J76">
        <f>(10^(_10sept_0_107[[#This Row],[V_mag_adj]]/20)*COS(RADIANS(_10sept_0_107[[#This Row],[V_phase]])))*0.15</f>
        <v>-1.1058334727650598E-4</v>
      </c>
      <c r="K76">
        <f>(10^(_10sept_0_107[[#This Row],[V_mag_adj]]/20)*SIN(RADIANS(_10sept_0_107[[#This Row],[V_phase]])))*0.15</f>
        <v>-1.536099595201266E-4</v>
      </c>
    </row>
    <row r="77" spans="1:11" x14ac:dyDescent="0.25">
      <c r="A77">
        <v>-106</v>
      </c>
      <c r="B77">
        <v>-18.2</v>
      </c>
      <c r="C77">
        <v>-111.32</v>
      </c>
      <c r="D77">
        <v>-18.21</v>
      </c>
      <c r="E77">
        <v>-112.14</v>
      </c>
      <c r="F77">
        <f>_10sept_0_107[[#This Row],[H_mag]]-40</f>
        <v>-58.2</v>
      </c>
      <c r="G77">
        <f>_10sept_0_107[[#This Row],[V_mag]]-40</f>
        <v>-58.21</v>
      </c>
      <c r="H77">
        <f>(10^(_10sept_0_107[[#This Row],[H_mag_adj]]/20)*COS(RADIANS(_10sept_0_107[[#This Row],[H_phase]])))*0.15</f>
        <v>-6.709450913130613E-5</v>
      </c>
      <c r="I77">
        <f>(10^(_10sept_0_107[[#This Row],[H_mag_adj]]/20)*SIN(RADIANS(_10sept_0_107[[#This Row],[H_phase]])))*0.15</f>
        <v>-1.7191118327276943E-4</v>
      </c>
      <c r="J77">
        <f>(10^(_10sept_0_107[[#This Row],[V_mag_adj]]/20)*COS(RADIANS(_10sept_0_107[[#This Row],[V_phase]])))*0.15</f>
        <v>-6.9467871311107077E-5</v>
      </c>
      <c r="K77">
        <f>(10^(_10sept_0_107[[#This Row],[V_mag_adj]]/20)*SIN(RADIANS(_10sept_0_107[[#This Row],[V_phase]])))*0.15</f>
        <v>-1.7073669296374696E-4</v>
      </c>
    </row>
    <row r="78" spans="1:11" x14ac:dyDescent="0.25">
      <c r="A78">
        <v>-105</v>
      </c>
      <c r="B78">
        <v>-18.670000000000002</v>
      </c>
      <c r="C78">
        <v>-94.88</v>
      </c>
      <c r="D78">
        <v>-18.72</v>
      </c>
      <c r="E78">
        <v>-95.57</v>
      </c>
      <c r="F78">
        <f>_10sept_0_107[[#This Row],[H_mag]]-40</f>
        <v>-58.67</v>
      </c>
      <c r="G78">
        <f>_10sept_0_107[[#This Row],[V_mag]]-40</f>
        <v>-58.72</v>
      </c>
      <c r="H78">
        <f>(10^(_10sept_0_107[[#This Row],[H_mag_adj]]/20)*COS(RADIANS(_10sept_0_107[[#This Row],[H_phase]])))*0.15</f>
        <v>-1.4871789828074655E-5</v>
      </c>
      <c r="I78">
        <f>(10^(_10sept_0_107[[#This Row],[H_mag_adj]]/20)*SIN(RADIANS(_10sept_0_107[[#This Row],[H_phase]])))*0.15</f>
        <v>-1.7418634394096607E-4</v>
      </c>
      <c r="J78">
        <f>(10^(_10sept_0_107[[#This Row],[V_mag_adj]]/20)*COS(RADIANS(_10sept_0_107[[#This Row],[V_phase]])))*0.15</f>
        <v>-1.6870950061781416E-5</v>
      </c>
      <c r="K78">
        <f>(10^(_10sept_0_107[[#This Row],[V_mag_adj]]/20)*SIN(RADIANS(_10sept_0_107[[#This Row],[V_phase]])))*0.15</f>
        <v>-1.729959036209089E-4</v>
      </c>
    </row>
    <row r="79" spans="1:11" x14ac:dyDescent="0.25">
      <c r="A79">
        <v>-104</v>
      </c>
      <c r="B79">
        <v>-19.37</v>
      </c>
      <c r="C79">
        <v>-74.98</v>
      </c>
      <c r="D79">
        <v>-19.38</v>
      </c>
      <c r="E79">
        <v>-75.58</v>
      </c>
      <c r="F79">
        <f>_10sept_0_107[[#This Row],[H_mag]]-40</f>
        <v>-59.370000000000005</v>
      </c>
      <c r="G79">
        <f>_10sept_0_107[[#This Row],[V_mag]]-40</f>
        <v>-59.379999999999995</v>
      </c>
      <c r="H79">
        <f>(10^(_10sept_0_107[[#This Row],[H_mag_adj]]/20)*COS(RADIANS(_10sept_0_107[[#This Row],[H_phase]])))*0.15</f>
        <v>4.1797746153448177E-5</v>
      </c>
      <c r="I79">
        <f>(10^(_10sept_0_107[[#This Row],[H_mag_adj]]/20)*SIN(RADIANS(_10sept_0_107[[#This Row],[H_phase]])))*0.15</f>
        <v>-1.5577379068962174E-4</v>
      </c>
      <c r="J79">
        <f>(10^(_10sept_0_107[[#This Row],[V_mag_adj]]/20)*COS(RADIANS(_10sept_0_107[[#This Row],[V_phase]])))*0.15</f>
        <v>4.0118010684846784E-5</v>
      </c>
      <c r="K79">
        <f>(10^(_10sept_0_107[[#This Row],[V_mag_adj]]/20)*SIN(RADIANS(_10sept_0_107[[#This Row],[V_phase]])))*0.15</f>
        <v>-1.5602321468187059E-4</v>
      </c>
    </row>
    <row r="80" spans="1:11" x14ac:dyDescent="0.25">
      <c r="A80">
        <v>-103</v>
      </c>
      <c r="B80">
        <v>-19.75</v>
      </c>
      <c r="C80">
        <v>-52.53</v>
      </c>
      <c r="D80">
        <v>-19.68</v>
      </c>
      <c r="E80">
        <v>-53.64</v>
      </c>
      <c r="F80">
        <f>_10sept_0_107[[#This Row],[H_mag]]-40</f>
        <v>-59.75</v>
      </c>
      <c r="G80">
        <f>_10sept_0_107[[#This Row],[V_mag]]-40</f>
        <v>-59.68</v>
      </c>
      <c r="H80">
        <f>(10^(_10sept_0_107[[#This Row],[H_mag_adj]]/20)*COS(RADIANS(_10sept_0_107[[#This Row],[H_phase]])))*0.15</f>
        <v>9.3916495365582118E-5</v>
      </c>
      <c r="I80">
        <f>(10^(_10sept_0_107[[#This Row],[H_mag_adj]]/20)*SIN(RADIANS(_10sept_0_107[[#This Row],[H_phase]])))*0.15</f>
        <v>-1.2252714276737053E-4</v>
      </c>
      <c r="J80">
        <f>(10^(_10sept_0_107[[#This Row],[V_mag_adj]]/20)*COS(RADIANS(_10sept_0_107[[#This Row],[V_phase]])))*0.15</f>
        <v>9.2265869614291125E-5</v>
      </c>
      <c r="K80">
        <f>(10^(_10sept_0_107[[#This Row],[V_mag_adj]]/20)*SIN(RADIANS(_10sept_0_107[[#This Row],[V_phase]])))*0.15</f>
        <v>-1.2532947223614191E-4</v>
      </c>
    </row>
    <row r="81" spans="1:11" x14ac:dyDescent="0.25">
      <c r="A81">
        <v>-102</v>
      </c>
      <c r="B81">
        <v>-19.59</v>
      </c>
      <c r="C81">
        <v>-28.14</v>
      </c>
      <c r="D81">
        <v>-19.53</v>
      </c>
      <c r="E81">
        <v>-28.15</v>
      </c>
      <c r="F81">
        <f>_10sept_0_107[[#This Row],[H_mag]]-40</f>
        <v>-59.59</v>
      </c>
      <c r="G81">
        <f>_10sept_0_107[[#This Row],[V_mag]]-40</f>
        <v>-59.53</v>
      </c>
      <c r="H81">
        <f>(10^(_10sept_0_107[[#This Row],[H_mag_adj]]/20)*COS(RADIANS(_10sept_0_107[[#This Row],[H_phase]])))*0.15</f>
        <v>1.3866290077387043E-4</v>
      </c>
      <c r="I81">
        <f>(10^(_10sept_0_107[[#This Row],[H_mag_adj]]/20)*SIN(RADIANS(_10sept_0_107[[#This Row],[H_phase]])))*0.15</f>
        <v>-7.4163544522948841E-5</v>
      </c>
      <c r="J81">
        <f>(10^(_10sept_0_107[[#This Row],[V_mag_adj]]/20)*COS(RADIANS(_10sept_0_107[[#This Row],[V_phase]])))*0.15</f>
        <v>1.3961103025378127E-4</v>
      </c>
      <c r="K81">
        <f>(10^(_10sept_0_107[[#This Row],[V_mag_adj]]/20)*SIN(RADIANS(_10sept_0_107[[#This Row],[V_phase]])))*0.15</f>
        <v>-7.470198951361093E-5</v>
      </c>
    </row>
    <row r="82" spans="1:11" x14ac:dyDescent="0.25">
      <c r="A82">
        <v>-101</v>
      </c>
      <c r="B82">
        <v>-19.010000000000002</v>
      </c>
      <c r="C82">
        <v>-4.72</v>
      </c>
      <c r="D82">
        <v>-19</v>
      </c>
      <c r="E82">
        <v>-5.37</v>
      </c>
      <c r="F82">
        <f>_10sept_0_107[[#This Row],[H_mag]]-40</f>
        <v>-59.010000000000005</v>
      </c>
      <c r="G82">
        <f>_10sept_0_107[[#This Row],[V_mag]]-40</f>
        <v>-59</v>
      </c>
      <c r="H82">
        <f>(10^(_10sept_0_107[[#This Row],[H_mag_adj]]/20)*COS(RADIANS(_10sept_0_107[[#This Row],[H_phase]])))*0.15</f>
        <v>1.6753900954478155E-4</v>
      </c>
      <c r="I82">
        <f>(10^(_10sept_0_107[[#This Row],[H_mag_adj]]/20)*SIN(RADIANS(_10sept_0_107[[#This Row],[H_phase]])))*0.15</f>
        <v>-1.3833093070177466E-5</v>
      </c>
      <c r="J82">
        <f>(10^(_10sept_0_107[[#This Row],[V_mag_adj]]/20)*COS(RADIANS(_10sept_0_107[[#This Row],[V_phase]])))*0.15</f>
        <v>1.675641046527968E-4</v>
      </c>
      <c r="K82">
        <f>(10^(_10sept_0_107[[#This Row],[V_mag_adj]]/20)*SIN(RADIANS(_10sept_0_107[[#This Row],[V_phase]])))*0.15</f>
        <v>-1.5750955440075987E-5</v>
      </c>
    </row>
    <row r="83" spans="1:11" x14ac:dyDescent="0.25">
      <c r="A83">
        <v>-100</v>
      </c>
      <c r="B83">
        <v>-18.170000000000002</v>
      </c>
      <c r="C83">
        <v>15.75</v>
      </c>
      <c r="D83">
        <v>-18.2</v>
      </c>
      <c r="E83">
        <v>15.16</v>
      </c>
      <c r="F83">
        <f>_10sept_0_107[[#This Row],[H_mag]]-40</f>
        <v>-58.17</v>
      </c>
      <c r="G83">
        <f>_10sept_0_107[[#This Row],[V_mag]]-40</f>
        <v>-58.2</v>
      </c>
      <c r="H83">
        <f>(10^(_10sept_0_107[[#This Row],[H_mag_adj]]/20)*COS(RADIANS(_10sept_0_107[[#This Row],[H_phase]])))*0.15</f>
        <v>1.7822630311809288E-4</v>
      </c>
      <c r="I83">
        <f>(10^(_10sept_0_107[[#This Row],[H_mag_adj]]/20)*SIN(RADIANS(_10sept_0_107[[#This Row],[H_phase]])))*0.15</f>
        <v>5.0265016037963167E-5</v>
      </c>
      <c r="J83">
        <f>(10^(_10sept_0_107[[#This Row],[V_mag_adj]]/20)*COS(RADIANS(_10sept_0_107[[#This Row],[V_phase]])))*0.15</f>
        <v>1.7811818380434775E-4</v>
      </c>
      <c r="K83">
        <f>(10^(_10sept_0_107[[#This Row],[V_mag_adj]]/20)*SIN(RADIANS(_10sept_0_107[[#This Row],[V_phase]])))*0.15</f>
        <v>4.8260135599221347E-5</v>
      </c>
    </row>
    <row r="84" spans="1:11" x14ac:dyDescent="0.25">
      <c r="A84">
        <v>-99</v>
      </c>
      <c r="B84">
        <v>-17.239999999999998</v>
      </c>
      <c r="C84">
        <v>35.130000000000003</v>
      </c>
      <c r="D84">
        <v>-17.29</v>
      </c>
      <c r="E84">
        <v>34.659999999999997</v>
      </c>
      <c r="F84">
        <f>_10sept_0_107[[#This Row],[H_mag]]-40</f>
        <v>-57.239999999999995</v>
      </c>
      <c r="G84">
        <f>_10sept_0_107[[#This Row],[V_mag]]-40</f>
        <v>-57.29</v>
      </c>
      <c r="H84">
        <f>(10^(_10sept_0_107[[#This Row],[H_mag_adj]]/20)*COS(RADIANS(_10sept_0_107[[#This Row],[H_phase]])))*0.15</f>
        <v>1.68563732081674E-4</v>
      </c>
      <c r="I84">
        <f>(10^(_10sept_0_107[[#This Row],[H_mag_adj]]/20)*SIN(RADIANS(_10sept_0_107[[#This Row],[H_phase]])))*0.15</f>
        <v>1.1860047884120975E-4</v>
      </c>
      <c r="J84">
        <f>(10^(_10sept_0_107[[#This Row],[V_mag_adj]]/20)*COS(RADIANS(_10sept_0_107[[#This Row],[V_phase]])))*0.15</f>
        <v>1.6855784020550855E-4</v>
      </c>
      <c r="K84">
        <f>(10^(_10sept_0_107[[#This Row],[V_mag_adj]]/20)*SIN(RADIANS(_10sept_0_107[[#This Row],[V_phase]])))*0.15</f>
        <v>1.1654096940146957E-4</v>
      </c>
    </row>
    <row r="85" spans="1:11" x14ac:dyDescent="0.25">
      <c r="A85">
        <v>-98</v>
      </c>
      <c r="B85">
        <v>-16.46</v>
      </c>
      <c r="C85">
        <v>52.44</v>
      </c>
      <c r="D85">
        <v>-16.52</v>
      </c>
      <c r="E85">
        <v>51.57</v>
      </c>
      <c r="F85">
        <f>_10sept_0_107[[#This Row],[H_mag]]-40</f>
        <v>-56.46</v>
      </c>
      <c r="G85">
        <f>_10sept_0_107[[#This Row],[V_mag]]-40</f>
        <v>-56.519999999999996</v>
      </c>
      <c r="H85">
        <f>(10^(_10sept_0_107[[#This Row],[H_mag_adj]]/20)*COS(RADIANS(_10sept_0_107[[#This Row],[H_phase]])))*0.15</f>
        <v>1.3744547342515155E-4</v>
      </c>
      <c r="I85">
        <f>(10^(_10sept_0_107[[#This Row],[H_mag_adj]]/20)*SIN(RADIANS(_10sept_0_107[[#This Row],[H_phase]])))*0.15</f>
        <v>1.7873457042471631E-4</v>
      </c>
      <c r="J85">
        <f>(10^(_10sept_0_107[[#This Row],[V_mag_adj]]/20)*COS(RADIANS(_10sept_0_107[[#This Row],[V_phase]])))*0.15</f>
        <v>1.3917875421635276E-4</v>
      </c>
      <c r="K85">
        <f>(10^(_10sept_0_107[[#This Row],[V_mag_adj]]/20)*SIN(RADIANS(_10sept_0_107[[#This Row],[V_phase]])))*0.15</f>
        <v>1.7541113201095861E-4</v>
      </c>
    </row>
    <row r="86" spans="1:11" x14ac:dyDescent="0.25">
      <c r="A86">
        <v>-97</v>
      </c>
      <c r="B86">
        <v>-15.91</v>
      </c>
      <c r="C86">
        <v>67.97</v>
      </c>
      <c r="D86">
        <v>-16.010000000000002</v>
      </c>
      <c r="E86">
        <v>68.12</v>
      </c>
      <c r="F86">
        <f>_10sept_0_107[[#This Row],[H_mag]]-40</f>
        <v>-55.91</v>
      </c>
      <c r="G86">
        <f>_10sept_0_107[[#This Row],[V_mag]]-40</f>
        <v>-56.010000000000005</v>
      </c>
      <c r="H86">
        <f>(10^(_10sept_0_107[[#This Row],[H_mag_adj]]/20)*COS(RADIANS(_10sept_0_107[[#This Row],[H_phase]])))*0.15</f>
        <v>9.0100889251210965E-5</v>
      </c>
      <c r="I86">
        <f>(10^(_10sept_0_107[[#This Row],[H_mag_adj]]/20)*SIN(RADIANS(_10sept_0_107[[#This Row],[H_phase]])))*0.15</f>
        <v>2.2267177768587942E-4</v>
      </c>
      <c r="J86">
        <f>(10^(_10sept_0_107[[#This Row],[V_mag_adj]]/20)*COS(RADIANS(_10sept_0_107[[#This Row],[V_phase]])))*0.15</f>
        <v>8.8492927983728617E-5</v>
      </c>
      <c r="K86">
        <f>(10^(_10sept_0_107[[#This Row],[V_mag_adj]]/20)*SIN(RADIANS(_10sept_0_107[[#This Row],[V_phase]])))*0.15</f>
        <v>2.2035530374848921E-4</v>
      </c>
    </row>
    <row r="87" spans="1:11" x14ac:dyDescent="0.25">
      <c r="A87">
        <v>-96</v>
      </c>
      <c r="B87">
        <v>-15.48</v>
      </c>
      <c r="C87">
        <v>84.6</v>
      </c>
      <c r="D87">
        <v>-15.52</v>
      </c>
      <c r="E87">
        <v>84.21</v>
      </c>
      <c r="F87">
        <f>_10sept_0_107[[#This Row],[H_mag]]-40</f>
        <v>-55.480000000000004</v>
      </c>
      <c r="G87">
        <f>_10sept_0_107[[#This Row],[V_mag]]-40</f>
        <v>-55.519999999999996</v>
      </c>
      <c r="H87">
        <f>(10^(_10sept_0_107[[#This Row],[H_mag_adj]]/20)*COS(RADIANS(_10sept_0_107[[#This Row],[H_phase]])))*0.15</f>
        <v>2.3753042662823508E-5</v>
      </c>
      <c r="I87">
        <f>(10^(_10sept_0_107[[#This Row],[H_mag_adj]]/20)*SIN(RADIANS(_10sept_0_107[[#This Row],[H_phase]])))*0.15</f>
        <v>2.5128094410389353E-4</v>
      </c>
      <c r="J87">
        <f>(10^(_10sept_0_107[[#This Row],[V_mag_adj]]/20)*COS(RADIANS(_10sept_0_107[[#This Row],[V_phase]])))*0.15</f>
        <v>2.5345902948606587E-5</v>
      </c>
      <c r="K87">
        <f>(10^(_10sept_0_107[[#This Row],[V_mag_adj]]/20)*SIN(RADIANS(_10sept_0_107[[#This Row],[V_phase]])))*0.15</f>
        <v>2.4995968086400131E-4</v>
      </c>
    </row>
    <row r="88" spans="1:11" x14ac:dyDescent="0.25">
      <c r="A88">
        <v>-95</v>
      </c>
      <c r="B88">
        <v>-15.19</v>
      </c>
      <c r="C88">
        <v>100.08</v>
      </c>
      <c r="D88">
        <v>-15.27</v>
      </c>
      <c r="E88">
        <v>99.53</v>
      </c>
      <c r="F88">
        <f>_10sept_0_107[[#This Row],[H_mag]]-40</f>
        <v>-55.19</v>
      </c>
      <c r="G88">
        <f>_10sept_0_107[[#This Row],[V_mag]]-40</f>
        <v>-55.269999999999996</v>
      </c>
      <c r="H88">
        <f>(10^(_10sept_0_107[[#This Row],[H_mag_adj]]/20)*COS(RADIANS(_10sept_0_107[[#This Row],[H_phase]])))*0.15</f>
        <v>-4.5675838533614878E-5</v>
      </c>
      <c r="I88">
        <f>(10^(_10sept_0_107[[#This Row],[H_mag_adj]]/20)*SIN(RADIANS(_10sept_0_107[[#This Row],[H_phase]])))*0.15</f>
        <v>2.5694215284092722E-4</v>
      </c>
      <c r="J88">
        <f>(10^(_10sept_0_107[[#This Row],[V_mag_adj]]/20)*COS(RADIANS(_10sept_0_107[[#This Row],[V_phase]])))*0.15</f>
        <v>-4.2811177436165845E-5</v>
      </c>
      <c r="K88">
        <f>(10^(_10sept_0_107[[#This Row],[V_mag_adj]]/20)*SIN(RADIANS(_10sept_0_107[[#This Row],[V_phase]])))*0.15</f>
        <v>2.5500919356100609E-4</v>
      </c>
    </row>
    <row r="89" spans="1:11" x14ac:dyDescent="0.25">
      <c r="A89">
        <v>-94</v>
      </c>
      <c r="B89">
        <v>-14.97</v>
      </c>
      <c r="C89">
        <v>116.09</v>
      </c>
      <c r="D89">
        <v>-15</v>
      </c>
      <c r="E89">
        <v>116.08</v>
      </c>
      <c r="F89">
        <f>_10sept_0_107[[#This Row],[H_mag]]-40</f>
        <v>-54.97</v>
      </c>
      <c r="G89">
        <f>_10sept_0_107[[#This Row],[V_mag]]-40</f>
        <v>-55</v>
      </c>
      <c r="H89">
        <f>(10^(_10sept_0_107[[#This Row],[H_mag_adj]]/20)*COS(RADIANS(_10sept_0_107[[#This Row],[H_phase]])))*0.15</f>
        <v>-1.1771427481830846E-4</v>
      </c>
      <c r="I89">
        <f>(10^(_10sept_0_107[[#This Row],[H_mag_adj]]/20)*SIN(RADIANS(_10sept_0_107[[#This Row],[H_phase]])))*0.15</f>
        <v>2.4039091859477039E-4</v>
      </c>
      <c r="J89">
        <f>(10^(_10sept_0_107[[#This Row],[V_mag_adj]]/20)*COS(RADIANS(_10sept_0_107[[#This Row],[V_phase]])))*0.15</f>
        <v>-1.1726659217640527E-4</v>
      </c>
      <c r="K89">
        <f>(10^(_10sept_0_107[[#This Row],[V_mag_adj]]/20)*SIN(RADIANS(_10sept_0_107[[#This Row],[V_phase]])))*0.15</f>
        <v>2.3958254050143371E-4</v>
      </c>
    </row>
    <row r="90" spans="1:11" x14ac:dyDescent="0.25">
      <c r="A90">
        <v>-93</v>
      </c>
      <c r="B90">
        <v>-14.78</v>
      </c>
      <c r="C90">
        <v>132.9</v>
      </c>
      <c r="D90">
        <v>-14.83</v>
      </c>
      <c r="E90">
        <v>133.38999999999999</v>
      </c>
      <c r="F90">
        <f>_10sept_0_107[[#This Row],[H_mag]]-40</f>
        <v>-54.78</v>
      </c>
      <c r="G90">
        <f>_10sept_0_107[[#This Row],[V_mag]]-40</f>
        <v>-54.83</v>
      </c>
      <c r="H90">
        <f>(10^(_10sept_0_107[[#This Row],[H_mag_adj]]/20)*COS(RADIANS(_10sept_0_107[[#This Row],[H_phase]])))*0.15</f>
        <v>-1.8623458010601882E-4</v>
      </c>
      <c r="I90">
        <f>(10^(_10sept_0_107[[#This Row],[H_mag_adj]]/20)*SIN(RADIANS(_10sept_0_107[[#This Row],[H_phase]])))*0.15</f>
        <v>2.0041227672946033E-4</v>
      </c>
      <c r="J90">
        <f>(10^(_10sept_0_107[[#This Row],[V_mag_adj]]/20)*COS(RADIANS(_10sept_0_107[[#This Row],[V_phase]])))*0.15</f>
        <v>-1.8686292584345942E-4</v>
      </c>
      <c r="K90">
        <f>(10^(_10sept_0_107[[#This Row],[V_mag_adj]]/20)*SIN(RADIANS(_10sept_0_107[[#This Row],[V_phase]])))*0.15</f>
        <v>1.9767110029621901E-4</v>
      </c>
    </row>
    <row r="91" spans="1:11" x14ac:dyDescent="0.25">
      <c r="A91">
        <v>-92</v>
      </c>
      <c r="B91">
        <v>-14.64</v>
      </c>
      <c r="C91">
        <v>150.07</v>
      </c>
      <c r="D91">
        <v>-14.64</v>
      </c>
      <c r="E91">
        <v>149.44</v>
      </c>
      <c r="F91">
        <f>_10sept_0_107[[#This Row],[H_mag]]-40</f>
        <v>-54.64</v>
      </c>
      <c r="G91">
        <f>_10sept_0_107[[#This Row],[V_mag]]-40</f>
        <v>-54.64</v>
      </c>
      <c r="H91">
        <f>(10^(_10sept_0_107[[#This Row],[H_mag_adj]]/20)*COS(RADIANS(_10sept_0_107[[#This Row],[H_phase]])))*0.15</f>
        <v>-2.4095047985474421E-4</v>
      </c>
      <c r="I91">
        <f>(10^(_10sept_0_107[[#This Row],[H_mag_adj]]/20)*SIN(RADIANS(_10sept_0_107[[#This Row],[H_phase]])))*0.15</f>
        <v>1.38720598813731E-4</v>
      </c>
      <c r="J91">
        <f>(10^(_10sept_0_107[[#This Row],[V_mag_adj]]/20)*COS(RADIANS(_10sept_0_107[[#This Row],[V_phase]])))*0.15</f>
        <v>-2.3941063231132593E-4</v>
      </c>
      <c r="K91">
        <f>(10^(_10sept_0_107[[#This Row],[V_mag_adj]]/20)*SIN(RADIANS(_10sept_0_107[[#This Row],[V_phase]])))*0.15</f>
        <v>1.4136154856877702E-4</v>
      </c>
    </row>
    <row r="92" spans="1:11" x14ac:dyDescent="0.25">
      <c r="A92">
        <v>-91</v>
      </c>
      <c r="B92">
        <v>-14.52</v>
      </c>
      <c r="C92">
        <v>165.71</v>
      </c>
      <c r="D92">
        <v>-14.61</v>
      </c>
      <c r="E92">
        <v>165.35</v>
      </c>
      <c r="F92">
        <f>_10sept_0_107[[#This Row],[H_mag]]-40</f>
        <v>-54.519999999999996</v>
      </c>
      <c r="G92">
        <f>_10sept_0_107[[#This Row],[V_mag]]-40</f>
        <v>-54.61</v>
      </c>
      <c r="H92">
        <f>(10^(_10sept_0_107[[#This Row],[H_mag_adj]]/20)*COS(RADIANS(_10sept_0_107[[#This Row],[H_phase]])))*0.15</f>
        <v>-2.7317528225643406E-4</v>
      </c>
      <c r="I92">
        <f>(10^(_10sept_0_107[[#This Row],[H_mag_adj]]/20)*SIN(RADIANS(_10sept_0_107[[#This Row],[H_phase]])))*0.15</f>
        <v>6.958073273046099E-5</v>
      </c>
      <c r="J92">
        <f>(10^(_10sept_0_107[[#This Row],[V_mag_adj]]/20)*COS(RADIANS(_10sept_0_107[[#This Row],[V_phase]])))*0.15</f>
        <v>-2.6992133840651392E-4</v>
      </c>
      <c r="K92">
        <f>(10^(_10sept_0_107[[#This Row],[V_mag_adj]]/20)*SIN(RADIANS(_10sept_0_107[[#This Row],[V_phase]])))*0.15</f>
        <v>7.0560832504396287E-5</v>
      </c>
    </row>
    <row r="93" spans="1:11" x14ac:dyDescent="0.25">
      <c r="A93">
        <v>-90</v>
      </c>
      <c r="B93">
        <v>-14.55</v>
      </c>
      <c r="C93">
        <v>-177.05</v>
      </c>
      <c r="D93">
        <v>-14.62</v>
      </c>
      <c r="E93">
        <v>-178.4</v>
      </c>
      <c r="F93">
        <f>_10sept_0_107[[#This Row],[H_mag]]-40</f>
        <v>-54.55</v>
      </c>
      <c r="G93">
        <f>_10sept_0_107[[#This Row],[V_mag]]-40</f>
        <v>-54.62</v>
      </c>
      <c r="H93">
        <f>(10^(_10sept_0_107[[#This Row],[H_mag_adj]]/20)*COS(RADIANS(_10sept_0_107[[#This Row],[H_phase]])))*0.15</f>
        <v>-2.8055328726778514E-4</v>
      </c>
      <c r="I93">
        <f>(10^(_10sept_0_107[[#This Row],[H_mag_adj]]/20)*SIN(RADIANS(_10sept_0_107[[#This Row],[H_phase]])))*0.15</f>
        <v>-1.4457684550692033E-5</v>
      </c>
      <c r="J93">
        <f>(10^(_10sept_0_107[[#This Row],[V_mag_adj]]/20)*COS(RADIANS(_10sept_0_107[[#This Row],[V_phase]])))*0.15</f>
        <v>-2.7856201876150423E-4</v>
      </c>
      <c r="K93">
        <f>(10^(_10sept_0_107[[#This Row],[V_mag_adj]]/20)*SIN(RADIANS(_10sept_0_107[[#This Row],[V_phase]])))*0.15</f>
        <v>-7.7809417221161137E-6</v>
      </c>
    </row>
    <row r="94" spans="1:11" x14ac:dyDescent="0.25">
      <c r="A94">
        <v>-89</v>
      </c>
      <c r="B94">
        <v>-14.67</v>
      </c>
      <c r="C94">
        <v>-160.47</v>
      </c>
      <c r="D94">
        <v>-14.64</v>
      </c>
      <c r="E94">
        <v>-160.97999999999999</v>
      </c>
      <c r="F94">
        <f>_10sept_0_107[[#This Row],[H_mag]]-40</f>
        <v>-54.67</v>
      </c>
      <c r="G94">
        <f>_10sept_0_107[[#This Row],[V_mag]]-40</f>
        <v>-54.64</v>
      </c>
      <c r="H94">
        <f>(10^(_10sept_0_107[[#This Row],[H_mag_adj]]/20)*COS(RADIANS(_10sept_0_107[[#This Row],[H_phase]])))*0.15</f>
        <v>-2.6113027044674219E-4</v>
      </c>
      <c r="I94">
        <f>(10^(_10sept_0_107[[#This Row],[H_mag_adj]]/20)*SIN(RADIANS(_10sept_0_107[[#This Row],[H_phase]])))*0.15</f>
        <v>-9.2624980277163804E-5</v>
      </c>
      <c r="J94">
        <f>(10^(_10sept_0_107[[#This Row],[V_mag_adj]]/20)*COS(RADIANS(_10sept_0_107[[#This Row],[V_phase]])))*0.15</f>
        <v>-2.6285067443119651E-4</v>
      </c>
      <c r="K94">
        <f>(10^(_10sept_0_107[[#This Row],[V_mag_adj]]/20)*SIN(RADIANS(_10sept_0_107[[#This Row],[V_phase]])))*0.15</f>
        <v>-9.0609388192045145E-5</v>
      </c>
    </row>
    <row r="95" spans="1:11" x14ac:dyDescent="0.25">
      <c r="A95">
        <v>-88</v>
      </c>
      <c r="B95">
        <v>-14.78</v>
      </c>
      <c r="C95">
        <v>-142.19</v>
      </c>
      <c r="D95">
        <v>-14.81</v>
      </c>
      <c r="E95">
        <v>-143.16</v>
      </c>
      <c r="F95">
        <f>_10sept_0_107[[#This Row],[H_mag]]-40</f>
        <v>-54.78</v>
      </c>
      <c r="G95">
        <f>_10sept_0_107[[#This Row],[V_mag]]-40</f>
        <v>-54.81</v>
      </c>
      <c r="H95">
        <f>(10^(_10sept_0_107[[#This Row],[H_mag_adj]]/20)*COS(RADIANS(_10sept_0_107[[#This Row],[H_phase]])))*0.15</f>
        <v>-2.1614478040161186E-4</v>
      </c>
      <c r="I95">
        <f>(10^(_10sept_0_107[[#This Row],[H_mag_adj]]/20)*SIN(RADIANS(_10sept_0_107[[#This Row],[H_phase]])))*0.15</f>
        <v>-1.6771950809697092E-4</v>
      </c>
      <c r="J95">
        <f>(10^(_10sept_0_107[[#This Row],[V_mag_adj]]/20)*COS(RADIANS(_10sept_0_107[[#This Row],[V_phase]])))*0.15</f>
        <v>-2.181981775170573E-4</v>
      </c>
      <c r="K95">
        <f>(10^(_10sept_0_107[[#This Row],[V_mag_adj]]/20)*SIN(RADIANS(_10sept_0_107[[#This Row],[V_phase]])))*0.15</f>
        <v>-1.634707988036945E-4</v>
      </c>
    </row>
    <row r="96" spans="1:11" x14ac:dyDescent="0.25">
      <c r="A96">
        <v>-87</v>
      </c>
      <c r="B96">
        <v>-14.72</v>
      </c>
      <c r="C96">
        <v>-122.72</v>
      </c>
      <c r="D96">
        <v>-14.72</v>
      </c>
      <c r="E96">
        <v>-123.85</v>
      </c>
      <c r="F96">
        <f>_10sept_0_107[[#This Row],[H_mag]]-40</f>
        <v>-54.72</v>
      </c>
      <c r="G96">
        <f>_10sept_0_107[[#This Row],[V_mag]]-40</f>
        <v>-54.72</v>
      </c>
      <c r="H96">
        <f>(10^(_10sept_0_107[[#This Row],[H_mag_adj]]/20)*COS(RADIANS(_10sept_0_107[[#This Row],[H_phase]])))*0.15</f>
        <v>-1.4890672086170271E-4</v>
      </c>
      <c r="I96">
        <f>(10^(_10sept_0_107[[#This Row],[H_mag_adj]]/20)*SIN(RADIANS(_10sept_0_107[[#This Row],[H_phase]])))*0.15</f>
        <v>-2.3176805847756581E-4</v>
      </c>
      <c r="J96">
        <f>(10^(_10sept_0_107[[#This Row],[V_mag_adj]]/20)*COS(RADIANS(_10sept_0_107[[#This Row],[V_phase]])))*0.15</f>
        <v>-1.5344844642076462E-4</v>
      </c>
      <c r="K96">
        <f>(10^(_10sept_0_107[[#This Row],[V_mag_adj]]/20)*SIN(RADIANS(_10sept_0_107[[#This Row],[V_phase]])))*0.15</f>
        <v>-2.2878640418368208E-4</v>
      </c>
    </row>
    <row r="97" spans="1:11" x14ac:dyDescent="0.25">
      <c r="A97">
        <v>-86</v>
      </c>
      <c r="B97">
        <v>-14.6</v>
      </c>
      <c r="C97">
        <v>-102.12</v>
      </c>
      <c r="D97">
        <v>-14.55</v>
      </c>
      <c r="E97">
        <v>-103.22</v>
      </c>
      <c r="F97">
        <f>_10sept_0_107[[#This Row],[H_mag]]-40</f>
        <v>-54.6</v>
      </c>
      <c r="G97">
        <f>_10sept_0_107[[#This Row],[V_mag]]-40</f>
        <v>-54.55</v>
      </c>
      <c r="H97">
        <f>(10^(_10sept_0_107[[#This Row],[H_mag_adj]]/20)*COS(RADIANS(_10sept_0_107[[#This Row],[H_phase]])))*0.15</f>
        <v>-5.8644533419345359E-5</v>
      </c>
      <c r="I97">
        <f>(10^(_10sept_0_107[[#This Row],[H_mag_adj]]/20)*SIN(RADIANS(_10sept_0_107[[#This Row],[H_phase]])))*0.15</f>
        <v>-2.7308718397582631E-4</v>
      </c>
      <c r="J97">
        <f>(10^(_10sept_0_107[[#This Row],[V_mag_adj]]/20)*COS(RADIANS(_10sept_0_107[[#This Row],[V_phase]])))*0.15</f>
        <v>-6.4245063339630801E-5</v>
      </c>
      <c r="K97">
        <f>(10^(_10sept_0_107[[#This Row],[V_mag_adj]]/20)*SIN(RADIANS(_10sept_0_107[[#This Row],[V_phase]])))*0.15</f>
        <v>-2.7348079178584836E-4</v>
      </c>
    </row>
    <row r="98" spans="1:11" x14ac:dyDescent="0.25">
      <c r="A98">
        <v>-85</v>
      </c>
      <c r="B98">
        <v>-14.14</v>
      </c>
      <c r="C98">
        <v>-81.88</v>
      </c>
      <c r="D98">
        <v>-14.16</v>
      </c>
      <c r="E98">
        <v>-83.7</v>
      </c>
      <c r="F98">
        <f>_10sept_0_107[[#This Row],[H_mag]]-40</f>
        <v>-54.14</v>
      </c>
      <c r="G98">
        <f>_10sept_0_107[[#This Row],[V_mag]]-40</f>
        <v>-54.16</v>
      </c>
      <c r="H98">
        <f>(10^(_10sept_0_107[[#This Row],[H_mag_adj]]/20)*COS(RADIANS(_10sept_0_107[[#This Row],[H_phase]])))*0.15</f>
        <v>4.1597755454088299E-5</v>
      </c>
      <c r="I98">
        <f>(10^(_10sept_0_107[[#This Row],[H_mag_adj]]/20)*SIN(RADIANS(_10sept_0_107[[#This Row],[H_phase]])))*0.15</f>
        <v>-2.9155146581003575E-4</v>
      </c>
      <c r="J98">
        <f>(10^(_10sept_0_107[[#This Row],[V_mag_adj]]/20)*COS(RADIANS(_10sept_0_107[[#This Row],[V_phase]])))*0.15</f>
        <v>3.2242870617231446E-5</v>
      </c>
      <c r="K98">
        <f>(10^(_10sept_0_107[[#This Row],[V_mag_adj]]/20)*SIN(RADIANS(_10sept_0_107[[#This Row],[V_phase]])))*0.15</f>
        <v>-2.9205226848994539E-4</v>
      </c>
    </row>
    <row r="99" spans="1:11" x14ac:dyDescent="0.25">
      <c r="A99">
        <v>-84</v>
      </c>
      <c r="B99">
        <v>-13.52</v>
      </c>
      <c r="C99">
        <v>-63.89</v>
      </c>
      <c r="D99">
        <v>-13.6</v>
      </c>
      <c r="E99">
        <v>-64.040000000000006</v>
      </c>
      <c r="F99">
        <f>_10sept_0_107[[#This Row],[H_mag]]-40</f>
        <v>-53.519999999999996</v>
      </c>
      <c r="G99">
        <f>_10sept_0_107[[#This Row],[V_mag]]-40</f>
        <v>-53.6</v>
      </c>
      <c r="H99">
        <f>(10^(_10sept_0_107[[#This Row],[H_mag_adj]]/20)*COS(RADIANS(_10sept_0_107[[#This Row],[H_phase]])))*0.15</f>
        <v>1.3919979004790029E-4</v>
      </c>
      <c r="I99">
        <f>(10^(_10sept_0_107[[#This Row],[H_mag_adj]]/20)*SIN(RADIANS(_10sept_0_107[[#This Row],[H_phase]])))*0.15</f>
        <v>-2.840166432291776E-4</v>
      </c>
      <c r="J99">
        <f>(10^(_10sept_0_107[[#This Row],[V_mag_adj]]/20)*COS(RADIANS(_10sept_0_107[[#This Row],[V_phase]])))*0.15</f>
        <v>1.3718638999625667E-4</v>
      </c>
      <c r="K99">
        <f>(10^(_10sept_0_107[[#This Row],[V_mag_adj]]/20)*SIN(RADIANS(_10sept_0_107[[#This Row],[V_phase]])))*0.15</f>
        <v>-2.8177288133145829E-4</v>
      </c>
    </row>
    <row r="100" spans="1:11" x14ac:dyDescent="0.25">
      <c r="A100">
        <v>-83</v>
      </c>
      <c r="B100">
        <v>-12.84</v>
      </c>
      <c r="C100">
        <v>-44.9</v>
      </c>
      <c r="D100">
        <v>-12.94</v>
      </c>
      <c r="E100">
        <v>-45.84</v>
      </c>
      <c r="F100">
        <f>_10sept_0_107[[#This Row],[H_mag]]-40</f>
        <v>-52.84</v>
      </c>
      <c r="G100">
        <f>_10sept_0_107[[#This Row],[V_mag]]-40</f>
        <v>-52.94</v>
      </c>
      <c r="H100">
        <f>(10^(_10sept_0_107[[#This Row],[H_mag_adj]]/20)*COS(RADIANS(_10sept_0_107[[#This Row],[H_phase]])))*0.15</f>
        <v>2.4228856998557855E-4</v>
      </c>
      <c r="I100">
        <f>(10^(_10sept_0_107[[#This Row],[H_mag_adj]]/20)*SIN(RADIANS(_10sept_0_107[[#This Row],[H_phase]])))*0.15</f>
        <v>-2.4144429600714165E-4</v>
      </c>
      <c r="J100">
        <f>(10^(_10sept_0_107[[#This Row],[V_mag_adj]]/20)*COS(RADIANS(_10sept_0_107[[#This Row],[V_phase]])))*0.15</f>
        <v>2.3556724305607608E-4</v>
      </c>
      <c r="K100">
        <f>(10^(_10sept_0_107[[#This Row],[V_mag_adj]]/20)*SIN(RADIANS(_10sept_0_107[[#This Row],[V_phase]])))*0.15</f>
        <v>-2.425777165674655E-4</v>
      </c>
    </row>
    <row r="101" spans="1:11" x14ac:dyDescent="0.25">
      <c r="A101">
        <v>-82</v>
      </c>
      <c r="B101">
        <v>-12.33</v>
      </c>
      <c r="C101">
        <v>-29.33</v>
      </c>
      <c r="D101">
        <v>-12.32</v>
      </c>
      <c r="E101">
        <v>-30.2</v>
      </c>
      <c r="F101">
        <f>_10sept_0_107[[#This Row],[H_mag]]-40</f>
        <v>-52.33</v>
      </c>
      <c r="G101">
        <f>_10sept_0_107[[#This Row],[V_mag]]-40</f>
        <v>-52.32</v>
      </c>
      <c r="H101">
        <f>(10^(_10sept_0_107[[#This Row],[H_mag_adj]]/20)*COS(RADIANS(_10sept_0_107[[#This Row],[H_phase]])))*0.15</f>
        <v>3.1623836526315543E-4</v>
      </c>
      <c r="I101">
        <f>(10^(_10sept_0_107[[#This Row],[H_mag_adj]]/20)*SIN(RADIANS(_10sept_0_107[[#This Row],[H_phase]])))*0.15</f>
        <v>-1.7768248441586812E-4</v>
      </c>
      <c r="J101">
        <f>(10^(_10sept_0_107[[#This Row],[V_mag_adj]]/20)*COS(RADIANS(_10sept_0_107[[#This Row],[V_phase]])))*0.15</f>
        <v>3.1386515998381139E-4</v>
      </c>
      <c r="K101">
        <f>(10^(_10sept_0_107[[#This Row],[V_mag_adj]]/20)*SIN(RADIANS(_10sept_0_107[[#This Row],[V_phase]])))*0.15</f>
        <v>-1.8267388528192202E-4</v>
      </c>
    </row>
    <row r="102" spans="1:11" x14ac:dyDescent="0.25">
      <c r="A102">
        <v>-81</v>
      </c>
      <c r="B102">
        <v>-11.83</v>
      </c>
      <c r="C102">
        <v>-12.29</v>
      </c>
      <c r="D102">
        <v>-11.85</v>
      </c>
      <c r="E102">
        <v>-12.35</v>
      </c>
      <c r="F102">
        <f>_10sept_0_107[[#This Row],[H_mag]]-40</f>
        <v>-51.83</v>
      </c>
      <c r="G102">
        <f>_10sept_0_107[[#This Row],[V_mag]]-40</f>
        <v>-51.85</v>
      </c>
      <c r="H102">
        <f>(10^(_10sept_0_107[[#This Row],[H_mag_adj]]/20)*COS(RADIANS(_10sept_0_107[[#This Row],[H_phase]])))*0.15</f>
        <v>3.7542449118370668E-4</v>
      </c>
      <c r="I102">
        <f>(10^(_10sept_0_107[[#This Row],[H_mag_adj]]/20)*SIN(RADIANS(_10sept_0_107[[#This Row],[H_phase]])))*0.15</f>
        <v>-8.1787140417112746E-5</v>
      </c>
      <c r="J102">
        <f>(10^(_10sept_0_107[[#This Row],[V_mag_adj]]/20)*COS(RADIANS(_10sept_0_107[[#This Row],[V_phase]])))*0.15</f>
        <v>3.7447538314424304E-4</v>
      </c>
      <c r="K102">
        <f>(10^(_10sept_0_107[[#This Row],[V_mag_adj]]/20)*SIN(RADIANS(_10sept_0_107[[#This Row],[V_phase]])))*0.15</f>
        <v>-8.1991229803274413E-5</v>
      </c>
    </row>
    <row r="103" spans="1:11" x14ac:dyDescent="0.25">
      <c r="A103">
        <v>-80</v>
      </c>
      <c r="B103">
        <v>-11.37</v>
      </c>
      <c r="C103">
        <v>4.78</v>
      </c>
      <c r="D103">
        <v>-11.42</v>
      </c>
      <c r="E103">
        <v>3.96</v>
      </c>
      <c r="F103">
        <f>_10sept_0_107[[#This Row],[H_mag]]-40</f>
        <v>-51.37</v>
      </c>
      <c r="G103">
        <f>_10sept_0_107[[#This Row],[V_mag]]-40</f>
        <v>-51.42</v>
      </c>
      <c r="H103">
        <f>(10^(_10sept_0_107[[#This Row],[H_mag_adj]]/20)*COS(RADIANS(_10sept_0_107[[#This Row],[H_phase]])))*0.15</f>
        <v>4.0371803739799221E-4</v>
      </c>
      <c r="I103">
        <f>(10^(_10sept_0_107[[#This Row],[H_mag_adj]]/20)*SIN(RADIANS(_10sept_0_107[[#This Row],[H_phase]])))*0.15</f>
        <v>3.3759237058785741E-5</v>
      </c>
      <c r="J103">
        <f>(10^(_10sept_0_107[[#This Row],[V_mag_adj]]/20)*COS(RADIANS(_10sept_0_107[[#This Row],[V_phase]])))*0.15</f>
        <v>4.0183998043148646E-4</v>
      </c>
      <c r="K103">
        <f>(10^(_10sept_0_107[[#This Row],[V_mag_adj]]/20)*SIN(RADIANS(_10sept_0_107[[#This Row],[V_phase]])))*0.15</f>
        <v>2.7817493470381966E-5</v>
      </c>
    </row>
    <row r="104" spans="1:11" x14ac:dyDescent="0.25">
      <c r="A104">
        <v>-79</v>
      </c>
      <c r="B104">
        <v>-10.97</v>
      </c>
      <c r="C104">
        <v>21.72</v>
      </c>
      <c r="D104">
        <v>-11</v>
      </c>
      <c r="E104">
        <v>20.059999999999999</v>
      </c>
      <c r="F104">
        <f>_10sept_0_107[[#This Row],[H_mag]]-40</f>
        <v>-50.97</v>
      </c>
      <c r="G104">
        <f>_10sept_0_107[[#This Row],[V_mag]]-40</f>
        <v>-51</v>
      </c>
      <c r="H104">
        <f>(10^(_10sept_0_107[[#This Row],[H_mag_adj]]/20)*COS(RADIANS(_10sept_0_107[[#This Row],[H_phase]])))*0.15</f>
        <v>3.9410195149455573E-4</v>
      </c>
      <c r="I104">
        <f>(10^(_10sept_0_107[[#This Row],[H_mag_adj]]/20)*SIN(RADIANS(_10sept_0_107[[#This Row],[H_phase]])))*0.15</f>
        <v>1.5699158959881911E-4</v>
      </c>
      <c r="J104">
        <f>(10^(_10sept_0_107[[#This Row],[V_mag_adj]]/20)*COS(RADIANS(_10sept_0_107[[#This Row],[V_phase]])))*0.15</f>
        <v>3.9711041273545182E-4</v>
      </c>
      <c r="K104">
        <f>(10^(_10sept_0_107[[#This Row],[V_mag_adj]]/20)*SIN(RADIANS(_10sept_0_107[[#This Row],[V_phase]])))*0.15</f>
        <v>1.4500749259966611E-4</v>
      </c>
    </row>
    <row r="105" spans="1:11" x14ac:dyDescent="0.25">
      <c r="A105">
        <v>-78</v>
      </c>
      <c r="B105">
        <v>-10.52</v>
      </c>
      <c r="C105">
        <v>38.380000000000003</v>
      </c>
      <c r="D105">
        <v>-10.54</v>
      </c>
      <c r="E105">
        <v>38.07</v>
      </c>
      <c r="F105">
        <f>_10sept_0_107[[#This Row],[H_mag]]-40</f>
        <v>-50.519999999999996</v>
      </c>
      <c r="G105">
        <f>_10sept_0_107[[#This Row],[V_mag]]-40</f>
        <v>-50.54</v>
      </c>
      <c r="H105">
        <f>(10^(_10sept_0_107[[#This Row],[H_mag_adj]]/20)*COS(RADIANS(_10sept_0_107[[#This Row],[H_phase]])))*0.15</f>
        <v>3.5023342535890639E-4</v>
      </c>
      <c r="I105">
        <f>(10^(_10sept_0_107[[#This Row],[H_mag_adj]]/20)*SIN(RADIANS(_10sept_0_107[[#This Row],[H_phase]])))*0.15</f>
        <v>2.7739259267310781E-4</v>
      </c>
      <c r="J105">
        <f>(10^(_10sept_0_107[[#This Row],[V_mag_adj]]/20)*COS(RADIANS(_10sept_0_107[[#This Row],[V_phase]])))*0.15</f>
        <v>3.5092017553733782E-4</v>
      </c>
      <c r="K105">
        <f>(10^(_10sept_0_107[[#This Row],[V_mag_adj]]/20)*SIN(RADIANS(_10sept_0_107[[#This Row],[V_phase]])))*0.15</f>
        <v>2.7485997888928849E-4</v>
      </c>
    </row>
    <row r="106" spans="1:11" x14ac:dyDescent="0.25">
      <c r="A106">
        <v>-77</v>
      </c>
      <c r="B106">
        <v>-9.9700000000000006</v>
      </c>
      <c r="C106">
        <v>55.86</v>
      </c>
      <c r="D106">
        <v>-9.99</v>
      </c>
      <c r="E106">
        <v>55.68</v>
      </c>
      <c r="F106">
        <f>_10sept_0_107[[#This Row],[H_mag]]-40</f>
        <v>-49.97</v>
      </c>
      <c r="G106">
        <f>_10sept_0_107[[#This Row],[V_mag]]-40</f>
        <v>-49.99</v>
      </c>
      <c r="H106">
        <f>(10^(_10sept_0_107[[#This Row],[H_mag_adj]]/20)*COS(RADIANS(_10sept_0_107[[#This Row],[H_phase]])))*0.15</f>
        <v>2.6712961648751372E-4</v>
      </c>
      <c r="I106">
        <f>(10^(_10sept_0_107[[#This Row],[H_mag_adj]]/20)*SIN(RADIANS(_10sept_0_107[[#This Row],[H_phase]])))*0.15</f>
        <v>3.93956080657336E-4</v>
      </c>
      <c r="J106">
        <f>(10^(_10sept_0_107[[#This Row],[V_mag_adj]]/20)*COS(RADIANS(_10sept_0_107[[#This Row],[V_phase]])))*0.15</f>
        <v>2.6774872120233315E-4</v>
      </c>
      <c r="K106">
        <f>(10^(_10sept_0_107[[#This Row],[V_mag_adj]]/20)*SIN(RADIANS(_10sept_0_107[[#This Row],[V_phase]])))*0.15</f>
        <v>3.922107862642766E-4</v>
      </c>
    </row>
    <row r="107" spans="1:11" x14ac:dyDescent="0.25">
      <c r="A107">
        <v>-76</v>
      </c>
      <c r="B107">
        <v>-9.41</v>
      </c>
      <c r="C107">
        <v>72.38</v>
      </c>
      <c r="D107">
        <v>-9.41</v>
      </c>
      <c r="E107">
        <v>72.14</v>
      </c>
      <c r="F107">
        <f>_10sept_0_107[[#This Row],[H_mag]]-40</f>
        <v>-49.41</v>
      </c>
      <c r="G107">
        <f>_10sept_0_107[[#This Row],[V_mag]]-40</f>
        <v>-49.41</v>
      </c>
      <c r="H107">
        <f>(10^(_10sept_0_107[[#This Row],[H_mag_adj]]/20)*COS(RADIANS(_10sept_0_107[[#This Row],[H_phase]])))*0.15</f>
        <v>1.5367648141871273E-4</v>
      </c>
      <c r="I107">
        <f>(10^(_10sept_0_107[[#This Row],[H_mag_adj]]/20)*SIN(RADIANS(_10sept_0_107[[#This Row],[H_phase]])))*0.15</f>
        <v>4.8386356639450461E-4</v>
      </c>
      <c r="J107">
        <f>(10^(_10sept_0_107[[#This Row],[V_mag_adj]]/20)*COS(RADIANS(_10sept_0_107[[#This Row],[V_phase]])))*0.15</f>
        <v>1.5570193026006275E-4</v>
      </c>
      <c r="K107">
        <f>(10^(_10sept_0_107[[#This Row],[V_mag_adj]]/20)*SIN(RADIANS(_10sept_0_107[[#This Row],[V_phase]])))*0.15</f>
        <v>4.8321560481687226E-4</v>
      </c>
    </row>
    <row r="108" spans="1:11" x14ac:dyDescent="0.25">
      <c r="A108">
        <v>-75</v>
      </c>
      <c r="B108">
        <v>-8.77</v>
      </c>
      <c r="C108">
        <v>88.87</v>
      </c>
      <c r="D108">
        <v>-8.8000000000000007</v>
      </c>
      <c r="E108">
        <v>88.45</v>
      </c>
      <c r="F108">
        <f>_10sept_0_107[[#This Row],[H_mag]]-40</f>
        <v>-48.769999999999996</v>
      </c>
      <c r="G108">
        <f>_10sept_0_107[[#This Row],[V_mag]]-40</f>
        <v>-48.8</v>
      </c>
      <c r="H108">
        <f>(10^(_10sept_0_107[[#This Row],[H_mag_adj]]/20)*COS(RADIANS(_10sept_0_107[[#This Row],[H_phase]])))*0.15</f>
        <v>1.0777521936031328E-5</v>
      </c>
      <c r="I108">
        <f>(10^(_10sept_0_107[[#This Row],[H_mag_adj]]/20)*SIN(RADIANS(_10sept_0_107[[#This Row],[H_phase]])))*0.15</f>
        <v>5.4639509332543373E-4</v>
      </c>
      <c r="J108">
        <f>(10^(_10sept_0_107[[#This Row],[V_mag_adj]]/20)*COS(RADIANS(_10sept_0_107[[#This Row],[V_phase]])))*0.15</f>
        <v>1.473151291823417E-5</v>
      </c>
      <c r="K108">
        <f>(10^(_10sept_0_107[[#This Row],[V_mag_adj]]/20)*SIN(RADIANS(_10sept_0_107[[#This Row],[V_phase]])))*0.15</f>
        <v>5.4441780711355422E-4</v>
      </c>
    </row>
    <row r="109" spans="1:11" x14ac:dyDescent="0.25">
      <c r="A109">
        <v>-74</v>
      </c>
      <c r="B109">
        <v>-8.2100000000000009</v>
      </c>
      <c r="C109">
        <v>104.25</v>
      </c>
      <c r="D109">
        <v>-8.23</v>
      </c>
      <c r="E109">
        <v>103.62</v>
      </c>
      <c r="F109">
        <f>_10sept_0_107[[#This Row],[H_mag]]-40</f>
        <v>-48.21</v>
      </c>
      <c r="G109">
        <f>_10sept_0_107[[#This Row],[V_mag]]-40</f>
        <v>-48.230000000000004</v>
      </c>
      <c r="H109">
        <f>(10^(_10sept_0_107[[#This Row],[H_mag_adj]]/20)*COS(RADIANS(_10sept_0_107[[#This Row],[H_phase]])))*0.15</f>
        <v>-1.4348183067645196E-4</v>
      </c>
      <c r="I109">
        <f>(10^(_10sept_0_107[[#This Row],[H_mag_adj]]/20)*SIN(RADIANS(_10sept_0_107[[#This Row],[H_phase]])))*0.15</f>
        <v>5.6496105967815782E-4</v>
      </c>
      <c r="J109">
        <f>(10^(_10sept_0_107[[#This Row],[V_mag_adj]]/20)*COS(RADIANS(_10sept_0_107[[#This Row],[V_phase]])))*0.15</f>
        <v>-1.3694551894586582E-4</v>
      </c>
      <c r="K109">
        <f>(10^(_10sept_0_107[[#This Row],[V_mag_adj]]/20)*SIN(RADIANS(_10sept_0_107[[#This Row],[V_phase]])))*0.15</f>
        <v>5.6520161642629942E-4</v>
      </c>
    </row>
    <row r="110" spans="1:11" x14ac:dyDescent="0.25">
      <c r="A110">
        <v>-73</v>
      </c>
      <c r="B110">
        <v>-7.72</v>
      </c>
      <c r="C110">
        <v>119.28</v>
      </c>
      <c r="D110">
        <v>-7.72</v>
      </c>
      <c r="E110">
        <v>118.92</v>
      </c>
      <c r="F110">
        <f>_10sept_0_107[[#This Row],[H_mag]]-40</f>
        <v>-47.72</v>
      </c>
      <c r="G110">
        <f>_10sept_0_107[[#This Row],[V_mag]]-40</f>
        <v>-47.72</v>
      </c>
      <c r="H110">
        <f>(10^(_10sept_0_107[[#This Row],[H_mag_adj]]/20)*COS(RADIANS(_10sept_0_107[[#This Row],[H_phase]])))*0.15</f>
        <v>-3.0162643255665693E-4</v>
      </c>
      <c r="I110">
        <f>(10^(_10sept_0_107[[#This Row],[H_mag_adj]]/20)*SIN(RADIANS(_10sept_0_107[[#This Row],[H_phase]])))*0.15</f>
        <v>5.3793187747416316E-4</v>
      </c>
      <c r="J110">
        <f>(10^(_10sept_0_107[[#This Row],[V_mag_adj]]/20)*COS(RADIANS(_10sept_0_107[[#This Row],[V_phase]])))*0.15</f>
        <v>-2.9824057527927823E-4</v>
      </c>
      <c r="K110">
        <f>(10^(_10sept_0_107[[#This Row],[V_mag_adj]]/20)*SIN(RADIANS(_10sept_0_107[[#This Row],[V_phase]])))*0.15</f>
        <v>5.3981642145901681E-4</v>
      </c>
    </row>
    <row r="111" spans="1:11" x14ac:dyDescent="0.25">
      <c r="A111">
        <v>-72</v>
      </c>
      <c r="B111">
        <v>-7.32</v>
      </c>
      <c r="C111">
        <v>133.47</v>
      </c>
      <c r="D111">
        <v>-7.33</v>
      </c>
      <c r="E111">
        <v>132.94</v>
      </c>
      <c r="F111">
        <f>_10sept_0_107[[#This Row],[H_mag]]-40</f>
        <v>-47.32</v>
      </c>
      <c r="G111">
        <f>_10sept_0_107[[#This Row],[V_mag]]-40</f>
        <v>-47.33</v>
      </c>
      <c r="H111">
        <f>(10^(_10sept_0_107[[#This Row],[H_mag_adj]]/20)*COS(RADIANS(_10sept_0_107[[#This Row],[H_phase]])))*0.15</f>
        <v>-4.4428710818597718E-4</v>
      </c>
      <c r="I111">
        <f>(10^(_10sept_0_107[[#This Row],[H_mag_adj]]/20)*SIN(RADIANS(_10sept_0_107[[#This Row],[H_phase]])))*0.15</f>
        <v>4.6867214635400953E-4</v>
      </c>
      <c r="J111">
        <f>(10^(_10sept_0_107[[#This Row],[V_mag_adj]]/20)*COS(RADIANS(_10sept_0_107[[#This Row],[V_phase]])))*0.15</f>
        <v>-4.3942662984830484E-4</v>
      </c>
      <c r="K111">
        <f>(10^(_10sept_0_107[[#This Row],[V_mag_adj]]/20)*SIN(RADIANS(_10sept_0_107[[#This Row],[V_phase]])))*0.15</f>
        <v>4.7221782712031168E-4</v>
      </c>
    </row>
    <row r="112" spans="1:11" x14ac:dyDescent="0.25">
      <c r="A112">
        <v>-71</v>
      </c>
      <c r="B112">
        <v>-6.97</v>
      </c>
      <c r="C112">
        <v>147.91</v>
      </c>
      <c r="D112">
        <v>-6.98</v>
      </c>
      <c r="E112">
        <v>146.76</v>
      </c>
      <c r="F112">
        <f>_10sept_0_107[[#This Row],[H_mag]]-40</f>
        <v>-46.97</v>
      </c>
      <c r="G112">
        <f>_10sept_0_107[[#This Row],[V_mag]]-40</f>
        <v>-46.980000000000004</v>
      </c>
      <c r="H112">
        <f>(10^(_10sept_0_107[[#This Row],[H_mag_adj]]/20)*COS(RADIANS(_10sept_0_107[[#This Row],[H_phase]])))*0.15</f>
        <v>-5.6961932994948217E-4</v>
      </c>
      <c r="I112">
        <f>(10^(_10sept_0_107[[#This Row],[H_mag_adj]]/20)*SIN(RADIANS(_10sept_0_107[[#This Row],[H_phase]])))*0.15</f>
        <v>3.5718300881322241E-4</v>
      </c>
      <c r="J112">
        <f>(10^(_10sept_0_107[[#This Row],[V_mag_adj]]/20)*COS(RADIANS(_10sept_0_107[[#This Row],[V_phase]])))*0.15</f>
        <v>-5.6168891458849009E-4</v>
      </c>
      <c r="K112">
        <f>(10^(_10sept_0_107[[#This Row],[V_mag_adj]]/20)*SIN(RADIANS(_10sept_0_107[[#This Row],[V_phase]])))*0.15</f>
        <v>3.6811923256679268E-4</v>
      </c>
    </row>
    <row r="113" spans="1:11" x14ac:dyDescent="0.25">
      <c r="A113">
        <v>-70</v>
      </c>
      <c r="B113">
        <v>-6.62</v>
      </c>
      <c r="C113">
        <v>163.16</v>
      </c>
      <c r="D113">
        <v>-6.64</v>
      </c>
      <c r="E113">
        <v>161.78</v>
      </c>
      <c r="F113">
        <f>_10sept_0_107[[#This Row],[H_mag]]-40</f>
        <v>-46.62</v>
      </c>
      <c r="G113">
        <f>_10sept_0_107[[#This Row],[V_mag]]-40</f>
        <v>-46.64</v>
      </c>
      <c r="H113">
        <f>(10^(_10sept_0_107[[#This Row],[H_mag_adj]]/20)*COS(RADIANS(_10sept_0_107[[#This Row],[H_phase]])))*0.15</f>
        <v>-6.6997177655400643E-4</v>
      </c>
      <c r="I113">
        <f>(10^(_10sept_0_107[[#This Row],[H_mag_adj]]/20)*SIN(RADIANS(_10sept_0_107[[#This Row],[H_phase]])))*0.15</f>
        <v>2.027868767956366E-4</v>
      </c>
      <c r="J113">
        <f>(10^(_10sept_0_107[[#This Row],[V_mag_adj]]/20)*COS(RADIANS(_10sept_0_107[[#This Row],[V_phase]])))*0.15</f>
        <v>-6.633644831176693E-4</v>
      </c>
      <c r="K113">
        <f>(10^(_10sept_0_107[[#This Row],[V_mag_adj]]/20)*SIN(RADIANS(_10sept_0_107[[#This Row],[V_phase]])))*0.15</f>
        <v>2.1835976305734173E-4</v>
      </c>
    </row>
    <row r="114" spans="1:11" x14ac:dyDescent="0.25">
      <c r="A114">
        <v>-69</v>
      </c>
      <c r="B114">
        <v>-6.3</v>
      </c>
      <c r="C114">
        <v>177.11</v>
      </c>
      <c r="D114">
        <v>-6.32</v>
      </c>
      <c r="E114">
        <v>176.87</v>
      </c>
      <c r="F114">
        <f>_10sept_0_107[[#This Row],[H_mag]]-40</f>
        <v>-46.3</v>
      </c>
      <c r="G114">
        <f>_10sept_0_107[[#This Row],[V_mag]]-40</f>
        <v>-46.32</v>
      </c>
      <c r="H114">
        <f>(10^(_10sept_0_107[[#This Row],[H_mag_adj]]/20)*COS(RADIANS(_10sept_0_107[[#This Row],[H_phase]])))*0.15</f>
        <v>-7.2533487549268974E-4</v>
      </c>
      <c r="I114">
        <f>(10^(_10sept_0_107[[#This Row],[H_mag_adj]]/20)*SIN(RADIANS(_10sept_0_107[[#This Row],[H_phase]])))*0.15</f>
        <v>3.6616961110755885E-5</v>
      </c>
      <c r="J114">
        <f>(10^(_10sept_0_107[[#This Row],[V_mag_adj]]/20)*COS(RADIANS(_10sept_0_107[[#This Row],[V_phase]])))*0.15</f>
        <v>-7.2350727531223056E-4</v>
      </c>
      <c r="K114">
        <f>(10^(_10sept_0_107[[#This Row],[V_mag_adj]]/20)*SIN(RADIANS(_10sept_0_107[[#This Row],[V_phase]])))*0.15</f>
        <v>3.9563702853724651E-5</v>
      </c>
    </row>
    <row r="115" spans="1:11" x14ac:dyDescent="0.25">
      <c r="A115">
        <v>-68</v>
      </c>
      <c r="B115">
        <v>-6.03</v>
      </c>
      <c r="C115">
        <v>-168.62</v>
      </c>
      <c r="D115">
        <v>-6.04</v>
      </c>
      <c r="E115">
        <v>-169.21</v>
      </c>
      <c r="F115">
        <f>_10sept_0_107[[#This Row],[H_mag]]-40</f>
        <v>-46.03</v>
      </c>
      <c r="G115">
        <f>_10sept_0_107[[#This Row],[V_mag]]-40</f>
        <v>-46.04</v>
      </c>
      <c r="H115">
        <f>(10^(_10sept_0_107[[#This Row],[H_mag_adj]]/20)*COS(RADIANS(_10sept_0_107[[#This Row],[H_phase]])))*0.15</f>
        <v>-7.3445980174332583E-4</v>
      </c>
      <c r="I115">
        <f>(10^(_10sept_0_107[[#This Row],[H_mag_adj]]/20)*SIN(RADIANS(_10sept_0_107[[#This Row],[H_phase]])))*0.15</f>
        <v>-1.4782629395787119E-4</v>
      </c>
      <c r="J115">
        <f>(10^(_10sept_0_107[[#This Row],[V_mag_adj]]/20)*COS(RADIANS(_10sept_0_107[[#This Row],[V_phase]])))*0.15</f>
        <v>-7.350962696653098E-4</v>
      </c>
      <c r="K115">
        <f>(10^(_10sept_0_107[[#This Row],[V_mag_adj]]/20)*SIN(RADIANS(_10sept_0_107[[#This Row],[V_phase]])))*0.15</f>
        <v>-1.4009415026218307E-4</v>
      </c>
    </row>
    <row r="116" spans="1:11" x14ac:dyDescent="0.25">
      <c r="A116">
        <v>-67</v>
      </c>
      <c r="B116">
        <v>-5.71</v>
      </c>
      <c r="C116">
        <v>-153.71</v>
      </c>
      <c r="D116">
        <v>-5.76</v>
      </c>
      <c r="E116">
        <v>-154.69</v>
      </c>
      <c r="F116">
        <f>_10sept_0_107[[#This Row],[H_mag]]-40</f>
        <v>-45.71</v>
      </c>
      <c r="G116">
        <f>_10sept_0_107[[#This Row],[V_mag]]-40</f>
        <v>-45.76</v>
      </c>
      <c r="H116">
        <f>(10^(_10sept_0_107[[#This Row],[H_mag_adj]]/20)*COS(RADIANS(_10sept_0_107[[#This Row],[H_phase]])))*0.15</f>
        <v>-6.969031590018641E-4</v>
      </c>
      <c r="I116">
        <f>(10^(_10sept_0_107[[#This Row],[H_mag_adj]]/20)*SIN(RADIANS(_10sept_0_107[[#This Row],[H_phase]])))*0.15</f>
        <v>-3.4427966429399656E-4</v>
      </c>
      <c r="J116">
        <f>(10^(_10sept_0_107[[#This Row],[V_mag_adj]]/20)*COS(RADIANS(_10sept_0_107[[#This Row],[V_phase]])))*0.15</f>
        <v>-6.9865618451075712E-4</v>
      </c>
      <c r="K116">
        <f>(10^(_10sept_0_107[[#This Row],[V_mag_adj]]/20)*SIN(RADIANS(_10sept_0_107[[#This Row],[V_phase]])))*0.15</f>
        <v>-3.3040246259579759E-4</v>
      </c>
    </row>
    <row r="117" spans="1:11" x14ac:dyDescent="0.25">
      <c r="A117">
        <v>-66</v>
      </c>
      <c r="B117">
        <v>-5.46</v>
      </c>
      <c r="C117">
        <v>-139.65</v>
      </c>
      <c r="D117">
        <v>-5.48</v>
      </c>
      <c r="E117">
        <v>-140.19999999999999</v>
      </c>
      <c r="F117">
        <f>_10sept_0_107[[#This Row],[H_mag]]-40</f>
        <v>-45.46</v>
      </c>
      <c r="G117">
        <f>_10sept_0_107[[#This Row],[V_mag]]-40</f>
        <v>-45.480000000000004</v>
      </c>
      <c r="H117">
        <f>(10^(_10sept_0_107[[#This Row],[H_mag_adj]]/20)*COS(RADIANS(_10sept_0_107[[#This Row],[H_phase]])))*0.15</f>
        <v>-6.0968467282811992E-4</v>
      </c>
      <c r="I117">
        <f>(10^(_10sept_0_107[[#This Row],[H_mag_adj]]/20)*SIN(RADIANS(_10sept_0_107[[#This Row],[H_phase]])))*0.15</f>
        <v>-5.1796558659263092E-4</v>
      </c>
      <c r="J117">
        <f>(10^(_10sept_0_107[[#This Row],[V_mag_adj]]/20)*COS(RADIANS(_10sept_0_107[[#This Row],[V_phase]])))*0.15</f>
        <v>-6.1321501254406265E-4</v>
      </c>
      <c r="K117">
        <f>(10^(_10sept_0_107[[#This Row],[V_mag_adj]]/20)*SIN(RADIANS(_10sept_0_107[[#This Row],[V_phase]])))*0.15</f>
        <v>-5.1091148689909555E-4</v>
      </c>
    </row>
    <row r="118" spans="1:11" x14ac:dyDescent="0.25">
      <c r="A118">
        <v>-65</v>
      </c>
      <c r="B118">
        <v>-5.16</v>
      </c>
      <c r="C118">
        <v>-124.73</v>
      </c>
      <c r="D118">
        <v>-5.2</v>
      </c>
      <c r="E118">
        <v>-125.71</v>
      </c>
      <c r="F118">
        <f>_10sept_0_107[[#This Row],[H_mag]]-40</f>
        <v>-45.16</v>
      </c>
      <c r="G118">
        <f>_10sept_0_107[[#This Row],[V_mag]]-40</f>
        <v>-45.2</v>
      </c>
      <c r="H118">
        <f>(10^(_10sept_0_107[[#This Row],[H_mag_adj]]/20)*COS(RADIANS(_10sept_0_107[[#This Row],[H_phase]])))*0.15</f>
        <v>-4.7178598981229214E-4</v>
      </c>
      <c r="I118">
        <f>(10^(_10sept_0_107[[#This Row],[H_mag_adj]]/20)*SIN(RADIANS(_10sept_0_107[[#This Row],[H_phase]])))*0.15</f>
        <v>-6.8058383207591101E-4</v>
      </c>
      <c r="J118">
        <f>(10^(_10sept_0_107[[#This Row],[V_mag_adj]]/20)*COS(RADIANS(_10sept_0_107[[#This Row],[V_phase]])))*0.15</f>
        <v>-4.8113644752594356E-4</v>
      </c>
      <c r="K118">
        <f>(10^(_10sept_0_107[[#This Row],[V_mag_adj]]/20)*SIN(RADIANS(_10sept_0_107[[#This Row],[V_phase]])))*0.15</f>
        <v>-6.6932567256348962E-4</v>
      </c>
    </row>
    <row r="119" spans="1:11" x14ac:dyDescent="0.25">
      <c r="A119">
        <v>-64</v>
      </c>
      <c r="B119">
        <v>-4.8899999999999997</v>
      </c>
      <c r="C119">
        <v>-110.56</v>
      </c>
      <c r="D119">
        <v>-4.91</v>
      </c>
      <c r="E119">
        <v>-110.62</v>
      </c>
      <c r="F119">
        <f>_10sept_0_107[[#This Row],[H_mag]]-40</f>
        <v>-44.89</v>
      </c>
      <c r="G119">
        <f>_10sept_0_107[[#This Row],[V_mag]]-40</f>
        <v>-44.91</v>
      </c>
      <c r="H119">
        <f>(10^(_10sept_0_107[[#This Row],[H_mag_adj]]/20)*COS(RADIANS(_10sept_0_107[[#This Row],[H_phase]])))*0.15</f>
        <v>-3.0000674101873597E-4</v>
      </c>
      <c r="I119">
        <f>(10^(_10sept_0_107[[#This Row],[H_mag_adj]]/20)*SIN(RADIANS(_10sept_0_107[[#This Row],[H_phase]])))*0.15</f>
        <v>-7.9985004493301885E-4</v>
      </c>
      <c r="J119">
        <f>(10^(_10sept_0_107[[#This Row],[V_mag_adj]]/20)*COS(RADIANS(_10sept_0_107[[#This Row],[V_phase]])))*0.15</f>
        <v>-3.0015225496961441E-4</v>
      </c>
      <c r="K119">
        <f>(10^(_10sept_0_107[[#This Row],[V_mag_adj]]/20)*SIN(RADIANS(_10sept_0_107[[#This Row],[V_phase]])))*0.15</f>
        <v>-7.9769655961524518E-4</v>
      </c>
    </row>
    <row r="120" spans="1:11" x14ac:dyDescent="0.25">
      <c r="A120">
        <v>-63</v>
      </c>
      <c r="B120">
        <v>-4.62</v>
      </c>
      <c r="C120">
        <v>-96.23</v>
      </c>
      <c r="D120">
        <v>-4.66</v>
      </c>
      <c r="E120">
        <v>-96.85</v>
      </c>
      <c r="F120">
        <f>_10sept_0_107[[#This Row],[H_mag]]-40</f>
        <v>-44.62</v>
      </c>
      <c r="G120">
        <f>_10sept_0_107[[#This Row],[V_mag]]-40</f>
        <v>-44.66</v>
      </c>
      <c r="H120">
        <f>(10^(_10sept_0_107[[#This Row],[H_mag_adj]]/20)*COS(RADIANS(_10sept_0_107[[#This Row],[H_phase]])))*0.15</f>
        <v>-9.5631408505907764E-5</v>
      </c>
      <c r="I120">
        <f>(10^(_10sept_0_107[[#This Row],[H_mag_adj]]/20)*SIN(RADIANS(_10sept_0_107[[#This Row],[H_phase]])))*0.15</f>
        <v>-8.7602970680956537E-4</v>
      </c>
      <c r="J120">
        <f>(10^(_10sept_0_107[[#This Row],[V_mag_adj]]/20)*COS(RADIANS(_10sept_0_107[[#This Row],[V_phase]])))*0.15</f>
        <v>-1.0462226384717569E-4</v>
      </c>
      <c r="K120">
        <f>(10^(_10sept_0_107[[#This Row],[V_mag_adj]]/20)*SIN(RADIANS(_10sept_0_107[[#This Row],[V_phase]])))*0.15</f>
        <v>-8.7092360604322668E-4</v>
      </c>
    </row>
    <row r="121" spans="1:11" x14ac:dyDescent="0.25">
      <c r="A121">
        <v>-62</v>
      </c>
      <c r="B121">
        <v>-4.37</v>
      </c>
      <c r="C121">
        <v>-81.75</v>
      </c>
      <c r="D121">
        <v>-4.38</v>
      </c>
      <c r="E121">
        <v>-82.11</v>
      </c>
      <c r="F121">
        <f>_10sept_0_107[[#This Row],[H_mag]]-40</f>
        <v>-44.37</v>
      </c>
      <c r="G121">
        <f>_10sept_0_107[[#This Row],[V_mag]]-40</f>
        <v>-44.38</v>
      </c>
      <c r="H121">
        <f>(10^(_10sept_0_107[[#This Row],[H_mag_adj]]/20)*COS(RADIANS(_10sept_0_107[[#This Row],[H_phase]])))*0.15</f>
        <v>1.3014300501992308E-4</v>
      </c>
      <c r="I121">
        <f>(10^(_10sept_0_107[[#This Row],[H_mag_adj]]/20)*SIN(RADIANS(_10sept_0_107[[#This Row],[H_phase]])))*0.15</f>
        <v>-8.9758068126153182E-4</v>
      </c>
      <c r="J121">
        <f>(10^(_10sept_0_107[[#This Row],[V_mag_adj]]/20)*COS(RADIANS(_10sept_0_107[[#This Row],[V_phase]])))*0.15</f>
        <v>1.24357553095352E-4</v>
      </c>
      <c r="K121">
        <f>(10^(_10sept_0_107[[#This Row],[V_mag_adj]]/20)*SIN(RADIANS(_10sept_0_107[[#This Row],[V_phase]])))*0.15</f>
        <v>-8.9734696721544254E-4</v>
      </c>
    </row>
    <row r="122" spans="1:11" x14ac:dyDescent="0.25">
      <c r="A122">
        <v>-61</v>
      </c>
      <c r="B122">
        <v>-4.1100000000000003</v>
      </c>
      <c r="C122">
        <v>-67.17</v>
      </c>
      <c r="D122">
        <v>-4.13</v>
      </c>
      <c r="E122">
        <v>-67.16</v>
      </c>
      <c r="F122">
        <f>_10sept_0_107[[#This Row],[H_mag]]-40</f>
        <v>-44.11</v>
      </c>
      <c r="G122">
        <f>_10sept_0_107[[#This Row],[V_mag]]-40</f>
        <v>-44.13</v>
      </c>
      <c r="H122">
        <f>(10^(_10sept_0_107[[#This Row],[H_mag_adj]]/20)*COS(RADIANS(_10sept_0_107[[#This Row],[H_phase]])))*0.15</f>
        <v>3.6259431609345175E-4</v>
      </c>
      <c r="I122">
        <f>(10^(_10sept_0_107[[#This Row],[H_mag_adj]]/20)*SIN(RADIANS(_10sept_0_107[[#This Row],[H_phase]])))*0.15</f>
        <v>-8.6131509066989019E-4</v>
      </c>
      <c r="J122">
        <f>(10^(_10sept_0_107[[#This Row],[V_mag_adj]]/20)*COS(RADIANS(_10sept_0_107[[#This Row],[V_phase]])))*0.15</f>
        <v>3.6191034889529483E-4</v>
      </c>
      <c r="K122">
        <f>(10^(_10sept_0_107[[#This Row],[V_mag_adj]]/20)*SIN(RADIANS(_10sept_0_107[[#This Row],[V_phase]])))*0.15</f>
        <v>-8.5927096874859022E-4</v>
      </c>
    </row>
    <row r="123" spans="1:11" x14ac:dyDescent="0.25">
      <c r="A123">
        <v>-60</v>
      </c>
      <c r="B123">
        <v>-3.86</v>
      </c>
      <c r="C123">
        <v>-53</v>
      </c>
      <c r="D123">
        <v>-3.9</v>
      </c>
      <c r="E123">
        <v>-53.6</v>
      </c>
      <c r="F123">
        <f>_10sept_0_107[[#This Row],[H_mag]]-40</f>
        <v>-43.86</v>
      </c>
      <c r="G123">
        <f>_10sept_0_107[[#This Row],[V_mag]]-40</f>
        <v>-43.9</v>
      </c>
      <c r="H123">
        <f>(10^(_10sept_0_107[[#This Row],[H_mag_adj]]/20)*COS(RADIANS(_10sept_0_107[[#This Row],[H_phase]])))*0.15</f>
        <v>5.7883433426687077E-4</v>
      </c>
      <c r="I123">
        <f>(10^(_10sept_0_107[[#This Row],[H_mag_adj]]/20)*SIN(RADIANS(_10sept_0_107[[#This Row],[H_phase]])))*0.15</f>
        <v>-7.6813910586494814E-4</v>
      </c>
      <c r="J123">
        <f>(10^(_10sept_0_107[[#This Row],[V_mag_adj]]/20)*COS(RADIANS(_10sept_0_107[[#This Row],[V_phase]])))*0.15</f>
        <v>5.6813641100248835E-4</v>
      </c>
      <c r="K123">
        <f>(10^(_10sept_0_107[[#This Row],[V_mag_adj]]/20)*SIN(RADIANS(_10sept_0_107[[#This Row],[V_phase]])))*0.15</f>
        <v>-7.7060148167030172E-4</v>
      </c>
    </row>
    <row r="124" spans="1:11" x14ac:dyDescent="0.25">
      <c r="A124">
        <v>-59</v>
      </c>
      <c r="B124">
        <v>-3.6</v>
      </c>
      <c r="C124">
        <v>-38.92</v>
      </c>
      <c r="D124">
        <v>-3.63</v>
      </c>
      <c r="E124">
        <v>-39.31</v>
      </c>
      <c r="F124">
        <f>_10sept_0_107[[#This Row],[H_mag]]-40</f>
        <v>-43.6</v>
      </c>
      <c r="G124">
        <f>_10sept_0_107[[#This Row],[V_mag]]-40</f>
        <v>-43.63</v>
      </c>
      <c r="H124">
        <f>(10^(_10sept_0_107[[#This Row],[H_mag_adj]]/20)*COS(RADIANS(_10sept_0_107[[#This Row],[H_phase]])))*0.15</f>
        <v>7.7105294033752707E-4</v>
      </c>
      <c r="I124">
        <f>(10^(_10sept_0_107[[#This Row],[H_mag_adj]]/20)*SIN(RADIANS(_10sept_0_107[[#This Row],[H_phase]])))*0.15</f>
        <v>-6.2260580284577037E-4</v>
      </c>
      <c r="J124">
        <f>(10^(_10sept_0_107[[#This Row],[V_mag_adj]]/20)*COS(RADIANS(_10sept_0_107[[#This Row],[V_phase]])))*0.15</f>
        <v>7.6415331234508778E-4</v>
      </c>
      <c r="K124">
        <f>(10^(_10sept_0_107[[#This Row],[V_mag_adj]]/20)*SIN(RADIANS(_10sept_0_107[[#This Row],[V_phase]])))*0.15</f>
        <v>-6.2567498879527656E-4</v>
      </c>
    </row>
    <row r="125" spans="1:11" x14ac:dyDescent="0.25">
      <c r="A125">
        <v>-58</v>
      </c>
      <c r="B125">
        <v>-3.37</v>
      </c>
      <c r="C125">
        <v>-24.82</v>
      </c>
      <c r="D125">
        <v>-3.4</v>
      </c>
      <c r="E125">
        <v>-24.61</v>
      </c>
      <c r="F125">
        <f>_10sept_0_107[[#This Row],[H_mag]]-40</f>
        <v>-43.37</v>
      </c>
      <c r="G125">
        <f>_10sept_0_107[[#This Row],[V_mag]]-40</f>
        <v>-43.4</v>
      </c>
      <c r="H125">
        <f>(10^(_10sept_0_107[[#This Row],[H_mag_adj]]/20)*COS(RADIANS(_10sept_0_107[[#This Row],[H_phase]])))*0.15</f>
        <v>9.2363542842847815E-4</v>
      </c>
      <c r="I125">
        <f>(10^(_10sept_0_107[[#This Row],[H_mag_adj]]/20)*SIN(RADIANS(_10sept_0_107[[#This Row],[H_phase]])))*0.15</f>
        <v>-4.2717079243528784E-4</v>
      </c>
      <c r="J125">
        <f>(10^(_10sept_0_107[[#This Row],[V_mag_adj]]/20)*COS(RADIANS(_10sept_0_107[[#This Row],[V_phase]])))*0.15</f>
        <v>9.2200488595080168E-4</v>
      </c>
      <c r="K125">
        <f>(10^(_10sept_0_107[[#This Row],[V_mag_adj]]/20)*SIN(RADIANS(_10sept_0_107[[#This Row],[V_phase]])))*0.15</f>
        <v>-4.2232146158621475E-4</v>
      </c>
    </row>
    <row r="126" spans="1:11" x14ac:dyDescent="0.25">
      <c r="A126">
        <v>-57</v>
      </c>
      <c r="B126">
        <v>-3.14</v>
      </c>
      <c r="C126">
        <v>-10.63</v>
      </c>
      <c r="D126">
        <v>-3.18</v>
      </c>
      <c r="E126">
        <v>-11.17</v>
      </c>
      <c r="F126">
        <f>_10sept_0_107[[#This Row],[H_mag]]-40</f>
        <v>-43.14</v>
      </c>
      <c r="G126">
        <f>_10sept_0_107[[#This Row],[V_mag]]-40</f>
        <v>-43.18</v>
      </c>
      <c r="H126">
        <f>(10^(_10sept_0_107[[#This Row],[H_mag_adj]]/20)*COS(RADIANS(_10sept_0_107[[#This Row],[H_phase]])))*0.15</f>
        <v>1.0270074528697863E-3</v>
      </c>
      <c r="I126">
        <f>(10^(_10sept_0_107[[#This Row],[H_mag_adj]]/20)*SIN(RADIANS(_10sept_0_107[[#This Row],[H_phase]])))*0.15</f>
        <v>-1.9275584845779729E-4</v>
      </c>
      <c r="J126">
        <f>(10^(_10sept_0_107[[#This Row],[V_mag_adj]]/20)*COS(RADIANS(_10sept_0_107[[#This Row],[V_phase]])))*0.15</f>
        <v>1.0204350720368449E-3</v>
      </c>
      <c r="K126">
        <f>(10^(_10sept_0_107[[#This Row],[V_mag_adj]]/20)*SIN(RADIANS(_10sept_0_107[[#This Row],[V_phase]])))*0.15</f>
        <v>-2.0149639641702904E-4</v>
      </c>
    </row>
    <row r="127" spans="1:11" x14ac:dyDescent="0.25">
      <c r="A127">
        <v>-56</v>
      </c>
      <c r="B127">
        <v>-2.92</v>
      </c>
      <c r="C127">
        <v>2.8</v>
      </c>
      <c r="D127">
        <v>-2.94</v>
      </c>
      <c r="E127">
        <v>2.85</v>
      </c>
      <c r="F127">
        <f>_10sept_0_107[[#This Row],[H_mag]]-40</f>
        <v>-42.92</v>
      </c>
      <c r="G127">
        <f>_10sept_0_107[[#This Row],[V_mag]]-40</f>
        <v>-42.94</v>
      </c>
      <c r="H127">
        <f>(10^(_10sept_0_107[[#This Row],[H_mag_adj]]/20)*COS(RADIANS(_10sept_0_107[[#This Row],[H_phase]])))*0.15</f>
        <v>1.0704649733881931E-3</v>
      </c>
      <c r="I127">
        <f>(10^(_10sept_0_107[[#This Row],[H_mag_adj]]/20)*SIN(RADIANS(_10sept_0_107[[#This Row],[H_phase]])))*0.15</f>
        <v>5.2354471572900338E-5</v>
      </c>
      <c r="J127">
        <f>(10^(_10sept_0_107[[#This Row],[V_mag_adj]]/20)*COS(RADIANS(_10sept_0_107[[#This Row],[V_phase]])))*0.15</f>
        <v>1.0679569827935225E-3</v>
      </c>
      <c r="K127">
        <f>(10^(_10sept_0_107[[#This Row],[V_mag_adj]]/20)*SIN(RADIANS(_10sept_0_107[[#This Row],[V_phase]])))*0.15</f>
        <v>5.3166048036489465E-5</v>
      </c>
    </row>
    <row r="128" spans="1:11" x14ac:dyDescent="0.25">
      <c r="A128">
        <v>-55</v>
      </c>
      <c r="B128">
        <v>-2.71</v>
      </c>
      <c r="C128">
        <v>16.05</v>
      </c>
      <c r="D128">
        <v>-2.73</v>
      </c>
      <c r="E128">
        <v>15.74</v>
      </c>
      <c r="F128">
        <f>_10sept_0_107[[#This Row],[H_mag]]-40</f>
        <v>-42.71</v>
      </c>
      <c r="G128">
        <f>_10sept_0_107[[#This Row],[V_mag]]-40</f>
        <v>-42.73</v>
      </c>
      <c r="H128">
        <f>(10^(_10sept_0_107[[#This Row],[H_mag_adj]]/20)*COS(RADIANS(_10sept_0_107[[#This Row],[H_phase]])))*0.15</f>
        <v>1.0551739053033819E-3</v>
      </c>
      <c r="I128">
        <f>(10^(_10sept_0_107[[#This Row],[H_mag_adj]]/20)*SIN(RADIANS(_10sept_0_107[[#This Row],[H_phase]])))*0.15</f>
        <v>3.0356302306411889E-4</v>
      </c>
      <c r="J128">
        <f>(10^(_10sept_0_107[[#This Row],[V_mag_adj]]/20)*COS(RADIANS(_10sept_0_107[[#This Row],[V_phase]])))*0.15</f>
        <v>1.0543703123097592E-3</v>
      </c>
      <c r="K128">
        <f>(10^(_10sept_0_107[[#This Row],[V_mag_adj]]/20)*SIN(RADIANS(_10sept_0_107[[#This Row],[V_phase]])))*0.15</f>
        <v>2.971645324848972E-4</v>
      </c>
    </row>
    <row r="129" spans="1:11" x14ac:dyDescent="0.25">
      <c r="A129">
        <v>-54</v>
      </c>
      <c r="B129">
        <v>-2.4900000000000002</v>
      </c>
      <c r="C129">
        <v>29.85</v>
      </c>
      <c r="D129">
        <v>-2.52</v>
      </c>
      <c r="E129">
        <v>29.4</v>
      </c>
      <c r="F129">
        <f>_10sept_0_107[[#This Row],[H_mag]]-40</f>
        <v>-42.49</v>
      </c>
      <c r="G129">
        <f>_10sept_0_107[[#This Row],[V_mag]]-40</f>
        <v>-42.52</v>
      </c>
      <c r="H129">
        <f>(10^(_10sept_0_107[[#This Row],[H_mag_adj]]/20)*COS(RADIANS(_10sept_0_107[[#This Row],[H_phase]])))*0.15</f>
        <v>9.7673408658091338E-4</v>
      </c>
      <c r="I129">
        <f>(10^(_10sept_0_107[[#This Row],[H_mag_adj]]/20)*SIN(RADIANS(_10sept_0_107[[#This Row],[H_phase]])))*0.15</f>
        <v>5.6051338049982783E-4</v>
      </c>
      <c r="J129">
        <f>(10^(_10sept_0_107[[#This Row],[V_mag_adj]]/20)*COS(RADIANS(_10sept_0_107[[#This Row],[V_phase]])))*0.15</f>
        <v>9.7772340285631624E-4</v>
      </c>
      <c r="K129">
        <f>(10^(_10sept_0_107[[#This Row],[V_mag_adj]]/20)*SIN(RADIANS(_10sept_0_107[[#This Row],[V_phase]])))*0.15</f>
        <v>5.5091882421193542E-4</v>
      </c>
    </row>
    <row r="130" spans="1:11" x14ac:dyDescent="0.25">
      <c r="A130">
        <v>-53</v>
      </c>
      <c r="B130">
        <v>-2.33</v>
      </c>
      <c r="C130">
        <v>43.7</v>
      </c>
      <c r="D130">
        <v>-2.36</v>
      </c>
      <c r="E130">
        <v>43.01</v>
      </c>
      <c r="F130">
        <f>_10sept_0_107[[#This Row],[H_mag]]-40</f>
        <v>-42.33</v>
      </c>
      <c r="G130">
        <f>_10sept_0_107[[#This Row],[V_mag]]-40</f>
        <v>-42.36</v>
      </c>
      <c r="H130">
        <f>(10^(_10sept_0_107[[#This Row],[H_mag_adj]]/20)*COS(RADIANS(_10sept_0_107[[#This Row],[H_phase]])))*0.15</f>
        <v>8.2929647805434176E-4</v>
      </c>
      <c r="I130">
        <f>(10^(_10sept_0_107[[#This Row],[H_mag_adj]]/20)*SIN(RADIANS(_10sept_0_107[[#This Row],[H_phase]])))*0.15</f>
        <v>7.9249292792538215E-4</v>
      </c>
      <c r="J130">
        <f>(10^(_10sept_0_107[[#This Row],[V_mag_adj]]/20)*COS(RADIANS(_10sept_0_107[[#This Row],[V_phase]])))*0.15</f>
        <v>8.3588787789697474E-4</v>
      </c>
      <c r="K130">
        <f>(10^(_10sept_0_107[[#This Row],[V_mag_adj]]/20)*SIN(RADIANS(_10sept_0_107[[#This Row],[V_phase]])))*0.15</f>
        <v>7.7975085444508658E-4</v>
      </c>
    </row>
    <row r="131" spans="1:11" x14ac:dyDescent="0.25">
      <c r="A131">
        <v>-52</v>
      </c>
      <c r="B131">
        <v>-2.19</v>
      </c>
      <c r="C131">
        <v>56.55</v>
      </c>
      <c r="D131">
        <v>-2.2000000000000002</v>
      </c>
      <c r="E131">
        <v>56.56</v>
      </c>
      <c r="F131">
        <f>_10sept_0_107[[#This Row],[H_mag]]-40</f>
        <v>-42.19</v>
      </c>
      <c r="G131">
        <f>_10sept_0_107[[#This Row],[V_mag]]-40</f>
        <v>-42.2</v>
      </c>
      <c r="H131">
        <f>(10^(_10sept_0_107[[#This Row],[H_mag_adj]]/20)*COS(RADIANS(_10sept_0_107[[#This Row],[H_phase]])))*0.15</f>
        <v>6.4255101839772247E-4</v>
      </c>
      <c r="I131">
        <f>(10^(_10sept_0_107[[#This Row],[H_mag_adj]]/20)*SIN(RADIANS(_10sept_0_107[[#This Row],[H_phase]])))*0.15</f>
        <v>9.7263179305064084E-4</v>
      </c>
      <c r="J131">
        <f>(10^(_10sept_0_107[[#This Row],[V_mag_adj]]/20)*COS(RADIANS(_10sept_0_107[[#This Row],[V_phase]])))*0.15</f>
        <v>6.4164210915882097E-4</v>
      </c>
      <c r="K131">
        <f>(10^(_10sept_0_107[[#This Row],[V_mag_adj]]/20)*SIN(RADIANS(_10sept_0_107[[#This Row],[V_phase]])))*0.15</f>
        <v>9.7162465614120857E-4</v>
      </c>
    </row>
    <row r="132" spans="1:11" x14ac:dyDescent="0.25">
      <c r="A132">
        <v>-51</v>
      </c>
      <c r="B132">
        <v>-2.0699999999999998</v>
      </c>
      <c r="C132">
        <v>69.67</v>
      </c>
      <c r="D132">
        <v>-2.08</v>
      </c>
      <c r="E132">
        <v>69.36</v>
      </c>
      <c r="F132">
        <f>_10sept_0_107[[#This Row],[H_mag]]-40</f>
        <v>-42.07</v>
      </c>
      <c r="G132">
        <f>_10sept_0_107[[#This Row],[V_mag]]-40</f>
        <v>-42.08</v>
      </c>
      <c r="H132">
        <f>(10^(_10sept_0_107[[#This Row],[H_mag_adj]]/20)*COS(RADIANS(_10sept_0_107[[#This Row],[H_phase]])))*0.15</f>
        <v>4.1063354764836929E-4</v>
      </c>
      <c r="I132">
        <f>(10^(_10sept_0_107[[#This Row],[H_mag_adj]]/20)*SIN(RADIANS(_10sept_0_107[[#This Row],[H_phase]])))*0.15</f>
        <v>1.1083029443989386E-3</v>
      </c>
      <c r="J132">
        <f>(10^(_10sept_0_107[[#This Row],[V_mag_adj]]/20)*COS(RADIANS(_10sept_0_107[[#This Row],[V_phase]])))*0.15</f>
        <v>4.1614462391529223E-4</v>
      </c>
      <c r="K132">
        <f>(10^(_10sept_0_107[[#This Row],[V_mag_adj]]/20)*SIN(RADIANS(_10sept_0_107[[#This Row],[V_phase]])))*0.15</f>
        <v>1.1047923202616664E-3</v>
      </c>
    </row>
    <row r="133" spans="1:11" x14ac:dyDescent="0.25">
      <c r="A133">
        <v>-50</v>
      </c>
      <c r="B133">
        <v>-1.96</v>
      </c>
      <c r="C133">
        <v>83.41</v>
      </c>
      <c r="D133">
        <v>-1.97</v>
      </c>
      <c r="E133">
        <v>83.18</v>
      </c>
      <c r="F133">
        <f>_10sept_0_107[[#This Row],[H_mag]]-40</f>
        <v>-41.96</v>
      </c>
      <c r="G133">
        <f>_10sept_0_107[[#This Row],[V_mag]]-40</f>
        <v>-41.97</v>
      </c>
      <c r="H133">
        <f>(10^(_10sept_0_107[[#This Row],[H_mag_adj]]/20)*COS(RADIANS(_10sept_0_107[[#This Row],[H_phase]])))*0.15</f>
        <v>1.373713211050528E-4</v>
      </c>
      <c r="I133">
        <f>(10^(_10sept_0_107[[#This Row],[H_mag_adj]]/20)*SIN(RADIANS(_10sept_0_107[[#This Row],[H_phase]])))*0.15</f>
        <v>1.1890832780678832E-3</v>
      </c>
      <c r="J133">
        <f>(10^(_10sept_0_107[[#This Row],[V_mag_adj]]/20)*COS(RADIANS(_10sept_0_107[[#This Row],[V_phase]])))*0.15</f>
        <v>1.4197993310296206E-4</v>
      </c>
      <c r="K133">
        <f>(10^(_10sept_0_107[[#This Row],[V_mag_adj]]/20)*SIN(RADIANS(_10sept_0_107[[#This Row],[V_phase]])))*0.15</f>
        <v>1.1871547056986722E-3</v>
      </c>
    </row>
    <row r="134" spans="1:11" x14ac:dyDescent="0.25">
      <c r="A134">
        <v>-49</v>
      </c>
      <c r="B134">
        <v>-1.86</v>
      </c>
      <c r="C134">
        <v>96.8</v>
      </c>
      <c r="D134">
        <v>-1.85</v>
      </c>
      <c r="E134">
        <v>96.48</v>
      </c>
      <c r="F134">
        <f>_10sept_0_107[[#This Row],[H_mag]]-40</f>
        <v>-41.86</v>
      </c>
      <c r="G134">
        <f>_10sept_0_107[[#This Row],[V_mag]]-40</f>
        <v>-41.85</v>
      </c>
      <c r="H134">
        <f>(10^(_10sept_0_107[[#This Row],[H_mag_adj]]/20)*COS(RADIANS(_10sept_0_107[[#This Row],[H_phase]])))*0.15</f>
        <v>-1.4336974640622089E-4</v>
      </c>
      <c r="I134">
        <f>(10^(_10sept_0_107[[#This Row],[H_mag_adj]]/20)*SIN(RADIANS(_10sept_0_107[[#This Row],[H_phase]])))*0.15</f>
        <v>1.202334812958649E-3</v>
      </c>
      <c r="J134">
        <f>(10^(_10sept_0_107[[#This Row],[V_mag_adj]]/20)*COS(RADIANS(_10sept_0_107[[#This Row],[V_phase]])))*0.15</f>
        <v>-1.3680985842176162E-4</v>
      </c>
      <c r="K134">
        <f>(10^(_10sept_0_107[[#This Row],[V_mag_adj]]/20)*SIN(RADIANS(_10sept_0_107[[#This Row],[V_phase]])))*0.15</f>
        <v>1.2045027214977252E-3</v>
      </c>
    </row>
    <row r="135" spans="1:11" x14ac:dyDescent="0.25">
      <c r="A135">
        <v>-48</v>
      </c>
      <c r="B135">
        <v>-1.75</v>
      </c>
      <c r="C135">
        <v>109.29</v>
      </c>
      <c r="D135">
        <v>-1.76</v>
      </c>
      <c r="E135">
        <v>108.91</v>
      </c>
      <c r="F135">
        <f>_10sept_0_107[[#This Row],[H_mag]]-40</f>
        <v>-41.75</v>
      </c>
      <c r="G135">
        <f>_10sept_0_107[[#This Row],[V_mag]]-40</f>
        <v>-41.76</v>
      </c>
      <c r="H135">
        <f>(10^(_10sept_0_107[[#This Row],[H_mag_adj]]/20)*COS(RADIANS(_10sept_0_107[[#This Row],[H_phase]])))*0.15</f>
        <v>-4.051026905350275E-4</v>
      </c>
      <c r="I135">
        <f>(10^(_10sept_0_107[[#This Row],[H_mag_adj]]/20)*SIN(RADIANS(_10sept_0_107[[#This Row],[H_phase]])))*0.15</f>
        <v>1.1574392531146778E-3</v>
      </c>
      <c r="J135">
        <f>(10^(_10sept_0_107[[#This Row],[V_mag_adj]]/20)*COS(RADIANS(_10sept_0_107[[#This Row],[V_phase]])))*0.15</f>
        <v>-3.9696012902258073E-4</v>
      </c>
      <c r="K135">
        <f>(10^(_10sept_0_107[[#This Row],[V_mag_adj]]/20)*SIN(RADIANS(_10sept_0_107[[#This Row],[V_phase]])))*0.15</f>
        <v>1.158765673765418E-3</v>
      </c>
    </row>
    <row r="136" spans="1:11" x14ac:dyDescent="0.25">
      <c r="A136">
        <v>-47</v>
      </c>
      <c r="B136">
        <v>-1.67</v>
      </c>
      <c r="C136">
        <v>122.33</v>
      </c>
      <c r="D136">
        <v>-1.69</v>
      </c>
      <c r="E136">
        <v>122.04</v>
      </c>
      <c r="F136">
        <f>_10sept_0_107[[#This Row],[H_mag]]-40</f>
        <v>-41.67</v>
      </c>
      <c r="G136">
        <f>_10sept_0_107[[#This Row],[V_mag]]-40</f>
        <v>-41.69</v>
      </c>
      <c r="H136">
        <f>(10^(_10sept_0_107[[#This Row],[H_mag_adj]]/20)*COS(RADIANS(_10sept_0_107[[#This Row],[H_phase]])))*0.15</f>
        <v>-6.6187881222688305E-4</v>
      </c>
      <c r="I136">
        <f>(10^(_10sept_0_107[[#This Row],[H_mag_adj]]/20)*SIN(RADIANS(_10sept_0_107[[#This Row],[H_phase]])))*0.15</f>
        <v>1.0457760252492153E-3</v>
      </c>
      <c r="J136">
        <f>(10^(_10sept_0_107[[#This Row],[V_mag_adj]]/20)*COS(RADIANS(_10sept_0_107[[#This Row],[V_phase]])))*0.15</f>
        <v>-6.5506712294165616E-4</v>
      </c>
      <c r="K136">
        <f>(10^(_10sept_0_107[[#This Row],[V_mag_adj]]/20)*SIN(RADIANS(_10sept_0_107[[#This Row],[V_phase]])))*0.15</f>
        <v>1.0466997929516179E-3</v>
      </c>
    </row>
    <row r="137" spans="1:11" x14ac:dyDescent="0.25">
      <c r="A137">
        <v>-46</v>
      </c>
      <c r="B137">
        <v>-1.64</v>
      </c>
      <c r="C137">
        <v>135.19</v>
      </c>
      <c r="D137">
        <v>-1.69</v>
      </c>
      <c r="E137">
        <v>134.88999999999999</v>
      </c>
      <c r="F137">
        <f>_10sept_0_107[[#This Row],[H_mag]]-40</f>
        <v>-41.64</v>
      </c>
      <c r="G137">
        <f>_10sept_0_107[[#This Row],[V_mag]]-40</f>
        <v>-41.69</v>
      </c>
      <c r="H137">
        <f>(10^(_10sept_0_107[[#This Row],[H_mag_adj]]/20)*COS(RADIANS(_10sept_0_107[[#This Row],[H_phase]])))*0.15</f>
        <v>-8.8107255013830416E-4</v>
      </c>
      <c r="I137">
        <f>(10^(_10sept_0_107[[#This Row],[H_mag_adj]]/20)*SIN(RADIANS(_10sept_0_107[[#This Row],[H_phase]])))*0.15</f>
        <v>8.7524834813398726E-4</v>
      </c>
      <c r="J137">
        <f>(10^(_10sept_0_107[[#This Row],[V_mag_adj]]/20)*COS(RADIANS(_10sept_0_107[[#This Row],[V_phase]])))*0.15</f>
        <v>-8.7144678671706867E-4</v>
      </c>
      <c r="K137">
        <f>(10^(_10sept_0_107[[#This Row],[V_mag_adj]]/20)*SIN(RADIANS(_10sept_0_107[[#This Row],[V_phase]])))*0.15</f>
        <v>8.7479934273210018E-4</v>
      </c>
    </row>
    <row r="138" spans="1:11" x14ac:dyDescent="0.25">
      <c r="A138">
        <v>-45</v>
      </c>
      <c r="B138">
        <v>-1.69</v>
      </c>
      <c r="C138">
        <v>147.99</v>
      </c>
      <c r="D138">
        <v>-1.73</v>
      </c>
      <c r="E138">
        <v>147.76</v>
      </c>
      <c r="F138">
        <f>_10sept_0_107[[#This Row],[H_mag]]-40</f>
        <v>-41.69</v>
      </c>
      <c r="G138">
        <f>_10sept_0_107[[#This Row],[V_mag]]-40</f>
        <v>-41.73</v>
      </c>
      <c r="H138">
        <f>(10^(_10sept_0_107[[#This Row],[H_mag_adj]]/20)*COS(RADIANS(_10sept_0_107[[#This Row],[H_phase]])))*0.15</f>
        <v>-1.0470426418001107E-3</v>
      </c>
      <c r="I138">
        <f>(10^(_10sept_0_107[[#This Row],[H_mag_adj]]/20)*SIN(RADIANS(_10sept_0_107[[#This Row],[H_phase]])))*0.15</f>
        <v>6.5451898244150563E-4</v>
      </c>
      <c r="J138">
        <f>(10^(_10sept_0_107[[#This Row],[V_mag_adj]]/20)*COS(RADIANS(_10sept_0_107[[#This Row],[V_phase]])))*0.15</f>
        <v>-1.0396081917337801E-3</v>
      </c>
      <c r="K138">
        <f>(10^(_10sept_0_107[[#This Row],[V_mag_adj]]/20)*SIN(RADIANS(_10sept_0_107[[#This Row],[V_phase]])))*0.15</f>
        <v>6.5569026740024876E-4</v>
      </c>
    </row>
    <row r="139" spans="1:11" x14ac:dyDescent="0.25">
      <c r="A139">
        <v>-44</v>
      </c>
      <c r="B139">
        <v>-1.77</v>
      </c>
      <c r="C139">
        <v>161.19</v>
      </c>
      <c r="D139">
        <v>-1.81</v>
      </c>
      <c r="E139">
        <v>161.06</v>
      </c>
      <c r="F139">
        <f>_10sept_0_107[[#This Row],[H_mag]]-40</f>
        <v>-41.77</v>
      </c>
      <c r="G139">
        <f>_10sept_0_107[[#This Row],[V_mag]]-40</f>
        <v>-41.81</v>
      </c>
      <c r="H139">
        <f>(10^(_10sept_0_107[[#This Row],[H_mag_adj]]/20)*COS(RADIANS(_10sept_0_107[[#This Row],[H_phase]])))*0.15</f>
        <v>-1.1581226288619347E-3</v>
      </c>
      <c r="I139">
        <f>(10^(_10sept_0_107[[#This Row],[H_mag_adj]]/20)*SIN(RADIANS(_10sept_0_107[[#This Row],[H_phase]])))*0.15</f>
        <v>3.9448267132009227E-4</v>
      </c>
      <c r="J139">
        <f>(10^(_10sept_0_107[[#This Row],[V_mag_adj]]/20)*COS(RADIANS(_10sept_0_107[[#This Row],[V_phase]])))*0.15</f>
        <v>-1.151907631765939E-3</v>
      </c>
      <c r="K139">
        <f>(10^(_10sept_0_107[[#This Row],[V_mag_adj]]/20)*SIN(RADIANS(_10sept_0_107[[#This Row],[V_phase]])))*0.15</f>
        <v>3.9528479882118734E-4</v>
      </c>
    </row>
    <row r="140" spans="1:11" x14ac:dyDescent="0.25">
      <c r="A140">
        <v>-43</v>
      </c>
      <c r="B140">
        <v>-1.85</v>
      </c>
      <c r="C140">
        <v>174.46</v>
      </c>
      <c r="D140">
        <v>-1.9</v>
      </c>
      <c r="E140">
        <v>174.09</v>
      </c>
      <c r="F140">
        <f>_10sept_0_107[[#This Row],[H_mag]]-40</f>
        <v>-41.85</v>
      </c>
      <c r="G140">
        <f>_10sept_0_107[[#This Row],[V_mag]]-40</f>
        <v>-41.9</v>
      </c>
      <c r="H140">
        <f>(10^(_10sept_0_107[[#This Row],[H_mag_adj]]/20)*COS(RADIANS(_10sept_0_107[[#This Row],[H_phase]])))*0.15</f>
        <v>-1.2065850380285476E-3</v>
      </c>
      <c r="I140">
        <f>(10^(_10sept_0_107[[#This Row],[H_mag_adj]]/20)*SIN(RADIANS(_10sept_0_107[[#This Row],[H_phase]])))*0.15</f>
        <v>1.170311474029767E-4</v>
      </c>
      <c r="J140">
        <f>(10^(_10sept_0_107[[#This Row],[V_mag_adj]]/20)*COS(RADIANS(_10sept_0_107[[#This Row],[V_phase]])))*0.15</f>
        <v>-1.1988829040775414E-3</v>
      </c>
      <c r="K140">
        <f>(10^(_10sept_0_107[[#This Row],[V_mag_adj]]/20)*SIN(RADIANS(_10sept_0_107[[#This Row],[V_phase]])))*0.15</f>
        <v>1.2410397914078782E-4</v>
      </c>
    </row>
    <row r="141" spans="1:11" x14ac:dyDescent="0.25">
      <c r="A141">
        <v>-42</v>
      </c>
      <c r="B141">
        <v>-1.92</v>
      </c>
      <c r="C141">
        <v>-171.59</v>
      </c>
      <c r="D141">
        <v>-1.95</v>
      </c>
      <c r="E141">
        <v>-171.62</v>
      </c>
      <c r="F141">
        <f>_10sept_0_107[[#This Row],[H_mag]]-40</f>
        <v>-41.92</v>
      </c>
      <c r="G141">
        <f>_10sept_0_107[[#This Row],[V_mag]]-40</f>
        <v>-41.95</v>
      </c>
      <c r="H141">
        <f>(10^(_10sept_0_107[[#This Row],[H_mag_adj]]/20)*COS(RADIANS(_10sept_0_107[[#This Row],[H_phase]])))*0.15</f>
        <v>-1.1895862142258602E-3</v>
      </c>
      <c r="I141">
        <f>(10^(_10sept_0_107[[#This Row],[H_mag_adj]]/20)*SIN(RADIANS(_10sept_0_107[[#This Row],[H_phase]])))*0.15</f>
        <v>-1.7587496378700207E-4</v>
      </c>
      <c r="J141">
        <f>(10^(_10sept_0_107[[#This Row],[V_mag_adj]]/20)*COS(RADIANS(_10sept_0_107[[#This Row],[V_phase]])))*0.15</f>
        <v>-1.1855762241825096E-3</v>
      </c>
      <c r="K141">
        <f>(10^(_10sept_0_107[[#This Row],[V_mag_adj]]/20)*SIN(RADIANS(_10sept_0_107[[#This Row],[V_phase]])))*0.15</f>
        <v>-1.74647818714913E-4</v>
      </c>
    </row>
    <row r="142" spans="1:11" x14ac:dyDescent="0.25">
      <c r="A142">
        <v>-41</v>
      </c>
      <c r="B142">
        <v>-1.9</v>
      </c>
      <c r="C142">
        <v>-157.44999999999999</v>
      </c>
      <c r="D142">
        <v>-1.93</v>
      </c>
      <c r="E142">
        <v>-157.43</v>
      </c>
      <c r="F142">
        <f>_10sept_0_107[[#This Row],[H_mag]]-40</f>
        <v>-41.9</v>
      </c>
      <c r="G142">
        <f>_10sept_0_107[[#This Row],[V_mag]]-40</f>
        <v>-41.93</v>
      </c>
      <c r="H142">
        <f>(10^(_10sept_0_107[[#This Row],[H_mag_adj]]/20)*COS(RADIANS(_10sept_0_107[[#This Row],[H_phase]])))*0.15</f>
        <v>-1.1131390717352061E-3</v>
      </c>
      <c r="I142">
        <f>(10^(_10sept_0_107[[#This Row],[H_mag_adj]]/20)*SIN(RADIANS(_10sept_0_107[[#This Row],[H_phase]])))*0.15</f>
        <v>-4.6221577461663877E-4</v>
      </c>
      <c r="J142">
        <f>(10^(_10sept_0_107[[#This Row],[V_mag_adj]]/20)*COS(RADIANS(_10sept_0_107[[#This Row],[V_phase]])))*0.15</f>
        <v>-1.109140202395646E-3</v>
      </c>
      <c r="K142">
        <f>(10^(_10sept_0_107[[#This Row],[V_mag_adj]]/20)*SIN(RADIANS(_10sept_0_107[[#This Row],[V_phase]])))*0.15</f>
        <v>-4.6100928271170427E-4</v>
      </c>
    </row>
    <row r="143" spans="1:11" x14ac:dyDescent="0.25">
      <c r="A143">
        <v>-40</v>
      </c>
      <c r="B143">
        <v>-1.79</v>
      </c>
      <c r="C143">
        <v>-143.74</v>
      </c>
      <c r="D143">
        <v>-1.82</v>
      </c>
      <c r="E143">
        <v>-143.69</v>
      </c>
      <c r="F143">
        <f>_10sept_0_107[[#This Row],[H_mag]]-40</f>
        <v>-41.79</v>
      </c>
      <c r="G143">
        <f>_10sept_0_107[[#This Row],[V_mag]]-40</f>
        <v>-41.82</v>
      </c>
      <c r="H143">
        <f>(10^(_10sept_0_107[[#This Row],[H_mag_adj]]/20)*COS(RADIANS(_10sept_0_107[[#This Row],[H_phase]])))*0.15</f>
        <v>-9.842608512424739E-4</v>
      </c>
      <c r="I143">
        <f>(10^(_10sept_0_107[[#This Row],[H_mag_adj]]/20)*SIN(RADIANS(_10sept_0_107[[#This Row],[H_phase]])))*0.15</f>
        <v>-7.2195409136620455E-4</v>
      </c>
      <c r="J143">
        <f>(10^(_10sept_0_107[[#This Row],[V_mag_adj]]/20)*COS(RADIANS(_10sept_0_107[[#This Row],[V_phase]])))*0.15</f>
        <v>-9.802389737685103E-4</v>
      </c>
      <c r="K143">
        <f>(10^(_10sept_0_107[[#This Row],[V_mag_adj]]/20)*SIN(RADIANS(_10sept_0_107[[#This Row],[V_phase]])))*0.15</f>
        <v>-7.2032054555937143E-4</v>
      </c>
    </row>
    <row r="144" spans="1:11" x14ac:dyDescent="0.25">
      <c r="A144">
        <v>-39</v>
      </c>
      <c r="B144">
        <v>-1.63</v>
      </c>
      <c r="C144">
        <v>-130.49</v>
      </c>
      <c r="D144">
        <v>-1.64</v>
      </c>
      <c r="E144">
        <v>-130.1</v>
      </c>
      <c r="F144">
        <f>_10sept_0_107[[#This Row],[H_mag]]-40</f>
        <v>-41.63</v>
      </c>
      <c r="G144">
        <f>_10sept_0_107[[#This Row],[V_mag]]-40</f>
        <v>-41.64</v>
      </c>
      <c r="H144">
        <f>(10^(_10sept_0_107[[#This Row],[H_mag_adj]]/20)*COS(RADIANS(_10sept_0_107[[#This Row],[H_phase]])))*0.15</f>
        <v>-8.0732222886739939E-4</v>
      </c>
      <c r="I144">
        <f>(10^(_10sept_0_107[[#This Row],[H_mag_adj]]/20)*SIN(RADIANS(_10sept_0_107[[#This Row],[H_phase]])))*0.15</f>
        <v>-9.4558701810494095E-4</v>
      </c>
      <c r="J144">
        <f>(10^(_10sept_0_107[[#This Row],[V_mag_adj]]/20)*COS(RADIANS(_10sept_0_107[[#This Row],[V_phase]])))*0.15</f>
        <v>-7.9994566758432705E-4</v>
      </c>
      <c r="K144">
        <f>(10^(_10sept_0_107[[#This Row],[V_mag_adj]]/20)*SIN(RADIANS(_10sept_0_107[[#This Row],[V_phase]])))*0.15</f>
        <v>-9.4996601961941428E-4</v>
      </c>
    </row>
    <row r="145" spans="1:11" x14ac:dyDescent="0.25">
      <c r="A145">
        <v>-38</v>
      </c>
      <c r="B145">
        <v>-1.44</v>
      </c>
      <c r="C145">
        <v>-117.14</v>
      </c>
      <c r="D145">
        <v>-1.45</v>
      </c>
      <c r="E145">
        <v>-117.2</v>
      </c>
      <c r="F145">
        <f>_10sept_0_107[[#This Row],[H_mag]]-40</f>
        <v>-41.44</v>
      </c>
      <c r="G145">
        <f>_10sept_0_107[[#This Row],[V_mag]]-40</f>
        <v>-41.45</v>
      </c>
      <c r="H145">
        <f>(10^(_10sept_0_107[[#This Row],[H_mag_adj]]/20)*COS(RADIANS(_10sept_0_107[[#This Row],[H_phase]])))*0.15</f>
        <v>-5.7971486921049346E-4</v>
      </c>
      <c r="I145">
        <f>(10^(_10sept_0_107[[#This Row],[H_mag_adj]]/20)*SIN(RADIANS(_10sept_0_107[[#This Row],[H_phase]])))*0.15</f>
        <v>-1.130914597030573E-3</v>
      </c>
      <c r="J145">
        <f>(10^(_10sept_0_107[[#This Row],[V_mag_adj]]/20)*COS(RADIANS(_10sept_0_107[[#This Row],[V_phase]])))*0.15</f>
        <v>-5.8023044245484635E-4</v>
      </c>
      <c r="K145">
        <f>(10^(_10sept_0_107[[#This Row],[V_mag_adj]]/20)*SIN(RADIANS(_10sept_0_107[[#This Row],[V_phase]])))*0.15</f>
        <v>-1.1290063359555077E-3</v>
      </c>
    </row>
    <row r="146" spans="1:11" x14ac:dyDescent="0.25">
      <c r="A146">
        <v>-37</v>
      </c>
      <c r="B146">
        <v>-1.27</v>
      </c>
      <c r="C146">
        <v>-104.28</v>
      </c>
      <c r="D146">
        <v>-1.29</v>
      </c>
      <c r="E146">
        <v>-104.3</v>
      </c>
      <c r="F146">
        <f>_10sept_0_107[[#This Row],[H_mag]]-40</f>
        <v>-41.27</v>
      </c>
      <c r="G146">
        <f>_10sept_0_107[[#This Row],[V_mag]]-40</f>
        <v>-41.29</v>
      </c>
      <c r="H146">
        <f>(10^(_10sept_0_107[[#This Row],[H_mag_adj]]/20)*COS(RADIANS(_10sept_0_107[[#This Row],[H_phase]])))*0.15</f>
        <v>-3.1966221330205312E-4</v>
      </c>
      <c r="I146">
        <f>(10^(_10sept_0_107[[#This Row],[H_mag_adj]]/20)*SIN(RADIANS(_10sept_0_107[[#This Row],[H_phase]])))*0.15</f>
        <v>-1.255916309237792E-3</v>
      </c>
      <c r="J146">
        <f>(10^(_10sept_0_107[[#This Row],[V_mag_adj]]/20)*COS(RADIANS(_10sept_0_107[[#This Row],[V_phase]])))*0.15</f>
        <v>-3.1936438038234659E-4</v>
      </c>
      <c r="K146">
        <f>(10^(_10sept_0_107[[#This Row],[V_mag_adj]]/20)*SIN(RADIANS(_10sept_0_107[[#This Row],[V_phase]])))*0.15</f>
        <v>-1.2529163790176007E-3</v>
      </c>
    </row>
    <row r="147" spans="1:11" x14ac:dyDescent="0.25">
      <c r="A147">
        <v>-36</v>
      </c>
      <c r="B147">
        <v>-1.17</v>
      </c>
      <c r="C147">
        <v>-93.06</v>
      </c>
      <c r="D147">
        <v>-1.18</v>
      </c>
      <c r="E147">
        <v>-93.22</v>
      </c>
      <c r="F147">
        <f>_10sept_0_107[[#This Row],[H_mag]]-40</f>
        <v>-41.17</v>
      </c>
      <c r="G147">
        <f>_10sept_0_107[[#This Row],[V_mag]]-40</f>
        <v>-41.18</v>
      </c>
      <c r="H147">
        <f>(10^(_10sept_0_107[[#This Row],[H_mag_adj]]/20)*COS(RADIANS(_10sept_0_107[[#This Row],[H_phase]])))*0.15</f>
        <v>-6.9981553012147881E-5</v>
      </c>
      <c r="I147">
        <f>(10^(_10sept_0_107[[#This Row],[H_mag_adj]]/20)*SIN(RADIANS(_10sept_0_107[[#This Row],[H_phase]])))*0.15</f>
        <v>-1.3090962895401582E-3</v>
      </c>
      <c r="J147">
        <f>(10^(_10sept_0_107[[#This Row],[V_mag_adj]]/20)*COS(RADIANS(_10sept_0_107[[#This Row],[V_phase]])))*0.15</f>
        <v>-7.3552232970130387E-5</v>
      </c>
      <c r="K147">
        <f>(10^(_10sept_0_107[[#This Row],[V_mag_adj]]/20)*SIN(RADIANS(_10sept_0_107[[#This Row],[V_phase]])))*0.15</f>
        <v>-1.3073897053221283E-3</v>
      </c>
    </row>
    <row r="148" spans="1:11" x14ac:dyDescent="0.25">
      <c r="A148">
        <v>-35</v>
      </c>
      <c r="B148">
        <v>-1.0900000000000001</v>
      </c>
      <c r="C148">
        <v>-80.959999999999994</v>
      </c>
      <c r="D148">
        <v>-1.1000000000000001</v>
      </c>
      <c r="E148">
        <v>-81.239999999999995</v>
      </c>
      <c r="F148">
        <f>_10sept_0_107[[#This Row],[H_mag]]-40</f>
        <v>-41.09</v>
      </c>
      <c r="G148">
        <f>_10sept_0_107[[#This Row],[V_mag]]-40</f>
        <v>-41.1</v>
      </c>
      <c r="H148">
        <f>(10^(_10sept_0_107[[#This Row],[H_mag_adj]]/20)*COS(RADIANS(_10sept_0_107[[#This Row],[H_phase]])))*0.15</f>
        <v>2.0789004084927263E-4</v>
      </c>
      <c r="I148">
        <f>(10^(_10sept_0_107[[#This Row],[H_mag_adj]]/20)*SIN(RADIANS(_10sept_0_107[[#This Row],[H_phase]])))*0.15</f>
        <v>-1.306661383356547E-3</v>
      </c>
      <c r="J148">
        <f>(10^(_10sept_0_107[[#This Row],[V_mag_adj]]/20)*COS(RADIANS(_10sept_0_107[[#This Row],[V_phase]])))*0.15</f>
        <v>2.012701774221874E-4</v>
      </c>
      <c r="K148">
        <f>(10^(_10sept_0_107[[#This Row],[V_mag_adj]]/20)*SIN(RADIANS(_10sept_0_107[[#This Row],[V_phase]])))*0.15</f>
        <v>-1.3061570840044447E-3</v>
      </c>
    </row>
    <row r="149" spans="1:11" x14ac:dyDescent="0.25">
      <c r="A149">
        <v>-34</v>
      </c>
      <c r="B149">
        <v>-1.03</v>
      </c>
      <c r="C149">
        <v>-68.540000000000006</v>
      </c>
      <c r="D149">
        <v>-1.05</v>
      </c>
      <c r="E149">
        <v>-69.069999999999993</v>
      </c>
      <c r="F149">
        <f>_10sept_0_107[[#This Row],[H_mag]]-40</f>
        <v>-41.03</v>
      </c>
      <c r="G149">
        <f>_10sept_0_107[[#This Row],[V_mag]]-40</f>
        <v>-41.05</v>
      </c>
      <c r="H149">
        <f>(10^(_10sept_0_107[[#This Row],[H_mag_adj]]/20)*COS(RADIANS(_10sept_0_107[[#This Row],[H_phase]])))*0.15</f>
        <v>4.8741197855104015E-4</v>
      </c>
      <c r="I149">
        <f>(10^(_10sept_0_107[[#This Row],[H_mag_adj]]/20)*SIN(RADIANS(_10sept_0_107[[#This Row],[H_phase]])))*0.15</f>
        <v>-1.2399051688765184E-3</v>
      </c>
      <c r="J149">
        <f>(10^(_10sept_0_107[[#This Row],[V_mag_adj]]/20)*COS(RADIANS(_10sept_0_107[[#This Row],[V_phase]])))*0.15</f>
        <v>4.7482727252599476E-4</v>
      </c>
      <c r="K149">
        <f>(10^(_10sept_0_107[[#This Row],[V_mag_adj]]/20)*SIN(RADIANS(_10sept_0_107[[#This Row],[V_phase]])))*0.15</f>
        <v>-1.2414987874090678E-3</v>
      </c>
    </row>
    <row r="150" spans="1:11" x14ac:dyDescent="0.25">
      <c r="A150">
        <v>-33</v>
      </c>
      <c r="B150">
        <v>-0.97</v>
      </c>
      <c r="C150">
        <v>-56.29</v>
      </c>
      <c r="D150">
        <v>-0.99</v>
      </c>
      <c r="E150">
        <v>-56.45</v>
      </c>
      <c r="F150">
        <f>_10sept_0_107[[#This Row],[H_mag]]-40</f>
        <v>-40.97</v>
      </c>
      <c r="G150">
        <f>_10sept_0_107[[#This Row],[V_mag]]-40</f>
        <v>-40.99</v>
      </c>
      <c r="H150">
        <f>(10^(_10sept_0_107[[#This Row],[H_mag_adj]]/20)*COS(RADIANS(_10sept_0_107[[#This Row],[H_phase]])))*0.15</f>
        <v>7.4451957624207957E-4</v>
      </c>
      <c r="I150">
        <f>(10^(_10sept_0_107[[#This Row],[H_mag_adj]]/20)*SIN(RADIANS(_10sept_0_107[[#This Row],[H_phase]])))*0.15</f>
        <v>-1.1159380244252497E-3</v>
      </c>
      <c r="J150">
        <f>(10^(_10sept_0_107[[#This Row],[V_mag_adj]]/20)*COS(RADIANS(_10sept_0_107[[#This Row],[V_phase]])))*0.15</f>
        <v>7.3969521691173875E-4</v>
      </c>
      <c r="K150">
        <f>(10^(_10sept_0_107[[#This Row],[V_mag_adj]]/20)*SIN(RADIANS(_10sept_0_107[[#This Row],[V_phase]])))*0.15</f>
        <v>-1.1154414034438838E-3</v>
      </c>
    </row>
    <row r="151" spans="1:11" x14ac:dyDescent="0.25">
      <c r="A151">
        <v>-32</v>
      </c>
      <c r="B151">
        <v>-0.9</v>
      </c>
      <c r="C151">
        <v>-44.66</v>
      </c>
      <c r="D151">
        <v>-0.92</v>
      </c>
      <c r="E151">
        <v>-45.15</v>
      </c>
      <c r="F151">
        <f>_10sept_0_107[[#This Row],[H_mag]]-40</f>
        <v>-40.9</v>
      </c>
      <c r="G151">
        <f>_10sept_0_107[[#This Row],[V_mag]]-40</f>
        <v>-40.92</v>
      </c>
      <c r="H151">
        <f>(10^(_10sept_0_107[[#This Row],[H_mag_adj]]/20)*COS(RADIANS(_10sept_0_107[[#This Row],[H_phase]])))*0.15</f>
        <v>9.6191829227684213E-4</v>
      </c>
      <c r="I151">
        <f>(10^(_10sept_0_107[[#This Row],[H_mag_adj]]/20)*SIN(RADIANS(_10sept_0_107[[#This Row],[H_phase]])))*0.15</f>
        <v>-9.50569229647387E-4</v>
      </c>
      <c r="J151">
        <f>(10^(_10sept_0_107[[#This Row],[V_mag_adj]]/20)*COS(RADIANS(_10sept_0_107[[#This Row],[V_phase]])))*0.15</f>
        <v>9.5156026614366348E-4</v>
      </c>
      <c r="K151">
        <f>(10^(_10sept_0_107[[#This Row],[V_mag_adj]]/20)*SIN(RADIANS(_10sept_0_107[[#This Row],[V_phase]])))*0.15</f>
        <v>-9.5655571350965099E-4</v>
      </c>
    </row>
    <row r="152" spans="1:11" x14ac:dyDescent="0.25">
      <c r="A152">
        <v>-31</v>
      </c>
      <c r="B152">
        <v>-0.82</v>
      </c>
      <c r="C152">
        <v>-33.43</v>
      </c>
      <c r="D152">
        <v>-0.83</v>
      </c>
      <c r="E152">
        <v>-33.56</v>
      </c>
      <c r="F152">
        <f>_10sept_0_107[[#This Row],[H_mag]]-40</f>
        <v>-40.82</v>
      </c>
      <c r="G152">
        <f>_10sept_0_107[[#This Row],[V_mag]]-40</f>
        <v>-40.83</v>
      </c>
      <c r="H152">
        <f>(10^(_10sept_0_107[[#This Row],[H_mag_adj]]/20)*COS(RADIANS(_10sept_0_107[[#This Row],[H_phase]])))*0.15</f>
        <v>1.1390651730661455E-3</v>
      </c>
      <c r="I152">
        <f>(10^(_10sept_0_107[[#This Row],[H_mag_adj]]/20)*SIN(RADIANS(_10sept_0_107[[#This Row],[H_phase]])))*0.15</f>
        <v>-7.5193111377342553E-4</v>
      </c>
      <c r="J152">
        <f>(10^(_10sept_0_107[[#This Row],[V_mag_adj]]/20)*COS(RADIANS(_10sept_0_107[[#This Row],[V_phase]])))*0.15</f>
        <v>1.1360474887826971E-3</v>
      </c>
      <c r="K152">
        <f>(10^(_10sept_0_107[[#This Row],[V_mag_adj]]/20)*SIN(RADIANS(_10sept_0_107[[#This Row],[V_phase]])))*0.15</f>
        <v>-7.5364546690017233E-4</v>
      </c>
    </row>
    <row r="153" spans="1:11" x14ac:dyDescent="0.25">
      <c r="A153">
        <v>-30</v>
      </c>
      <c r="B153">
        <v>-0.72</v>
      </c>
      <c r="C153">
        <v>-21.97</v>
      </c>
      <c r="D153">
        <v>-0.74</v>
      </c>
      <c r="E153">
        <v>-21.86</v>
      </c>
      <c r="F153">
        <f>_10sept_0_107[[#This Row],[H_mag]]-40</f>
        <v>-40.72</v>
      </c>
      <c r="G153">
        <f>_10sept_0_107[[#This Row],[V_mag]]-40</f>
        <v>-40.74</v>
      </c>
      <c r="H153">
        <f>(10^(_10sept_0_107[[#This Row],[H_mag_adj]]/20)*COS(RADIANS(_10sept_0_107[[#This Row],[H_phase]])))*0.15</f>
        <v>1.2804096076925564E-3</v>
      </c>
      <c r="I153">
        <f>(10^(_10sept_0_107[[#This Row],[H_mag_adj]]/20)*SIN(RADIANS(_10sept_0_107[[#This Row],[H_phase]])))*0.15</f>
        <v>-5.1653936766226521E-4</v>
      </c>
      <c r="J153">
        <f>(10^(_10sept_0_107[[#This Row],[V_mag_adj]]/20)*COS(RADIANS(_10sept_0_107[[#This Row],[V_phase]])))*0.15</f>
        <v>1.2784517960059928E-3</v>
      </c>
      <c r="K153">
        <f>(10^(_10sept_0_107[[#This Row],[V_mag_adj]]/20)*SIN(RADIANS(_10sept_0_107[[#This Row],[V_phase]])))*0.15</f>
        <v>-5.1289785558010308E-4</v>
      </c>
    </row>
    <row r="154" spans="1:11" x14ac:dyDescent="0.25">
      <c r="A154">
        <v>-29</v>
      </c>
      <c r="B154">
        <v>-0.67</v>
      </c>
      <c r="C154">
        <v>-11.02</v>
      </c>
      <c r="D154">
        <v>-0.67</v>
      </c>
      <c r="E154">
        <v>-11.34</v>
      </c>
      <c r="F154">
        <f>_10sept_0_107[[#This Row],[H_mag]]-40</f>
        <v>-40.67</v>
      </c>
      <c r="G154">
        <f>_10sept_0_107[[#This Row],[V_mag]]-40</f>
        <v>-40.67</v>
      </c>
      <c r="H154">
        <f>(10^(_10sept_0_107[[#This Row],[H_mag_adj]]/20)*COS(RADIANS(_10sept_0_107[[#This Row],[H_phase]])))*0.15</f>
        <v>1.3630391827954232E-3</v>
      </c>
      <c r="I154">
        <f>(10^(_10sept_0_107[[#This Row],[H_mag_adj]]/20)*SIN(RADIANS(_10sept_0_107[[#This Row],[H_phase]])))*0.15</f>
        <v>-2.6544177880038578E-4</v>
      </c>
      <c r="J154">
        <f>(10^(_10sept_0_107[[#This Row],[V_mag_adj]]/20)*COS(RADIANS(_10sept_0_107[[#This Row],[V_phase]])))*0.15</f>
        <v>1.3615354254734367E-3</v>
      </c>
      <c r="K154">
        <f>(10^(_10sept_0_107[[#This Row],[V_mag_adj]]/20)*SIN(RADIANS(_10sept_0_107[[#This Row],[V_phase]])))*0.15</f>
        <v>-2.7305024619874558E-4</v>
      </c>
    </row>
    <row r="155" spans="1:11" x14ac:dyDescent="0.25">
      <c r="A155">
        <v>-28</v>
      </c>
      <c r="B155">
        <v>-0.63</v>
      </c>
      <c r="C155">
        <v>-0.72</v>
      </c>
      <c r="D155">
        <v>-0.65</v>
      </c>
      <c r="E155">
        <v>-1.1200000000000001</v>
      </c>
      <c r="F155">
        <f>_10sept_0_107[[#This Row],[H_mag]]-40</f>
        <v>-40.630000000000003</v>
      </c>
      <c r="G155">
        <f>_10sept_0_107[[#This Row],[V_mag]]-40</f>
        <v>-40.65</v>
      </c>
      <c r="H155">
        <f>(10^(_10sept_0_107[[#This Row],[H_mag_adj]]/20)*COS(RADIANS(_10sept_0_107[[#This Row],[H_phase]])))*0.15</f>
        <v>1.394944624470685E-3</v>
      </c>
      <c r="I155">
        <f>(10^(_10sept_0_107[[#This Row],[H_mag_adj]]/20)*SIN(RADIANS(_10sept_0_107[[#This Row],[H_phase]])))*0.15</f>
        <v>-1.7530313906058756E-5</v>
      </c>
      <c r="J155">
        <f>(10^(_10sept_0_107[[#This Row],[V_mag_adj]]/20)*COS(RADIANS(_10sept_0_107[[#This Row],[V_phase]])))*0.15</f>
        <v>1.3915803230206086E-3</v>
      </c>
      <c r="K155">
        <f>(10^(_10sept_0_107[[#This Row],[V_mag_adj]]/20)*SIN(RADIANS(_10sept_0_107[[#This Row],[V_phase]])))*0.15</f>
        <v>-2.7205642745755519E-5</v>
      </c>
    </row>
    <row r="156" spans="1:11" x14ac:dyDescent="0.25">
      <c r="A156">
        <v>-27</v>
      </c>
      <c r="B156">
        <v>-0.62</v>
      </c>
      <c r="C156">
        <v>9.6</v>
      </c>
      <c r="D156">
        <v>-0.64</v>
      </c>
      <c r="E156">
        <v>9.1999999999999993</v>
      </c>
      <c r="F156">
        <f>_10sept_0_107[[#This Row],[H_mag]]-40</f>
        <v>-40.619999999999997</v>
      </c>
      <c r="G156">
        <f>_10sept_0_107[[#This Row],[V_mag]]-40</f>
        <v>-40.64</v>
      </c>
      <c r="H156">
        <f>(10^(_10sept_0_107[[#This Row],[H_mag_adj]]/20)*COS(RADIANS(_10sept_0_107[[#This Row],[H_phase]])))*0.15</f>
        <v>1.3771030129446271E-3</v>
      </c>
      <c r="I156">
        <f>(10^(_10sept_0_107[[#This Row],[H_mag_adj]]/20)*SIN(RADIANS(_10sept_0_107[[#This Row],[H_phase]])))*0.15</f>
        <v>2.3291954017389403E-4</v>
      </c>
      <c r="J156">
        <f>(10^(_10sept_0_107[[#This Row],[V_mag_adj]]/20)*COS(RADIANS(_10sept_0_107[[#This Row],[V_phase]])))*0.15</f>
        <v>1.3755246141364417E-3</v>
      </c>
      <c r="K156">
        <f>(10^(_10sept_0_107[[#This Row],[V_mag_adj]]/20)*SIN(RADIANS(_10sept_0_107[[#This Row],[V_phase]])))*0.15</f>
        <v>2.2278637386625281E-4</v>
      </c>
    </row>
    <row r="157" spans="1:11" x14ac:dyDescent="0.25">
      <c r="A157">
        <v>-26</v>
      </c>
      <c r="B157">
        <v>-0.61</v>
      </c>
      <c r="C157">
        <v>20.97</v>
      </c>
      <c r="D157">
        <v>-0.64</v>
      </c>
      <c r="E157">
        <v>20.6</v>
      </c>
      <c r="F157">
        <f>_10sept_0_107[[#This Row],[H_mag]]-40</f>
        <v>-40.61</v>
      </c>
      <c r="G157">
        <f>_10sept_0_107[[#This Row],[V_mag]]-40</f>
        <v>-40.64</v>
      </c>
      <c r="H157">
        <f>(10^(_10sept_0_107[[#This Row],[H_mag_adj]]/20)*COS(RADIANS(_10sept_0_107[[#This Row],[H_phase]])))*0.15</f>
        <v>1.3056603555985299E-3</v>
      </c>
      <c r="I157">
        <f>(10^(_10sept_0_107[[#This Row],[H_mag_adj]]/20)*SIN(RADIANS(_10sept_0_107[[#This Row],[H_phase]])))*0.15</f>
        <v>5.0041183210681301E-4</v>
      </c>
      <c r="J157">
        <f>(10^(_10sept_0_107[[#This Row],[V_mag_adj]]/20)*COS(RADIANS(_10sept_0_107[[#This Row],[V_phase]])))*0.15</f>
        <v>1.3043517670895072E-3</v>
      </c>
      <c r="K157">
        <f>(10^(_10sept_0_107[[#This Row],[V_mag_adj]]/20)*SIN(RADIANS(_10sept_0_107[[#This Row],[V_phase]])))*0.15</f>
        <v>4.9027359725581853E-4</v>
      </c>
    </row>
    <row r="158" spans="1:11" x14ac:dyDescent="0.25">
      <c r="A158">
        <v>-25</v>
      </c>
      <c r="B158">
        <v>-0.62</v>
      </c>
      <c r="C158">
        <v>31.52</v>
      </c>
      <c r="D158">
        <v>-0.65</v>
      </c>
      <c r="E158">
        <v>31.14</v>
      </c>
      <c r="F158">
        <f>_10sept_0_107[[#This Row],[H_mag]]-40</f>
        <v>-40.619999999999997</v>
      </c>
      <c r="G158">
        <f>_10sept_0_107[[#This Row],[V_mag]]-40</f>
        <v>-40.65</v>
      </c>
      <c r="H158">
        <f>(10^(_10sept_0_107[[#This Row],[H_mag_adj]]/20)*COS(RADIANS(_10sept_0_107[[#This Row],[H_phase]])))*0.15</f>
        <v>1.190595153281604E-3</v>
      </c>
      <c r="I158">
        <f>(10^(_10sept_0_107[[#This Row],[H_mag_adj]]/20)*SIN(RADIANS(_10sept_0_107[[#This Row],[H_phase]])))*0.15</f>
        <v>7.3016943337717325E-4</v>
      </c>
      <c r="J158">
        <f>(10^(_10sept_0_107[[#This Row],[V_mag_adj]]/20)*COS(RADIANS(_10sept_0_107[[#This Row],[V_phase]])))*0.15</f>
        <v>1.1912899163344438E-3</v>
      </c>
      <c r="K158">
        <f>(10^(_10sept_0_107[[#This Row],[V_mag_adj]]/20)*SIN(RADIANS(_10sept_0_107[[#This Row],[V_phase]])))*0.15</f>
        <v>7.197668217243865E-4</v>
      </c>
    </row>
    <row r="159" spans="1:11" x14ac:dyDescent="0.25">
      <c r="A159">
        <v>-24</v>
      </c>
      <c r="B159">
        <v>-0.6</v>
      </c>
      <c r="C159">
        <v>42.47</v>
      </c>
      <c r="D159">
        <v>-0.63</v>
      </c>
      <c r="E159">
        <v>42.19</v>
      </c>
      <c r="F159">
        <f>_10sept_0_107[[#This Row],[H_mag]]-40</f>
        <v>-40.6</v>
      </c>
      <c r="G159">
        <f>_10sept_0_107[[#This Row],[V_mag]]-40</f>
        <v>-40.630000000000003</v>
      </c>
      <c r="H159">
        <f>(10^(_10sept_0_107[[#This Row],[H_mag_adj]]/20)*COS(RADIANS(_10sept_0_107[[#This Row],[H_phase]])))*0.15</f>
        <v>1.0325959182389971E-3</v>
      </c>
      <c r="I159">
        <f>(10^(_10sept_0_107[[#This Row],[H_mag_adj]]/20)*SIN(RADIANS(_10sept_0_107[[#This Row],[H_phase]])))*0.15</f>
        <v>9.4520566388344297E-4</v>
      </c>
      <c r="J159">
        <f>(10^(_10sept_0_107[[#This Row],[V_mag_adj]]/20)*COS(RADIANS(_10sept_0_107[[#This Row],[V_phase]])))*0.15</f>
        <v>1.0336265240626552E-3</v>
      </c>
      <c r="K159">
        <f>(10^(_10sept_0_107[[#This Row],[V_mag_adj]]/20)*SIN(RADIANS(_10sept_0_107[[#This Row],[V_phase]])))*0.15</f>
        <v>9.3690662608365523E-4</v>
      </c>
    </row>
    <row r="160" spans="1:11" x14ac:dyDescent="0.25">
      <c r="A160">
        <v>-23</v>
      </c>
      <c r="B160">
        <v>-0.56999999999999995</v>
      </c>
      <c r="C160">
        <v>52.67</v>
      </c>
      <c r="D160">
        <v>-0.59</v>
      </c>
      <c r="E160">
        <v>52.47</v>
      </c>
      <c r="F160">
        <f>_10sept_0_107[[#This Row],[H_mag]]-40</f>
        <v>-40.57</v>
      </c>
      <c r="G160">
        <f>_10sept_0_107[[#This Row],[V_mag]]-40</f>
        <v>-40.590000000000003</v>
      </c>
      <c r="H160">
        <f>(10^(_10sept_0_107[[#This Row],[H_mag_adj]]/20)*COS(RADIANS(_10sept_0_107[[#This Row],[H_phase]])))*0.15</f>
        <v>8.5183191618604472E-4</v>
      </c>
      <c r="I160">
        <f>(10^(_10sept_0_107[[#This Row],[H_mag_adj]]/20)*SIN(RADIANS(_10sept_0_107[[#This Row],[H_phase]])))*0.15</f>
        <v>1.1169754850219344E-3</v>
      </c>
      <c r="J160">
        <f>(10^(_10sept_0_107[[#This Row],[V_mag_adj]]/20)*COS(RADIANS(_10sept_0_107[[#This Row],[V_phase]])))*0.15</f>
        <v>8.5375758409990561E-4</v>
      </c>
      <c r="K160">
        <f>(10^(_10sept_0_107[[#This Row],[V_mag_adj]]/20)*SIN(RADIANS(_10sept_0_107[[#This Row],[V_phase]])))*0.15</f>
        <v>1.111433113806288E-3</v>
      </c>
    </row>
    <row r="161" spans="1:11" x14ac:dyDescent="0.25">
      <c r="A161">
        <v>-22</v>
      </c>
      <c r="B161">
        <v>-0.52</v>
      </c>
      <c r="C161">
        <v>63.14</v>
      </c>
      <c r="D161">
        <v>-0.55000000000000004</v>
      </c>
      <c r="E161">
        <v>63.01</v>
      </c>
      <c r="F161">
        <f>_10sept_0_107[[#This Row],[H_mag]]-40</f>
        <v>-40.520000000000003</v>
      </c>
      <c r="G161">
        <f>_10sept_0_107[[#This Row],[V_mag]]-40</f>
        <v>-40.549999999999997</v>
      </c>
      <c r="H161">
        <f>(10^(_10sept_0_107[[#This Row],[H_mag_adj]]/20)*COS(RADIANS(_10sept_0_107[[#This Row],[H_phase]])))*0.15</f>
        <v>6.3833554343877669E-4</v>
      </c>
      <c r="I161">
        <f>(10^(_10sept_0_107[[#This Row],[H_mag_adj]]/20)*SIN(RADIANS(_10sept_0_107[[#This Row],[H_phase]])))*0.15</f>
        <v>1.2604081724061176E-3</v>
      </c>
      <c r="J161">
        <f>(10^(_10sept_0_107[[#This Row],[V_mag_adj]]/20)*COS(RADIANS(_10sept_0_107[[#This Row],[V_phase]])))*0.15</f>
        <v>6.3898288892396446E-4</v>
      </c>
      <c r="K161">
        <f>(10^(_10sept_0_107[[#This Row],[V_mag_adj]]/20)*SIN(RADIANS(_10sept_0_107[[#This Row],[V_phase]])))*0.15</f>
        <v>1.2546158104895758E-3</v>
      </c>
    </row>
    <row r="162" spans="1:11" x14ac:dyDescent="0.25">
      <c r="A162">
        <v>-21</v>
      </c>
      <c r="B162">
        <v>-0.46</v>
      </c>
      <c r="C162">
        <v>73.66</v>
      </c>
      <c r="D162">
        <v>-0.49</v>
      </c>
      <c r="E162">
        <v>73.290000000000006</v>
      </c>
      <c r="F162">
        <f>_10sept_0_107[[#This Row],[H_mag]]-40</f>
        <v>-40.46</v>
      </c>
      <c r="G162">
        <f>_10sept_0_107[[#This Row],[V_mag]]-40</f>
        <v>-40.49</v>
      </c>
      <c r="H162">
        <f>(10^(_10sept_0_107[[#This Row],[H_mag_adj]]/20)*COS(RADIANS(_10sept_0_107[[#This Row],[H_phase]])))*0.15</f>
        <v>4.0023739663316409E-4</v>
      </c>
      <c r="I162">
        <f>(10^(_10sept_0_107[[#This Row],[H_mag_adj]]/20)*SIN(RADIANS(_10sept_0_107[[#This Row],[H_phase]])))*0.15</f>
        <v>1.3651665044158107E-3</v>
      </c>
      <c r="J162">
        <f>(10^(_10sept_0_107[[#This Row],[V_mag_adj]]/20)*COS(RADIANS(_10sept_0_107[[#This Row],[V_phase]])))*0.15</f>
        <v>4.076344967735215E-4</v>
      </c>
      <c r="K162">
        <f>(10^(_10sept_0_107[[#This Row],[V_mag_adj]]/20)*SIN(RADIANS(_10sept_0_107[[#This Row],[V_phase]])))*0.15</f>
        <v>1.357855461910475E-3</v>
      </c>
    </row>
    <row r="163" spans="1:11" x14ac:dyDescent="0.25">
      <c r="A163">
        <v>-20</v>
      </c>
      <c r="B163">
        <v>-0.4</v>
      </c>
      <c r="C163">
        <v>83.1</v>
      </c>
      <c r="D163">
        <v>-0.42</v>
      </c>
      <c r="E163">
        <v>82.55</v>
      </c>
      <c r="F163">
        <f>_10sept_0_107[[#This Row],[H_mag]]-40</f>
        <v>-40.4</v>
      </c>
      <c r="G163">
        <f>_10sept_0_107[[#This Row],[V_mag]]-40</f>
        <v>-40.42</v>
      </c>
      <c r="H163">
        <f>(10^(_10sept_0_107[[#This Row],[H_mag_adj]]/20)*COS(RADIANS(_10sept_0_107[[#This Row],[H_phase]])))*0.15</f>
        <v>1.7209468559271026E-4</v>
      </c>
      <c r="I163">
        <f>(10^(_10sept_0_107[[#This Row],[H_mag_adj]]/20)*SIN(RADIANS(_10sept_0_107[[#This Row],[H_phase]])))*0.15</f>
        <v>1.4221138518914517E-3</v>
      </c>
      <c r="J163">
        <f>(10^(_10sept_0_107[[#This Row],[V_mag_adj]]/20)*COS(RADIANS(_10sept_0_107[[#This Row],[V_phase]])))*0.15</f>
        <v>1.853106747716592E-4</v>
      </c>
      <c r="K163">
        <f>(10^(_10sept_0_107[[#This Row],[V_mag_adj]]/20)*SIN(RADIANS(_10sept_0_107[[#This Row],[V_phase]])))*0.15</f>
        <v>1.4171295447899567E-3</v>
      </c>
    </row>
    <row r="164" spans="1:11" x14ac:dyDescent="0.25">
      <c r="A164">
        <v>-19</v>
      </c>
      <c r="B164">
        <v>-0.32</v>
      </c>
      <c r="C164">
        <v>92.3</v>
      </c>
      <c r="D164">
        <v>-0.35</v>
      </c>
      <c r="E164">
        <v>92.19</v>
      </c>
      <c r="F164">
        <f>_10sept_0_107[[#This Row],[H_mag]]-40</f>
        <v>-40.32</v>
      </c>
      <c r="G164">
        <f>_10sept_0_107[[#This Row],[V_mag]]-40</f>
        <v>-40.35</v>
      </c>
      <c r="H164">
        <f>(10^(_10sept_0_107[[#This Row],[H_mag_adj]]/20)*COS(RADIANS(_10sept_0_107[[#This Row],[H_phase]])))*0.15</f>
        <v>-5.8020279619405013E-5</v>
      </c>
      <c r="I164">
        <f>(10^(_10sept_0_107[[#This Row],[H_mag_adj]]/20)*SIN(RADIANS(_10sept_0_107[[#This Row],[H_phase]])))*0.15</f>
        <v>1.4445788373805503E-3</v>
      </c>
      <c r="J164">
        <f>(10^(_10sept_0_107[[#This Row],[V_mag_adj]]/20)*COS(RADIANS(_10sept_0_107[[#This Row],[V_phase]])))*0.15</f>
        <v>-5.5056295646102871E-5</v>
      </c>
      <c r="K164">
        <f>(10^(_10sept_0_107[[#This Row],[V_mag_adj]]/20)*SIN(RADIANS(_10sept_0_107[[#This Row],[V_phase]])))*0.15</f>
        <v>1.4397063990300055E-3</v>
      </c>
    </row>
    <row r="165" spans="1:11" x14ac:dyDescent="0.25">
      <c r="A165">
        <v>-18</v>
      </c>
      <c r="B165">
        <v>-0.24</v>
      </c>
      <c r="C165">
        <v>101.62</v>
      </c>
      <c r="D165">
        <v>-0.25</v>
      </c>
      <c r="E165">
        <v>101.24</v>
      </c>
      <c r="F165">
        <f>_10sept_0_107[[#This Row],[H_mag]]-40</f>
        <v>-40.24</v>
      </c>
      <c r="G165">
        <f>_10sept_0_107[[#This Row],[V_mag]]-40</f>
        <v>-40.25</v>
      </c>
      <c r="H165">
        <f>(10^(_10sept_0_107[[#This Row],[H_mag_adj]]/20)*COS(RADIANS(_10sept_0_107[[#This Row],[H_phase]])))*0.15</f>
        <v>-2.9389589278389658E-4</v>
      </c>
      <c r="I165">
        <f>(10^(_10sept_0_107[[#This Row],[H_mag_adj]]/20)*SIN(RADIANS(_10sept_0_107[[#This Row],[H_phase]])))*0.15</f>
        <v>1.4292161548477499E-3</v>
      </c>
      <c r="J165">
        <f>(10^(_10sept_0_107[[#This Row],[V_mag_adj]]/20)*COS(RADIANS(_10sept_0_107[[#This Row],[V_phase]])))*0.15</f>
        <v>-2.8408332667633439E-4</v>
      </c>
      <c r="K165">
        <f>(10^(_10sept_0_107[[#This Row],[V_mag_adj]]/20)*SIN(RADIANS(_10sept_0_107[[#This Row],[V_phase]])))*0.15</f>
        <v>1.4294871930688395E-3</v>
      </c>
    </row>
    <row r="166" spans="1:11" x14ac:dyDescent="0.25">
      <c r="A166">
        <v>-17</v>
      </c>
      <c r="B166">
        <v>-0.16</v>
      </c>
      <c r="C166">
        <v>110.82</v>
      </c>
      <c r="D166">
        <v>-0.18</v>
      </c>
      <c r="E166">
        <v>110.62</v>
      </c>
      <c r="F166">
        <f>_10sept_0_107[[#This Row],[H_mag]]-40</f>
        <v>-40.159999999999997</v>
      </c>
      <c r="G166">
        <f>_10sept_0_107[[#This Row],[V_mag]]-40</f>
        <v>-40.18</v>
      </c>
      <c r="H166">
        <f>(10^(_10sept_0_107[[#This Row],[H_mag_adj]]/20)*COS(RADIANS(_10sept_0_107[[#This Row],[H_phase]])))*0.15</f>
        <v>-5.2341880265530777E-4</v>
      </c>
      <c r="I166">
        <f>(10^(_10sept_0_107[[#This Row],[H_mag_adj]]/20)*SIN(RADIANS(_10sept_0_107[[#This Row],[H_phase]])))*0.15</f>
        <v>1.3764621535591944E-3</v>
      </c>
      <c r="J166">
        <f>(10^(_10sept_0_107[[#This Row],[V_mag_adj]]/20)*COS(RADIANS(_10sept_0_107[[#This Row],[V_phase]])))*0.15</f>
        <v>-5.1741809235582726E-4</v>
      </c>
      <c r="K166">
        <f>(10^(_10sept_0_107[[#This Row],[V_mag_adj]]/20)*SIN(RADIANS(_10sept_0_107[[#This Row],[V_phase]])))*0.15</f>
        <v>1.375110882297753E-3</v>
      </c>
    </row>
    <row r="167" spans="1:11" x14ac:dyDescent="0.25">
      <c r="A167">
        <v>-16</v>
      </c>
      <c r="B167">
        <v>-0.1</v>
      </c>
      <c r="C167">
        <v>119.16</v>
      </c>
      <c r="D167">
        <v>-0.1</v>
      </c>
      <c r="E167">
        <v>118.87</v>
      </c>
      <c r="F167">
        <f>_10sept_0_107[[#This Row],[H_mag]]-40</f>
        <v>-40.1</v>
      </c>
      <c r="G167">
        <f>_10sept_0_107[[#This Row],[V_mag]]-40</f>
        <v>-40.1</v>
      </c>
      <c r="H167">
        <f>(10^(_10sept_0_107[[#This Row],[H_mag_adj]]/20)*COS(RADIANS(_10sept_0_107[[#This Row],[H_phase]])))*0.15</f>
        <v>-7.2250892948663909E-4</v>
      </c>
      <c r="I167">
        <f>(10^(_10sept_0_107[[#This Row],[H_mag_adj]]/20)*SIN(RADIANS(_10sept_0_107[[#This Row],[H_phase]])))*0.15</f>
        <v>1.2948994532250922E-3</v>
      </c>
      <c r="J167">
        <f>(10^(_10sept_0_107[[#This Row],[V_mag_adj]]/20)*COS(RADIANS(_10sept_0_107[[#This Row],[V_phase]])))*0.15</f>
        <v>-7.1594562766324002E-4</v>
      </c>
      <c r="K167">
        <f>(10^(_10sept_0_107[[#This Row],[V_mag_adj]]/20)*SIN(RADIANS(_10sept_0_107[[#This Row],[V_phase]])))*0.15</f>
        <v>1.2985397973802964E-3</v>
      </c>
    </row>
    <row r="168" spans="1:11" x14ac:dyDescent="0.25">
      <c r="A168">
        <v>-15</v>
      </c>
      <c r="B168">
        <v>-0.04</v>
      </c>
      <c r="C168">
        <v>127.6</v>
      </c>
      <c r="D168">
        <v>-0.05</v>
      </c>
      <c r="E168">
        <v>127.07</v>
      </c>
      <c r="F168">
        <f>_10sept_0_107[[#This Row],[H_mag]]-40</f>
        <v>-40.04</v>
      </c>
      <c r="G168">
        <f>_10sept_0_107[[#This Row],[V_mag]]-40</f>
        <v>-40.049999999999997</v>
      </c>
      <c r="H168">
        <f>(10^(_10sept_0_107[[#This Row],[H_mag_adj]]/20)*COS(RADIANS(_10sept_0_107[[#This Row],[H_phase]])))*0.15</f>
        <v>-9.1101270227723549E-4</v>
      </c>
      <c r="I168">
        <f>(10^(_10sept_0_107[[#This Row],[H_mag_adj]]/20)*SIN(RADIANS(_10sept_0_107[[#This Row],[H_phase]])))*0.15</f>
        <v>1.1829741046608989E-3</v>
      </c>
      <c r="J168">
        <f>(10^(_10sept_0_107[[#This Row],[V_mag_adj]]/20)*COS(RADIANS(_10sept_0_107[[#This Row],[V_phase]])))*0.15</f>
        <v>-8.9899547912475775E-4</v>
      </c>
      <c r="K168">
        <f>(10^(_10sept_0_107[[#This Row],[V_mag_adj]]/20)*SIN(RADIANS(_10sept_0_107[[#This Row],[V_phase]])))*0.15</f>
        <v>1.1899796601166585E-3</v>
      </c>
    </row>
    <row r="169" spans="1:11" x14ac:dyDescent="0.25">
      <c r="A169">
        <v>-14</v>
      </c>
      <c r="B169">
        <v>-0.01</v>
      </c>
      <c r="C169">
        <v>135.5</v>
      </c>
      <c r="D169">
        <v>-0.02</v>
      </c>
      <c r="E169">
        <v>134.93</v>
      </c>
      <c r="F169">
        <f>_10sept_0_107[[#This Row],[H_mag]]-40</f>
        <v>-40.01</v>
      </c>
      <c r="G169">
        <f>_10sept_0_107[[#This Row],[V_mag]]-40</f>
        <v>-40.020000000000003</v>
      </c>
      <c r="H169">
        <f>(10^(_10sept_0_107[[#This Row],[H_mag_adj]]/20)*COS(RADIANS(_10sept_0_107[[#This Row],[H_phase]])))*0.15</f>
        <v>-1.0686446426168754E-3</v>
      </c>
      <c r="I169">
        <f>(10^(_10sept_0_107[[#This Row],[H_mag_adj]]/20)*SIN(RADIANS(_10sept_0_107[[#This Row],[H_phase]])))*0.15</f>
        <v>1.0501541655428485E-3</v>
      </c>
      <c r="J169">
        <f>(10^(_10sept_0_107[[#This Row],[V_mag_adj]]/20)*COS(RADIANS(_10sept_0_107[[#This Row],[V_phase]])))*0.15</f>
        <v>-1.0569270711312548E-3</v>
      </c>
      <c r="K169">
        <f>(10^(_10sept_0_107[[#This Row],[V_mag_adj]]/20)*SIN(RADIANS(_10sept_0_107[[#This Row],[V_phase]])))*0.15</f>
        <v>1.0595127914993941E-3</v>
      </c>
    </row>
    <row r="170" spans="1:11" x14ac:dyDescent="0.25">
      <c r="A170">
        <v>-13</v>
      </c>
      <c r="B170">
        <v>0</v>
      </c>
      <c r="C170">
        <v>143.46</v>
      </c>
      <c r="D170">
        <v>-0.01</v>
      </c>
      <c r="E170">
        <v>143.07</v>
      </c>
      <c r="F170">
        <f>_10sept_0_107[[#This Row],[H_mag]]-40</f>
        <v>-40</v>
      </c>
      <c r="G170">
        <f>_10sept_0_107[[#This Row],[V_mag]]-40</f>
        <v>-40.01</v>
      </c>
      <c r="H170">
        <f>(10^(_10sept_0_107[[#This Row],[H_mag_adj]]/20)*COS(RADIANS(_10sept_0_107[[#This Row],[H_phase]])))*0.15</f>
        <v>-1.2051621001681915E-3</v>
      </c>
      <c r="I170">
        <f>(10^(_10sept_0_107[[#This Row],[H_mag_adj]]/20)*SIN(RADIANS(_10sept_0_107[[#This Row],[H_phase]])))*0.15</f>
        <v>8.9307575956253224E-4</v>
      </c>
      <c r="J170">
        <f>(10^(_10sept_0_107[[#This Row],[V_mag_adj]]/20)*COS(RADIANS(_10sept_0_107[[#This Row],[V_phase]])))*0.15</f>
        <v>-1.1976755853578993E-3</v>
      </c>
      <c r="K170">
        <f>(10^(_10sept_0_107[[#This Row],[V_mag_adj]]/20)*SIN(RADIANS(_10sept_0_107[[#This Row],[V_phase]])))*0.15</f>
        <v>9.0022127048762762E-4</v>
      </c>
    </row>
    <row r="171" spans="1:11" x14ac:dyDescent="0.25">
      <c r="A171">
        <v>-12</v>
      </c>
      <c r="B171">
        <v>-0.02</v>
      </c>
      <c r="C171">
        <v>150.75</v>
      </c>
      <c r="D171">
        <v>-0.03</v>
      </c>
      <c r="E171">
        <v>150.44999999999999</v>
      </c>
      <c r="F171">
        <f>_10sept_0_107[[#This Row],[H_mag]]-40</f>
        <v>-40.020000000000003</v>
      </c>
      <c r="G171">
        <f>_10sept_0_107[[#This Row],[V_mag]]-40</f>
        <v>-40.03</v>
      </c>
      <c r="H171">
        <f>(10^(_10sept_0_107[[#This Row],[H_mag_adj]]/20)*COS(RADIANS(_10sept_0_107[[#This Row],[H_phase]])))*0.15</f>
        <v>-1.3057339829121775E-3</v>
      </c>
      <c r="I171">
        <f>(10^(_10sept_0_107[[#This Row],[H_mag_adj]]/20)*SIN(RADIANS(_10sept_0_107[[#This Row],[H_phase]])))*0.15</f>
        <v>7.3124616573984986E-4</v>
      </c>
      <c r="J171">
        <f>(10^(_10sept_0_107[[#This Row],[V_mag_adj]]/20)*COS(RADIANS(_10sept_0_107[[#This Row],[V_phase]])))*0.15</f>
        <v>-1.3003893150848476E-3</v>
      </c>
      <c r="K171">
        <f>(10^(_10sept_0_107[[#This Row],[V_mag_adj]]/20)*SIN(RADIANS(_10sept_0_107[[#This Row],[V_phase]])))*0.15</f>
        <v>7.372236690179301E-4</v>
      </c>
    </row>
    <row r="172" spans="1:11" x14ac:dyDescent="0.25">
      <c r="A172">
        <v>-11</v>
      </c>
      <c r="B172">
        <v>-0.05</v>
      </c>
      <c r="C172">
        <v>158.11000000000001</v>
      </c>
      <c r="D172">
        <v>-0.06</v>
      </c>
      <c r="E172">
        <v>157.69</v>
      </c>
      <c r="F172">
        <f>_10sept_0_107[[#This Row],[H_mag]]-40</f>
        <v>-40.049999999999997</v>
      </c>
      <c r="G172">
        <f>_10sept_0_107[[#This Row],[V_mag]]-40</f>
        <v>-40.06</v>
      </c>
      <c r="H172">
        <f>(10^(_10sept_0_107[[#This Row],[H_mag_adj]]/20)*COS(RADIANS(_10sept_0_107[[#This Row],[H_phase]])))*0.15</f>
        <v>-1.3838628800312005E-3</v>
      </c>
      <c r="I172">
        <f>(10^(_10sept_0_107[[#This Row],[H_mag_adj]]/20)*SIN(RADIANS(_10sept_0_107[[#This Row],[H_phase]])))*0.15</f>
        <v>5.560287692645612E-4</v>
      </c>
      <c r="J172">
        <f>(10^(_10sept_0_107[[#This Row],[V_mag_adj]]/20)*COS(RADIANS(_10sept_0_107[[#This Row],[V_phase]])))*0.15</f>
        <v>-1.3781622507053439E-3</v>
      </c>
      <c r="K172">
        <f>(10^(_10sept_0_107[[#This Row],[V_mag_adj]]/20)*SIN(RADIANS(_10sept_0_107[[#This Row],[V_phase]])))*0.15</f>
        <v>5.6550654585159398E-4</v>
      </c>
    </row>
    <row r="173" spans="1:11" x14ac:dyDescent="0.25">
      <c r="A173">
        <v>-10</v>
      </c>
      <c r="B173">
        <v>-0.09</v>
      </c>
      <c r="C173">
        <v>165.4</v>
      </c>
      <c r="D173">
        <v>-0.1</v>
      </c>
      <c r="E173">
        <v>165.28</v>
      </c>
      <c r="F173">
        <f>_10sept_0_107[[#This Row],[H_mag]]-40</f>
        <v>-40.090000000000003</v>
      </c>
      <c r="G173">
        <f>_10sept_0_107[[#This Row],[V_mag]]-40</f>
        <v>-40.1</v>
      </c>
      <c r="H173">
        <f>(10^(_10sept_0_107[[#This Row],[H_mag_adj]]/20)*COS(RADIANS(_10sept_0_107[[#This Row],[H_phase]])))*0.15</f>
        <v>-1.4366008389262871E-3</v>
      </c>
      <c r="I173">
        <f>(10^(_10sept_0_107[[#This Row],[H_mag_adj]]/20)*SIN(RADIANS(_10sept_0_107[[#This Row],[H_phase]])))*0.15</f>
        <v>3.7420648947587295E-4</v>
      </c>
      <c r="J173">
        <f>(10^(_10sept_0_107[[#This Row],[V_mag_adj]]/20)*COS(RADIANS(_10sept_0_107[[#This Row],[V_phase]])))*0.15</f>
        <v>-1.4341618617440919E-3</v>
      </c>
      <c r="K173">
        <f>(10^(_10sept_0_107[[#This Row],[V_mag_adj]]/20)*SIN(RADIANS(_10sept_0_107[[#This Row],[V_phase]])))*0.15</f>
        <v>3.7678044199413027E-4</v>
      </c>
    </row>
    <row r="174" spans="1:11" x14ac:dyDescent="0.25">
      <c r="A174">
        <v>-9</v>
      </c>
      <c r="B174">
        <v>-0.14000000000000001</v>
      </c>
      <c r="C174">
        <v>173.16</v>
      </c>
      <c r="D174">
        <v>-0.16</v>
      </c>
      <c r="E174">
        <v>173.03</v>
      </c>
      <c r="F174">
        <f>_10sept_0_107[[#This Row],[H_mag]]-40</f>
        <v>-40.14</v>
      </c>
      <c r="G174">
        <f>_10sept_0_107[[#This Row],[V_mag]]-40</f>
        <v>-40.159999999999997</v>
      </c>
      <c r="H174">
        <f>(10^(_10sept_0_107[[#This Row],[H_mag_adj]]/20)*COS(RADIANS(_10sept_0_107[[#This Row],[H_phase]])))*0.15</f>
        <v>-1.4655112644206038E-3</v>
      </c>
      <c r="I174">
        <f>(10^(_10sept_0_107[[#This Row],[H_mag_adj]]/20)*SIN(RADIANS(_10sept_0_107[[#This Row],[H_phase]])))*0.15</f>
        <v>1.7578939229694548E-4</v>
      </c>
      <c r="J174">
        <f>(10^(_10sept_0_107[[#This Row],[V_mag_adj]]/20)*COS(RADIANS(_10sept_0_107[[#This Row],[V_phase]])))*0.15</f>
        <v>-1.4617389826713035E-3</v>
      </c>
      <c r="K174">
        <f>(10^(_10sept_0_107[[#This Row],[V_mag_adj]]/20)*SIN(RADIANS(_10sept_0_107[[#This Row],[V_phase]])))*0.15</f>
        <v>1.7870212559730064E-4</v>
      </c>
    </row>
    <row r="175" spans="1:11" x14ac:dyDescent="0.25">
      <c r="A175">
        <v>-8</v>
      </c>
      <c r="B175">
        <v>-0.2</v>
      </c>
      <c r="C175">
        <v>179.94</v>
      </c>
      <c r="D175">
        <v>-0.21</v>
      </c>
      <c r="E175">
        <v>179.66</v>
      </c>
      <c r="F175">
        <f>_10sept_0_107[[#This Row],[H_mag]]-40</f>
        <v>-40.200000000000003</v>
      </c>
      <c r="G175">
        <f>_10sept_0_107[[#This Row],[V_mag]]-40</f>
        <v>-40.21</v>
      </c>
      <c r="H175">
        <f>(10^(_10sept_0_107[[#This Row],[H_mag_adj]]/20)*COS(RADIANS(_10sept_0_107[[#This Row],[H_phase]])))*0.15</f>
        <v>-1.4658550276883896E-3</v>
      </c>
      <c r="I175">
        <f>(10^(_10sept_0_107[[#This Row],[H_mag_adj]]/20)*SIN(RADIANS(_10sept_0_107[[#This Row],[H_phase]])))*0.15</f>
        <v>1.5350403565246668E-6</v>
      </c>
      <c r="J175">
        <f>(10^(_10sept_0_107[[#This Row],[V_mag_adj]]/20)*COS(RADIANS(_10sept_0_107[[#This Row],[V_phase]])))*0.15</f>
        <v>-1.4641433942599775E-3</v>
      </c>
      <c r="K175">
        <f>(10^(_10sept_0_107[[#This Row],[V_mag_adj]]/20)*SIN(RADIANS(_10sept_0_107[[#This Row],[V_phase]])))*0.15</f>
        <v>8.6885037886369557E-6</v>
      </c>
    </row>
    <row r="176" spans="1:11" x14ac:dyDescent="0.25">
      <c r="A176">
        <v>-7</v>
      </c>
      <c r="B176">
        <v>-0.25</v>
      </c>
      <c r="C176">
        <v>-172.96</v>
      </c>
      <c r="D176">
        <v>-0.27</v>
      </c>
      <c r="E176">
        <v>-173.38</v>
      </c>
      <c r="F176">
        <f>_10sept_0_107[[#This Row],[H_mag]]-40</f>
        <v>-40.25</v>
      </c>
      <c r="G176">
        <f>_10sept_0_107[[#This Row],[V_mag]]-40</f>
        <v>-40.270000000000003</v>
      </c>
      <c r="H176">
        <f>(10^(_10sept_0_107[[#This Row],[H_mag_adj]]/20)*COS(RADIANS(_10sept_0_107[[#This Row],[H_phase]])))*0.15</f>
        <v>-1.4464540233343024E-3</v>
      </c>
      <c r="I176">
        <f>(10^(_10sept_0_107[[#This Row],[H_mag_adj]]/20)*SIN(RADIANS(_10sept_0_107[[#This Row],[H_phase]])))*0.15</f>
        <v>-1.7862734959499292E-4</v>
      </c>
      <c r="J176">
        <f>(10^(_10sept_0_107[[#This Row],[V_mag_adj]]/20)*COS(RADIANS(_10sept_0_107[[#This Row],[V_phase]])))*0.15</f>
        <v>-1.4443948823097633E-3</v>
      </c>
      <c r="K176">
        <f>(10^(_10sept_0_107[[#This Row],[V_mag_adj]]/20)*SIN(RADIANS(_10sept_0_107[[#This Row],[V_phase]])))*0.15</f>
        <v>-1.6763314925096468E-4</v>
      </c>
    </row>
    <row r="177" spans="1:11" x14ac:dyDescent="0.25">
      <c r="A177">
        <v>-6</v>
      </c>
      <c r="B177">
        <v>-0.28999999999999998</v>
      </c>
      <c r="C177">
        <v>-166.37</v>
      </c>
      <c r="D177">
        <v>-0.31</v>
      </c>
      <c r="E177">
        <v>-166.72</v>
      </c>
      <c r="F177">
        <f>_10sept_0_107[[#This Row],[H_mag]]-40</f>
        <v>-40.29</v>
      </c>
      <c r="G177">
        <f>_10sept_0_107[[#This Row],[V_mag]]-40</f>
        <v>-40.31</v>
      </c>
      <c r="H177">
        <f>(10^(_10sept_0_107[[#This Row],[H_mag_adj]]/20)*COS(RADIANS(_10sept_0_107[[#This Row],[H_phase]])))*0.15</f>
        <v>-1.4098893259613433E-3</v>
      </c>
      <c r="I177">
        <f>(10^(_10sept_0_107[[#This Row],[H_mag_adj]]/20)*SIN(RADIANS(_10sept_0_107[[#This Row],[H_phase]])))*0.15</f>
        <v>-3.4186964675481438E-4</v>
      </c>
      <c r="J177">
        <f>(10^(_10sept_0_107[[#This Row],[V_mag_adj]]/20)*COS(RADIANS(_10sept_0_107[[#This Row],[V_phase]])))*0.15</f>
        <v>-1.408703972392416E-3</v>
      </c>
      <c r="K177">
        <f>(10^(_10sept_0_107[[#This Row],[V_mag_adj]]/20)*SIN(RADIANS(_10sept_0_107[[#This Row],[V_phase]])))*0.15</f>
        <v>-3.3248434244102288E-4</v>
      </c>
    </row>
    <row r="178" spans="1:11" x14ac:dyDescent="0.25">
      <c r="A178">
        <v>-5</v>
      </c>
      <c r="B178">
        <v>-0.31</v>
      </c>
      <c r="C178">
        <v>-159.63999999999999</v>
      </c>
      <c r="D178">
        <v>-0.33</v>
      </c>
      <c r="E178">
        <v>-160.16999999999999</v>
      </c>
      <c r="F178">
        <f>_10sept_0_107[[#This Row],[H_mag]]-40</f>
        <v>-40.31</v>
      </c>
      <c r="G178">
        <f>_10sept_0_107[[#This Row],[V_mag]]-40</f>
        <v>-40.33</v>
      </c>
      <c r="H178">
        <f>(10^(_10sept_0_107[[#This Row],[H_mag_adj]]/20)*COS(RADIANS(_10sept_0_107[[#This Row],[H_phase]])))*0.15</f>
        <v>-1.3569822520398502E-3</v>
      </c>
      <c r="I178">
        <f>(10^(_10sept_0_107[[#This Row],[H_mag_adj]]/20)*SIN(RADIANS(_10sept_0_107[[#This Row],[H_phase]])))*0.15</f>
        <v>-5.0357907765461048E-4</v>
      </c>
      <c r="J178">
        <f>(10^(_10sept_0_107[[#This Row],[V_mag_adj]]/20)*COS(RADIANS(_10sept_0_107[[#This Row],[V_phase]])))*0.15</f>
        <v>-1.3584508068856809E-3</v>
      </c>
      <c r="K178">
        <f>(10^(_10sept_0_107[[#This Row],[V_mag_adj]]/20)*SIN(RADIANS(_10sept_0_107[[#This Row],[V_phase]])))*0.15</f>
        <v>-4.8987601275749318E-4</v>
      </c>
    </row>
    <row r="179" spans="1:11" x14ac:dyDescent="0.25">
      <c r="A179">
        <v>-4</v>
      </c>
      <c r="B179">
        <v>-0.31</v>
      </c>
      <c r="C179">
        <v>-153.46</v>
      </c>
      <c r="D179">
        <v>-0.33</v>
      </c>
      <c r="E179">
        <v>-153.86000000000001</v>
      </c>
      <c r="F179">
        <f>_10sept_0_107[[#This Row],[H_mag]]-40</f>
        <v>-40.31</v>
      </c>
      <c r="G179">
        <f>_10sept_0_107[[#This Row],[V_mag]]-40</f>
        <v>-40.33</v>
      </c>
      <c r="H179">
        <f>(10^(_10sept_0_107[[#This Row],[H_mag_adj]]/20)*COS(RADIANS(_10sept_0_107[[#This Row],[H_phase]])))*0.15</f>
        <v>-1.2948848299680067E-3</v>
      </c>
      <c r="I179">
        <f>(10^(_10sept_0_107[[#This Row],[H_mag_adj]]/20)*SIN(RADIANS(_10sept_0_107[[#This Row],[H_phase]])))*0.15</f>
        <v>-6.4673487374761066E-4</v>
      </c>
      <c r="J179">
        <f>(10^(_10sept_0_107[[#This Row],[V_mag_adj]]/20)*COS(RADIANS(_10sept_0_107[[#This Row],[V_phase]])))*0.15</f>
        <v>-1.2963798348767303E-3</v>
      </c>
      <c r="K179">
        <f>(10^(_10sept_0_107[[#This Row],[V_mag_adj]]/20)*SIN(RADIANS(_10sept_0_107[[#This Row],[V_phase]])))*0.15</f>
        <v>-6.3621256379335904E-4</v>
      </c>
    </row>
    <row r="180" spans="1:11" x14ac:dyDescent="0.25">
      <c r="A180">
        <v>-3</v>
      </c>
      <c r="B180">
        <v>-0.28000000000000003</v>
      </c>
      <c r="C180">
        <v>-147.63</v>
      </c>
      <c r="D180">
        <v>-0.3</v>
      </c>
      <c r="E180">
        <v>-148.01</v>
      </c>
      <c r="F180">
        <f>_10sept_0_107[[#This Row],[H_mag]]-40</f>
        <v>-40.28</v>
      </c>
      <c r="G180">
        <f>_10sept_0_107[[#This Row],[V_mag]]-40</f>
        <v>-40.299999999999997</v>
      </c>
      <c r="H180">
        <f>(10^(_10sept_0_107[[#This Row],[H_mag_adj]]/20)*COS(RADIANS(_10sept_0_107[[#This Row],[H_phase]])))*0.15</f>
        <v>-1.2267233699273224E-3</v>
      </c>
      <c r="I180">
        <f>(10^(_10sept_0_107[[#This Row],[H_mag_adj]]/20)*SIN(RADIANS(_10sept_0_107[[#This Row],[H_phase]])))*0.15</f>
        <v>-7.776016263212022E-4</v>
      </c>
      <c r="J180">
        <f>(10^(_10sept_0_107[[#This Row],[V_mag_adj]]/20)*COS(RADIANS(_10sept_0_107[[#This Row],[V_phase]])))*0.15</f>
        <v>-1.2290204170498456E-3</v>
      </c>
      <c r="K180">
        <f>(10^(_10sept_0_107[[#This Row],[V_mag_adj]]/20)*SIN(RADIANS(_10sept_0_107[[#This Row],[V_phase]])))*0.15</f>
        <v>-7.6767896367417544E-4</v>
      </c>
    </row>
    <row r="181" spans="1:11" x14ac:dyDescent="0.25">
      <c r="A181">
        <v>-2</v>
      </c>
      <c r="B181">
        <v>-0.24</v>
      </c>
      <c r="C181">
        <v>-142.24</v>
      </c>
      <c r="D181">
        <v>-0.27</v>
      </c>
      <c r="E181">
        <v>-142.52000000000001</v>
      </c>
      <c r="F181">
        <f>_10sept_0_107[[#This Row],[H_mag]]-40</f>
        <v>-40.24</v>
      </c>
      <c r="G181">
        <f>_10sept_0_107[[#This Row],[V_mag]]-40</f>
        <v>-40.270000000000003</v>
      </c>
      <c r="H181">
        <f>(10^(_10sept_0_107[[#This Row],[H_mag_adj]]/20)*COS(RADIANS(_10sept_0_107[[#This Row],[H_phase]])))*0.15</f>
        <v>-1.153555703936159E-3</v>
      </c>
      <c r="I181">
        <f>(10^(_10sept_0_107[[#This Row],[H_mag_adj]]/20)*SIN(RADIANS(_10sept_0_107[[#This Row],[H_phase]])))*0.15</f>
        <v>-8.9350033631184695E-4</v>
      </c>
      <c r="J181">
        <f>(10^(_10sept_0_107[[#This Row],[V_mag_adj]]/20)*COS(RADIANS(_10sept_0_107[[#This Row],[V_phase]])))*0.15</f>
        <v>-1.1539160030380228E-3</v>
      </c>
      <c r="K181">
        <f>(10^(_10sept_0_107[[#This Row],[V_mag_adj]]/20)*SIN(RADIANS(_10sept_0_107[[#This Row],[V_phase]])))*0.15</f>
        <v>-8.8479110907783455E-4</v>
      </c>
    </row>
    <row r="182" spans="1:11" x14ac:dyDescent="0.25">
      <c r="A182">
        <v>-1</v>
      </c>
      <c r="B182">
        <v>-0.22</v>
      </c>
      <c r="C182">
        <v>-137.26</v>
      </c>
      <c r="D182">
        <v>-0.24</v>
      </c>
      <c r="E182">
        <v>-137.43</v>
      </c>
      <c r="F182">
        <f>_10sept_0_107[[#This Row],[H_mag]]-40</f>
        <v>-40.22</v>
      </c>
      <c r="G182">
        <f>_10sept_0_107[[#This Row],[V_mag]]-40</f>
        <v>-40.24</v>
      </c>
      <c r="H182">
        <f>(10^(_10sept_0_107[[#This Row],[H_mag_adj]]/20)*COS(RADIANS(_10sept_0_107[[#This Row],[H_phase]])))*0.15</f>
        <v>-1.0741085048434321E-3</v>
      </c>
      <c r="I182">
        <f>(10^(_10sept_0_107[[#This Row],[H_mag_adj]]/20)*SIN(RADIANS(_10sept_0_107[[#This Row],[H_phase]])))*0.15</f>
        <v>-9.9254808727317349E-4</v>
      </c>
      <c r="J182">
        <f>(10^(_10sept_0_107[[#This Row],[V_mag_adj]]/20)*COS(RADIANS(_10sept_0_107[[#This Row],[V_phase]])))*0.15</f>
        <v>-1.0745715787367292E-3</v>
      </c>
      <c r="K182">
        <f>(10^(_10sept_0_107[[#This Row],[V_mag_adj]]/20)*SIN(RADIANS(_10sept_0_107[[#This Row],[V_phase]])))*0.15</f>
        <v>-9.8708132149498418E-4</v>
      </c>
    </row>
    <row r="183" spans="1:11" x14ac:dyDescent="0.25">
      <c r="A183">
        <v>0</v>
      </c>
      <c r="B183">
        <v>-0.21</v>
      </c>
      <c r="C183">
        <v>-132.69</v>
      </c>
      <c r="D183">
        <v>-0.22</v>
      </c>
      <c r="E183">
        <v>-132.94999999999999</v>
      </c>
      <c r="F183">
        <f>_10sept_0_107[[#This Row],[H_mag]]-40</f>
        <v>-40.21</v>
      </c>
      <c r="G183">
        <f>_10sept_0_107[[#This Row],[V_mag]]-40</f>
        <v>-40.22</v>
      </c>
      <c r="H183">
        <f>(10^(_10sept_0_107[[#This Row],[H_mag_adj]]/20)*COS(RADIANS(_10sept_0_107[[#This Row],[H_phase]])))*0.15</f>
        <v>-9.9275266402204976E-4</v>
      </c>
      <c r="I183">
        <f>(10^(_10sept_0_107[[#This Row],[H_mag_adj]]/20)*SIN(RADIANS(_10sept_0_107[[#This Row],[H_phase]])))*0.15</f>
        <v>-1.0762125798978272E-3</v>
      </c>
      <c r="J183">
        <f>(10^(_10sept_0_107[[#This Row],[V_mag_adj]]/20)*COS(RADIANS(_10sept_0_107[[#This Row],[V_phase]])))*0.15</f>
        <v>-9.964782249913377E-4</v>
      </c>
      <c r="K183">
        <f>(10^(_10sept_0_107[[#This Row],[V_mag_adj]]/20)*SIN(RADIANS(_10sept_0_107[[#This Row],[V_phase]])))*0.15</f>
        <v>-1.0704634196668011E-3</v>
      </c>
    </row>
    <row r="184" spans="1:11" x14ac:dyDescent="0.25">
      <c r="A184">
        <v>1</v>
      </c>
      <c r="B184">
        <v>-0.2</v>
      </c>
      <c r="C184">
        <v>-128.55000000000001</v>
      </c>
      <c r="D184">
        <v>-0.23</v>
      </c>
      <c r="E184">
        <v>-128.65</v>
      </c>
      <c r="F184">
        <f>_10sept_0_107[[#This Row],[H_mag]]-40</f>
        <v>-40.200000000000003</v>
      </c>
      <c r="G184">
        <f>_10sept_0_107[[#This Row],[V_mag]]-40</f>
        <v>-40.229999999999997</v>
      </c>
      <c r="H184">
        <f>(10^(_10sept_0_107[[#This Row],[H_mag_adj]]/20)*COS(RADIANS(_10sept_0_107[[#This Row],[H_phase]])))*0.15</f>
        <v>-9.1351747545017964E-4</v>
      </c>
      <c r="I184">
        <f>(10^(_10sept_0_107[[#This Row],[H_mag_adj]]/20)*SIN(RADIANS(_10sept_0_107[[#This Row],[H_phase]])))*0.15</f>
        <v>-1.1463939726792688E-3</v>
      </c>
      <c r="J184">
        <f>(10^(_10sept_0_107[[#This Row],[V_mag_adj]]/20)*COS(RADIANS(_10sept_0_107[[#This Row],[V_phase]])))*0.15</f>
        <v>-9.1236028903432596E-4</v>
      </c>
      <c r="K184">
        <f>(10^(_10sept_0_107[[#This Row],[V_mag_adj]]/20)*SIN(RADIANS(_10sept_0_107[[#This Row],[V_phase]])))*0.15</f>
        <v>-1.1408506674496087E-3</v>
      </c>
    </row>
    <row r="185" spans="1:11" x14ac:dyDescent="0.25">
      <c r="A185">
        <v>2</v>
      </c>
      <c r="B185">
        <v>-0.22</v>
      </c>
      <c r="C185">
        <v>-124.45</v>
      </c>
      <c r="D185">
        <v>-0.25</v>
      </c>
      <c r="E185">
        <v>-124.68</v>
      </c>
      <c r="F185">
        <f>_10sept_0_107[[#This Row],[H_mag]]-40</f>
        <v>-40.22</v>
      </c>
      <c r="G185">
        <f>_10sept_0_107[[#This Row],[V_mag]]-40</f>
        <v>-40.25</v>
      </c>
      <c r="H185">
        <f>(10^(_10sept_0_107[[#This Row],[H_mag_adj]]/20)*COS(RADIANS(_10sept_0_107[[#This Row],[H_phase]])))*0.15</f>
        <v>-8.2730820431441902E-4</v>
      </c>
      <c r="I185">
        <f>(10^(_10sept_0_107[[#This Row],[H_mag_adj]]/20)*SIN(RADIANS(_10sept_0_107[[#This Row],[H_phase]])))*0.15</f>
        <v>-1.2059941628385603E-3</v>
      </c>
      <c r="J185">
        <f>(10^(_10sept_0_107[[#This Row],[V_mag_adj]]/20)*COS(RADIANS(_10sept_0_107[[#This Row],[V_phase]])))*0.15</f>
        <v>-8.2927353510457995E-4</v>
      </c>
      <c r="K185">
        <f>(10^(_10sept_0_107[[#This Row],[V_mag_adj]]/20)*SIN(RADIANS(_10sept_0_107[[#This Row],[V_phase]])))*0.15</f>
        <v>-1.1985167398157089E-3</v>
      </c>
    </row>
    <row r="186" spans="1:11" x14ac:dyDescent="0.25">
      <c r="A186">
        <v>3</v>
      </c>
      <c r="B186">
        <v>-0.25</v>
      </c>
      <c r="C186">
        <v>-120.22</v>
      </c>
      <c r="D186">
        <v>-0.28000000000000003</v>
      </c>
      <c r="E186">
        <v>-120.68</v>
      </c>
      <c r="F186">
        <f>_10sept_0_107[[#This Row],[H_mag]]-40</f>
        <v>-40.25</v>
      </c>
      <c r="G186">
        <f>_10sept_0_107[[#This Row],[V_mag]]-40</f>
        <v>-40.28</v>
      </c>
      <c r="H186">
        <f>(10^(_10sept_0_107[[#This Row],[H_mag_adj]]/20)*COS(RADIANS(_10sept_0_107[[#This Row],[H_phase]])))*0.15</f>
        <v>-7.33562009780266E-4</v>
      </c>
      <c r="I186">
        <f>(10^(_10sept_0_107[[#This Row],[H_mag_adj]]/20)*SIN(RADIANS(_10sept_0_107[[#This Row],[H_phase]])))*0.15</f>
        <v>-1.2593743484168873E-3</v>
      </c>
      <c r="J186">
        <f>(10^(_10sept_0_107[[#This Row],[V_mag_adj]]/20)*COS(RADIANS(_10sept_0_107[[#This Row],[V_phase]])))*0.15</f>
        <v>-7.4108512223073166E-4</v>
      </c>
      <c r="K186">
        <f>(10^(_10sept_0_107[[#This Row],[V_mag_adj]]/20)*SIN(RADIANS(_10sept_0_107[[#This Row],[V_phase]])))*0.15</f>
        <v>-1.2491226349688352E-3</v>
      </c>
    </row>
    <row r="187" spans="1:11" x14ac:dyDescent="0.25">
      <c r="A187">
        <v>4</v>
      </c>
      <c r="B187">
        <v>-0.3</v>
      </c>
      <c r="C187">
        <v>-117.5</v>
      </c>
      <c r="D187">
        <v>-0.32</v>
      </c>
      <c r="E187">
        <v>-117.66</v>
      </c>
      <c r="F187">
        <f>_10sept_0_107[[#This Row],[H_mag]]-40</f>
        <v>-40.299999999999997</v>
      </c>
      <c r="G187">
        <f>_10sept_0_107[[#This Row],[V_mag]]-40</f>
        <v>-40.32</v>
      </c>
      <c r="H187">
        <f>(10^(_10sept_0_107[[#This Row],[H_mag_adj]]/20)*COS(RADIANS(_10sept_0_107[[#This Row],[H_phase]])))*0.15</f>
        <v>-6.6910898053204788E-4</v>
      </c>
      <c r="I187">
        <f>(10^(_10sept_0_107[[#This Row],[H_mag_adj]]/20)*SIN(RADIANS(_10sept_0_107[[#This Row],[H_phase]])))*0.15</f>
        <v>-1.2853463925979627E-3</v>
      </c>
      <c r="J187">
        <f>(10^(_10sept_0_107[[#This Row],[V_mag_adj]]/20)*COS(RADIANS(_10sept_0_107[[#This Row],[V_phase]])))*0.15</f>
        <v>-6.7114857394795101E-4</v>
      </c>
      <c r="K187">
        <f>(10^(_10sept_0_107[[#This Row],[V_mag_adj]]/20)*SIN(RADIANS(_10sept_0_107[[#This Row],[V_phase]])))*0.15</f>
        <v>-1.2805209728631887E-3</v>
      </c>
    </row>
    <row r="188" spans="1:11" x14ac:dyDescent="0.25">
      <c r="A188">
        <v>5</v>
      </c>
      <c r="B188">
        <v>-0.38</v>
      </c>
      <c r="C188">
        <v>-114.19</v>
      </c>
      <c r="D188">
        <v>-0.4</v>
      </c>
      <c r="E188">
        <v>-114.48</v>
      </c>
      <c r="F188">
        <f>_10sept_0_107[[#This Row],[H_mag]]-40</f>
        <v>-40.380000000000003</v>
      </c>
      <c r="G188">
        <f>_10sept_0_107[[#This Row],[V_mag]]-40</f>
        <v>-40.4</v>
      </c>
      <c r="H188">
        <f>(10^(_10sept_0_107[[#This Row],[H_mag_adj]]/20)*COS(RADIANS(_10sept_0_107[[#This Row],[H_phase]])))*0.15</f>
        <v>-5.8833526680354806E-4</v>
      </c>
      <c r="I188">
        <f>(10^(_10sept_0_107[[#This Row],[H_mag_adj]]/20)*SIN(RADIANS(_10sept_0_107[[#This Row],[H_phase]])))*0.15</f>
        <v>-1.3097166550860135E-3</v>
      </c>
      <c r="J188">
        <f>(10^(_10sept_0_107[[#This Row],[V_mag_adj]]/20)*COS(RADIANS(_10sept_0_107[[#This Row],[V_phase]])))*0.15</f>
        <v>-5.9358841151536696E-4</v>
      </c>
      <c r="K188">
        <f>(10^(_10sept_0_107[[#This Row],[V_mag_adj]]/20)*SIN(RADIANS(_10sept_0_107[[#This Row],[V_phase]])))*0.15</f>
        <v>-1.3037166817470194E-3</v>
      </c>
    </row>
    <row r="189" spans="1:11" x14ac:dyDescent="0.25">
      <c r="A189">
        <v>6</v>
      </c>
      <c r="B189">
        <v>-0.44</v>
      </c>
      <c r="C189">
        <v>-110.6</v>
      </c>
      <c r="D189">
        <v>-0.47</v>
      </c>
      <c r="E189">
        <v>-111.15</v>
      </c>
      <c r="F189">
        <f>_10sept_0_107[[#This Row],[H_mag]]-40</f>
        <v>-40.44</v>
      </c>
      <c r="G189">
        <f>_10sept_0_107[[#This Row],[V_mag]]-40</f>
        <v>-40.47</v>
      </c>
      <c r="H189">
        <f>(10^(_10sept_0_107[[#This Row],[H_mag_adj]]/20)*COS(RADIANS(_10sept_0_107[[#This Row],[H_phase]])))*0.15</f>
        <v>-5.01693536372156E-4</v>
      </c>
      <c r="I189">
        <f>(10^(_10sept_0_107[[#This Row],[H_mag_adj]]/20)*SIN(RADIANS(_10sept_0_107[[#This Row],[H_phase]])))*0.15</f>
        <v>-1.3347340227317121E-3</v>
      </c>
      <c r="J189">
        <f>(10^(_10sept_0_107[[#This Row],[V_mag_adj]]/20)*COS(RADIANS(_10sept_0_107[[#This Row],[V_phase]])))*0.15</f>
        <v>-5.1270885659278353E-4</v>
      </c>
      <c r="K189">
        <f>(10^(_10sept_0_107[[#This Row],[V_mag_adj]]/20)*SIN(RADIANS(_10sept_0_107[[#This Row],[V_phase]])))*0.15</f>
        <v>-1.3252714499294115E-3</v>
      </c>
    </row>
    <row r="190" spans="1:11" x14ac:dyDescent="0.25">
      <c r="A190">
        <v>7</v>
      </c>
      <c r="B190">
        <v>-0.54</v>
      </c>
      <c r="C190">
        <v>-107.89</v>
      </c>
      <c r="D190">
        <v>-0.54</v>
      </c>
      <c r="E190">
        <v>-108.46</v>
      </c>
      <c r="F190">
        <f>_10sept_0_107[[#This Row],[H_mag]]-40</f>
        <v>-40.54</v>
      </c>
      <c r="G190">
        <f>_10sept_0_107[[#This Row],[V_mag]]-40</f>
        <v>-40.54</v>
      </c>
      <c r="H190">
        <f>(10^(_10sept_0_107[[#This Row],[H_mag_adj]]/20)*COS(RADIANS(_10sept_0_107[[#This Row],[H_phase]])))*0.15</f>
        <v>-4.3301115071499866E-4</v>
      </c>
      <c r="I190">
        <f>(10^(_10sept_0_107[[#This Row],[H_mag_adj]]/20)*SIN(RADIANS(_10sept_0_107[[#This Row],[H_phase]])))*0.15</f>
        <v>-1.341428760426075E-3</v>
      </c>
      <c r="J190">
        <f>(10^(_10sept_0_107[[#This Row],[V_mag_adj]]/20)*COS(RADIANS(_10sept_0_107[[#This Row],[V_phase]])))*0.15</f>
        <v>-4.4633454183964498E-4</v>
      </c>
      <c r="K190">
        <f>(10^(_10sept_0_107[[#This Row],[V_mag_adj]]/20)*SIN(RADIANS(_10sept_0_107[[#This Row],[V_phase]])))*0.15</f>
        <v>-1.3370546932353056E-3</v>
      </c>
    </row>
    <row r="191" spans="1:11" x14ac:dyDescent="0.25">
      <c r="A191">
        <v>8</v>
      </c>
      <c r="B191">
        <v>-0.63</v>
      </c>
      <c r="C191">
        <v>-105.48</v>
      </c>
      <c r="D191">
        <v>-0.65</v>
      </c>
      <c r="E191">
        <v>-105.67</v>
      </c>
      <c r="F191">
        <f>_10sept_0_107[[#This Row],[H_mag]]-40</f>
        <v>-40.630000000000003</v>
      </c>
      <c r="G191">
        <f>_10sept_0_107[[#This Row],[V_mag]]-40</f>
        <v>-40.65</v>
      </c>
      <c r="H191">
        <f>(10^(_10sept_0_107[[#This Row],[H_mag_adj]]/20)*COS(RADIANS(_10sept_0_107[[#This Row],[H_phase]])))*0.15</f>
        <v>-3.7234289389263077E-4</v>
      </c>
      <c r="I191">
        <f>(10^(_10sept_0_107[[#This Row],[H_mag_adj]]/20)*SIN(RADIANS(_10sept_0_107[[#This Row],[H_phase]])))*0.15</f>
        <v>-1.3444473164140596E-3</v>
      </c>
      <c r="J191">
        <f>(10^(_10sept_0_107[[#This Row],[V_mag_adj]]/20)*COS(RADIANS(_10sept_0_107[[#This Row],[V_phase]])))*0.15</f>
        <v>-3.7593258048987046E-4</v>
      </c>
      <c r="K191">
        <f>(10^(_10sept_0_107[[#This Row],[V_mag_adj]]/20)*SIN(RADIANS(_10sept_0_107[[#This Row],[V_phase]])))*0.15</f>
        <v>-1.3401159044431857E-3</v>
      </c>
    </row>
    <row r="192" spans="1:11" x14ac:dyDescent="0.25">
      <c r="A192">
        <v>9</v>
      </c>
      <c r="B192">
        <v>-0.72</v>
      </c>
      <c r="C192">
        <v>-102.61</v>
      </c>
      <c r="D192">
        <v>-0.74</v>
      </c>
      <c r="E192">
        <v>-102.99</v>
      </c>
      <c r="F192">
        <f>_10sept_0_107[[#This Row],[H_mag]]-40</f>
        <v>-40.72</v>
      </c>
      <c r="G192">
        <f>_10sept_0_107[[#This Row],[V_mag]]-40</f>
        <v>-40.74</v>
      </c>
      <c r="H192">
        <f>(10^(_10sept_0_107[[#This Row],[H_mag_adj]]/20)*COS(RADIANS(_10sept_0_107[[#This Row],[H_phase]])))*0.15</f>
        <v>-3.0141994481896691E-4</v>
      </c>
      <c r="I192">
        <f>(10^(_10sept_0_107[[#This Row],[H_mag_adj]]/20)*SIN(RADIANS(_10sept_0_107[[#This Row],[H_phase]])))*0.15</f>
        <v>-1.3473706612071046E-3</v>
      </c>
      <c r="J192">
        <f>(10^(_10sept_0_107[[#This Row],[V_mag_adj]]/20)*COS(RADIANS(_10sept_0_107[[#This Row],[V_phase]])))*0.15</f>
        <v>-3.0963556701715458E-4</v>
      </c>
      <c r="K192">
        <f>(10^(_10sept_0_107[[#This Row],[V_mag_adj]]/20)*SIN(RADIANS(_10sept_0_107[[#This Row],[V_phase]])))*0.15</f>
        <v>-1.3422477493397343E-3</v>
      </c>
    </row>
    <row r="193" spans="1:11" x14ac:dyDescent="0.25">
      <c r="A193">
        <v>10</v>
      </c>
      <c r="B193">
        <v>-0.82</v>
      </c>
      <c r="C193">
        <v>-99.99</v>
      </c>
      <c r="D193">
        <v>-0.84</v>
      </c>
      <c r="E193">
        <v>-100.33</v>
      </c>
      <c r="F193">
        <f>_10sept_0_107[[#This Row],[H_mag]]-40</f>
        <v>-40.82</v>
      </c>
      <c r="G193">
        <f>_10sept_0_107[[#This Row],[V_mag]]-40</f>
        <v>-40.840000000000003</v>
      </c>
      <c r="H193">
        <f>(10^(_10sept_0_107[[#This Row],[H_mag_adj]]/20)*COS(RADIANS(_10sept_0_107[[#This Row],[H_phase]])))*0.15</f>
        <v>-2.3677257311208644E-4</v>
      </c>
      <c r="I193">
        <f>(10^(_10sept_0_107[[#This Row],[H_mag_adj]]/20)*SIN(RADIANS(_10sept_0_107[[#This Row],[H_phase]])))*0.15</f>
        <v>-1.3441758132679794E-3</v>
      </c>
      <c r="J193">
        <f>(10^(_10sept_0_107[[#This Row],[V_mag_adj]]/20)*COS(RADIANS(_10sept_0_107[[#This Row],[V_phase]])))*0.15</f>
        <v>-2.4418195977794917E-4</v>
      </c>
      <c r="K193">
        <f>(10^(_10sept_0_107[[#This Row],[V_mag_adj]]/20)*SIN(RADIANS(_10sept_0_107[[#This Row],[V_phase]])))*0.15</f>
        <v>-1.3396588854250361E-3</v>
      </c>
    </row>
    <row r="194" spans="1:11" x14ac:dyDescent="0.25">
      <c r="A194">
        <v>11</v>
      </c>
      <c r="B194">
        <v>-0.9</v>
      </c>
      <c r="C194">
        <v>-97.65</v>
      </c>
      <c r="D194">
        <v>-0.92</v>
      </c>
      <c r="E194">
        <v>-97.92</v>
      </c>
      <c r="F194">
        <f>_10sept_0_107[[#This Row],[H_mag]]-40</f>
        <v>-40.9</v>
      </c>
      <c r="G194">
        <f>_10sept_0_107[[#This Row],[V_mag]]-40</f>
        <v>-40.92</v>
      </c>
      <c r="H194">
        <f>(10^(_10sept_0_107[[#This Row],[H_mag_adj]]/20)*COS(RADIANS(_10sept_0_107[[#This Row],[H_phase]])))*0.15</f>
        <v>-1.8002753492251734E-4</v>
      </c>
      <c r="I194">
        <f>(10^(_10sept_0_107[[#This Row],[H_mag_adj]]/20)*SIN(RADIANS(_10sept_0_107[[#This Row],[H_phase]])))*0.15</f>
        <v>-1.3403203900705773E-3</v>
      </c>
      <c r="J194">
        <f>(10^(_10sept_0_107[[#This Row],[V_mag_adj]]/20)*COS(RADIANS(_10sept_0_107[[#This Row],[V_phase]])))*0.15</f>
        <v>-1.8591304984372854E-4</v>
      </c>
      <c r="K194">
        <f>(10^(_10sept_0_107[[#This Row],[V_mag_adj]]/20)*SIN(RADIANS(_10sept_0_107[[#This Row],[V_phase]])))*0.15</f>
        <v>-1.3363764855193914E-3</v>
      </c>
    </row>
    <row r="195" spans="1:11" x14ac:dyDescent="0.25">
      <c r="A195">
        <v>12</v>
      </c>
      <c r="B195">
        <v>-0.95</v>
      </c>
      <c r="C195">
        <v>-95.88</v>
      </c>
      <c r="D195">
        <v>-0.98</v>
      </c>
      <c r="E195">
        <v>-96.22</v>
      </c>
      <c r="F195">
        <f>_10sept_0_107[[#This Row],[H_mag]]-40</f>
        <v>-40.950000000000003</v>
      </c>
      <c r="G195">
        <f>_10sept_0_107[[#This Row],[V_mag]]-40</f>
        <v>-40.98</v>
      </c>
      <c r="H195">
        <f>(10^(_10sept_0_107[[#This Row],[H_mag_adj]]/20)*COS(RADIANS(_10sept_0_107[[#This Row],[H_phase]])))*0.15</f>
        <v>-1.3774738276697577E-4</v>
      </c>
      <c r="I195">
        <f>(10^(_10sept_0_107[[#This Row],[H_mag_adj]]/20)*SIN(RADIANS(_10sept_0_107[[#This Row],[H_phase]])))*0.15</f>
        <v>-1.3375198815189567E-3</v>
      </c>
      <c r="J195">
        <f>(10^(_10sept_0_107[[#This Row],[V_mag_adj]]/20)*COS(RADIANS(_10sept_0_107[[#This Row],[V_phase]])))*0.15</f>
        <v>-1.4517961407832091E-4</v>
      </c>
      <c r="K195">
        <f>(10^(_10sept_0_107[[#This Row],[V_mag_adj]]/20)*SIN(RADIANS(_10sept_0_107[[#This Row],[V_phase]])))*0.15</f>
        <v>-1.3320701655727513E-3</v>
      </c>
    </row>
    <row r="196" spans="1:11" x14ac:dyDescent="0.25">
      <c r="A196">
        <v>13</v>
      </c>
      <c r="B196">
        <v>-0.93</v>
      </c>
      <c r="C196">
        <v>-96.84</v>
      </c>
      <c r="D196">
        <v>-0.97</v>
      </c>
      <c r="E196">
        <v>-97.14</v>
      </c>
      <c r="F196">
        <f>_10sept_0_107[[#This Row],[H_mag]]-40</f>
        <v>-40.93</v>
      </c>
      <c r="G196">
        <f>_10sept_0_107[[#This Row],[V_mag]]-40</f>
        <v>-40.97</v>
      </c>
      <c r="H196">
        <f>(10^(_10sept_0_107[[#This Row],[H_mag_adj]]/20)*COS(RADIANS(_10sept_0_107[[#This Row],[H_phase]])))*0.15</f>
        <v>-1.6050651483996407E-4</v>
      </c>
      <c r="I196">
        <f>(10^(_10sept_0_107[[#This Row],[H_mag_adj]]/20)*SIN(RADIANS(_10sept_0_107[[#This Row],[H_phase]])))*0.15</f>
        <v>-1.3381018185301943E-3</v>
      </c>
      <c r="J196">
        <f>(10^(_10sept_0_107[[#This Row],[V_mag_adj]]/20)*COS(RADIANS(_10sept_0_107[[#This Row],[V_phase]])))*0.15</f>
        <v>-1.6674092623462865E-4</v>
      </c>
      <c r="K196">
        <f>(10^(_10sept_0_107[[#This Row],[V_mag_adj]]/20)*SIN(RADIANS(_10sept_0_107[[#This Row],[V_phase]])))*0.15</f>
        <v>-1.3310989960495926E-3</v>
      </c>
    </row>
    <row r="197" spans="1:11" x14ac:dyDescent="0.25">
      <c r="A197">
        <v>14</v>
      </c>
      <c r="B197">
        <v>-0.98</v>
      </c>
      <c r="C197">
        <v>-95.78</v>
      </c>
      <c r="D197">
        <v>-0.99</v>
      </c>
      <c r="E197">
        <v>-96.03</v>
      </c>
      <c r="F197">
        <f>_10sept_0_107[[#This Row],[H_mag]]-40</f>
        <v>-40.98</v>
      </c>
      <c r="G197">
        <f>_10sept_0_107[[#This Row],[V_mag]]-40</f>
        <v>-40.99</v>
      </c>
      <c r="H197">
        <f>(10^(_10sept_0_107[[#This Row],[H_mag_adj]]/20)*COS(RADIANS(_10sept_0_107[[#This Row],[H_phase]])))*0.15</f>
        <v>-1.3494586922595386E-4</v>
      </c>
      <c r="I197">
        <f>(10^(_10sept_0_107[[#This Row],[H_mag_adj]]/20)*SIN(RADIANS(_10sept_0_107[[#This Row],[H_phase]])))*0.15</f>
        <v>-1.3331457754993635E-3</v>
      </c>
      <c r="J197">
        <f>(10^(_10sept_0_107[[#This Row],[V_mag_adj]]/20)*COS(RADIANS(_10sept_0_107[[#This Row],[V_phase]])))*0.15</f>
        <v>-1.4059954755123023E-4</v>
      </c>
      <c r="K197">
        <f>(10^(_10sept_0_107[[#This Row],[V_mag_adj]]/20)*SIN(RADIANS(_10sept_0_107[[#This Row],[V_phase]])))*0.15</f>
        <v>-1.3310110088452893E-3</v>
      </c>
    </row>
    <row r="198" spans="1:11" x14ac:dyDescent="0.25">
      <c r="A198">
        <v>15</v>
      </c>
      <c r="B198">
        <v>-1.05</v>
      </c>
      <c r="C198">
        <v>-94.97</v>
      </c>
      <c r="D198">
        <v>-1.07</v>
      </c>
      <c r="E198">
        <v>-95.24</v>
      </c>
      <c r="F198">
        <f>_10sept_0_107[[#This Row],[H_mag]]-40</f>
        <v>-41.05</v>
      </c>
      <c r="G198">
        <f>_10sept_0_107[[#This Row],[V_mag]]-40</f>
        <v>-41.07</v>
      </c>
      <c r="H198">
        <f>(10^(_10sept_0_107[[#This Row],[H_mag_adj]]/20)*COS(RADIANS(_10sept_0_107[[#This Row],[H_phase]])))*0.15</f>
        <v>-1.1515432393578475E-4</v>
      </c>
      <c r="I198">
        <f>(10^(_10sept_0_107[[#This Row],[H_mag_adj]]/20)*SIN(RADIANS(_10sept_0_107[[#This Row],[H_phase]])))*0.15</f>
        <v>-1.3242052935823637E-3</v>
      </c>
      <c r="J198">
        <f>(10^(_10sept_0_107[[#This Row],[V_mag_adj]]/20)*COS(RADIANS(_10sept_0_107[[#This Row],[V_phase]])))*0.15</f>
        <v>-1.2111399608679486E-4</v>
      </c>
      <c r="K198">
        <f>(10^(_10sept_0_107[[#This Row],[V_mag_adj]]/20)*SIN(RADIANS(_10sept_0_107[[#This Row],[V_phase]])))*0.15</f>
        <v>-1.3206036348108493E-3</v>
      </c>
    </row>
    <row r="199" spans="1:11" x14ac:dyDescent="0.25">
      <c r="A199">
        <v>16</v>
      </c>
      <c r="B199">
        <v>-1.19</v>
      </c>
      <c r="C199">
        <v>-93.46</v>
      </c>
      <c r="D199">
        <v>-1.19</v>
      </c>
      <c r="E199">
        <v>-94.39</v>
      </c>
      <c r="F199">
        <f>_10sept_0_107[[#This Row],[H_mag]]-40</f>
        <v>-41.19</v>
      </c>
      <c r="G199">
        <f>_10sept_0_107[[#This Row],[V_mag]]-40</f>
        <v>-41.19</v>
      </c>
      <c r="H199">
        <f>(10^(_10sept_0_107[[#This Row],[H_mag_adj]]/20)*COS(RADIANS(_10sept_0_107[[#This Row],[H_phase]])))*0.15</f>
        <v>-7.8937020937021126E-5</v>
      </c>
      <c r="I199">
        <f>(10^(_10sept_0_107[[#This Row],[H_mag_adj]]/20)*SIN(RADIANS(_10sept_0_107[[#This Row],[H_phase]])))*0.15</f>
        <v>-1.3055661874608259E-3</v>
      </c>
      <c r="J199">
        <f>(10^(_10sept_0_107[[#This Row],[V_mag_adj]]/20)*COS(RADIANS(_10sept_0_107[[#This Row],[V_phase]])))*0.15</f>
        <v>-1.0011707070903084E-4</v>
      </c>
      <c r="K199">
        <f>(10^(_10sept_0_107[[#This Row],[V_mag_adj]]/20)*SIN(RADIANS(_10sept_0_107[[#This Row],[V_phase]])))*0.15</f>
        <v>-1.3041129917564854E-3</v>
      </c>
    </row>
    <row r="200" spans="1:11" x14ac:dyDescent="0.25">
      <c r="A200">
        <v>17</v>
      </c>
      <c r="B200">
        <v>-1.3</v>
      </c>
      <c r="C200">
        <v>-92.41</v>
      </c>
      <c r="D200">
        <v>-1.29</v>
      </c>
      <c r="E200">
        <v>-94.04</v>
      </c>
      <c r="F200">
        <f>_10sept_0_107[[#This Row],[H_mag]]-40</f>
        <v>-41.3</v>
      </c>
      <c r="G200">
        <f>_10sept_0_107[[#This Row],[V_mag]]-40</f>
        <v>-41.29</v>
      </c>
      <c r="H200">
        <f>(10^(_10sept_0_107[[#This Row],[H_mag_adj]]/20)*COS(RADIANS(_10sept_0_107[[#This Row],[H_phase]])))*0.15</f>
        <v>-5.4307223435796321E-5</v>
      </c>
      <c r="I200">
        <f>(10^(_10sept_0_107[[#This Row],[H_mag_adj]]/20)*SIN(RADIANS(_10sept_0_107[[#This Row],[H_phase]])))*0.15</f>
        <v>-1.2903483128247802E-3</v>
      </c>
      <c r="J200">
        <f>(10^(_10sept_0_107[[#This Row],[V_mag_adj]]/20)*COS(RADIANS(_10sept_0_107[[#This Row],[V_phase]])))*0.15</f>
        <v>-9.1094059860838067E-5</v>
      </c>
      <c r="K200">
        <f>(10^(_10sept_0_107[[#This Row],[V_mag_adj]]/20)*SIN(RADIANS(_10sept_0_107[[#This Row],[V_phase]])))*0.15</f>
        <v>-1.2897654564011421E-3</v>
      </c>
    </row>
    <row r="201" spans="1:11" x14ac:dyDescent="0.25">
      <c r="A201">
        <v>18</v>
      </c>
      <c r="B201">
        <v>-1.42</v>
      </c>
      <c r="C201">
        <v>-92.06</v>
      </c>
      <c r="D201">
        <v>-1.44</v>
      </c>
      <c r="E201">
        <v>-92.58</v>
      </c>
      <c r="F201">
        <f>_10sept_0_107[[#This Row],[H_mag]]-40</f>
        <v>-41.42</v>
      </c>
      <c r="G201">
        <f>_10sept_0_107[[#This Row],[V_mag]]-40</f>
        <v>-41.44</v>
      </c>
      <c r="H201">
        <f>(10^(_10sept_0_107[[#This Row],[H_mag_adj]]/20)*COS(RADIANS(_10sept_0_107[[#This Row],[H_phase]])))*0.15</f>
        <v>-4.5787009165769639E-5</v>
      </c>
      <c r="I201">
        <f>(10^(_10sept_0_107[[#This Row],[H_mag_adj]]/20)*SIN(RADIANS(_10sept_0_107[[#This Row],[H_phase]])))*0.15</f>
        <v>-1.2729475157889176E-3</v>
      </c>
      <c r="J201">
        <f>(10^(_10sept_0_107[[#This Row],[V_mag_adj]]/20)*COS(RADIANS(_10sept_0_107[[#This Row],[V_phase]])))*0.15</f>
        <v>-5.7205996618462933E-5</v>
      </c>
      <c r="K201">
        <f>(10^(_10sept_0_107[[#This Row],[V_mag_adj]]/20)*SIN(RADIANS(_10sept_0_107[[#This Row],[V_phase]])))*0.15</f>
        <v>-1.2695529249745561E-3</v>
      </c>
    </row>
    <row r="202" spans="1:11" x14ac:dyDescent="0.25">
      <c r="A202">
        <v>19</v>
      </c>
      <c r="B202">
        <v>-1.54</v>
      </c>
      <c r="C202">
        <v>-92.11</v>
      </c>
      <c r="D202">
        <v>-1.56</v>
      </c>
      <c r="E202">
        <v>-92.65</v>
      </c>
      <c r="F202">
        <f>_10sept_0_107[[#This Row],[H_mag]]-40</f>
        <v>-41.54</v>
      </c>
      <c r="G202">
        <f>_10sept_0_107[[#This Row],[V_mag]]-40</f>
        <v>-41.56</v>
      </c>
      <c r="H202">
        <f>(10^(_10sept_0_107[[#This Row],[H_mag_adj]]/20)*COS(RADIANS(_10sept_0_107[[#This Row],[H_phase]])))*0.15</f>
        <v>-4.6254385262752528E-5</v>
      </c>
      <c r="I202">
        <f>(10^(_10sept_0_107[[#This Row],[H_mag_adj]]/20)*SIN(RADIANS(_10sept_0_107[[#This Row],[H_phase]])))*0.15</f>
        <v>-1.2554421345840274E-3</v>
      </c>
      <c r="J202">
        <f>(10^(_10sept_0_107[[#This Row],[V_mag_adj]]/20)*COS(RADIANS(_10sept_0_107[[#This Row],[V_phase]])))*0.15</f>
        <v>-5.795082870698739E-5</v>
      </c>
      <c r="K202">
        <f>(10^(_10sept_0_107[[#This Row],[V_mag_adj]]/20)*SIN(RADIANS(_10sept_0_107[[#This Row],[V_phase]])))*0.15</f>
        <v>-1.2520641399807785E-3</v>
      </c>
    </row>
    <row r="203" spans="1:11" x14ac:dyDescent="0.25">
      <c r="A203">
        <v>20</v>
      </c>
      <c r="B203">
        <v>-1.65</v>
      </c>
      <c r="C203">
        <v>-92.58</v>
      </c>
      <c r="D203">
        <v>-1.66</v>
      </c>
      <c r="E203">
        <v>-93.15</v>
      </c>
      <c r="F203">
        <f>_10sept_0_107[[#This Row],[H_mag]]-40</f>
        <v>-41.65</v>
      </c>
      <c r="G203">
        <f>_10sept_0_107[[#This Row],[V_mag]]-40</f>
        <v>-41.66</v>
      </c>
      <c r="H203">
        <f>(10^(_10sept_0_107[[#This Row],[H_mag_adj]]/20)*COS(RADIANS(_10sept_0_107[[#This Row],[H_phase]])))*0.15</f>
        <v>-5.583950453094118E-5</v>
      </c>
      <c r="I203">
        <f>(10^(_10sept_0_107[[#This Row],[H_mag_adj]]/20)*SIN(RADIANS(_10sept_0_107[[#This Row],[H_phase]])))*0.15</f>
        <v>-1.2392268380393291E-3</v>
      </c>
      <c r="J203">
        <f>(10^(_10sept_0_107[[#This Row],[V_mag_adj]]/20)*COS(RADIANS(_10sept_0_107[[#This Row],[V_phase]])))*0.15</f>
        <v>-6.8086400915660721E-5</v>
      </c>
      <c r="K203">
        <f>(10^(_10sept_0_107[[#This Row],[V_mag_adj]]/20)*SIN(RADIANS(_10sept_0_107[[#This Row],[V_phase]])))*0.15</f>
        <v>-1.237184830099815E-3</v>
      </c>
    </row>
    <row r="204" spans="1:11" x14ac:dyDescent="0.25">
      <c r="A204">
        <v>21</v>
      </c>
      <c r="B204">
        <v>-1.77</v>
      </c>
      <c r="C204">
        <v>-93.38</v>
      </c>
      <c r="D204">
        <v>-1.78</v>
      </c>
      <c r="E204">
        <v>-93.75</v>
      </c>
      <c r="F204">
        <f>_10sept_0_107[[#This Row],[H_mag]]-40</f>
        <v>-41.77</v>
      </c>
      <c r="G204">
        <f>_10sept_0_107[[#This Row],[V_mag]]-40</f>
        <v>-41.78</v>
      </c>
      <c r="H204">
        <f>(10^(_10sept_0_107[[#This Row],[H_mag_adj]]/20)*COS(RADIANS(_10sept_0_107[[#This Row],[H_phase]])))*0.15</f>
        <v>-7.2132901496704089E-5</v>
      </c>
      <c r="I204">
        <f>(10^(_10sept_0_107[[#This Row],[H_mag_adj]]/20)*SIN(RADIANS(_10sept_0_107[[#This Row],[H_phase]])))*0.15</f>
        <v>-1.2213359267521698E-3</v>
      </c>
      <c r="J204">
        <f>(10^(_10sept_0_107[[#This Row],[V_mag_adj]]/20)*COS(RADIANS(_10sept_0_107[[#This Row],[V_phase]])))*0.15</f>
        <v>-7.9926314358249006E-5</v>
      </c>
      <c r="K204">
        <f>(10^(_10sept_0_107[[#This Row],[V_mag_adj]]/20)*SIN(RADIANS(_10sept_0_107[[#This Row],[V_phase]])))*0.15</f>
        <v>-1.2194399094163678E-3</v>
      </c>
    </row>
    <row r="205" spans="1:11" x14ac:dyDescent="0.25">
      <c r="A205">
        <v>22</v>
      </c>
      <c r="B205">
        <v>-1.86</v>
      </c>
      <c r="C205">
        <v>-94.46</v>
      </c>
      <c r="D205">
        <v>-1.9</v>
      </c>
      <c r="E205">
        <v>-94.33</v>
      </c>
      <c r="F205">
        <f>_10sept_0_107[[#This Row],[H_mag]]-40</f>
        <v>-41.86</v>
      </c>
      <c r="G205">
        <f>_10sept_0_107[[#This Row],[V_mag]]-40</f>
        <v>-41.9</v>
      </c>
      <c r="H205">
        <f>(10^(_10sept_0_107[[#This Row],[H_mag_adj]]/20)*COS(RADIANS(_10sept_0_107[[#This Row],[H_phase]])))*0.15</f>
        <v>-9.4159644024069186E-5</v>
      </c>
      <c r="I205">
        <f>(10^(_10sept_0_107[[#This Row],[H_mag_adj]]/20)*SIN(RADIANS(_10sept_0_107[[#This Row],[H_phase]])))*0.15</f>
        <v>-1.2071859210884435E-3</v>
      </c>
      <c r="J205">
        <f>(10^(_10sept_0_107[[#This Row],[V_mag_adj]]/20)*COS(RADIANS(_10sept_0_107[[#This Row],[V_phase]])))*0.15</f>
        <v>-9.1000347515457738E-5</v>
      </c>
      <c r="K205">
        <f>(10^(_10sept_0_107[[#This Row],[V_mag_adj]]/20)*SIN(RADIANS(_10sept_0_107[[#This Row],[V_phase]])))*0.15</f>
        <v>-1.2018489722423703E-3</v>
      </c>
    </row>
    <row r="206" spans="1:11" x14ac:dyDescent="0.25">
      <c r="A206">
        <v>23</v>
      </c>
      <c r="B206">
        <v>-1.97</v>
      </c>
      <c r="C206">
        <v>-95.39</v>
      </c>
      <c r="D206">
        <v>-1.99</v>
      </c>
      <c r="E206">
        <v>-96.13</v>
      </c>
      <c r="F206">
        <f>_10sept_0_107[[#This Row],[H_mag]]-40</f>
        <v>-41.97</v>
      </c>
      <c r="G206">
        <f>_10sept_0_107[[#This Row],[V_mag]]-40</f>
        <v>-41.99</v>
      </c>
      <c r="H206">
        <f>(10^(_10sept_0_107[[#This Row],[H_mag_adj]]/20)*COS(RADIANS(_10sept_0_107[[#This Row],[H_phase]])))*0.15</f>
        <v>-1.1230953642620074E-4</v>
      </c>
      <c r="I206">
        <f>(10^(_10sept_0_107[[#This Row],[H_mag_adj]]/20)*SIN(RADIANS(_10sept_0_107[[#This Row],[H_phase]])))*0.15</f>
        <v>-1.1903281752080619E-3</v>
      </c>
      <c r="J206">
        <f>(10^(_10sept_0_107[[#This Row],[V_mag_adj]]/20)*COS(RADIANS(_10sept_0_107[[#This Row],[V_phase]])))*0.15</f>
        <v>-1.273797094218952E-4</v>
      </c>
      <c r="K206">
        <f>(10^(_10sept_0_107[[#This Row],[V_mag_adj]]/20)*SIN(RADIANS(_10sept_0_107[[#This Row],[V_phase]])))*0.15</f>
        <v>-1.1860442973279234E-3</v>
      </c>
    </row>
    <row r="207" spans="1:11" x14ac:dyDescent="0.25">
      <c r="A207">
        <v>24</v>
      </c>
      <c r="B207">
        <v>-2.0699999999999998</v>
      </c>
      <c r="C207">
        <v>-96.46</v>
      </c>
      <c r="D207">
        <v>-2.1</v>
      </c>
      <c r="E207">
        <v>-96.84</v>
      </c>
      <c r="F207">
        <f>_10sept_0_107[[#This Row],[H_mag]]-40</f>
        <v>-42.07</v>
      </c>
      <c r="G207">
        <f>_10sept_0_107[[#This Row],[V_mag]]-40</f>
        <v>-42.1</v>
      </c>
      <c r="H207">
        <f>(10^(_10sept_0_107[[#This Row],[H_mag_adj]]/20)*COS(RADIANS(_10sept_0_107[[#This Row],[H_phase]])))*0.15</f>
        <v>-1.3297825103986377E-4</v>
      </c>
      <c r="I207">
        <f>(10^(_10sept_0_107[[#This Row],[H_mag_adj]]/20)*SIN(RADIANS(_10sept_0_107[[#This Row],[H_phase]])))*0.15</f>
        <v>-1.174424161778027E-3</v>
      </c>
      <c r="J207">
        <f>(10^(_10sept_0_107[[#This Row],[V_mag_adj]]/20)*COS(RADIANS(_10sept_0_107[[#This Row],[V_phase]])))*0.15</f>
        <v>-1.4027900113102856E-4</v>
      </c>
      <c r="K207">
        <f>(10^(_10sept_0_107[[#This Row],[V_mag_adj]]/20)*SIN(RADIANS(_10sept_0_107[[#This Row],[V_phase]])))*0.15</f>
        <v>-1.1694702031390175E-3</v>
      </c>
    </row>
    <row r="208" spans="1:11" x14ac:dyDescent="0.25">
      <c r="A208">
        <v>25</v>
      </c>
      <c r="B208">
        <v>-2.17</v>
      </c>
      <c r="C208">
        <v>-97.97</v>
      </c>
      <c r="D208">
        <v>-2.2000000000000002</v>
      </c>
      <c r="E208">
        <v>-98.21</v>
      </c>
      <c r="F208">
        <f>_10sept_0_107[[#This Row],[H_mag]]-40</f>
        <v>-42.17</v>
      </c>
      <c r="G208">
        <f>_10sept_0_107[[#This Row],[V_mag]]-40</f>
        <v>-42.2</v>
      </c>
      <c r="H208">
        <f>(10^(_10sept_0_107[[#This Row],[H_mag_adj]]/20)*COS(RADIANS(_10sept_0_107[[#This Row],[H_phase]])))*0.15</f>
        <v>-1.6200390192397003E-4</v>
      </c>
      <c r="I208">
        <f>(10^(_10sept_0_107[[#This Row],[H_mag_adj]]/20)*SIN(RADIANS(_10sept_0_107[[#This Row],[H_phase]])))*0.15</f>
        <v>-1.1571134245766674E-3</v>
      </c>
      <c r="J208">
        <f>(10^(_10sept_0_107[[#This Row],[V_mag_adj]]/20)*COS(RADIANS(_10sept_0_107[[#This Row],[V_phase]])))*0.15</f>
        <v>-1.662740886097672E-4</v>
      </c>
      <c r="K208">
        <f>(10^(_10sept_0_107[[#This Row],[V_mag_adj]]/20)*SIN(RADIANS(_10sept_0_107[[#This Row],[V_phase]])))*0.15</f>
        <v>-1.1524374152743796E-3</v>
      </c>
    </row>
    <row r="209" spans="1:11" x14ac:dyDescent="0.25">
      <c r="A209">
        <v>26</v>
      </c>
      <c r="B209">
        <v>-2.2999999999999998</v>
      </c>
      <c r="C209">
        <v>-100.23</v>
      </c>
      <c r="D209">
        <v>-2.31</v>
      </c>
      <c r="E209">
        <v>-100.7</v>
      </c>
      <c r="F209">
        <f>_10sept_0_107[[#This Row],[H_mag]]-40</f>
        <v>-42.3</v>
      </c>
      <c r="G209">
        <f>_10sept_0_107[[#This Row],[V_mag]]-40</f>
        <v>-42.31</v>
      </c>
      <c r="H209">
        <f>(10^(_10sept_0_107[[#This Row],[H_mag_adj]]/20)*COS(RADIANS(_10sept_0_107[[#This Row],[H_phase]])))*0.15</f>
        <v>-2.0442514638976405E-4</v>
      </c>
      <c r="I209">
        <f>(10^(_10sept_0_107[[#This Row],[H_mag_adj]]/20)*SIN(RADIANS(_10sept_0_107[[#This Row],[H_phase]])))*0.15</f>
        <v>-1.1327438298545695E-3</v>
      </c>
      <c r="J209">
        <f>(10^(_10sept_0_107[[#This Row],[V_mag_adj]]/20)*COS(RADIANS(_10sept_0_107[[#This Row],[V_phase]])))*0.15</f>
        <v>-2.134642144764997E-4</v>
      </c>
      <c r="K209">
        <f>(10^(_10sept_0_107[[#This Row],[V_mag_adj]]/20)*SIN(RADIANS(_10sept_0_107[[#This Row],[V_phase]])))*0.15</f>
        <v>-1.1297274327597463E-3</v>
      </c>
    </row>
    <row r="210" spans="1:11" x14ac:dyDescent="0.25">
      <c r="A210">
        <v>27</v>
      </c>
      <c r="B210">
        <v>-2.4</v>
      </c>
      <c r="C210">
        <v>-102.7</v>
      </c>
      <c r="D210">
        <v>-2.44</v>
      </c>
      <c r="E210">
        <v>-103.41</v>
      </c>
      <c r="F210">
        <f>_10sept_0_107[[#This Row],[H_mag]]-40</f>
        <v>-42.4</v>
      </c>
      <c r="G210">
        <f>_10sept_0_107[[#This Row],[V_mag]]-40</f>
        <v>-42.44</v>
      </c>
      <c r="H210">
        <f>(10^(_10sept_0_107[[#This Row],[H_mag_adj]]/20)*COS(RADIANS(_10sept_0_107[[#This Row],[H_phase]])))*0.15</f>
        <v>-2.5015560086601846E-4</v>
      </c>
      <c r="I210">
        <f>(10^(_10sept_0_107[[#This Row],[H_mag_adj]]/20)*SIN(RADIANS(_10sept_0_107[[#This Row],[H_phase]])))*0.15</f>
        <v>-1.1100279430554718E-3</v>
      </c>
      <c r="J210">
        <f>(10^(_10sept_0_107[[#This Row],[V_mag_adj]]/20)*COS(RADIANS(_10sept_0_107[[#This Row],[V_phase]])))*0.15</f>
        <v>-2.626788580059191E-4</v>
      </c>
      <c r="K210">
        <f>(10^(_10sept_0_107[[#This Row],[V_mag_adj]]/20)*SIN(RADIANS(_10sept_0_107[[#This Row],[V_phase]])))*0.15</f>
        <v>-1.1017574280159806E-3</v>
      </c>
    </row>
    <row r="211" spans="1:11" x14ac:dyDescent="0.25">
      <c r="A211">
        <v>28</v>
      </c>
      <c r="B211">
        <v>-2.5299999999999998</v>
      </c>
      <c r="C211">
        <v>-106.14</v>
      </c>
      <c r="D211">
        <v>-2.54</v>
      </c>
      <c r="E211">
        <v>-106.94</v>
      </c>
      <c r="F211">
        <f>_10sept_0_107[[#This Row],[H_mag]]-40</f>
        <v>-42.53</v>
      </c>
      <c r="G211">
        <f>_10sept_0_107[[#This Row],[V_mag]]-40</f>
        <v>-42.54</v>
      </c>
      <c r="H211">
        <f>(10^(_10sept_0_107[[#This Row],[H_mag_adj]]/20)*COS(RADIANS(_10sept_0_107[[#This Row],[H_phase]])))*0.15</f>
        <v>-3.1161126271643118E-4</v>
      </c>
      <c r="I211">
        <f>(10^(_10sept_0_107[[#This Row],[H_mag_adj]]/20)*SIN(RADIANS(_10sept_0_107[[#This Row],[H_phase]])))*0.15</f>
        <v>-1.0767805529011657E-3</v>
      </c>
      <c r="J211">
        <f>(10^(_10sept_0_107[[#This Row],[V_mag_adj]]/20)*COS(RADIANS(_10sept_0_107[[#This Row],[V_phase]])))*0.15</f>
        <v>-3.2623927922071012E-4</v>
      </c>
      <c r="K211">
        <f>(10^(_10sept_0_107[[#This Row],[V_mag_adj]]/20)*SIN(RADIANS(_10sept_0_107[[#This Row],[V_phase]])))*0.15</f>
        <v>-1.0710909708285259E-3</v>
      </c>
    </row>
    <row r="212" spans="1:11" x14ac:dyDescent="0.25">
      <c r="A212">
        <v>29</v>
      </c>
      <c r="B212">
        <v>-2.67</v>
      </c>
      <c r="C212">
        <v>-109.33</v>
      </c>
      <c r="D212">
        <v>-2.69</v>
      </c>
      <c r="E212">
        <v>-110</v>
      </c>
      <c r="F212">
        <f>_10sept_0_107[[#This Row],[H_mag]]-40</f>
        <v>-42.67</v>
      </c>
      <c r="G212">
        <f>_10sept_0_107[[#This Row],[V_mag]]-40</f>
        <v>-42.69</v>
      </c>
      <c r="H212">
        <f>(10^(_10sept_0_107[[#This Row],[H_mag_adj]]/20)*COS(RADIANS(_10sept_0_107[[#This Row],[H_phase]])))*0.15</f>
        <v>-3.6511563610332887E-4</v>
      </c>
      <c r="I212">
        <f>(10^(_10sept_0_107[[#This Row],[H_mag_adj]]/20)*SIN(RADIANS(_10sept_0_107[[#This Row],[H_phase]])))*0.15</f>
        <v>-1.0408591638163237E-3</v>
      </c>
      <c r="J212">
        <f>(10^(_10sept_0_107[[#This Row],[V_mag_adj]]/20)*COS(RADIANS(_10sept_0_107[[#This Row],[V_phase]])))*0.15</f>
        <v>-3.7639421828838937E-4</v>
      </c>
      <c r="K212">
        <f>(10^(_10sept_0_107[[#This Row],[V_mag_adj]]/20)*SIN(RADIANS(_10sept_0_107[[#This Row],[V_phase]])))*0.15</f>
        <v>-1.0341346155606239E-3</v>
      </c>
    </row>
    <row r="213" spans="1:11" x14ac:dyDescent="0.25">
      <c r="A213">
        <v>30</v>
      </c>
      <c r="B213">
        <v>-2.82</v>
      </c>
      <c r="C213">
        <v>-113.35</v>
      </c>
      <c r="D213">
        <v>-2.85</v>
      </c>
      <c r="E213">
        <v>-114.02</v>
      </c>
      <c r="F213">
        <f>_10sept_0_107[[#This Row],[H_mag]]-40</f>
        <v>-42.82</v>
      </c>
      <c r="G213">
        <f>_10sept_0_107[[#This Row],[V_mag]]-40</f>
        <v>-42.85</v>
      </c>
      <c r="H213">
        <f>(10^(_10sept_0_107[[#This Row],[H_mag_adj]]/20)*COS(RADIANS(_10sept_0_107[[#This Row],[H_phase]])))*0.15</f>
        <v>-4.2970129970682007E-4</v>
      </c>
      <c r="I213">
        <f>(10^(_10sept_0_107[[#This Row],[H_mag_adj]]/20)*SIN(RADIANS(_10sept_0_107[[#This Row],[H_phase]])))*0.15</f>
        <v>-9.953633599235445E-4</v>
      </c>
      <c r="J213">
        <f>(10^(_10sept_0_107[[#This Row],[V_mag_adj]]/20)*COS(RADIANS(_10sept_0_107[[#This Row],[V_phase]])))*0.15</f>
        <v>-4.3978953653270444E-4</v>
      </c>
      <c r="K213">
        <f>(10^(_10sept_0_107[[#This Row],[V_mag_adj]]/20)*SIN(RADIANS(_10sept_0_107[[#This Row],[V_phase]])))*0.15</f>
        <v>-9.8685624644449083E-4</v>
      </c>
    </row>
    <row r="214" spans="1:11" x14ac:dyDescent="0.25">
      <c r="A214">
        <v>31</v>
      </c>
      <c r="B214">
        <v>-2.99</v>
      </c>
      <c r="C214">
        <v>-118.3</v>
      </c>
      <c r="D214">
        <v>-3.02</v>
      </c>
      <c r="E214">
        <v>-119.07</v>
      </c>
      <c r="F214">
        <f>_10sept_0_107[[#This Row],[H_mag]]-40</f>
        <v>-42.99</v>
      </c>
      <c r="G214">
        <f>_10sept_0_107[[#This Row],[V_mag]]-40</f>
        <v>-43.02</v>
      </c>
      <c r="H214">
        <f>(10^(_10sept_0_107[[#This Row],[H_mag_adj]]/20)*COS(RADIANS(_10sept_0_107[[#This Row],[H_phase]])))*0.15</f>
        <v>-5.0402306762600227E-4</v>
      </c>
      <c r="I214">
        <f>(10^(_10sept_0_107[[#This Row],[H_mag_adj]]/20)*SIN(RADIANS(_10sept_0_107[[#This Row],[H_phase]])))*0.15</f>
        <v>-9.3607241906074859E-4</v>
      </c>
      <c r="J214">
        <f>(10^(_10sept_0_107[[#This Row],[V_mag_adj]]/20)*COS(RADIANS(_10sept_0_107[[#This Row],[V_phase]])))*0.15</f>
        <v>-5.1477603722117188E-4</v>
      </c>
      <c r="K214">
        <f>(10^(_10sept_0_107[[#This Row],[V_mag_adj]]/20)*SIN(RADIANS(_10sept_0_107[[#This Row],[V_phase]])))*0.15</f>
        <v>-9.2601065236199787E-4</v>
      </c>
    </row>
    <row r="215" spans="1:11" x14ac:dyDescent="0.25">
      <c r="A215">
        <v>32</v>
      </c>
      <c r="B215">
        <v>-3.18</v>
      </c>
      <c r="C215">
        <v>-123.37</v>
      </c>
      <c r="D215">
        <v>-3.2</v>
      </c>
      <c r="E215">
        <v>-123.69</v>
      </c>
      <c r="F215">
        <f>_10sept_0_107[[#This Row],[H_mag]]-40</f>
        <v>-43.18</v>
      </c>
      <c r="G215">
        <f>_10sept_0_107[[#This Row],[V_mag]]-40</f>
        <v>-43.2</v>
      </c>
      <c r="H215">
        <f>(10^(_10sept_0_107[[#This Row],[H_mag_adj]]/20)*COS(RADIANS(_10sept_0_107[[#This Row],[H_phase]])))*0.15</f>
        <v>-5.7212157690330191E-4</v>
      </c>
      <c r="I215">
        <f>(10^(_10sept_0_107[[#This Row],[H_mag_adj]]/20)*SIN(RADIANS(_10sept_0_107[[#This Row],[H_phase]])))*0.15</f>
        <v>-8.6865725994408666E-4</v>
      </c>
      <c r="J215">
        <f>(10^(_10sept_0_107[[#This Row],[V_mag_adj]]/20)*COS(RADIANS(_10sept_0_107[[#This Row],[V_phase]])))*0.15</f>
        <v>-5.7563714535661611E-4</v>
      </c>
      <c r="K215">
        <f>(10^(_10sept_0_107[[#This Row],[V_mag_adj]]/20)*SIN(RADIANS(_10sept_0_107[[#This Row],[V_phase]])))*0.15</f>
        <v>-8.6345792289585293E-4</v>
      </c>
    </row>
    <row r="216" spans="1:11" x14ac:dyDescent="0.25">
      <c r="A216">
        <v>33</v>
      </c>
      <c r="B216">
        <v>-3.39</v>
      </c>
      <c r="C216">
        <v>-128.66999999999999</v>
      </c>
      <c r="D216">
        <v>-3.42</v>
      </c>
      <c r="E216">
        <v>-129.22</v>
      </c>
      <c r="F216">
        <f>_10sept_0_107[[#This Row],[H_mag]]-40</f>
        <v>-43.39</v>
      </c>
      <c r="G216">
        <f>_10sept_0_107[[#This Row],[V_mag]]-40</f>
        <v>-43.42</v>
      </c>
      <c r="H216">
        <f>(10^(_10sept_0_107[[#This Row],[H_mag_adj]]/20)*COS(RADIANS(_10sept_0_107[[#This Row],[H_phase]])))*0.15</f>
        <v>-6.3438932957311865E-4</v>
      </c>
      <c r="I216">
        <f>(10^(_10sept_0_107[[#This Row],[H_mag_adj]]/20)*SIN(RADIANS(_10sept_0_107[[#This Row],[H_phase]])))*0.15</f>
        <v>-7.9269756126246974E-4</v>
      </c>
      <c r="J216">
        <f>(10^(_10sept_0_107[[#This Row],[V_mag_adj]]/20)*COS(RADIANS(_10sept_0_107[[#This Row],[V_phase]])))*0.15</f>
        <v>-6.3975587597837793E-4</v>
      </c>
      <c r="K216">
        <f>(10^(_10sept_0_107[[#This Row],[V_mag_adj]]/20)*SIN(RADIANS(_10sept_0_107[[#This Row],[V_phase]])))*0.15</f>
        <v>-7.8385939714259022E-4</v>
      </c>
    </row>
    <row r="217" spans="1:11" x14ac:dyDescent="0.25">
      <c r="A217">
        <v>34</v>
      </c>
      <c r="B217">
        <v>-3.62</v>
      </c>
      <c r="C217">
        <v>-134.15</v>
      </c>
      <c r="D217">
        <v>-3.64</v>
      </c>
      <c r="E217">
        <v>-134.5</v>
      </c>
      <c r="F217">
        <f>_10sept_0_107[[#This Row],[H_mag]]-40</f>
        <v>-43.62</v>
      </c>
      <c r="G217">
        <f>_10sept_0_107[[#This Row],[V_mag]]-40</f>
        <v>-43.64</v>
      </c>
      <c r="H217">
        <f>(10^(_10sept_0_107[[#This Row],[H_mag_adj]]/20)*COS(RADIANS(_10sept_0_107[[#This Row],[H_phase]])))*0.15</f>
        <v>-6.8871070125946124E-4</v>
      </c>
      <c r="I217">
        <f>(10^(_10sept_0_107[[#This Row],[H_mag_adj]]/20)*SIN(RADIANS(_10sept_0_107[[#This Row],[H_phase]])))*0.15</f>
        <v>-7.0945442021086631E-4</v>
      </c>
      <c r="J217">
        <f>(10^(_10sept_0_107[[#This Row],[V_mag_adj]]/20)*COS(RADIANS(_10sept_0_107[[#This Row],[V_phase]])))*0.15</f>
        <v>-6.9143770641272805E-4</v>
      </c>
      <c r="K217">
        <f>(10^(_10sept_0_107[[#This Row],[V_mag_adj]]/20)*SIN(RADIANS(_10sept_0_107[[#This Row],[V_phase]])))*0.15</f>
        <v>-7.036121218252819E-4</v>
      </c>
    </row>
    <row r="218" spans="1:11" x14ac:dyDescent="0.25">
      <c r="A218">
        <v>35</v>
      </c>
      <c r="B218">
        <v>-3.87</v>
      </c>
      <c r="C218">
        <v>-139.86000000000001</v>
      </c>
      <c r="D218">
        <v>-3.9</v>
      </c>
      <c r="E218">
        <v>-140.44999999999999</v>
      </c>
      <c r="F218">
        <f>_10sept_0_107[[#This Row],[H_mag]]-40</f>
        <v>-43.87</v>
      </c>
      <c r="G218">
        <f>_10sept_0_107[[#This Row],[V_mag]]-40</f>
        <v>-43.9</v>
      </c>
      <c r="H218">
        <f>(10^(_10sept_0_107[[#This Row],[H_mag_adj]]/20)*COS(RADIANS(_10sept_0_107[[#This Row],[H_phase]])))*0.15</f>
        <v>-7.34433665534386E-4</v>
      </c>
      <c r="I218">
        <f>(10^(_10sept_0_107[[#This Row],[H_mag_adj]]/20)*SIN(RADIANS(_10sept_0_107[[#This Row],[H_phase]])))*0.15</f>
        <v>-6.1932739536499641E-4</v>
      </c>
      <c r="J218">
        <f>(10^(_10sept_0_107[[#This Row],[V_mag_adj]]/20)*COS(RADIANS(_10sept_0_107[[#This Row],[V_phase]])))*0.15</f>
        <v>-7.3821797992762884E-4</v>
      </c>
      <c r="K218">
        <f>(10^(_10sept_0_107[[#This Row],[V_mag_adj]]/20)*SIN(RADIANS(_10sept_0_107[[#This Row],[V_phase]])))*0.15</f>
        <v>-6.0962270230924286E-4</v>
      </c>
    </row>
    <row r="219" spans="1:11" x14ac:dyDescent="0.25">
      <c r="A219">
        <v>36</v>
      </c>
      <c r="B219">
        <v>-4.13</v>
      </c>
      <c r="C219">
        <v>-145.86000000000001</v>
      </c>
      <c r="D219">
        <v>-4.1399999999999997</v>
      </c>
      <c r="E219">
        <v>-146.08000000000001</v>
      </c>
      <c r="F219">
        <f>_10sept_0_107[[#This Row],[H_mag]]-40</f>
        <v>-44.13</v>
      </c>
      <c r="G219">
        <f>_10sept_0_107[[#This Row],[V_mag]]-40</f>
        <v>-44.14</v>
      </c>
      <c r="H219">
        <f>(10^(_10sept_0_107[[#This Row],[H_mag_adj]]/20)*COS(RADIANS(_10sept_0_107[[#This Row],[H_phase]])))*0.15</f>
        <v>-7.7169877019091888E-4</v>
      </c>
      <c r="I219">
        <f>(10^(_10sept_0_107[[#This Row],[H_mag_adj]]/20)*SIN(RADIANS(_10sept_0_107[[#This Row],[H_phase]])))*0.15</f>
        <v>-5.2326542639226413E-4</v>
      </c>
      <c r="J219">
        <f>(10^(_10sept_0_107[[#This Row],[V_mag_adj]]/20)*COS(RADIANS(_10sept_0_107[[#This Row],[V_phase]])))*0.15</f>
        <v>-7.7281202640467565E-4</v>
      </c>
      <c r="K219">
        <f>(10^(_10sept_0_107[[#This Row],[V_mag_adj]]/20)*SIN(RADIANS(_10sept_0_107[[#This Row],[V_phase]])))*0.15</f>
        <v>-5.1969979468178141E-4</v>
      </c>
    </row>
    <row r="220" spans="1:11" x14ac:dyDescent="0.25">
      <c r="A220">
        <v>37</v>
      </c>
      <c r="B220">
        <v>-4.4000000000000004</v>
      </c>
      <c r="C220">
        <v>-151.38999999999999</v>
      </c>
      <c r="D220">
        <v>-4.43</v>
      </c>
      <c r="E220">
        <v>-151.74</v>
      </c>
      <c r="F220">
        <f>_10sept_0_107[[#This Row],[H_mag]]-40</f>
        <v>-44.4</v>
      </c>
      <c r="G220">
        <f>_10sept_0_107[[#This Row],[V_mag]]-40</f>
        <v>-44.43</v>
      </c>
      <c r="H220">
        <f>(10^(_10sept_0_107[[#This Row],[H_mag_adj]]/20)*COS(RADIANS(_10sept_0_107[[#This Row],[H_phase]])))*0.15</f>
        <v>-7.9348006178346512E-4</v>
      </c>
      <c r="I220">
        <f>(10^(_10sept_0_107[[#This Row],[H_mag_adj]]/20)*SIN(RADIANS(_10sept_0_107[[#This Row],[H_phase]])))*0.15</f>
        <v>-4.3279904665425982E-4</v>
      </c>
      <c r="J220">
        <f>(10^(_10sept_0_107[[#This Row],[V_mag_adj]]/20)*COS(RADIANS(_10sept_0_107[[#This Row],[V_phase]])))*0.15</f>
        <v>-7.933641394665509E-4</v>
      </c>
      <c r="K220">
        <f>(10^(_10sept_0_107[[#This Row],[V_mag_adj]]/20)*SIN(RADIANS(_10sept_0_107[[#This Row],[V_phase]])))*0.15</f>
        <v>-4.2646839156870031E-4</v>
      </c>
    </row>
    <row r="221" spans="1:11" x14ac:dyDescent="0.25">
      <c r="A221">
        <v>38</v>
      </c>
      <c r="B221">
        <v>-4.66</v>
      </c>
      <c r="C221">
        <v>-157.4</v>
      </c>
      <c r="D221">
        <v>-4.6900000000000004</v>
      </c>
      <c r="E221">
        <v>-157.55000000000001</v>
      </c>
      <c r="F221">
        <f>_10sept_0_107[[#This Row],[H_mag]]-40</f>
        <v>-44.66</v>
      </c>
      <c r="G221">
        <f>_10sept_0_107[[#This Row],[V_mag]]-40</f>
        <v>-44.69</v>
      </c>
      <c r="H221">
        <f>(10^(_10sept_0_107[[#This Row],[H_mag_adj]]/20)*COS(RADIANS(_10sept_0_107[[#This Row],[H_phase]])))*0.15</f>
        <v>-8.0982627082281701E-4</v>
      </c>
      <c r="I221">
        <f>(10^(_10sept_0_107[[#This Row],[H_mag_adj]]/20)*SIN(RADIANS(_10sept_0_107[[#This Row],[H_phase]])))*0.15</f>
        <v>-3.3709814111183568E-4</v>
      </c>
      <c r="J221">
        <f>(10^(_10sept_0_107[[#This Row],[V_mag_adj]]/20)*COS(RADIANS(_10sept_0_107[[#This Row],[V_phase]])))*0.15</f>
        <v>-8.0791076607957077E-4</v>
      </c>
      <c r="K221">
        <f>(10^(_10sept_0_107[[#This Row],[V_mag_adj]]/20)*SIN(RADIANS(_10sept_0_107[[#This Row],[V_phase]])))*0.15</f>
        <v>-3.3382189470006429E-4</v>
      </c>
    </row>
    <row r="222" spans="1:11" x14ac:dyDescent="0.25">
      <c r="A222">
        <v>39</v>
      </c>
      <c r="B222">
        <v>-4.91</v>
      </c>
      <c r="C222">
        <v>-163.08000000000001</v>
      </c>
      <c r="D222">
        <v>-4.93</v>
      </c>
      <c r="E222">
        <v>-163.03</v>
      </c>
      <c r="F222">
        <f>_10sept_0_107[[#This Row],[H_mag]]-40</f>
        <v>-44.91</v>
      </c>
      <c r="G222">
        <f>_10sept_0_107[[#This Row],[V_mag]]-40</f>
        <v>-44.93</v>
      </c>
      <c r="H222">
        <f>(10^(_10sept_0_107[[#This Row],[H_mag_adj]]/20)*COS(RADIANS(_10sept_0_107[[#This Row],[H_phase]])))*0.15</f>
        <v>-8.1540337332255703E-4</v>
      </c>
      <c r="I222">
        <f>(10^(_10sept_0_107[[#This Row],[H_mag_adj]]/20)*SIN(RADIANS(_10sept_0_107[[#This Row],[H_phase]])))*0.15</f>
        <v>-2.4804942281637644E-4</v>
      </c>
      <c r="J222">
        <f>(10^(_10sept_0_107[[#This Row],[V_mag_adj]]/20)*COS(RADIANS(_10sept_0_107[[#This Row],[V_phase]])))*0.15</f>
        <v>-8.1331172176046568E-4</v>
      </c>
      <c r="K222">
        <f>(10^(_10sept_0_107[[#This Row],[V_mag_adj]]/20)*SIN(RADIANS(_10sept_0_107[[#This Row],[V_phase]])))*0.15</f>
        <v>-2.4818876775772278E-4</v>
      </c>
    </row>
    <row r="223" spans="1:11" x14ac:dyDescent="0.25">
      <c r="A223">
        <v>40</v>
      </c>
      <c r="B223">
        <v>-5.15</v>
      </c>
      <c r="C223">
        <v>-168.01</v>
      </c>
      <c r="D223">
        <v>-5.17</v>
      </c>
      <c r="E223">
        <v>-168.03</v>
      </c>
      <c r="F223">
        <f>_10sept_0_107[[#This Row],[H_mag]]-40</f>
        <v>-45.15</v>
      </c>
      <c r="G223">
        <f>_10sept_0_107[[#This Row],[V_mag]]-40</f>
        <v>-45.17</v>
      </c>
      <c r="H223">
        <f>(10^(_10sept_0_107[[#This Row],[H_mag_adj]]/20)*COS(RADIANS(_10sept_0_107[[#This Row],[H_phase]])))*0.15</f>
        <v>-8.1098301328798794E-4</v>
      </c>
      <c r="I223">
        <f>(10^(_10sept_0_107[[#This Row],[H_mag_adj]]/20)*SIN(RADIANS(_10sept_0_107[[#This Row],[H_phase]])))*0.15</f>
        <v>-1.722318281614237E-4</v>
      </c>
      <c r="J223">
        <f>(10^(_10sept_0_107[[#This Row],[V_mag_adj]]/20)*COS(RADIANS(_10sept_0_107[[#This Row],[V_phase]])))*0.15</f>
        <v>-8.0917773679776441E-4</v>
      </c>
      <c r="K223">
        <f>(10^(_10sept_0_107[[#This Row],[V_mag_adj]]/20)*SIN(RADIANS(_10sept_0_107[[#This Row],[V_phase]])))*0.15</f>
        <v>-1.7155326009146612E-4</v>
      </c>
    </row>
    <row r="224" spans="1:11" x14ac:dyDescent="0.25">
      <c r="A224">
        <v>41</v>
      </c>
      <c r="B224">
        <v>-5.35</v>
      </c>
      <c r="C224">
        <v>-173.73</v>
      </c>
      <c r="D224">
        <v>-5.39</v>
      </c>
      <c r="E224">
        <v>-173.95</v>
      </c>
      <c r="F224">
        <f>_10sept_0_107[[#This Row],[H_mag]]-40</f>
        <v>-45.35</v>
      </c>
      <c r="G224">
        <f>_10sept_0_107[[#This Row],[V_mag]]-40</f>
        <v>-45.39</v>
      </c>
      <c r="H224">
        <f>(10^(_10sept_0_107[[#This Row],[H_mag_adj]]/20)*COS(RADIANS(_10sept_0_107[[#This Row],[H_phase]])))*0.15</f>
        <v>-8.0535179025816256E-4</v>
      </c>
      <c r="I224">
        <f>(10^(_10sept_0_107[[#This Row],[H_mag_adj]]/20)*SIN(RADIANS(_10sept_0_107[[#This Row],[H_phase]])))*0.15</f>
        <v>-8.8484869205047214E-5</v>
      </c>
      <c r="J224">
        <f>(10^(_10sept_0_107[[#This Row],[V_mag_adj]]/20)*COS(RADIANS(_10sept_0_107[[#This Row],[V_phase]])))*0.15</f>
        <v>-8.0198382096835323E-4</v>
      </c>
      <c r="K224">
        <f>(10^(_10sept_0_107[[#This Row],[V_mag_adj]]/20)*SIN(RADIANS(_10sept_0_107[[#This Row],[V_phase]])))*0.15</f>
        <v>-8.4999555511967783E-5</v>
      </c>
    </row>
    <row r="225" spans="1:11" x14ac:dyDescent="0.25">
      <c r="A225">
        <v>42</v>
      </c>
      <c r="B225">
        <v>-5.55</v>
      </c>
      <c r="C225">
        <v>-179.22</v>
      </c>
      <c r="D225">
        <v>-5.6</v>
      </c>
      <c r="E225">
        <v>-179.36</v>
      </c>
      <c r="F225">
        <f>_10sept_0_107[[#This Row],[H_mag]]-40</f>
        <v>-45.55</v>
      </c>
      <c r="G225">
        <f>_10sept_0_107[[#This Row],[V_mag]]-40</f>
        <v>-45.6</v>
      </c>
      <c r="H225">
        <f>(10^(_10sept_0_107[[#This Row],[H_mag_adj]]/20)*COS(RADIANS(_10sept_0_107[[#This Row],[H_phase]])))*0.15</f>
        <v>-7.9168244355488763E-4</v>
      </c>
      <c r="I225">
        <f>(10^(_10sept_0_107[[#This Row],[H_mag_adj]]/20)*SIN(RADIANS(_10sept_0_107[[#This Row],[H_phase]])))*0.15</f>
        <v>-1.0778288763050368E-5</v>
      </c>
      <c r="J225">
        <f>(10^(_10sept_0_107[[#This Row],[V_mag_adj]]/20)*COS(RADIANS(_10sept_0_107[[#This Row],[V_phase]])))*0.15</f>
        <v>-7.8716208020540156E-4</v>
      </c>
      <c r="K225">
        <f>(10^(_10sept_0_107[[#This Row],[V_mag_adj]]/20)*SIN(RADIANS(_10sept_0_107[[#This Row],[V_phase]])))*0.15</f>
        <v>-8.7930505395263861E-6</v>
      </c>
    </row>
    <row r="226" spans="1:11" x14ac:dyDescent="0.25">
      <c r="A226">
        <v>43</v>
      </c>
      <c r="B226">
        <v>-5.78</v>
      </c>
      <c r="C226">
        <v>175.21</v>
      </c>
      <c r="D226">
        <v>-5.76</v>
      </c>
      <c r="E226">
        <v>175.12</v>
      </c>
      <c r="F226">
        <f>_10sept_0_107[[#This Row],[H_mag]]-40</f>
        <v>-45.78</v>
      </c>
      <c r="G226">
        <f>_10sept_0_107[[#This Row],[V_mag]]-40</f>
        <v>-45.76</v>
      </c>
      <c r="H226">
        <f>(10^(_10sept_0_107[[#This Row],[H_mag_adj]]/20)*COS(RADIANS(_10sept_0_107[[#This Row],[H_phase]])))*0.15</f>
        <v>-7.6837249156943264E-4</v>
      </c>
      <c r="I226">
        <f>(10^(_10sept_0_107[[#This Row],[H_mag_adj]]/20)*SIN(RADIANS(_10sept_0_107[[#This Row],[H_phase]])))*0.15</f>
        <v>6.438699089738265E-5</v>
      </c>
      <c r="J226">
        <f>(10^(_10sept_0_107[[#This Row],[V_mag_adj]]/20)*COS(RADIANS(_10sept_0_107[[#This Row],[V_phase]])))*0.15</f>
        <v>-7.7004145101217569E-4</v>
      </c>
      <c r="K226">
        <f>(10^(_10sept_0_107[[#This Row],[V_mag_adj]]/20)*SIN(RADIANS(_10sept_0_107[[#This Row],[V_phase]])))*0.15</f>
        <v>6.5745077135552816E-5</v>
      </c>
    </row>
    <row r="227" spans="1:11" x14ac:dyDescent="0.25">
      <c r="A227">
        <v>44</v>
      </c>
      <c r="B227">
        <v>-5.92</v>
      </c>
      <c r="C227">
        <v>170.06</v>
      </c>
      <c r="D227">
        <v>-5.93</v>
      </c>
      <c r="E227">
        <v>169.83</v>
      </c>
      <c r="F227">
        <f>_10sept_0_107[[#This Row],[H_mag]]-40</f>
        <v>-45.92</v>
      </c>
      <c r="G227">
        <f>_10sept_0_107[[#This Row],[V_mag]]-40</f>
        <v>-45.93</v>
      </c>
      <c r="H227">
        <f>(10^(_10sept_0_107[[#This Row],[H_mag_adj]]/20)*COS(RADIANS(_10sept_0_107[[#This Row],[H_phase]])))*0.15</f>
        <v>-7.473476352083257E-4</v>
      </c>
      <c r="I227">
        <f>(10^(_10sept_0_107[[#This Row],[H_mag_adj]]/20)*SIN(RADIANS(_10sept_0_107[[#This Row],[H_phase]])))*0.15</f>
        <v>1.3097074750604621E-4</v>
      </c>
      <c r="J227">
        <f>(10^(_10sept_0_107[[#This Row],[V_mag_adj]]/20)*COS(RADIANS(_10sept_0_107[[#This Row],[V_phase]])))*0.15</f>
        <v>-7.4595655608820054E-4</v>
      </c>
      <c r="K227">
        <f>(10^(_10sept_0_107[[#This Row],[V_mag_adj]]/20)*SIN(RADIANS(_10sept_0_107[[#This Row],[V_phase]])))*0.15</f>
        <v>1.3381558028798977E-4</v>
      </c>
    </row>
    <row r="228" spans="1:11" x14ac:dyDescent="0.25">
      <c r="A228">
        <v>45</v>
      </c>
      <c r="B228">
        <v>-6.06</v>
      </c>
      <c r="C228">
        <v>164</v>
      </c>
      <c r="D228">
        <v>-6.05</v>
      </c>
      <c r="E228">
        <v>164.01</v>
      </c>
      <c r="F228">
        <f>_10sept_0_107[[#This Row],[H_mag]]-40</f>
        <v>-46.06</v>
      </c>
      <c r="G228">
        <f>_10sept_0_107[[#This Row],[V_mag]]-40</f>
        <v>-46.05</v>
      </c>
      <c r="H228">
        <f>(10^(_10sept_0_107[[#This Row],[H_mag_adj]]/20)*COS(RADIANS(_10sept_0_107[[#This Row],[H_phase]])))*0.15</f>
        <v>-7.1768339165737037E-4</v>
      </c>
      <c r="I228">
        <f>(10^(_10sept_0_107[[#This Row],[H_mag_adj]]/20)*SIN(RADIANS(_10sept_0_107[[#This Row],[H_phase]])))*0.15</f>
        <v>2.0579240099348231E-4</v>
      </c>
      <c r="J228">
        <f>(10^(_10sept_0_107[[#This Row],[V_mag_adj]]/20)*COS(RADIANS(_10sept_0_107[[#This Row],[V_phase]])))*0.15</f>
        <v>-7.18546078996474E-4</v>
      </c>
      <c r="K228">
        <f>(10^(_10sept_0_107[[#This Row],[V_mag_adj]]/20)*SIN(RADIANS(_10sept_0_107[[#This Row],[V_phase]])))*0.15</f>
        <v>2.0590405787719693E-4</v>
      </c>
    </row>
    <row r="229" spans="1:11" x14ac:dyDescent="0.25">
      <c r="A229">
        <v>46</v>
      </c>
      <c r="B229">
        <v>-6.16</v>
      </c>
      <c r="C229">
        <v>158.02000000000001</v>
      </c>
      <c r="D229">
        <v>-6.2</v>
      </c>
      <c r="E229">
        <v>157.81</v>
      </c>
      <c r="F229">
        <f>_10sept_0_107[[#This Row],[H_mag]]-40</f>
        <v>-46.16</v>
      </c>
      <c r="G229">
        <f>_10sept_0_107[[#This Row],[V_mag]]-40</f>
        <v>-46.2</v>
      </c>
      <c r="H229">
        <f>(10^(_10sept_0_107[[#This Row],[H_mag_adj]]/20)*COS(RADIANS(_10sept_0_107[[#This Row],[H_phase]])))*0.15</f>
        <v>-6.8441313862871629E-4</v>
      </c>
      <c r="I229">
        <f>(10^(_10sept_0_107[[#This Row],[H_mag_adj]]/20)*SIN(RADIANS(_10sept_0_107[[#This Row],[H_phase]])))*0.15</f>
        <v>2.7624299301164031E-4</v>
      </c>
      <c r="J229">
        <f>(10^(_10sept_0_107[[#This Row],[V_mag_adj]]/20)*COS(RADIANS(_10sept_0_107[[#This Row],[V_phase]])))*0.15</f>
        <v>-6.8025614069353285E-4</v>
      </c>
      <c r="K229">
        <f>(10^(_10sept_0_107[[#This Row],[V_mag_adj]]/20)*SIN(RADIANS(_10sept_0_107[[#This Row],[V_phase]])))*0.15</f>
        <v>2.774688988483657E-4</v>
      </c>
    </row>
    <row r="230" spans="1:11" x14ac:dyDescent="0.25">
      <c r="A230">
        <v>47</v>
      </c>
      <c r="B230">
        <v>-6.3</v>
      </c>
      <c r="C230">
        <v>150.97</v>
      </c>
      <c r="D230">
        <v>-6.34</v>
      </c>
      <c r="E230">
        <v>150.71</v>
      </c>
      <c r="F230">
        <f>_10sept_0_107[[#This Row],[H_mag]]-40</f>
        <v>-46.3</v>
      </c>
      <c r="G230">
        <f>_10sept_0_107[[#This Row],[V_mag]]-40</f>
        <v>-46.34</v>
      </c>
      <c r="H230">
        <f>(10^(_10sept_0_107[[#This Row],[H_mag_adj]]/20)*COS(RADIANS(_10sept_0_107[[#This Row],[H_phase]])))*0.15</f>
        <v>-6.3501559682120092E-4</v>
      </c>
      <c r="I230">
        <f>(10^(_10sept_0_107[[#This Row],[H_mag_adj]]/20)*SIN(RADIANS(_10sept_0_107[[#This Row],[H_phase]])))*0.15</f>
        <v>3.5242967417741167E-4</v>
      </c>
      <c r="J230">
        <f>(10^(_10sept_0_107[[#This Row],[V_mag_adj]]/20)*COS(RADIANS(_10sept_0_107[[#This Row],[V_phase]])))*0.15</f>
        <v>-6.304995353998723E-4</v>
      </c>
      <c r="K230">
        <f>(10^(_10sept_0_107[[#This Row],[V_mag_adj]]/20)*SIN(RADIANS(_10sept_0_107[[#This Row],[V_phase]])))*0.15</f>
        <v>3.5367515468420118E-4</v>
      </c>
    </row>
    <row r="231" spans="1:11" x14ac:dyDescent="0.25">
      <c r="A231">
        <v>48</v>
      </c>
      <c r="B231">
        <v>-6.46</v>
      </c>
      <c r="C231">
        <v>143.61000000000001</v>
      </c>
      <c r="D231">
        <v>-6.49</v>
      </c>
      <c r="E231">
        <v>143.93</v>
      </c>
      <c r="F231">
        <f>_10sept_0_107[[#This Row],[H_mag]]-40</f>
        <v>-46.46</v>
      </c>
      <c r="G231">
        <f>_10sept_0_107[[#This Row],[V_mag]]-40</f>
        <v>-46.49</v>
      </c>
      <c r="H231">
        <f>(10^(_10sept_0_107[[#This Row],[H_mag_adj]]/20)*COS(RADIANS(_10sept_0_107[[#This Row],[H_phase]])))*0.15</f>
        <v>-5.7396540031063735E-4</v>
      </c>
      <c r="I231">
        <f>(10^(_10sept_0_107[[#This Row],[H_mag_adj]]/20)*SIN(RADIANS(_10sept_0_107[[#This Row],[H_phase]])))*0.15</f>
        <v>4.2300918139677457E-4</v>
      </c>
      <c r="J231">
        <f>(10^(_10sept_0_107[[#This Row],[V_mag_adj]]/20)*COS(RADIANS(_10sept_0_107[[#This Row],[V_phase]])))*0.15</f>
        <v>-5.7433186359605814E-4</v>
      </c>
      <c r="K231">
        <f>(10^(_10sept_0_107[[#This Row],[V_mag_adj]]/20)*SIN(RADIANS(_10sept_0_107[[#This Row],[V_phase]])))*0.15</f>
        <v>4.1834954680195462E-4</v>
      </c>
    </row>
    <row r="232" spans="1:11" x14ac:dyDescent="0.25">
      <c r="A232">
        <v>49</v>
      </c>
      <c r="B232">
        <v>-6.63</v>
      </c>
      <c r="C232">
        <v>136.31</v>
      </c>
      <c r="D232">
        <v>-6.63</v>
      </c>
      <c r="E232">
        <v>136.25</v>
      </c>
      <c r="F232">
        <f>_10sept_0_107[[#This Row],[H_mag]]-40</f>
        <v>-46.63</v>
      </c>
      <c r="G232">
        <f>_10sept_0_107[[#This Row],[V_mag]]-40</f>
        <v>-46.63</v>
      </c>
      <c r="H232">
        <f>(10^(_10sept_0_107[[#This Row],[H_mag_adj]]/20)*COS(RADIANS(_10sept_0_107[[#This Row],[H_phase]])))*0.15</f>
        <v>-5.0557110319787474E-4</v>
      </c>
      <c r="I232">
        <f>(10^(_10sept_0_107[[#This Row],[H_mag_adj]]/20)*SIN(RADIANS(_10sept_0_107[[#This Row],[H_phase]])))*0.15</f>
        <v>4.8296544892530927E-4</v>
      </c>
      <c r="J232">
        <f>(10^(_10sept_0_107[[#This Row],[V_mag_adj]]/20)*COS(RADIANS(_10sept_0_107[[#This Row],[V_phase]])))*0.15</f>
        <v>-5.05065065844534E-4</v>
      </c>
      <c r="K232">
        <f>(10^(_10sept_0_107[[#This Row],[V_mag_adj]]/20)*SIN(RADIANS(_10sept_0_107[[#This Row],[V_phase]])))*0.15</f>
        <v>4.8349461683435335E-4</v>
      </c>
    </row>
    <row r="233" spans="1:11" x14ac:dyDescent="0.25">
      <c r="A233">
        <v>50</v>
      </c>
      <c r="B233">
        <v>-6.84</v>
      </c>
      <c r="C233">
        <v>127.7</v>
      </c>
      <c r="D233">
        <v>-6.86</v>
      </c>
      <c r="E233">
        <v>127.44</v>
      </c>
      <c r="F233">
        <f>_10sept_0_107[[#This Row],[H_mag]]-40</f>
        <v>-46.84</v>
      </c>
      <c r="G233">
        <f>_10sept_0_107[[#This Row],[V_mag]]-40</f>
        <v>-46.86</v>
      </c>
      <c r="H233">
        <f>(10^(_10sept_0_107[[#This Row],[H_mag_adj]]/20)*COS(RADIANS(_10sept_0_107[[#This Row],[H_phase]])))*0.15</f>
        <v>-4.1735625261517793E-4</v>
      </c>
      <c r="I233">
        <f>(10^(_10sept_0_107[[#This Row],[H_mag_adj]]/20)*SIN(RADIANS(_10sept_0_107[[#This Row],[H_phase]])))*0.15</f>
        <v>5.3999589061491931E-4</v>
      </c>
      <c r="J233">
        <f>(10^(_10sept_0_107[[#This Row],[V_mag_adj]]/20)*COS(RADIANS(_10sept_0_107[[#This Row],[V_phase]])))*0.15</f>
        <v>-4.139472932191927E-4</v>
      </c>
      <c r="K233">
        <f>(10^(_10sept_0_107[[#This Row],[V_mag_adj]]/20)*SIN(RADIANS(_10sept_0_107[[#This Row],[V_phase]])))*0.15</f>
        <v>5.4063792775040629E-4</v>
      </c>
    </row>
    <row r="234" spans="1:11" x14ac:dyDescent="0.25">
      <c r="A234">
        <v>51</v>
      </c>
      <c r="B234">
        <v>-7.11</v>
      </c>
      <c r="C234">
        <v>118.03</v>
      </c>
      <c r="D234">
        <v>-7.12</v>
      </c>
      <c r="E234">
        <v>117.65</v>
      </c>
      <c r="F234">
        <f>_10sept_0_107[[#This Row],[H_mag]]-40</f>
        <v>-47.11</v>
      </c>
      <c r="G234">
        <f>_10sept_0_107[[#This Row],[V_mag]]-40</f>
        <v>-47.12</v>
      </c>
      <c r="H234">
        <f>(10^(_10sept_0_107[[#This Row],[H_mag_adj]]/20)*COS(RADIANS(_10sept_0_107[[#This Row],[H_phase]])))*0.15</f>
        <v>-3.1090517425664649E-4</v>
      </c>
      <c r="I234">
        <f>(10^(_10sept_0_107[[#This Row],[H_mag_adj]]/20)*SIN(RADIANS(_10sept_0_107[[#This Row],[H_phase]])))*0.15</f>
        <v>5.839897182190304E-4</v>
      </c>
      <c r="J234">
        <f>(10^(_10sept_0_107[[#This Row],[V_mag_adj]]/20)*COS(RADIANS(_10sept_0_107[[#This Row],[V_phase]])))*0.15</f>
        <v>-3.0667192591326214E-4</v>
      </c>
      <c r="K234">
        <f>(10^(_10sept_0_107[[#This Row],[V_mag_adj]]/20)*SIN(RADIANS(_10sept_0_107[[#This Row],[V_phase]])))*0.15</f>
        <v>5.8536454651355967E-4</v>
      </c>
    </row>
    <row r="235" spans="1:11" x14ac:dyDescent="0.25">
      <c r="A235">
        <v>52</v>
      </c>
      <c r="B235">
        <v>-7.36</v>
      </c>
      <c r="C235">
        <v>108.57</v>
      </c>
      <c r="D235">
        <v>-7.39</v>
      </c>
      <c r="E235">
        <v>108.13</v>
      </c>
      <c r="F235">
        <f>_10sept_0_107[[#This Row],[H_mag]]-40</f>
        <v>-47.36</v>
      </c>
      <c r="G235">
        <f>_10sept_0_107[[#This Row],[V_mag]]-40</f>
        <v>-47.39</v>
      </c>
      <c r="H235">
        <f>(10^(_10sept_0_107[[#This Row],[H_mag_adj]]/20)*COS(RADIANS(_10sept_0_107[[#This Row],[H_phase]])))*0.15</f>
        <v>-2.04715280960411E-4</v>
      </c>
      <c r="I235">
        <f>(10^(_10sept_0_107[[#This Row],[H_mag_adj]]/20)*SIN(RADIANS(_10sept_0_107[[#This Row],[H_phase]])))*0.15</f>
        <v>6.0935439687810405E-4</v>
      </c>
      <c r="J235">
        <f>(10^(_10sept_0_107[[#This Row],[V_mag_adj]]/20)*COS(RADIANS(_10sept_0_107[[#This Row],[V_phase]])))*0.15</f>
        <v>-1.9934009804752211E-4</v>
      </c>
      <c r="K235">
        <f>(10^(_10sept_0_107[[#This Row],[V_mag_adj]]/20)*SIN(RADIANS(_10sept_0_107[[#This Row],[V_phase]])))*0.15</f>
        <v>6.0880215040054074E-4</v>
      </c>
    </row>
    <row r="236" spans="1:11" x14ac:dyDescent="0.25">
      <c r="A236">
        <v>53</v>
      </c>
      <c r="B236">
        <v>-7.61</v>
      </c>
      <c r="C236">
        <v>98.98</v>
      </c>
      <c r="D236">
        <v>-7.6</v>
      </c>
      <c r="E236">
        <v>98.53</v>
      </c>
      <c r="F236">
        <f>_10sept_0_107[[#This Row],[H_mag]]-40</f>
        <v>-47.61</v>
      </c>
      <c r="G236">
        <f>_10sept_0_107[[#This Row],[V_mag]]-40</f>
        <v>-47.6</v>
      </c>
      <c r="H236">
        <f>(10^(_10sept_0_107[[#This Row],[H_mag_adj]]/20)*COS(RADIANS(_10sept_0_107[[#This Row],[H_phase]])))*0.15</f>
        <v>-9.7491211991000945E-5</v>
      </c>
      <c r="I236">
        <f>(10^(_10sept_0_107[[#This Row],[H_mag_adj]]/20)*SIN(RADIANS(_10sept_0_107[[#This Row],[H_phase]])))*0.15</f>
        <v>6.1692897733791534E-4</v>
      </c>
      <c r="J236">
        <f>(10^(_10sept_0_107[[#This Row],[V_mag_adj]]/20)*COS(RADIANS(_10sept_0_107[[#This Row],[V_phase]])))*0.15</f>
        <v>-9.2749626597766189E-5</v>
      </c>
      <c r="K236">
        <f>(10^(_10sept_0_107[[#This Row],[V_mag_adj]]/20)*SIN(RADIANS(_10sept_0_107[[#This Row],[V_phase]])))*0.15</f>
        <v>6.1838717098156568E-4</v>
      </c>
    </row>
    <row r="237" spans="1:11" x14ac:dyDescent="0.25">
      <c r="A237">
        <v>54</v>
      </c>
      <c r="B237">
        <v>-7.83</v>
      </c>
      <c r="C237">
        <v>87.93</v>
      </c>
      <c r="D237">
        <v>-7.85</v>
      </c>
      <c r="E237">
        <v>87.36</v>
      </c>
      <c r="F237">
        <f>_10sept_0_107[[#This Row],[H_mag]]-40</f>
        <v>-47.83</v>
      </c>
      <c r="G237">
        <f>_10sept_0_107[[#This Row],[V_mag]]-40</f>
        <v>-47.85</v>
      </c>
      <c r="H237">
        <f>(10^(_10sept_0_107[[#This Row],[H_mag_adj]]/20)*COS(RADIANS(_10sept_0_107[[#This Row],[H_phase]])))*0.15</f>
        <v>2.199603947797124E-5</v>
      </c>
      <c r="I237">
        <f>(10^(_10sept_0_107[[#This Row],[H_mag_adj]]/20)*SIN(RADIANS(_10sept_0_107[[#This Row],[H_phase]])))*0.15</f>
        <v>6.0856611172535981E-4</v>
      </c>
      <c r="J237">
        <f>(10^(_10sept_0_107[[#This Row],[V_mag_adj]]/20)*COS(RADIANS(_10sept_0_107[[#This Row],[V_phase]])))*0.15</f>
        <v>2.7984584963838515E-5</v>
      </c>
      <c r="K237">
        <f>(10^(_10sept_0_107[[#This Row],[V_mag_adj]]/20)*SIN(RADIANS(_10sept_0_107[[#This Row],[V_phase]])))*0.15</f>
        <v>6.0691808506115324E-4</v>
      </c>
    </row>
    <row r="238" spans="1:11" x14ac:dyDescent="0.25">
      <c r="A238">
        <v>55</v>
      </c>
      <c r="B238">
        <v>-7.97</v>
      </c>
      <c r="C238">
        <v>75.930000000000007</v>
      </c>
      <c r="D238">
        <v>-8.02</v>
      </c>
      <c r="E238">
        <v>75.23</v>
      </c>
      <c r="F238">
        <f>_10sept_0_107[[#This Row],[H_mag]]-40</f>
        <v>-47.97</v>
      </c>
      <c r="G238">
        <f>_10sept_0_107[[#This Row],[V_mag]]-40</f>
        <v>-48.019999999999996</v>
      </c>
      <c r="H238">
        <f>(10^(_10sept_0_107[[#This Row],[H_mag_adj]]/20)*COS(RADIANS(_10sept_0_107[[#This Row],[H_phase]])))*0.15</f>
        <v>1.456763325186084E-4</v>
      </c>
      <c r="I238">
        <f>(10^(_10sept_0_107[[#This Row],[H_mag_adj]]/20)*SIN(RADIANS(_10sept_0_107[[#This Row],[H_phase]])))*0.15</f>
        <v>5.8124970044912073E-4</v>
      </c>
      <c r="J238">
        <f>(10^(_10sept_0_107[[#This Row],[V_mag_adj]]/20)*COS(RADIANS(_10sept_0_107[[#This Row],[V_phase]])))*0.15</f>
        <v>1.518897197986089E-4</v>
      </c>
      <c r="K238">
        <f>(10^(_10sept_0_107[[#This Row],[V_mag_adj]]/20)*SIN(RADIANS(_10sept_0_107[[#This Row],[V_phase]])))*0.15</f>
        <v>5.7610072791296977E-4</v>
      </c>
    </row>
    <row r="239" spans="1:11" x14ac:dyDescent="0.25">
      <c r="A239">
        <v>56</v>
      </c>
      <c r="B239">
        <v>-8.11</v>
      </c>
      <c r="C239">
        <v>64.260000000000005</v>
      </c>
      <c r="D239">
        <v>-8.15</v>
      </c>
      <c r="E239">
        <v>63.96</v>
      </c>
      <c r="F239">
        <f>_10sept_0_107[[#This Row],[H_mag]]-40</f>
        <v>-48.11</v>
      </c>
      <c r="G239">
        <f>_10sept_0_107[[#This Row],[V_mag]]-40</f>
        <v>-48.15</v>
      </c>
      <c r="H239">
        <f>(10^(_10sept_0_107[[#This Row],[H_mag_adj]]/20)*COS(RADIANS(_10sept_0_107[[#This Row],[H_phase]])))*0.15</f>
        <v>2.5607615350809067E-4</v>
      </c>
      <c r="I239">
        <f>(10^(_10sept_0_107[[#This Row],[H_mag_adj]]/20)*SIN(RADIANS(_10sept_0_107[[#This Row],[H_phase]])))*0.15</f>
        <v>5.3113769636568213E-4</v>
      </c>
      <c r="J239">
        <f>(10^(_10sept_0_107[[#This Row],[V_mag_adj]]/20)*COS(RADIANS(_10sept_0_107[[#This Row],[V_phase]])))*0.15</f>
        <v>2.5766433650767161E-4</v>
      </c>
      <c r="K239">
        <f>(10^(_10sept_0_107[[#This Row],[V_mag_adj]]/20)*SIN(RADIANS(_10sept_0_107[[#This Row],[V_phase]])))*0.15</f>
        <v>5.2735544803340949E-4</v>
      </c>
    </row>
    <row r="240" spans="1:11" x14ac:dyDescent="0.25">
      <c r="A240">
        <v>57</v>
      </c>
      <c r="B240">
        <v>-8.26</v>
      </c>
      <c r="C240">
        <v>52.74</v>
      </c>
      <c r="D240">
        <v>-8.31</v>
      </c>
      <c r="E240">
        <v>52.13</v>
      </c>
      <c r="F240">
        <f>_10sept_0_107[[#This Row],[H_mag]]-40</f>
        <v>-48.26</v>
      </c>
      <c r="G240">
        <f>_10sept_0_107[[#This Row],[V_mag]]-40</f>
        <v>-48.31</v>
      </c>
      <c r="H240">
        <f>(10^(_10sept_0_107[[#This Row],[H_mag_adj]]/20)*COS(RADIANS(_10sept_0_107[[#This Row],[H_phase]])))*0.15</f>
        <v>3.5087892335078049E-4</v>
      </c>
      <c r="I240">
        <f>(10^(_10sept_0_107[[#This Row],[H_mag_adj]]/20)*SIN(RADIANS(_10sept_0_107[[#This Row],[H_phase]])))*0.15</f>
        <v>4.6126209827328208E-4</v>
      </c>
      <c r="J240">
        <f>(10^(_10sept_0_107[[#This Row],[V_mag_adj]]/20)*COS(RADIANS(_10sept_0_107[[#This Row],[V_phase]])))*0.15</f>
        <v>3.5372768364773789E-4</v>
      </c>
      <c r="K240">
        <f>(10^(_10sept_0_107[[#This Row],[V_mag_adj]]/20)*SIN(RADIANS(_10sept_0_107[[#This Row],[V_phase]])))*0.15</f>
        <v>4.548743736552778E-4</v>
      </c>
    </row>
    <row r="241" spans="1:11" x14ac:dyDescent="0.25">
      <c r="A241">
        <v>58</v>
      </c>
      <c r="B241">
        <v>-8.3800000000000008</v>
      </c>
      <c r="C241">
        <v>40.619999999999997</v>
      </c>
      <c r="D241">
        <v>-8.4</v>
      </c>
      <c r="E241">
        <v>40.450000000000003</v>
      </c>
      <c r="F241">
        <f>_10sept_0_107[[#This Row],[H_mag]]-40</f>
        <v>-48.38</v>
      </c>
      <c r="G241">
        <f>_10sept_0_107[[#This Row],[V_mag]]-40</f>
        <v>-48.4</v>
      </c>
      <c r="H241">
        <f>(10^(_10sept_0_107[[#This Row],[H_mag_adj]]/20)*COS(RADIANS(_10sept_0_107[[#This Row],[H_phase]])))*0.15</f>
        <v>4.3386864630996243E-4</v>
      </c>
      <c r="I241">
        <f>(10^(_10sept_0_107[[#This Row],[H_mag_adj]]/20)*SIN(RADIANS(_10sept_0_107[[#This Row],[H_phase]])))*0.15</f>
        <v>3.7213319081533426E-4</v>
      </c>
      <c r="J241">
        <f>(10^(_10sept_0_107[[#This Row],[V_mag_adj]]/20)*COS(RADIANS(_10sept_0_107[[#This Row],[V_phase]])))*0.15</f>
        <v>4.3397047107174823E-4</v>
      </c>
      <c r="K241">
        <f>(10^(_10sept_0_107[[#This Row],[V_mag_adj]]/20)*SIN(RADIANS(_10sept_0_107[[#This Row],[V_phase]])))*0.15</f>
        <v>3.6999132240580812E-4</v>
      </c>
    </row>
    <row r="242" spans="1:11" x14ac:dyDescent="0.25">
      <c r="A242">
        <v>59</v>
      </c>
      <c r="B242">
        <v>-8.57</v>
      </c>
      <c r="C242">
        <v>28.68</v>
      </c>
      <c r="D242">
        <v>-8.58</v>
      </c>
      <c r="E242">
        <v>28.32</v>
      </c>
      <c r="F242">
        <f>_10sept_0_107[[#This Row],[H_mag]]-40</f>
        <v>-48.57</v>
      </c>
      <c r="G242">
        <f>_10sept_0_107[[#This Row],[V_mag]]-40</f>
        <v>-48.58</v>
      </c>
      <c r="H242">
        <f>(10^(_10sept_0_107[[#This Row],[H_mag_adj]]/20)*COS(RADIANS(_10sept_0_107[[#This Row],[H_phase]])))*0.15</f>
        <v>4.9062106412175186E-4</v>
      </c>
      <c r="I242">
        <f>(10^(_10sept_0_107[[#This Row],[H_mag_adj]]/20)*SIN(RADIANS(_10sept_0_107[[#This Row],[H_phase]])))*0.15</f>
        <v>2.6838463715914119E-4</v>
      </c>
      <c r="J242">
        <f>(10^(_10sept_0_107[[#This Row],[V_mag_adj]]/20)*COS(RADIANS(_10sept_0_107[[#This Row],[V_phase]])))*0.15</f>
        <v>4.9173122648575953E-4</v>
      </c>
      <c r="K242">
        <f>(10^(_10sept_0_107[[#This Row],[V_mag_adj]]/20)*SIN(RADIANS(_10sept_0_107[[#This Row],[V_phase]])))*0.15</f>
        <v>2.6499143834279886E-4</v>
      </c>
    </row>
    <row r="243" spans="1:11" x14ac:dyDescent="0.25">
      <c r="A243">
        <v>60</v>
      </c>
      <c r="B243">
        <v>-8.74</v>
      </c>
      <c r="C243">
        <v>17.39</v>
      </c>
      <c r="D243">
        <v>-8.77</v>
      </c>
      <c r="E243">
        <v>16.95</v>
      </c>
      <c r="F243">
        <f>_10sept_0_107[[#This Row],[H_mag]]-40</f>
        <v>-48.74</v>
      </c>
      <c r="G243">
        <f>_10sept_0_107[[#This Row],[V_mag]]-40</f>
        <v>-48.769999999999996</v>
      </c>
      <c r="H243">
        <f>(10^(_10sept_0_107[[#This Row],[H_mag_adj]]/20)*COS(RADIANS(_10sept_0_107[[#This Row],[H_phase]])))*0.15</f>
        <v>5.2332655504831662E-4</v>
      </c>
      <c r="I243">
        <f>(10^(_10sept_0_107[[#This Row],[H_mag_adj]]/20)*SIN(RADIANS(_10sept_0_107[[#This Row],[H_phase]])))*0.15</f>
        <v>1.6390029897535234E-4</v>
      </c>
      <c r="J243">
        <f>(10^(_10sept_0_107[[#This Row],[V_mag_adj]]/20)*COS(RADIANS(_10sept_0_107[[#This Row],[V_phase]])))*0.15</f>
        <v>5.2276110083044052E-4</v>
      </c>
      <c r="K243">
        <f>(10^(_10sept_0_107[[#This Row],[V_mag_adj]]/20)*SIN(RADIANS(_10sept_0_107[[#This Row],[V_phase]])))*0.15</f>
        <v>1.593254042760824E-4</v>
      </c>
    </row>
    <row r="244" spans="1:11" x14ac:dyDescent="0.25">
      <c r="A244">
        <v>61</v>
      </c>
      <c r="B244">
        <v>-8.92</v>
      </c>
      <c r="C244">
        <v>5.31</v>
      </c>
      <c r="D244">
        <v>-8.9499999999999993</v>
      </c>
      <c r="E244">
        <v>5.51</v>
      </c>
      <c r="F244">
        <f>_10sept_0_107[[#This Row],[H_mag]]-40</f>
        <v>-48.92</v>
      </c>
      <c r="G244">
        <f>_10sept_0_107[[#This Row],[V_mag]]-40</f>
        <v>-48.95</v>
      </c>
      <c r="H244">
        <f>(10^(_10sept_0_107[[#This Row],[H_mag_adj]]/20)*COS(RADIANS(_10sept_0_107[[#This Row],[H_phase]])))*0.15</f>
        <v>5.3483953229659629E-4</v>
      </c>
      <c r="I244">
        <f>(10^(_10sept_0_107[[#This Row],[H_mag_adj]]/20)*SIN(RADIANS(_10sept_0_107[[#This Row],[H_phase]])))*0.15</f>
        <v>4.9709715251269062E-5</v>
      </c>
      <c r="J244">
        <f>(10^(_10sept_0_107[[#This Row],[V_mag_adj]]/20)*COS(RADIANS(_10sept_0_107[[#This Row],[V_phase]])))*0.15</f>
        <v>5.3281928025051889E-4</v>
      </c>
      <c r="K244">
        <f>(10^(_10sept_0_107[[#This Row],[V_mag_adj]]/20)*SIN(RADIANS(_10sept_0_107[[#This Row],[V_phase]])))*0.15</f>
        <v>5.1398519648594925E-5</v>
      </c>
    </row>
    <row r="245" spans="1:11" x14ac:dyDescent="0.25">
      <c r="A245">
        <v>62</v>
      </c>
      <c r="B245">
        <v>-9.1999999999999993</v>
      </c>
      <c r="C245">
        <v>-6.55</v>
      </c>
      <c r="D245">
        <v>-9.2100000000000009</v>
      </c>
      <c r="E245">
        <v>-6.73</v>
      </c>
      <c r="F245">
        <f>_10sept_0_107[[#This Row],[H_mag]]-40</f>
        <v>-49.2</v>
      </c>
      <c r="G245">
        <f>_10sept_0_107[[#This Row],[V_mag]]-40</f>
        <v>-49.21</v>
      </c>
      <c r="H245">
        <f>(10^(_10sept_0_107[[#This Row],[H_mag_adj]]/20)*COS(RADIANS(_10sept_0_107[[#This Row],[H_phase]])))*0.15</f>
        <v>5.1671038675260301E-4</v>
      </c>
      <c r="I245">
        <f>(10^(_10sept_0_107[[#This Row],[H_mag_adj]]/20)*SIN(RADIANS(_10sept_0_107[[#This Row],[H_phase]])))*0.15</f>
        <v>-5.9328526114282103E-5</v>
      </c>
      <c r="J245">
        <f>(10^(_10sept_0_107[[#This Row],[V_mag_adj]]/20)*COS(RADIANS(_10sept_0_107[[#This Row],[V_phase]])))*0.15</f>
        <v>5.1592712602583312E-4</v>
      </c>
      <c r="K245">
        <f>(10^(_10sept_0_107[[#This Row],[V_mag_adj]]/20)*SIN(RADIANS(_10sept_0_107[[#This Row],[V_phase]])))*0.15</f>
        <v>-6.0881391568638708E-5</v>
      </c>
    </row>
    <row r="246" spans="1:11" x14ac:dyDescent="0.25">
      <c r="A246">
        <v>63</v>
      </c>
      <c r="B246">
        <v>-9.52</v>
      </c>
      <c r="C246">
        <v>-18.77</v>
      </c>
      <c r="D246">
        <v>-9.5299999999999994</v>
      </c>
      <c r="E246">
        <v>-19.16</v>
      </c>
      <c r="F246">
        <f>_10sept_0_107[[#This Row],[H_mag]]-40</f>
        <v>-49.519999999999996</v>
      </c>
      <c r="G246">
        <f>_10sept_0_107[[#This Row],[V_mag]]-40</f>
        <v>-49.53</v>
      </c>
      <c r="H246">
        <f>(10^(_10sept_0_107[[#This Row],[H_mag_adj]]/20)*COS(RADIANS(_10sept_0_107[[#This Row],[H_phase]])))*0.15</f>
        <v>4.7463275307429217E-4</v>
      </c>
      <c r="I246">
        <f>(10^(_10sept_0_107[[#This Row],[H_mag_adj]]/20)*SIN(RADIANS(_10sept_0_107[[#This Row],[H_phase]])))*0.15</f>
        <v>-1.613009003686714E-4</v>
      </c>
      <c r="J246">
        <f>(10^(_10sept_0_107[[#This Row],[V_mag_adj]]/20)*COS(RADIANS(_10sept_0_107[[#This Row],[V_phase]])))*0.15</f>
        <v>4.7297897502837101E-4</v>
      </c>
      <c r="K246">
        <f>(10^(_10sept_0_107[[#This Row],[V_mag_adj]]/20)*SIN(RADIANS(_10sept_0_107[[#This Row],[V_phase]])))*0.15</f>
        <v>-1.6433855067892825E-4</v>
      </c>
    </row>
    <row r="247" spans="1:11" x14ac:dyDescent="0.25">
      <c r="A247">
        <v>64</v>
      </c>
      <c r="B247">
        <v>-9.85</v>
      </c>
      <c r="C247">
        <v>-30.78</v>
      </c>
      <c r="D247">
        <v>-9.89</v>
      </c>
      <c r="E247">
        <v>-31.56</v>
      </c>
      <c r="F247">
        <f>_10sept_0_107[[#This Row],[H_mag]]-40</f>
        <v>-49.85</v>
      </c>
      <c r="G247">
        <f>_10sept_0_107[[#This Row],[V_mag]]-40</f>
        <v>-49.89</v>
      </c>
      <c r="H247">
        <f>(10^(_10sept_0_107[[#This Row],[H_mag_adj]]/20)*COS(RADIANS(_10sept_0_107[[#This Row],[H_phase]])))*0.15</f>
        <v>4.1462404226776404E-4</v>
      </c>
      <c r="I247">
        <f>(10^(_10sept_0_107[[#This Row],[H_mag_adj]]/20)*SIN(RADIANS(_10sept_0_107[[#This Row],[H_phase]])))*0.15</f>
        <v>-2.4696941324056968E-4</v>
      </c>
      <c r="J247">
        <f>(10^(_10sept_0_107[[#This Row],[V_mag_adj]]/20)*COS(RADIANS(_10sept_0_107[[#This Row],[V_phase]])))*0.15</f>
        <v>4.0933419001470516E-4</v>
      </c>
      <c r="K247">
        <f>(10^(_10sept_0_107[[#This Row],[V_mag_adj]]/20)*SIN(RADIANS(_10sept_0_107[[#This Row],[V_phase]])))*0.15</f>
        <v>-2.5143031696987458E-4</v>
      </c>
    </row>
    <row r="248" spans="1:11" x14ac:dyDescent="0.25">
      <c r="A248">
        <v>65</v>
      </c>
      <c r="B248">
        <v>-10.220000000000001</v>
      </c>
      <c r="C248">
        <v>-44.1</v>
      </c>
      <c r="D248">
        <v>-10.19</v>
      </c>
      <c r="E248">
        <v>-44.32</v>
      </c>
      <c r="F248">
        <f>_10sept_0_107[[#This Row],[H_mag]]-40</f>
        <v>-50.22</v>
      </c>
      <c r="G248">
        <f>_10sept_0_107[[#This Row],[V_mag]]-40</f>
        <v>-50.19</v>
      </c>
      <c r="H248">
        <f>(10^(_10sept_0_107[[#This Row],[H_mag_adj]]/20)*COS(RADIANS(_10sept_0_107[[#This Row],[H_phase]])))*0.15</f>
        <v>3.321177522030963E-4</v>
      </c>
      <c r="I248">
        <f>(10^(_10sept_0_107[[#This Row],[H_mag_adj]]/20)*SIN(RADIANS(_10sept_0_107[[#This Row],[H_phase]])))*0.15</f>
        <v>-3.218444923316628E-4</v>
      </c>
      <c r="J248">
        <f>(10^(_10sept_0_107[[#This Row],[V_mag_adj]]/20)*COS(RADIANS(_10sept_0_107[[#This Row],[V_phase]])))*0.15</f>
        <v>3.3202430602145724E-4</v>
      </c>
      <c r="K248">
        <f>(10^(_10sept_0_107[[#This Row],[V_mag_adj]]/20)*SIN(RADIANS(_10sept_0_107[[#This Row],[V_phase]])))*0.15</f>
        <v>-3.2423529458143425E-4</v>
      </c>
    </row>
    <row r="249" spans="1:11" x14ac:dyDescent="0.25">
      <c r="A249">
        <v>66</v>
      </c>
      <c r="B249">
        <v>-10.49</v>
      </c>
      <c r="C249">
        <v>-57.61</v>
      </c>
      <c r="D249">
        <v>-10.55</v>
      </c>
      <c r="E249">
        <v>-57.99</v>
      </c>
      <c r="F249">
        <f>_10sept_0_107[[#This Row],[H_mag]]-40</f>
        <v>-50.49</v>
      </c>
      <c r="G249">
        <f>_10sept_0_107[[#This Row],[V_mag]]-40</f>
        <v>-50.55</v>
      </c>
      <c r="H249">
        <f>(10^(_10sept_0_107[[#This Row],[H_mag_adj]]/20)*COS(RADIANS(_10sept_0_107[[#This Row],[H_phase]])))*0.15</f>
        <v>2.4015753865081797E-4</v>
      </c>
      <c r="I249">
        <f>(10^(_10sept_0_107[[#This Row],[H_mag_adj]]/20)*SIN(RADIANS(_10sept_0_107[[#This Row],[H_phase]])))*0.15</f>
        <v>-3.7857375829443294E-4</v>
      </c>
      <c r="J249">
        <f>(10^(_10sept_0_107[[#This Row],[V_mag_adj]]/20)*COS(RADIANS(_10sept_0_107[[#This Row],[V_phase]])))*0.15</f>
        <v>2.3600556652066438E-4</v>
      </c>
      <c r="K249">
        <f>(10^(_10sept_0_107[[#This Row],[V_mag_adj]]/20)*SIN(RADIANS(_10sept_0_107[[#This Row],[V_phase]])))*0.15</f>
        <v>-3.7754121496607956E-4</v>
      </c>
    </row>
    <row r="250" spans="1:11" x14ac:dyDescent="0.25">
      <c r="A250">
        <v>67</v>
      </c>
      <c r="B250">
        <v>-10.71</v>
      </c>
      <c r="C250">
        <v>-71.180000000000007</v>
      </c>
      <c r="D250">
        <v>-10.73</v>
      </c>
      <c r="E250">
        <v>-71.760000000000005</v>
      </c>
      <c r="F250">
        <f>_10sept_0_107[[#This Row],[H_mag]]-40</f>
        <v>-50.71</v>
      </c>
      <c r="G250">
        <f>_10sept_0_107[[#This Row],[V_mag]]-40</f>
        <v>-50.730000000000004</v>
      </c>
      <c r="H250">
        <f>(10^(_10sept_0_107[[#This Row],[H_mag_adj]]/20)*COS(RADIANS(_10sept_0_107[[#This Row],[H_phase]])))*0.15</f>
        <v>1.4101015718549523E-4</v>
      </c>
      <c r="I250">
        <f>(10^(_10sept_0_107[[#This Row],[H_mag_adj]]/20)*SIN(RADIANS(_10sept_0_107[[#This Row],[H_phase]])))*0.15</f>
        <v>-4.1374115392802351E-4</v>
      </c>
      <c r="J250">
        <f>(10^(_10sept_0_107[[#This Row],[V_mag_adj]]/20)*COS(RADIANS(_10sept_0_107[[#This Row],[V_phase]])))*0.15</f>
        <v>1.3650007439601174E-4</v>
      </c>
      <c r="K250">
        <f>(10^(_10sept_0_107[[#This Row],[V_mag_adj]]/20)*SIN(RADIANS(_10sept_0_107[[#This Row],[V_phase]])))*0.15</f>
        <v>-4.1419255166039398E-4</v>
      </c>
    </row>
    <row r="251" spans="1:11" x14ac:dyDescent="0.25">
      <c r="A251">
        <v>68</v>
      </c>
      <c r="B251">
        <v>-10.78</v>
      </c>
      <c r="C251">
        <v>-84.81</v>
      </c>
      <c r="D251">
        <v>-10.77</v>
      </c>
      <c r="E251">
        <v>-84.93</v>
      </c>
      <c r="F251">
        <f>_10sept_0_107[[#This Row],[H_mag]]-40</f>
        <v>-50.78</v>
      </c>
      <c r="G251">
        <f>_10sept_0_107[[#This Row],[V_mag]]-40</f>
        <v>-50.769999999999996</v>
      </c>
      <c r="H251">
        <f>(10^(_10sept_0_107[[#This Row],[H_mag_adj]]/20)*COS(RADIANS(_10sept_0_107[[#This Row],[H_phase]])))*0.15</f>
        <v>3.9223099478920273E-5</v>
      </c>
      <c r="I251">
        <f>(10^(_10sept_0_107[[#This Row],[H_mag_adj]]/20)*SIN(RADIANS(_10sept_0_107[[#This Row],[H_phase]])))*0.15</f>
        <v>-4.3182430173543642E-4</v>
      </c>
      <c r="J251">
        <f>(10^(_10sept_0_107[[#This Row],[V_mag_adj]]/20)*COS(RADIANS(_10sept_0_107[[#This Row],[V_phase]])))*0.15</f>
        <v>3.836274473903222E-5</v>
      </c>
      <c r="K251">
        <f>(10^(_10sept_0_107[[#This Row],[V_mag_adj]]/20)*SIN(RADIANS(_10sept_0_107[[#This Row],[V_phase]])))*0.15</f>
        <v>-4.32403039182932E-4</v>
      </c>
    </row>
    <row r="252" spans="1:11" x14ac:dyDescent="0.25">
      <c r="A252">
        <v>69</v>
      </c>
      <c r="B252">
        <v>-10.78</v>
      </c>
      <c r="C252">
        <v>-97.51</v>
      </c>
      <c r="D252">
        <v>-10.79</v>
      </c>
      <c r="E252">
        <v>-97.46</v>
      </c>
      <c r="F252">
        <f>_10sept_0_107[[#This Row],[H_mag]]-40</f>
        <v>-50.78</v>
      </c>
      <c r="G252">
        <f>_10sept_0_107[[#This Row],[V_mag]]-40</f>
        <v>-50.79</v>
      </c>
      <c r="H252">
        <f>(10^(_10sept_0_107[[#This Row],[H_mag_adj]]/20)*COS(RADIANS(_10sept_0_107[[#This Row],[H_phase]])))*0.15</f>
        <v>-5.6671445221538659E-5</v>
      </c>
      <c r="I252">
        <f>(10^(_10sept_0_107[[#This Row],[H_mag_adj]]/20)*SIN(RADIANS(_10sept_0_107[[#This Row],[H_phase]])))*0.15</f>
        <v>-4.2988257280161135E-4</v>
      </c>
      <c r="J252">
        <f>(10^(_10sept_0_107[[#This Row],[V_mag_adj]]/20)*COS(RADIANS(_10sept_0_107[[#This Row],[V_phase]])))*0.15</f>
        <v>-5.6231504182988088E-5</v>
      </c>
      <c r="K252">
        <f>(10^(_10sept_0_107[[#This Row],[V_mag_adj]]/20)*SIN(RADIANS(_10sept_0_107[[#This Row],[V_phase]])))*0.15</f>
        <v>-4.2943717174545587E-4</v>
      </c>
    </row>
    <row r="253" spans="1:11" x14ac:dyDescent="0.25">
      <c r="A253">
        <v>70</v>
      </c>
      <c r="B253">
        <v>-10.72</v>
      </c>
      <c r="C253">
        <v>-109.51</v>
      </c>
      <c r="D253">
        <v>-10.74</v>
      </c>
      <c r="E253">
        <v>-109.54</v>
      </c>
      <c r="F253">
        <f>_10sept_0_107[[#This Row],[H_mag]]-40</f>
        <v>-50.72</v>
      </c>
      <c r="G253">
        <f>_10sept_0_107[[#This Row],[V_mag]]-40</f>
        <v>-50.74</v>
      </c>
      <c r="H253">
        <f>(10^(_10sept_0_107[[#This Row],[H_mag_adj]]/20)*COS(RADIANS(_10sept_0_107[[#This Row],[H_phase]])))*0.15</f>
        <v>-1.4581443021496592E-4</v>
      </c>
      <c r="I253">
        <f>(10^(_10sept_0_107[[#This Row],[H_mag_adj]]/20)*SIN(RADIANS(_10sept_0_107[[#This Row],[H_phase]])))*0.15</f>
        <v>-4.1153896549745914E-4</v>
      </c>
      <c r="J253">
        <f>(10^(_10sept_0_107[[#This Row],[V_mag_adj]]/20)*COS(RADIANS(_10sept_0_107[[#This Row],[V_phase]])))*0.15</f>
        <v>-1.4569403208515352E-4</v>
      </c>
      <c r="K253">
        <f>(10^(_10sept_0_107[[#This Row],[V_mag_adj]]/20)*SIN(RADIANS(_10sept_0_107[[#This Row],[V_phase]])))*0.15</f>
        <v>-4.1051622320163197E-4</v>
      </c>
    </row>
    <row r="254" spans="1:11" x14ac:dyDescent="0.25">
      <c r="A254">
        <v>71</v>
      </c>
      <c r="B254">
        <v>-10.67</v>
      </c>
      <c r="C254">
        <v>-120.74</v>
      </c>
      <c r="D254">
        <v>-10.7</v>
      </c>
      <c r="E254">
        <v>-121.08</v>
      </c>
      <c r="F254">
        <f>_10sept_0_107[[#This Row],[H_mag]]-40</f>
        <v>-50.67</v>
      </c>
      <c r="G254">
        <f>_10sept_0_107[[#This Row],[V_mag]]-40</f>
        <v>-50.7</v>
      </c>
      <c r="H254">
        <f>(10^(_10sept_0_107[[#This Row],[H_mag_adj]]/20)*COS(RADIANS(_10sept_0_107[[#This Row],[H_phase]])))*0.15</f>
        <v>-2.2445730681348516E-4</v>
      </c>
      <c r="I254">
        <f>(10^(_10sept_0_107[[#This Row],[H_mag_adj]]/20)*SIN(RADIANS(_10sept_0_107[[#This Row],[H_phase]])))*0.15</f>
        <v>-3.7742871193759218E-4</v>
      </c>
      <c r="J254">
        <f>(10^(_10sept_0_107[[#This Row],[V_mag_adj]]/20)*COS(RADIANS(_10sept_0_107[[#This Row],[V_phase]])))*0.15</f>
        <v>-2.2591142928290726E-4</v>
      </c>
      <c r="K254">
        <f>(10^(_10sept_0_107[[#This Row],[V_mag_adj]]/20)*SIN(RADIANS(_10sept_0_107[[#This Row],[V_phase]])))*0.15</f>
        <v>-3.7479338936924757E-4</v>
      </c>
    </row>
    <row r="255" spans="1:11" x14ac:dyDescent="0.25">
      <c r="A255">
        <v>72</v>
      </c>
      <c r="B255">
        <v>-10.71</v>
      </c>
      <c r="C255">
        <v>-131.11000000000001</v>
      </c>
      <c r="D255">
        <v>-10.74</v>
      </c>
      <c r="E255">
        <v>-131.58000000000001</v>
      </c>
      <c r="F255">
        <f>_10sept_0_107[[#This Row],[H_mag]]-40</f>
        <v>-50.71</v>
      </c>
      <c r="G255">
        <f>_10sept_0_107[[#This Row],[V_mag]]-40</f>
        <v>-50.74</v>
      </c>
      <c r="H255">
        <f>(10^(_10sept_0_107[[#This Row],[H_mag_adj]]/20)*COS(RADIANS(_10sept_0_107[[#This Row],[H_phase]])))*0.15</f>
        <v>-2.8740312077424107E-4</v>
      </c>
      <c r="I255">
        <f>(10^(_10sept_0_107[[#This Row],[H_mag_adj]]/20)*SIN(RADIANS(_10sept_0_107[[#This Row],[H_phase]])))*0.15</f>
        <v>-3.2934033013343129E-4</v>
      </c>
      <c r="J255">
        <f>(10^(_10sept_0_107[[#This Row],[V_mag_adj]]/20)*COS(RADIANS(_10sept_0_107[[#This Row],[V_phase]])))*0.15</f>
        <v>-2.890947908547319E-4</v>
      </c>
      <c r="K255">
        <f>(10^(_10sept_0_107[[#This Row],[V_mag_adj]]/20)*SIN(RADIANS(_10sept_0_107[[#This Row],[V_phase]])))*0.15</f>
        <v>-3.2584432233448641E-4</v>
      </c>
    </row>
    <row r="256" spans="1:11" x14ac:dyDescent="0.25">
      <c r="A256">
        <v>73</v>
      </c>
      <c r="B256">
        <v>-10.83</v>
      </c>
      <c r="C256">
        <v>-141.1</v>
      </c>
      <c r="D256">
        <v>-10.84</v>
      </c>
      <c r="E256">
        <v>-141.72</v>
      </c>
      <c r="F256">
        <f>_10sept_0_107[[#This Row],[H_mag]]-40</f>
        <v>-50.83</v>
      </c>
      <c r="G256">
        <f>_10sept_0_107[[#This Row],[V_mag]]-40</f>
        <v>-50.84</v>
      </c>
      <c r="H256">
        <f>(10^(_10sept_0_107[[#This Row],[H_mag_adj]]/20)*COS(RADIANS(_10sept_0_107[[#This Row],[H_phase]])))*0.15</f>
        <v>-3.3551084669917916E-4</v>
      </c>
      <c r="I256">
        <f>(10^(_10sept_0_107[[#This Row],[H_mag_adj]]/20)*SIN(RADIANS(_10sept_0_107[[#This Row],[H_phase]])))*0.15</f>
        <v>-2.7072312498577732E-4</v>
      </c>
      <c r="J256">
        <f>(10^(_10sept_0_107[[#This Row],[V_mag_adj]]/20)*COS(RADIANS(_10sept_0_107[[#This Row],[V_phase]])))*0.15</f>
        <v>-3.3803125556517718E-4</v>
      </c>
      <c r="K256">
        <f>(10^(_10sept_0_107[[#This Row],[V_mag_adj]]/20)*SIN(RADIANS(_10sept_0_107[[#This Row],[V_phase]])))*0.15</f>
        <v>-2.6676946253076828E-4</v>
      </c>
    </row>
    <row r="257" spans="1:11" x14ac:dyDescent="0.25">
      <c r="A257">
        <v>74</v>
      </c>
      <c r="B257">
        <v>-11.05</v>
      </c>
      <c r="C257">
        <v>-151.85</v>
      </c>
      <c r="D257">
        <v>-11.07</v>
      </c>
      <c r="E257">
        <v>-152.35</v>
      </c>
      <c r="F257">
        <f>_10sept_0_107[[#This Row],[H_mag]]-40</f>
        <v>-51.05</v>
      </c>
      <c r="G257">
        <f>_10sept_0_107[[#This Row],[V_mag]]-40</f>
        <v>-51.07</v>
      </c>
      <c r="H257">
        <f>(10^(_10sept_0_107[[#This Row],[H_mag_adj]]/20)*COS(RADIANS(_10sept_0_107[[#This Row],[H_phase]])))*0.15</f>
        <v>-3.7061221742482362E-4</v>
      </c>
      <c r="I257">
        <f>(10^(_10sept_0_107[[#This Row],[H_mag_adj]]/20)*SIN(RADIANS(_10sept_0_107[[#This Row],[H_phase]])))*0.15</f>
        <v>-1.9830431685347039E-4</v>
      </c>
      <c r="J257">
        <f>(10^(_10sept_0_107[[#This Row],[V_mag_adj]]/20)*COS(RADIANS(_10sept_0_107[[#This Row],[V_phase]])))*0.15</f>
        <v>-3.7147228325546056E-4</v>
      </c>
      <c r="K257">
        <f>(10^(_10sept_0_107[[#This Row],[V_mag_adj]]/20)*SIN(RADIANS(_10sept_0_107[[#This Row],[V_phase]])))*0.15</f>
        <v>-1.9461397381829662E-4</v>
      </c>
    </row>
    <row r="258" spans="1:11" x14ac:dyDescent="0.25">
      <c r="A258">
        <v>75</v>
      </c>
      <c r="B258">
        <v>-11.36</v>
      </c>
      <c r="C258">
        <v>-162.77000000000001</v>
      </c>
      <c r="D258">
        <v>-11.35</v>
      </c>
      <c r="E258">
        <v>-163.44999999999999</v>
      </c>
      <c r="F258">
        <f>_10sept_0_107[[#This Row],[H_mag]]-40</f>
        <v>-51.36</v>
      </c>
      <c r="G258">
        <f>_10sept_0_107[[#This Row],[V_mag]]-40</f>
        <v>-51.35</v>
      </c>
      <c r="H258">
        <f>(10^(_10sept_0_107[[#This Row],[H_mag_adj]]/20)*COS(RADIANS(_10sept_0_107[[#This Row],[H_phase]])))*0.15</f>
        <v>-3.8739208544484512E-4</v>
      </c>
      <c r="I258">
        <f>(10^(_10sept_0_107[[#This Row],[H_mag_adj]]/20)*SIN(RADIANS(_10sept_0_107[[#This Row],[H_phase]])))*0.15</f>
        <v>-1.2014019276854223E-4</v>
      </c>
      <c r="J258">
        <f>(10^(_10sept_0_107[[#This Row],[V_mag_adj]]/20)*COS(RADIANS(_10sept_0_107[[#This Row],[V_phase]])))*0.15</f>
        <v>-3.8923849123853333E-4</v>
      </c>
      <c r="K258">
        <f>(10^(_10sept_0_107[[#This Row],[V_mag_adj]]/20)*SIN(RADIANS(_10sept_0_107[[#This Row],[V_phase]])))*0.15</f>
        <v>-1.1566726803466723E-4</v>
      </c>
    </row>
    <row r="259" spans="1:11" x14ac:dyDescent="0.25">
      <c r="A259">
        <v>76</v>
      </c>
      <c r="B259">
        <v>-11.68</v>
      </c>
      <c r="C259">
        <v>-174.11</v>
      </c>
      <c r="D259">
        <v>-11.66</v>
      </c>
      <c r="E259">
        <v>-174.11</v>
      </c>
      <c r="F259">
        <f>_10sept_0_107[[#This Row],[H_mag]]-40</f>
        <v>-51.68</v>
      </c>
      <c r="G259">
        <f>_10sept_0_107[[#This Row],[V_mag]]-40</f>
        <v>-51.66</v>
      </c>
      <c r="H259">
        <f>(10^(_10sept_0_107[[#This Row],[H_mag_adj]]/20)*COS(RADIANS(_10sept_0_107[[#This Row],[H_phase]])))*0.15</f>
        <v>-3.8885924920684475E-4</v>
      </c>
      <c r="I259">
        <f>(10^(_10sept_0_107[[#This Row],[H_mag_adj]]/20)*SIN(RADIANS(_10sept_0_107[[#This Row],[H_phase]])))*0.15</f>
        <v>-4.011610206831408E-5</v>
      </c>
      <c r="J259">
        <f>(10^(_10sept_0_107[[#This Row],[V_mag_adj]]/20)*COS(RADIANS(_10sept_0_107[[#This Row],[V_phase]])))*0.15</f>
        <v>-3.8975566235506011E-4</v>
      </c>
      <c r="K259">
        <f>(10^(_10sept_0_107[[#This Row],[V_mag_adj]]/20)*SIN(RADIANS(_10sept_0_107[[#This Row],[V_phase]])))*0.15</f>
        <v>-4.0208579234338898E-5</v>
      </c>
    </row>
    <row r="260" spans="1:11" x14ac:dyDescent="0.25">
      <c r="A260">
        <v>77</v>
      </c>
      <c r="B260">
        <v>-12.02</v>
      </c>
      <c r="C260">
        <v>174.54</v>
      </c>
      <c r="D260">
        <v>-12.02</v>
      </c>
      <c r="E260">
        <v>173.9</v>
      </c>
      <c r="F260">
        <f>_10sept_0_107[[#This Row],[H_mag]]-40</f>
        <v>-52.019999999999996</v>
      </c>
      <c r="G260">
        <f>_10sept_0_107[[#This Row],[V_mag]]-40</f>
        <v>-52.019999999999996</v>
      </c>
      <c r="H260">
        <f>(10^(_10sept_0_107[[#This Row],[H_mag_adj]]/20)*COS(RADIANS(_10sept_0_107[[#This Row],[H_phase]])))*0.15</f>
        <v>-3.7421080596287189E-4</v>
      </c>
      <c r="I260">
        <f>(10^(_10sept_0_107[[#This Row],[H_mag_adj]]/20)*SIN(RADIANS(_10sept_0_107[[#This Row],[H_phase]])))*0.15</f>
        <v>3.57687493996388E-5</v>
      </c>
      <c r="J260">
        <f>(10^(_10sept_0_107[[#This Row],[V_mag_adj]]/20)*COS(RADIANS(_10sept_0_107[[#This Row],[V_phase]])))*0.15</f>
        <v>-3.7378792836497272E-4</v>
      </c>
      <c r="K260">
        <f>(10^(_10sept_0_107[[#This Row],[V_mag_adj]]/20)*SIN(RADIANS(_10sept_0_107[[#This Row],[V_phase]])))*0.15</f>
        <v>3.9946405866089828E-5</v>
      </c>
    </row>
    <row r="261" spans="1:11" x14ac:dyDescent="0.25">
      <c r="A261">
        <v>78</v>
      </c>
      <c r="B261">
        <v>-12.39</v>
      </c>
      <c r="C261">
        <v>161.88</v>
      </c>
      <c r="D261">
        <v>-12.38</v>
      </c>
      <c r="E261">
        <v>161.1</v>
      </c>
      <c r="F261">
        <f>_10sept_0_107[[#This Row],[H_mag]]-40</f>
        <v>-52.39</v>
      </c>
      <c r="G261">
        <f>_10sept_0_107[[#This Row],[V_mag]]-40</f>
        <v>-52.38</v>
      </c>
      <c r="H261">
        <f>(10^(_10sept_0_107[[#This Row],[H_mag_adj]]/20)*COS(RADIANS(_10sept_0_107[[#This Row],[H_phase]])))*0.15</f>
        <v>-3.4237416746835781E-4</v>
      </c>
      <c r="I261">
        <f>(10^(_10sept_0_107[[#This Row],[H_mag_adj]]/20)*SIN(RADIANS(_10sept_0_107[[#This Row],[H_phase]])))*0.15</f>
        <v>1.1203742104138764E-4</v>
      </c>
      <c r="J261">
        <f>(10^(_10sept_0_107[[#This Row],[V_mag_adj]]/20)*COS(RADIANS(_10sept_0_107[[#This Row],[V_phase]])))*0.15</f>
        <v>-3.4120986635942385E-4</v>
      </c>
      <c r="K261">
        <f>(10^(_10sept_0_107[[#This Row],[V_mag_adj]]/20)*SIN(RADIANS(_10sept_0_107[[#This Row],[V_phase]])))*0.15</f>
        <v>1.1682224858848779E-4</v>
      </c>
    </row>
    <row r="262" spans="1:11" x14ac:dyDescent="0.25">
      <c r="A262">
        <v>79</v>
      </c>
      <c r="B262">
        <v>-12.68</v>
      </c>
      <c r="C262">
        <v>148.21</v>
      </c>
      <c r="D262">
        <v>-12.7</v>
      </c>
      <c r="E262">
        <v>148.01</v>
      </c>
      <c r="F262">
        <f>_10sept_0_107[[#This Row],[H_mag]]-40</f>
        <v>-52.68</v>
      </c>
      <c r="G262">
        <f>_10sept_0_107[[#This Row],[V_mag]]-40</f>
        <v>-52.7</v>
      </c>
      <c r="H262">
        <f>(10^(_10sept_0_107[[#This Row],[H_mag_adj]]/20)*COS(RADIANS(_10sept_0_107[[#This Row],[H_phase]])))*0.15</f>
        <v>-2.9614359384456501E-4</v>
      </c>
      <c r="I262">
        <f>(10^(_10sept_0_107[[#This Row],[H_mag_adj]]/20)*SIN(RADIANS(_10sept_0_107[[#This Row],[H_phase]])))*0.15</f>
        <v>1.835452584261681E-4</v>
      </c>
      <c r="J262">
        <f>(10^(_10sept_0_107[[#This Row],[V_mag_adj]]/20)*COS(RADIANS(_10sept_0_107[[#This Row],[V_phase]])))*0.15</f>
        <v>-2.9482146345662265E-4</v>
      </c>
      <c r="K262">
        <f>(10^(_10sept_0_107[[#This Row],[V_mag_adj]]/20)*SIN(RADIANS(_10sept_0_107[[#This Row],[V_phase]])))*0.15</f>
        <v>1.8415335693003761E-4</v>
      </c>
    </row>
    <row r="263" spans="1:11" x14ac:dyDescent="0.25">
      <c r="A263">
        <v>80</v>
      </c>
      <c r="B263">
        <v>-12.98</v>
      </c>
      <c r="C263">
        <v>134.88</v>
      </c>
      <c r="D263">
        <v>-13</v>
      </c>
      <c r="E263">
        <v>134.44</v>
      </c>
      <c r="F263">
        <f>_10sept_0_107[[#This Row],[H_mag]]-40</f>
        <v>-52.980000000000004</v>
      </c>
      <c r="G263">
        <f>_10sept_0_107[[#This Row],[V_mag]]-40</f>
        <v>-53</v>
      </c>
      <c r="H263">
        <f>(10^(_10sept_0_107[[#This Row],[H_mag_adj]]/20)*COS(RADIANS(_10sept_0_107[[#This Row],[H_phase]])))*0.15</f>
        <v>-2.3750063181062088E-4</v>
      </c>
      <c r="I263">
        <f>(10^(_10sept_0_107[[#This Row],[H_mag_adj]]/20)*SIN(RADIANS(_10sept_0_107[[#This Row],[H_phase]])))*0.15</f>
        <v>2.3849756155322493E-4</v>
      </c>
      <c r="J263">
        <f>(10^(_10sept_0_107[[#This Row],[V_mag_adj]]/20)*COS(RADIANS(_10sept_0_107[[#This Row],[V_phase]])))*0.15</f>
        <v>-2.3512010905457105E-4</v>
      </c>
      <c r="K263">
        <f>(10^(_10sept_0_107[[#This Row],[V_mag_adj]]/20)*SIN(RADIANS(_10sept_0_107[[#This Row],[V_phase]])))*0.15</f>
        <v>2.3976167726370029E-4</v>
      </c>
    </row>
    <row r="264" spans="1:11" x14ac:dyDescent="0.25">
      <c r="A264">
        <v>81</v>
      </c>
      <c r="B264">
        <v>-13.14</v>
      </c>
      <c r="C264">
        <v>121.03</v>
      </c>
      <c r="D264">
        <v>-13.2</v>
      </c>
      <c r="E264">
        <v>120.64</v>
      </c>
      <c r="F264">
        <f>_10sept_0_107[[#This Row],[H_mag]]-40</f>
        <v>-53.14</v>
      </c>
      <c r="G264">
        <f>_10sept_0_107[[#This Row],[V_mag]]-40</f>
        <v>-53.2</v>
      </c>
      <c r="H264">
        <f>(10^(_10sept_0_107[[#This Row],[H_mag_adj]]/20)*COS(RADIANS(_10sept_0_107[[#This Row],[H_phase]])))*0.15</f>
        <v>-1.703369322609148E-4</v>
      </c>
      <c r="I264">
        <f>(10^(_10sept_0_107[[#This Row],[H_mag_adj]]/20)*SIN(RADIANS(_10sept_0_107[[#This Row],[H_phase]])))*0.15</f>
        <v>2.8315233010592995E-4</v>
      </c>
      <c r="J264">
        <f>(10^(_10sept_0_107[[#This Row],[V_mag_adj]]/20)*COS(RADIANS(_10sept_0_107[[#This Row],[V_phase]])))*0.15</f>
        <v>-1.6724634803272494E-4</v>
      </c>
      <c r="K264">
        <f>(10^(_10sept_0_107[[#This Row],[V_mag_adj]]/20)*SIN(RADIANS(_10sept_0_107[[#This Row],[V_phase]])))*0.15</f>
        <v>2.8234806505855498E-4</v>
      </c>
    </row>
    <row r="265" spans="1:11" x14ac:dyDescent="0.25">
      <c r="A265">
        <v>82</v>
      </c>
      <c r="B265">
        <v>-13.33</v>
      </c>
      <c r="C265">
        <v>106.45</v>
      </c>
      <c r="D265">
        <v>-13.28</v>
      </c>
      <c r="E265">
        <v>106.23</v>
      </c>
      <c r="F265">
        <f>_10sept_0_107[[#This Row],[H_mag]]-40</f>
        <v>-53.33</v>
      </c>
      <c r="G265">
        <f>_10sept_0_107[[#This Row],[V_mag]]-40</f>
        <v>-53.28</v>
      </c>
      <c r="H265">
        <f>(10^(_10sept_0_107[[#This Row],[H_mag_adj]]/20)*COS(RADIANS(_10sept_0_107[[#This Row],[H_phase]])))*0.15</f>
        <v>-9.1548566680104939E-5</v>
      </c>
      <c r="I265">
        <f>(10^(_10sept_0_107[[#This Row],[H_mag_adj]]/20)*SIN(RADIANS(_10sept_0_107[[#This Row],[H_phase]])))*0.15</f>
        <v>3.1005611889452673E-4</v>
      </c>
      <c r="J265">
        <f>(10^(_10sept_0_107[[#This Row],[V_mag_adj]]/20)*COS(RADIANS(_10sept_0_107[[#This Row],[V_phase]])))*0.15</f>
        <v>-9.0879003462140346E-5</v>
      </c>
      <c r="K265">
        <f>(10^(_10sept_0_107[[#This Row],[V_mag_adj]]/20)*SIN(RADIANS(_10sept_0_107[[#This Row],[V_phase]])))*0.15</f>
        <v>3.1219734330372134E-4</v>
      </c>
    </row>
    <row r="266" spans="1:11" x14ac:dyDescent="0.25">
      <c r="A266">
        <v>83</v>
      </c>
      <c r="B266">
        <v>-13.27</v>
      </c>
      <c r="C266">
        <v>91.6</v>
      </c>
      <c r="D266">
        <v>-13.3</v>
      </c>
      <c r="E266">
        <v>91.88</v>
      </c>
      <c r="F266">
        <f>_10sept_0_107[[#This Row],[H_mag]]-40</f>
        <v>-53.269999999999996</v>
      </c>
      <c r="G266">
        <f>_10sept_0_107[[#This Row],[V_mag]]-40</f>
        <v>-53.3</v>
      </c>
      <c r="H266">
        <f>(10^(_10sept_0_107[[#This Row],[H_mag_adj]]/20)*COS(RADIANS(_10sept_0_107[[#This Row],[H_phase]])))*0.15</f>
        <v>-9.0893360945234793E-6</v>
      </c>
      <c r="I266">
        <f>(10^(_10sept_0_107[[#This Row],[H_mag_adj]]/20)*SIN(RADIANS(_10sept_0_107[[#This Row],[H_phase]])))*0.15</f>
        <v>3.254032612139515E-4</v>
      </c>
      <c r="J266">
        <f>(10^(_10sept_0_107[[#This Row],[V_mag_adj]]/20)*COS(RADIANS(_10sept_0_107[[#This Row],[V_phase]])))*0.15</f>
        <v>-1.0642619696039125E-5</v>
      </c>
      <c r="K266">
        <f>(10^(_10sept_0_107[[#This Row],[V_mag_adj]]/20)*SIN(RADIANS(_10sept_0_107[[#This Row],[V_phase]])))*0.15</f>
        <v>3.2423315906246388E-4</v>
      </c>
    </row>
    <row r="267" spans="1:11" x14ac:dyDescent="0.25">
      <c r="A267">
        <v>84</v>
      </c>
      <c r="B267">
        <v>-13.27</v>
      </c>
      <c r="C267">
        <v>77.569999999999993</v>
      </c>
      <c r="D267">
        <v>-13.28</v>
      </c>
      <c r="E267">
        <v>77.37</v>
      </c>
      <c r="F267">
        <f>_10sept_0_107[[#This Row],[H_mag]]-40</f>
        <v>-53.269999999999996</v>
      </c>
      <c r="G267">
        <f>_10sept_0_107[[#This Row],[V_mag]]-40</f>
        <v>-53.28</v>
      </c>
      <c r="H267">
        <f>(10^(_10sept_0_107[[#This Row],[H_mag_adj]]/20)*COS(RADIANS(_10sept_0_107[[#This Row],[H_phase]])))*0.15</f>
        <v>7.0069291289271711E-5</v>
      </c>
      <c r="I267">
        <f>(10^(_10sept_0_107[[#This Row],[H_mag_adj]]/20)*SIN(RADIANS(_10sept_0_107[[#This Row],[H_phase]])))*0.15</f>
        <v>3.1789965847344587E-4</v>
      </c>
      <c r="J267">
        <f>(10^(_10sept_0_107[[#This Row],[V_mag_adj]]/20)*COS(RADIANS(_10sept_0_107[[#This Row],[V_phase]])))*0.15</f>
        <v>7.1096641126429383E-5</v>
      </c>
      <c r="K267">
        <f>(10^(_10sept_0_107[[#This Row],[V_mag_adj]]/20)*SIN(RADIANS(_10sept_0_107[[#This Row],[V_phase]])))*0.15</f>
        <v>3.1728763300310498E-4</v>
      </c>
    </row>
    <row r="268" spans="1:11" x14ac:dyDescent="0.25">
      <c r="A268">
        <v>85</v>
      </c>
      <c r="B268">
        <v>-13.15</v>
      </c>
      <c r="C268">
        <v>63.6</v>
      </c>
      <c r="D268">
        <v>-13.2</v>
      </c>
      <c r="E268">
        <v>63.55</v>
      </c>
      <c r="F268">
        <f>_10sept_0_107[[#This Row],[H_mag]]-40</f>
        <v>-53.15</v>
      </c>
      <c r="G268">
        <f>_10sept_0_107[[#This Row],[V_mag]]-40</f>
        <v>-53.2</v>
      </c>
      <c r="H268">
        <f>(10^(_10sept_0_107[[#This Row],[H_mag_adj]]/20)*COS(RADIANS(_10sept_0_107[[#This Row],[H_phase]])))*0.15</f>
        <v>1.46755734313748E-4</v>
      </c>
      <c r="I268">
        <f>(10^(_10sept_0_107[[#This Row],[H_mag_adj]]/20)*SIN(RADIANS(_10sept_0_107[[#This Row],[H_phase]])))*0.15</f>
        <v>2.956375097183287E-4</v>
      </c>
      <c r="J268">
        <f>(10^(_10sept_0_107[[#This Row],[V_mag_adj]]/20)*COS(RADIANS(_10sept_0_107[[#This Row],[V_phase]])))*0.15</f>
        <v>1.4616982319913213E-4</v>
      </c>
      <c r="K268">
        <f>(10^(_10sept_0_107[[#This Row],[V_mag_adj]]/20)*SIN(RADIANS(_10sept_0_107[[#This Row],[V_phase]])))*0.15</f>
        <v>2.9381312693364776E-4</v>
      </c>
    </row>
    <row r="269" spans="1:11" x14ac:dyDescent="0.25">
      <c r="A269">
        <v>86</v>
      </c>
      <c r="B269">
        <v>-13.1</v>
      </c>
      <c r="C269">
        <v>50.2</v>
      </c>
      <c r="D269">
        <v>-13.15</v>
      </c>
      <c r="E269">
        <v>50</v>
      </c>
      <c r="F269">
        <f>_10sept_0_107[[#This Row],[H_mag]]-40</f>
        <v>-53.1</v>
      </c>
      <c r="G269">
        <f>_10sept_0_107[[#This Row],[V_mag]]-40</f>
        <v>-53.15</v>
      </c>
      <c r="H269">
        <f>(10^(_10sept_0_107[[#This Row],[H_mag_adj]]/20)*COS(RADIANS(_10sept_0_107[[#This Row],[H_phase]])))*0.15</f>
        <v>2.1249350842461113E-4</v>
      </c>
      <c r="I269">
        <f>(10^(_10sept_0_107[[#This Row],[H_mag_adj]]/20)*SIN(RADIANS(_10sept_0_107[[#This Row],[H_phase]])))*0.15</f>
        <v>2.5504263023130039E-4</v>
      </c>
      <c r="J269">
        <f>(10^(_10sept_0_107[[#This Row],[V_mag_adj]]/20)*COS(RADIANS(_10sept_0_107[[#This Row],[V_phase]])))*0.15</f>
        <v>2.121576791117851E-4</v>
      </c>
      <c r="K269">
        <f>(10^(_10sept_0_107[[#This Row],[V_mag_adj]]/20)*SIN(RADIANS(_10sept_0_107[[#This Row],[V_phase]])))*0.15</f>
        <v>2.5283967627791944E-4</v>
      </c>
    </row>
    <row r="270" spans="1:11" x14ac:dyDescent="0.25">
      <c r="A270">
        <v>87</v>
      </c>
      <c r="B270">
        <v>-13.11</v>
      </c>
      <c r="C270">
        <v>36.64</v>
      </c>
      <c r="D270">
        <v>-13.19</v>
      </c>
      <c r="E270">
        <v>36.21</v>
      </c>
      <c r="F270">
        <f>_10sept_0_107[[#This Row],[H_mag]]-40</f>
        <v>-53.11</v>
      </c>
      <c r="G270">
        <f>_10sept_0_107[[#This Row],[V_mag]]-40</f>
        <v>-53.19</v>
      </c>
      <c r="H270">
        <f>(10^(_10sept_0_107[[#This Row],[H_mag_adj]]/20)*COS(RADIANS(_10sept_0_107[[#This Row],[H_phase]])))*0.15</f>
        <v>2.6606193167961383E-4</v>
      </c>
      <c r="I270">
        <f>(10^(_10sept_0_107[[#This Row],[H_mag_adj]]/20)*SIN(RADIANS(_10sept_0_107[[#This Row],[H_phase]])))*0.15</f>
        <v>1.9788337313440436E-4</v>
      </c>
      <c r="J270">
        <f>(10^(_10sept_0_107[[#This Row],[V_mag_adj]]/20)*COS(RADIANS(_10sept_0_107[[#This Row],[V_phase]])))*0.15</f>
        <v>2.65086705929391E-4</v>
      </c>
      <c r="K270">
        <f>(10^(_10sept_0_107[[#This Row],[V_mag_adj]]/20)*SIN(RADIANS(_10sept_0_107[[#This Row],[V_phase]])))*0.15</f>
        <v>1.9408519851539291E-4</v>
      </c>
    </row>
    <row r="271" spans="1:11" x14ac:dyDescent="0.25">
      <c r="A271">
        <v>88</v>
      </c>
      <c r="B271">
        <v>-13.34</v>
      </c>
      <c r="C271">
        <v>23.22</v>
      </c>
      <c r="D271">
        <v>-13.36</v>
      </c>
      <c r="E271">
        <v>22.97</v>
      </c>
      <c r="F271">
        <f>_10sept_0_107[[#This Row],[H_mag]]-40</f>
        <v>-53.34</v>
      </c>
      <c r="G271">
        <f>_10sept_0_107[[#This Row],[V_mag]]-40</f>
        <v>-53.36</v>
      </c>
      <c r="H271">
        <f>(10^(_10sept_0_107[[#This Row],[H_mag_adj]]/20)*COS(RADIANS(_10sept_0_107[[#This Row],[H_phase]])))*0.15</f>
        <v>2.9676024254080756E-4</v>
      </c>
      <c r="I271">
        <f>(10^(_10sept_0_107[[#This Row],[H_mag_adj]]/20)*SIN(RADIANS(_10sept_0_107[[#This Row],[H_phase]])))*0.15</f>
        <v>1.2731423874722615E-4</v>
      </c>
      <c r="J271">
        <f>(10^(_10sept_0_107[[#This Row],[V_mag_adj]]/20)*COS(RADIANS(_10sept_0_107[[#This Row],[V_phase]])))*0.15</f>
        <v>2.9662912823576686E-4</v>
      </c>
      <c r="K271">
        <f>(10^(_10sept_0_107[[#This Row],[V_mag_adj]]/20)*SIN(RADIANS(_10sept_0_107[[#This Row],[V_phase]])))*0.15</f>
        <v>1.2572833633741514E-4</v>
      </c>
    </row>
    <row r="272" spans="1:11" x14ac:dyDescent="0.25">
      <c r="A272">
        <v>89</v>
      </c>
      <c r="B272">
        <v>-13.55</v>
      </c>
      <c r="C272">
        <v>10.18</v>
      </c>
      <c r="D272">
        <v>-13.59</v>
      </c>
      <c r="E272">
        <v>9.8800000000000008</v>
      </c>
      <c r="F272">
        <f>_10sept_0_107[[#This Row],[H_mag]]-40</f>
        <v>-53.55</v>
      </c>
      <c r="G272">
        <f>_10sept_0_107[[#This Row],[V_mag]]-40</f>
        <v>-53.59</v>
      </c>
      <c r="H272">
        <f>(10^(_10sept_0_107[[#This Row],[H_mag_adj]]/20)*COS(RADIANS(_10sept_0_107[[#This Row],[H_phase]])))*0.15</f>
        <v>3.1024152823356583E-4</v>
      </c>
      <c r="I272">
        <f>(10^(_10sept_0_107[[#This Row],[H_mag_adj]]/20)*SIN(RADIANS(_10sept_0_107[[#This Row],[H_phase]])))*0.15</f>
        <v>5.5709467900859495E-5</v>
      </c>
      <c r="J272">
        <f>(10^(_10sept_0_107[[#This Row],[V_mag_adj]]/20)*COS(RADIANS(_10sept_0_107[[#This Row],[V_phase]])))*0.15</f>
        <v>3.0910221726895479E-4</v>
      </c>
      <c r="K272">
        <f>(10^(_10sept_0_107[[#This Row],[V_mag_adj]]/20)*SIN(RADIANS(_10sept_0_107[[#This Row],[V_phase]])))*0.15</f>
        <v>5.3835796084226991E-5</v>
      </c>
    </row>
    <row r="273" spans="1:11" x14ac:dyDescent="0.25">
      <c r="A273">
        <v>90</v>
      </c>
      <c r="B273">
        <v>-13.91</v>
      </c>
      <c r="C273">
        <v>-4.62</v>
      </c>
      <c r="D273">
        <v>-13.89</v>
      </c>
      <c r="E273">
        <v>-4.78</v>
      </c>
      <c r="F273">
        <f>_10sept_0_107[[#This Row],[H_mag]]-40</f>
        <v>-53.91</v>
      </c>
      <c r="G273">
        <f>_10sept_0_107[[#This Row],[V_mag]]-40</f>
        <v>-53.89</v>
      </c>
      <c r="H273">
        <f>(10^(_10sept_0_107[[#This Row],[H_mag_adj]]/20)*COS(RADIANS(_10sept_0_107[[#This Row],[H_phase]])))*0.15</f>
        <v>3.0142402305179659E-4</v>
      </c>
      <c r="I273">
        <f>(10^(_10sept_0_107[[#This Row],[H_mag_adj]]/20)*SIN(RADIANS(_10sept_0_107[[#This Row],[H_phase]])))*0.15</f>
        <v>-2.4357901991813242E-5</v>
      </c>
      <c r="J273">
        <f>(10^(_10sept_0_107[[#This Row],[V_mag_adj]]/20)*COS(RADIANS(_10sept_0_107[[#This Row],[V_phase]])))*0.15</f>
        <v>3.0204952238739921E-4</v>
      </c>
      <c r="K273">
        <f>(10^(_10sept_0_107[[#This Row],[V_mag_adj]]/20)*SIN(RADIANS(_10sept_0_107[[#This Row],[V_phase]])))*0.15</f>
        <v>-2.5257631527909366E-5</v>
      </c>
    </row>
    <row r="274" spans="1:11" x14ac:dyDescent="0.25">
      <c r="A274">
        <v>91</v>
      </c>
      <c r="B274">
        <v>-14.21</v>
      </c>
      <c r="C274">
        <v>-19.920000000000002</v>
      </c>
      <c r="D274">
        <v>-14.17</v>
      </c>
      <c r="E274">
        <v>-19.89</v>
      </c>
      <c r="F274">
        <f>_10sept_0_107[[#This Row],[H_mag]]-40</f>
        <v>-54.21</v>
      </c>
      <c r="G274">
        <f>_10sept_0_107[[#This Row],[V_mag]]-40</f>
        <v>-54.17</v>
      </c>
      <c r="H274">
        <f>(10^(_10sept_0_107[[#This Row],[H_mag_adj]]/20)*COS(RADIANS(_10sept_0_107[[#This Row],[H_phase]])))*0.15</f>
        <v>2.7466119418043079E-4</v>
      </c>
      <c r="I274">
        <f>(10^(_10sept_0_107[[#This Row],[H_mag_adj]]/20)*SIN(RADIANS(_10sept_0_107[[#This Row],[H_phase]])))*0.15</f>
        <v>-9.9534416311434178E-5</v>
      </c>
      <c r="J274">
        <f>(10^(_10sept_0_107[[#This Row],[V_mag_adj]]/20)*COS(RADIANS(_10sept_0_107[[#This Row],[V_phase]])))*0.15</f>
        <v>2.7598129147973413E-4</v>
      </c>
      <c r="K274">
        <f>(10^(_10sept_0_107[[#This Row],[V_mag_adj]]/20)*SIN(RADIANS(_10sept_0_107[[#This Row],[V_phase]])))*0.15</f>
        <v>-9.9849356530039906E-5</v>
      </c>
    </row>
    <row r="275" spans="1:11" x14ac:dyDescent="0.25">
      <c r="A275">
        <v>92</v>
      </c>
      <c r="B275">
        <v>-14.39</v>
      </c>
      <c r="C275">
        <v>-36.4</v>
      </c>
      <c r="D275">
        <v>-14.42</v>
      </c>
      <c r="E275">
        <v>-36.54</v>
      </c>
      <c r="F275">
        <f>_10sept_0_107[[#This Row],[H_mag]]-40</f>
        <v>-54.39</v>
      </c>
      <c r="G275">
        <f>_10sept_0_107[[#This Row],[V_mag]]-40</f>
        <v>-54.42</v>
      </c>
      <c r="H275">
        <f>(10^(_10sept_0_107[[#This Row],[H_mag_adj]]/20)*COS(RADIANS(_10sept_0_107[[#This Row],[H_phase]])))*0.15</f>
        <v>2.3031903895951664E-4</v>
      </c>
      <c r="I275">
        <f>(10^(_10sept_0_107[[#This Row],[H_mag_adj]]/20)*SIN(RADIANS(_10sept_0_107[[#This Row],[H_phase]])))*0.15</f>
        <v>-1.6980584036300461E-4</v>
      </c>
      <c r="J275">
        <f>(10^(_10sept_0_107[[#This Row],[V_mag_adj]]/20)*COS(RADIANS(_10sept_0_107[[#This Row],[V_phase]])))*0.15</f>
        <v>2.2911074924164961E-4</v>
      </c>
      <c r="K275">
        <f>(10^(_10sept_0_107[[#This Row],[V_mag_adj]]/20)*SIN(RADIANS(_10sept_0_107[[#This Row],[V_phase]])))*0.15</f>
        <v>-1.6978069288303325E-4</v>
      </c>
    </row>
    <row r="276" spans="1:11" x14ac:dyDescent="0.25">
      <c r="A276">
        <v>93</v>
      </c>
      <c r="B276">
        <v>-14.53</v>
      </c>
      <c r="C276">
        <v>-53.16</v>
      </c>
      <c r="D276">
        <v>-14.57</v>
      </c>
      <c r="E276">
        <v>-53.19</v>
      </c>
      <c r="F276">
        <f>_10sept_0_107[[#This Row],[H_mag]]-40</f>
        <v>-54.53</v>
      </c>
      <c r="G276">
        <f>_10sept_0_107[[#This Row],[V_mag]]-40</f>
        <v>-54.57</v>
      </c>
      <c r="H276">
        <f>(10^(_10sept_0_107[[#This Row],[H_mag_adj]]/20)*COS(RADIANS(_10sept_0_107[[#This Row],[H_phase]])))*0.15</f>
        <v>1.6882633197344205E-4</v>
      </c>
      <c r="I276">
        <f>(10^(_10sept_0_107[[#This Row],[H_mag_adj]]/20)*SIN(RADIANS(_10sept_0_107[[#This Row],[H_phase]])))*0.15</f>
        <v>-2.2534665654709099E-4</v>
      </c>
      <c r="J276">
        <f>(10^(_10sept_0_107[[#This Row],[V_mag_adj]]/20)*COS(RADIANS(_10sept_0_107[[#This Row],[V_phase]])))*0.15</f>
        <v>1.6793317329432005E-4</v>
      </c>
      <c r="K276">
        <f>(10^(_10sept_0_107[[#This Row],[V_mag_adj]]/20)*SIN(RADIANS(_10sept_0_107[[#This Row],[V_phase]])))*0.15</f>
        <v>-2.2439924306909257E-4</v>
      </c>
    </row>
    <row r="277" spans="1:11" x14ac:dyDescent="0.25">
      <c r="A277">
        <v>94</v>
      </c>
      <c r="B277">
        <v>-14.58</v>
      </c>
      <c r="C277">
        <v>-70.33</v>
      </c>
      <c r="D277">
        <v>-14.58</v>
      </c>
      <c r="E277">
        <v>-70.86</v>
      </c>
      <c r="F277">
        <f>_10sept_0_107[[#This Row],[H_mag]]-40</f>
        <v>-54.58</v>
      </c>
      <c r="G277">
        <f>_10sept_0_107[[#This Row],[V_mag]]-40</f>
        <v>-54.58</v>
      </c>
      <c r="H277">
        <f>(10^(_10sept_0_107[[#This Row],[H_mag_adj]]/20)*COS(RADIANS(_10sept_0_107[[#This Row],[H_phase]])))*0.15</f>
        <v>9.4234143128564779E-5</v>
      </c>
      <c r="I277">
        <f>(10^(_10sept_0_107[[#This Row],[H_mag_adj]]/20)*SIN(RADIANS(_10sept_0_107[[#This Row],[H_phase]])))*0.15</f>
        <v>-2.6362060266968456E-4</v>
      </c>
      <c r="J277">
        <f>(10^(_10sept_0_107[[#This Row],[V_mag_adj]]/20)*COS(RADIANS(_10sept_0_107[[#This Row],[V_phase]])))*0.15</f>
        <v>9.1791591094672384E-5</v>
      </c>
      <c r="K277">
        <f>(10^(_10sept_0_107[[#This Row],[V_mag_adj]]/20)*SIN(RADIANS(_10sept_0_107[[#This Row],[V_phase]])))*0.15</f>
        <v>-2.6448100061707839E-4</v>
      </c>
    </row>
    <row r="278" spans="1:11" x14ac:dyDescent="0.25">
      <c r="A278">
        <v>95</v>
      </c>
      <c r="B278">
        <v>-14.45</v>
      </c>
      <c r="C278">
        <v>-87.87</v>
      </c>
      <c r="D278">
        <v>-14.49</v>
      </c>
      <c r="E278">
        <v>-88.49</v>
      </c>
      <c r="F278">
        <f>_10sept_0_107[[#This Row],[H_mag]]-40</f>
        <v>-54.45</v>
      </c>
      <c r="G278">
        <f>_10sept_0_107[[#This Row],[V_mag]]-40</f>
        <v>-54.49</v>
      </c>
      <c r="H278">
        <f>(10^(_10sept_0_107[[#This Row],[H_mag_adj]]/20)*COS(RADIANS(_10sept_0_107[[#This Row],[H_phase]])))*0.15</f>
        <v>1.0562049332302137E-5</v>
      </c>
      <c r="I278">
        <f>(10^(_10sept_0_107[[#This Row],[H_mag_adj]]/20)*SIN(RADIANS(_10sept_0_107[[#This Row],[H_phase]])))*0.15</f>
        <v>-2.839821797384971E-4</v>
      </c>
      <c r="J278">
        <f>(10^(_10sept_0_107[[#This Row],[V_mag_adj]]/20)*COS(RADIANS(_10sept_0_107[[#This Row],[V_phase]])))*0.15</f>
        <v>7.4541014464133443E-6</v>
      </c>
      <c r="K278">
        <f>(10^(_10sept_0_107[[#This Row],[V_mag_adj]]/20)*SIN(RADIANS(_10sept_0_107[[#This Row],[V_phase]])))*0.15</f>
        <v>-2.8277461528512104E-4</v>
      </c>
    </row>
    <row r="279" spans="1:11" x14ac:dyDescent="0.25">
      <c r="A279">
        <v>96</v>
      </c>
      <c r="B279">
        <v>-14.27</v>
      </c>
      <c r="C279">
        <v>-104.53</v>
      </c>
      <c r="D279">
        <v>-14.33</v>
      </c>
      <c r="E279">
        <v>-105.85</v>
      </c>
      <c r="F279">
        <f>_10sept_0_107[[#This Row],[H_mag]]-40</f>
        <v>-54.269999999999996</v>
      </c>
      <c r="G279">
        <f>_10sept_0_107[[#This Row],[V_mag]]-40</f>
        <v>-54.33</v>
      </c>
      <c r="H279">
        <f>(10^(_10sept_0_107[[#This Row],[H_mag_adj]]/20)*COS(RADIANS(_10sept_0_107[[#This Row],[H_phase]])))*0.15</f>
        <v>-7.2789582459355416E-5</v>
      </c>
      <c r="I279">
        <f>(10^(_10sept_0_107[[#This Row],[H_mag_adj]]/20)*SIN(RADIANS(_10sept_0_107[[#This Row],[H_phase]])))*0.15</f>
        <v>-2.8084970900217181E-4</v>
      </c>
      <c r="J279">
        <f>(10^(_10sept_0_107[[#This Row],[V_mag_adj]]/20)*COS(RADIANS(_10sept_0_107[[#This Row],[V_phase]])))*0.15</f>
        <v>-7.8694522300040527E-5</v>
      </c>
      <c r="K279">
        <f>(10^(_10sept_0_107[[#This Row],[V_mag_adj]]/20)*SIN(RADIANS(_10sept_0_107[[#This Row],[V_phase]])))*0.15</f>
        <v>-2.7717707668249237E-4</v>
      </c>
    </row>
    <row r="280" spans="1:11" x14ac:dyDescent="0.25">
      <c r="A280">
        <v>97</v>
      </c>
      <c r="B280">
        <v>-14.01</v>
      </c>
      <c r="C280">
        <v>-121.66</v>
      </c>
      <c r="D280">
        <v>-14.03</v>
      </c>
      <c r="E280">
        <v>-122.04</v>
      </c>
      <c r="F280">
        <f>_10sept_0_107[[#This Row],[H_mag]]-40</f>
        <v>-54.01</v>
      </c>
      <c r="G280">
        <f>_10sept_0_107[[#This Row],[V_mag]]-40</f>
        <v>-54.03</v>
      </c>
      <c r="H280">
        <f>(10^(_10sept_0_107[[#This Row],[H_mag_adj]]/20)*COS(RADIANS(_10sept_0_107[[#This Row],[H_phase]])))*0.15</f>
        <v>-1.5690950501140929E-4</v>
      </c>
      <c r="I280">
        <f>(10^(_10sept_0_107[[#This Row],[H_mag_adj]]/20)*SIN(RADIANS(_10sept_0_107[[#This Row],[H_phase]])))*0.15</f>
        <v>-2.5445531212316738E-4</v>
      </c>
      <c r="J280">
        <f>(10^(_10sept_0_107[[#This Row],[V_mag_adj]]/20)*COS(RADIANS(_10sept_0_107[[#This Row],[V_phase]])))*0.15</f>
        <v>-1.5822889793980972E-4</v>
      </c>
      <c r="K280">
        <f>(10^(_10sept_0_107[[#This Row],[V_mag_adj]]/20)*SIN(RADIANS(_10sept_0_107[[#This Row],[V_phase]])))*0.15</f>
        <v>-2.5282623552962591E-4</v>
      </c>
    </row>
    <row r="281" spans="1:11" x14ac:dyDescent="0.25">
      <c r="A281">
        <v>98</v>
      </c>
      <c r="B281">
        <v>-13.66</v>
      </c>
      <c r="C281">
        <v>-138.76</v>
      </c>
      <c r="D281">
        <v>-13.62</v>
      </c>
      <c r="E281">
        <v>-139.28</v>
      </c>
      <c r="F281">
        <f>_10sept_0_107[[#This Row],[H_mag]]-40</f>
        <v>-53.66</v>
      </c>
      <c r="G281">
        <f>_10sept_0_107[[#This Row],[V_mag]]-40</f>
        <v>-53.62</v>
      </c>
      <c r="H281">
        <f>(10^(_10sept_0_107[[#This Row],[H_mag_adj]]/20)*COS(RADIANS(_10sept_0_107[[#This Row],[H_phase]])))*0.15</f>
        <v>-2.3403619975641119E-4</v>
      </c>
      <c r="I281">
        <f>(10^(_10sept_0_107[[#This Row],[H_mag_adj]]/20)*SIN(RADIANS(_10sept_0_107[[#This Row],[H_phase]])))*0.15</f>
        <v>-2.0517198776687812E-4</v>
      </c>
      <c r="J281">
        <f>(10^(_10sept_0_107[[#This Row],[V_mag_adj]]/20)*COS(RADIANS(_10sept_0_107[[#This Row],[V_phase]])))*0.15</f>
        <v>-2.3697742993032035E-4</v>
      </c>
      <c r="K281">
        <f>(10^(_10sept_0_107[[#This Row],[V_mag_adj]]/20)*SIN(RADIANS(_10sept_0_107[[#This Row],[V_phase]])))*0.15</f>
        <v>-2.0397670980340754E-4</v>
      </c>
    </row>
    <row r="282" spans="1:11" x14ac:dyDescent="0.25">
      <c r="A282">
        <v>99</v>
      </c>
      <c r="B282">
        <v>-13.21</v>
      </c>
      <c r="C282">
        <v>-154.97999999999999</v>
      </c>
      <c r="D282">
        <v>-13.22</v>
      </c>
      <c r="E282">
        <v>-155.77000000000001</v>
      </c>
      <c r="F282">
        <f>_10sept_0_107[[#This Row],[H_mag]]-40</f>
        <v>-53.21</v>
      </c>
      <c r="G282">
        <f>_10sept_0_107[[#This Row],[V_mag]]-40</f>
        <v>-53.22</v>
      </c>
      <c r="H282">
        <f>(10^(_10sept_0_107[[#This Row],[H_mag_adj]]/20)*COS(RADIANS(_10sept_0_107[[#This Row],[H_phase]])))*0.15</f>
        <v>-2.9702721781228351E-4</v>
      </c>
      <c r="I282">
        <f>(10^(_10sept_0_107[[#This Row],[H_mag_adj]]/20)*SIN(RADIANS(_10sept_0_107[[#This Row],[H_phase]])))*0.15</f>
        <v>-1.3863231387982577E-4</v>
      </c>
      <c r="J282">
        <f>(10^(_10sept_0_107[[#This Row],[V_mag_adj]]/20)*COS(RADIANS(_10sept_0_107[[#This Row],[V_phase]])))*0.15</f>
        <v>-2.9856646458094663E-4</v>
      </c>
      <c r="K282">
        <f>(10^(_10sept_0_107[[#This Row],[V_mag_adj]]/20)*SIN(RADIANS(_10sept_0_107[[#This Row],[V_phase]])))*0.15</f>
        <v>-1.3436903757507769E-4</v>
      </c>
    </row>
    <row r="283" spans="1:11" x14ac:dyDescent="0.25">
      <c r="A283">
        <v>100</v>
      </c>
      <c r="B283">
        <v>-12.71</v>
      </c>
      <c r="C283">
        <v>-169.98</v>
      </c>
      <c r="D283">
        <v>-12.72</v>
      </c>
      <c r="E283">
        <v>-170.85</v>
      </c>
      <c r="F283">
        <f>_10sept_0_107[[#This Row],[H_mag]]-40</f>
        <v>-52.71</v>
      </c>
      <c r="G283">
        <f>_10sept_0_107[[#This Row],[V_mag]]-40</f>
        <v>-52.72</v>
      </c>
      <c r="H283">
        <f>(10^(_10sept_0_107[[#This Row],[H_mag_adj]]/20)*COS(RADIANS(_10sept_0_107[[#This Row],[H_phase]])))*0.15</f>
        <v>-3.4191327275873861E-4</v>
      </c>
      <c r="I283">
        <f>(10^(_10sept_0_107[[#This Row],[H_mag_adj]]/20)*SIN(RADIANS(_10sept_0_107[[#This Row],[H_phase]])))*0.15</f>
        <v>-6.0411603619753819E-5</v>
      </c>
      <c r="J283">
        <f>(10^(_10sept_0_107[[#This Row],[V_mag_adj]]/20)*COS(RADIANS(_10sept_0_107[[#This Row],[V_phase]])))*0.15</f>
        <v>-3.4239670768769801E-4</v>
      </c>
      <c r="K283">
        <f>(10^(_10sept_0_107[[#This Row],[V_mag_adj]]/20)*SIN(RADIANS(_10sept_0_107[[#This Row],[V_phase]])))*0.15</f>
        <v>-5.5149573243529112E-5</v>
      </c>
    </row>
    <row r="284" spans="1:11" x14ac:dyDescent="0.25">
      <c r="A284">
        <v>101</v>
      </c>
      <c r="B284">
        <v>-12.24</v>
      </c>
      <c r="C284">
        <v>175.25</v>
      </c>
      <c r="D284">
        <v>-12.27</v>
      </c>
      <c r="E284">
        <v>175.05</v>
      </c>
      <c r="F284">
        <f>_10sept_0_107[[#This Row],[H_mag]]-40</f>
        <v>-52.24</v>
      </c>
      <c r="G284">
        <f>_10sept_0_107[[#This Row],[V_mag]]-40</f>
        <v>-52.269999999999996</v>
      </c>
      <c r="H284">
        <f>(10^(_10sept_0_107[[#This Row],[H_mag_adj]]/20)*COS(RADIANS(_10sept_0_107[[#This Row],[H_phase]])))*0.15</f>
        <v>-3.6525578948457747E-4</v>
      </c>
      <c r="I284">
        <f>(10^(_10sept_0_107[[#This Row],[H_mag_adj]]/20)*SIN(RADIANS(_10sept_0_107[[#This Row],[H_phase]])))*0.15</f>
        <v>3.0350415637371315E-5</v>
      </c>
      <c r="J284">
        <f>(10^(_10sept_0_107[[#This Row],[V_mag_adj]]/20)*COS(RADIANS(_10sept_0_107[[#This Row],[V_phase]])))*0.15</f>
        <v>-3.63888621762105E-4</v>
      </c>
      <c r="K284">
        <f>(10^(_10sept_0_107[[#This Row],[V_mag_adj]]/20)*SIN(RADIANS(_10sept_0_107[[#This Row],[V_phase]])))*0.15</f>
        <v>3.1516170176208846E-5</v>
      </c>
    </row>
    <row r="285" spans="1:11" x14ac:dyDescent="0.25">
      <c r="A285">
        <v>102</v>
      </c>
      <c r="B285">
        <v>-11.85</v>
      </c>
      <c r="C285">
        <v>161.49</v>
      </c>
      <c r="D285">
        <v>-11.85</v>
      </c>
      <c r="E285">
        <v>160.93</v>
      </c>
      <c r="F285">
        <f>_10sept_0_107[[#This Row],[H_mag]]-40</f>
        <v>-51.85</v>
      </c>
      <c r="G285">
        <f>_10sept_0_107[[#This Row],[V_mag]]-40</f>
        <v>-51.85</v>
      </c>
      <c r="H285">
        <f>(10^(_10sept_0_107[[#This Row],[H_mag_adj]]/20)*COS(RADIANS(_10sept_0_107[[#This Row],[H_phase]])))*0.15</f>
        <v>-3.6351511505603443E-4</v>
      </c>
      <c r="I285">
        <f>(10^(_10sept_0_107[[#This Row],[H_mag_adj]]/20)*SIN(RADIANS(_10sept_0_107[[#This Row],[H_phase]])))*0.15</f>
        <v>1.2170100850641699E-4</v>
      </c>
      <c r="J285">
        <f>(10^(_10sept_0_107[[#This Row],[V_mag_adj]]/20)*COS(RADIANS(_10sept_0_107[[#This Row],[V_phase]])))*0.15</f>
        <v>-3.6230828454347097E-4</v>
      </c>
      <c r="K285">
        <f>(10^(_10sept_0_107[[#This Row],[V_mag_adj]]/20)*SIN(RADIANS(_10sept_0_107[[#This Row],[V_phase]])))*0.15</f>
        <v>1.2524807901460297E-4</v>
      </c>
    </row>
    <row r="286" spans="1:11" x14ac:dyDescent="0.25">
      <c r="A286">
        <v>103</v>
      </c>
      <c r="B286">
        <v>-11.48</v>
      </c>
      <c r="C286">
        <v>148.41999999999999</v>
      </c>
      <c r="D286">
        <v>-11.48</v>
      </c>
      <c r="E286">
        <v>147.87</v>
      </c>
      <c r="F286">
        <f>_10sept_0_107[[#This Row],[H_mag]]-40</f>
        <v>-51.480000000000004</v>
      </c>
      <c r="G286">
        <f>_10sept_0_107[[#This Row],[V_mag]]-40</f>
        <v>-51.480000000000004</v>
      </c>
      <c r="H286">
        <f>(10^(_10sept_0_107[[#This Row],[H_mag_adj]]/20)*COS(RADIANS(_10sept_0_107[[#This Row],[H_phase]])))*0.15</f>
        <v>-3.4078844986177361E-4</v>
      </c>
      <c r="I286">
        <f>(10^(_10sept_0_107[[#This Row],[H_mag_adj]]/20)*SIN(RADIANS(_10sept_0_107[[#This Row],[H_phase]])))*0.15</f>
        <v>2.0949050816876643E-4</v>
      </c>
      <c r="J286">
        <f>(10^(_10sept_0_107[[#This Row],[V_mag_adj]]/20)*COS(RADIANS(_10sept_0_107[[#This Row],[V_phase]])))*0.15</f>
        <v>-3.3876181507324228E-4</v>
      </c>
      <c r="K286">
        <f>(10^(_10sept_0_107[[#This Row],[V_mag_adj]]/20)*SIN(RADIANS(_10sept_0_107[[#This Row],[V_phase]])))*0.15</f>
        <v>2.1275214034242057E-4</v>
      </c>
    </row>
    <row r="287" spans="1:11" x14ac:dyDescent="0.25">
      <c r="A287">
        <v>104</v>
      </c>
      <c r="B287">
        <v>-11.28</v>
      </c>
      <c r="C287">
        <v>135.72</v>
      </c>
      <c r="D287">
        <v>-11.29</v>
      </c>
      <c r="E287">
        <v>135.49</v>
      </c>
      <c r="F287">
        <f>_10sept_0_107[[#This Row],[H_mag]]-40</f>
        <v>-51.28</v>
      </c>
      <c r="G287">
        <f>_10sept_0_107[[#This Row],[V_mag]]-40</f>
        <v>-51.29</v>
      </c>
      <c r="H287">
        <f>(10^(_10sept_0_107[[#This Row],[H_mag_adj]]/20)*COS(RADIANS(_10sept_0_107[[#This Row],[H_phase]])))*0.15</f>
        <v>-2.9306621341024534E-4</v>
      </c>
      <c r="I287">
        <f>(10^(_10sept_0_107[[#This Row],[H_mag_adj]]/20)*SIN(RADIANS(_10sept_0_107[[#This Row],[H_phase]])))*0.15</f>
        <v>2.857916875737079E-4</v>
      </c>
      <c r="J287">
        <f>(10^(_10sept_0_107[[#This Row],[V_mag_adj]]/20)*COS(RADIANS(_10sept_0_107[[#This Row],[V_phase]])))*0.15</f>
        <v>-2.9158072582754243E-4</v>
      </c>
      <c r="K287">
        <f>(10^(_10sept_0_107[[#This Row],[V_mag_adj]]/20)*SIN(RADIANS(_10sept_0_107[[#This Row],[V_phase]])))*0.15</f>
        <v>2.8663563343143733E-4</v>
      </c>
    </row>
    <row r="288" spans="1:11" x14ac:dyDescent="0.25">
      <c r="A288">
        <v>105</v>
      </c>
      <c r="B288">
        <v>-11.19</v>
      </c>
      <c r="C288">
        <v>123.24</v>
      </c>
      <c r="D288">
        <v>-11.14</v>
      </c>
      <c r="E288">
        <v>122.91</v>
      </c>
      <c r="F288">
        <f>_10sept_0_107[[#This Row],[H_mag]]-40</f>
        <v>-51.19</v>
      </c>
      <c r="G288">
        <f>_10sept_0_107[[#This Row],[V_mag]]-40</f>
        <v>-51.14</v>
      </c>
      <c r="H288">
        <f>(10^(_10sept_0_107[[#This Row],[H_mag_adj]]/20)*COS(RADIANS(_10sept_0_107[[#This Row],[H_phase]])))*0.15</f>
        <v>-2.2671930832693203E-4</v>
      </c>
      <c r="I288">
        <f>(10^(_10sept_0_107[[#This Row],[H_mag_adj]]/20)*SIN(RADIANS(_10sept_0_107[[#This Row],[H_phase]])))*0.15</f>
        <v>3.4593607435955338E-4</v>
      </c>
      <c r="J288">
        <f>(10^(_10sept_0_107[[#This Row],[V_mag_adj]]/20)*COS(RADIANS(_10sept_0_107[[#This Row],[V_phase]])))*0.15</f>
        <v>-2.2602045080993949E-4</v>
      </c>
      <c r="K288">
        <f>(10^(_10sept_0_107[[#This Row],[V_mag_adj]]/20)*SIN(RADIANS(_10sept_0_107[[#This Row],[V_phase]])))*0.15</f>
        <v>3.4924075489575784E-4</v>
      </c>
    </row>
    <row r="289" spans="1:11" x14ac:dyDescent="0.25">
      <c r="A289">
        <v>106</v>
      </c>
      <c r="B289">
        <v>-11.14</v>
      </c>
      <c r="C289">
        <v>109.93</v>
      </c>
      <c r="D289">
        <v>-11.14</v>
      </c>
      <c r="E289">
        <v>109.76</v>
      </c>
      <c r="F289">
        <f>_10sept_0_107[[#This Row],[H_mag]]-40</f>
        <v>-51.14</v>
      </c>
      <c r="G289">
        <f>_10sept_0_107[[#This Row],[V_mag]]-40</f>
        <v>-51.14</v>
      </c>
      <c r="H289">
        <f>(10^(_10sept_0_107[[#This Row],[H_mag_adj]]/20)*COS(RADIANS(_10sept_0_107[[#This Row],[H_phase]])))*0.15</f>
        <v>-1.4180200790079019E-4</v>
      </c>
      <c r="I289">
        <f>(10^(_10sept_0_107[[#This Row],[H_mag_adj]]/20)*SIN(RADIANS(_10sept_0_107[[#This Row],[H_phase]])))*0.15</f>
        <v>3.9108380127511204E-4</v>
      </c>
      <c r="J289">
        <f>(10^(_10sept_0_107[[#This Row],[V_mag_adj]]/20)*COS(RADIANS(_10sept_0_107[[#This Row],[V_phase]])))*0.15</f>
        <v>-1.4064101643362106E-4</v>
      </c>
      <c r="K289">
        <f>(10^(_10sept_0_107[[#This Row],[V_mag_adj]]/20)*SIN(RADIANS(_10sept_0_107[[#This Row],[V_phase]])))*0.15</f>
        <v>3.9150281424404221E-4</v>
      </c>
    </row>
    <row r="290" spans="1:11" x14ac:dyDescent="0.25">
      <c r="A290">
        <v>107</v>
      </c>
      <c r="B290">
        <v>-11.21</v>
      </c>
      <c r="C290">
        <v>95.9</v>
      </c>
      <c r="D290">
        <v>-11.22</v>
      </c>
      <c r="E290">
        <v>96.28</v>
      </c>
      <c r="F290">
        <f>_10sept_0_107[[#This Row],[H_mag]]-40</f>
        <v>-51.21</v>
      </c>
      <c r="G290">
        <f>_10sept_0_107[[#This Row],[V_mag]]-40</f>
        <v>-51.22</v>
      </c>
      <c r="H290">
        <f>(10^(_10sept_0_107[[#This Row],[H_mag_adj]]/20)*COS(RADIANS(_10sept_0_107[[#This Row],[H_phase]])))*0.15</f>
        <v>-4.2418259347482075E-5</v>
      </c>
      <c r="I290">
        <f>(10^(_10sept_0_107[[#This Row],[H_mag_adj]]/20)*SIN(RADIANS(_10sept_0_107[[#This Row],[H_phase]])))*0.15</f>
        <v>4.104730108711762E-4</v>
      </c>
      <c r="J290">
        <f>(10^(_10sept_0_107[[#This Row],[V_mag_adj]]/20)*COS(RADIANS(_10sept_0_107[[#This Row],[V_phase]])))*0.15</f>
        <v>-4.5087727516270714E-5</v>
      </c>
      <c r="K290">
        <f>(10^(_10sept_0_107[[#This Row],[V_mag_adj]]/20)*SIN(RADIANS(_10sept_0_107[[#This Row],[V_phase]])))*0.15</f>
        <v>4.0971068823273467E-4</v>
      </c>
    </row>
    <row r="291" spans="1:11" x14ac:dyDescent="0.25">
      <c r="A291">
        <v>108</v>
      </c>
      <c r="B291">
        <v>-11.28</v>
      </c>
      <c r="C291">
        <v>83.33</v>
      </c>
      <c r="D291">
        <v>-11.28</v>
      </c>
      <c r="E291">
        <v>83.05</v>
      </c>
      <c r="F291">
        <f>_10sept_0_107[[#This Row],[H_mag]]-40</f>
        <v>-51.28</v>
      </c>
      <c r="G291">
        <f>_10sept_0_107[[#This Row],[V_mag]]-40</f>
        <v>-51.28</v>
      </c>
      <c r="H291">
        <f>(10^(_10sept_0_107[[#This Row],[H_mag_adj]]/20)*COS(RADIANS(_10sept_0_107[[#This Row],[H_phase]])))*0.15</f>
        <v>4.7545901224386317E-5</v>
      </c>
      <c r="I291">
        <f>(10^(_10sept_0_107[[#This Row],[H_mag_adj]]/20)*SIN(RADIANS(_10sept_0_107[[#This Row],[H_phase]])))*0.15</f>
        <v>4.0657604627622641E-4</v>
      </c>
      <c r="J291">
        <f>(10^(_10sept_0_107[[#This Row],[V_mag_adj]]/20)*COS(RADIANS(_10sept_0_107[[#This Row],[V_phase]])))*0.15</f>
        <v>4.9532230958068784E-5</v>
      </c>
      <c r="K291">
        <f>(10^(_10sept_0_107[[#This Row],[V_mag_adj]]/20)*SIN(RADIANS(_10sept_0_107[[#This Row],[V_phase]])))*0.15</f>
        <v>4.0633883917878669E-4</v>
      </c>
    </row>
    <row r="292" spans="1:11" x14ac:dyDescent="0.25">
      <c r="A292">
        <v>109</v>
      </c>
      <c r="B292">
        <v>-11.35</v>
      </c>
      <c r="C292">
        <v>70.36</v>
      </c>
      <c r="D292">
        <v>-11.33</v>
      </c>
      <c r="E292">
        <v>69.959999999999994</v>
      </c>
      <c r="F292">
        <f>_10sept_0_107[[#This Row],[H_mag]]-40</f>
        <v>-51.35</v>
      </c>
      <c r="G292">
        <f>_10sept_0_107[[#This Row],[V_mag]]-40</f>
        <v>-51.33</v>
      </c>
      <c r="H292">
        <f>(10^(_10sept_0_107[[#This Row],[H_mag_adj]]/20)*COS(RADIANS(_10sept_0_107[[#This Row],[H_phase]])))*0.15</f>
        <v>1.3648081839193286E-4</v>
      </c>
      <c r="I292">
        <f>(10^(_10sept_0_107[[#This Row],[H_mag_adj]]/20)*SIN(RADIANS(_10sept_0_107[[#This Row],[H_phase]])))*0.15</f>
        <v>3.8243758466882091E-4</v>
      </c>
      <c r="J292">
        <f>(10^(_10sept_0_107[[#This Row],[V_mag_adj]]/20)*COS(RADIANS(_10sept_0_107[[#This Row],[V_phase]])))*0.15</f>
        <v>1.3946815663600718E-4</v>
      </c>
      <c r="K292">
        <f>(10^(_10sept_0_107[[#This Row],[V_mag_adj]]/20)*SIN(RADIANS(_10sept_0_107[[#This Row],[V_phase]])))*0.15</f>
        <v>3.823548485646149E-4</v>
      </c>
    </row>
    <row r="293" spans="1:11" x14ac:dyDescent="0.25">
      <c r="A293">
        <v>110</v>
      </c>
      <c r="B293">
        <v>-11.54</v>
      </c>
      <c r="C293">
        <v>56.88</v>
      </c>
      <c r="D293">
        <v>-11.56</v>
      </c>
      <c r="E293">
        <v>56.86</v>
      </c>
      <c r="F293">
        <f>_10sept_0_107[[#This Row],[H_mag]]-40</f>
        <v>-51.54</v>
      </c>
      <c r="G293">
        <f>_10sept_0_107[[#This Row],[V_mag]]-40</f>
        <v>-51.56</v>
      </c>
      <c r="H293">
        <f>(10^(_10sept_0_107[[#This Row],[H_mag_adj]]/20)*COS(RADIANS(_10sept_0_107[[#This Row],[H_phase]])))*0.15</f>
        <v>2.1706882545894417E-4</v>
      </c>
      <c r="I293">
        <f>(10^(_10sept_0_107[[#This Row],[H_mag_adj]]/20)*SIN(RADIANS(_10sept_0_107[[#This Row],[H_phase]])))*0.15</f>
        <v>3.327289695207913E-4</v>
      </c>
      <c r="J293">
        <f>(10^(_10sept_0_107[[#This Row],[V_mag_adj]]/20)*COS(RADIANS(_10sept_0_107[[#This Row],[V_phase]])))*0.15</f>
        <v>2.1668544501392181E-4</v>
      </c>
      <c r="K293">
        <f>(10^(_10sept_0_107[[#This Row],[V_mag_adj]]/20)*SIN(RADIANS(_10sept_0_107[[#This Row],[V_phase]])))*0.15</f>
        <v>3.3188809685868781E-4</v>
      </c>
    </row>
    <row r="294" spans="1:11" x14ac:dyDescent="0.25">
      <c r="A294">
        <v>111</v>
      </c>
      <c r="B294">
        <v>-11.87</v>
      </c>
      <c r="C294">
        <v>43.96</v>
      </c>
      <c r="D294">
        <v>-11.88</v>
      </c>
      <c r="E294">
        <v>43.9</v>
      </c>
      <c r="F294">
        <f>_10sept_0_107[[#This Row],[H_mag]]-40</f>
        <v>-51.87</v>
      </c>
      <c r="G294">
        <f>_10sept_0_107[[#This Row],[V_mag]]-40</f>
        <v>-51.88</v>
      </c>
      <c r="H294">
        <f>(10^(_10sept_0_107[[#This Row],[H_mag_adj]]/20)*COS(RADIANS(_10sept_0_107[[#This Row],[H_phase]])))*0.15</f>
        <v>2.7530743261113184E-4</v>
      </c>
      <c r="I294">
        <f>(10^(_10sept_0_107[[#This Row],[H_mag_adj]]/20)*SIN(RADIANS(_10sept_0_107[[#This Row],[H_phase]])))*0.15</f>
        <v>2.6549010881059672E-4</v>
      </c>
      <c r="J294">
        <f>(10^(_10sept_0_107[[#This Row],[V_mag_adj]]/20)*COS(RADIANS(_10sept_0_107[[#This Row],[V_phase]])))*0.15</f>
        <v>2.752682054641869E-4</v>
      </c>
      <c r="K294">
        <f>(10^(_10sept_0_107[[#This Row],[V_mag_adj]]/20)*SIN(RADIANS(_10sept_0_107[[#This Row],[V_phase]])))*0.15</f>
        <v>2.6489651301759242E-4</v>
      </c>
    </row>
    <row r="295" spans="1:11" x14ac:dyDescent="0.25">
      <c r="A295">
        <v>112</v>
      </c>
      <c r="B295">
        <v>-12.33</v>
      </c>
      <c r="C295">
        <v>30.96</v>
      </c>
      <c r="D295">
        <v>-12.36</v>
      </c>
      <c r="E295">
        <v>31.21</v>
      </c>
      <c r="F295">
        <f>_10sept_0_107[[#This Row],[H_mag]]-40</f>
        <v>-52.33</v>
      </c>
      <c r="G295">
        <f>_10sept_0_107[[#This Row],[V_mag]]-40</f>
        <v>-52.36</v>
      </c>
      <c r="H295">
        <f>(10^(_10sept_0_107[[#This Row],[H_mag_adj]]/20)*COS(RADIANS(_10sept_0_107[[#This Row],[H_phase]])))*0.15</f>
        <v>3.1105621851570595E-4</v>
      </c>
      <c r="I295">
        <f>(10^(_10sept_0_107[[#This Row],[H_mag_adj]]/20)*SIN(RADIANS(_10sept_0_107[[#This Row],[H_phase]])))*0.15</f>
        <v>1.8660599630027303E-4</v>
      </c>
      <c r="J295">
        <f>(10^(_10sept_0_107[[#This Row],[V_mag_adj]]/20)*COS(RADIANS(_10sept_0_107[[#This Row],[V_phase]])))*0.15</f>
        <v>3.0916935846701815E-4</v>
      </c>
      <c r="K295">
        <f>(10^(_10sept_0_107[[#This Row],[V_mag_adj]]/20)*SIN(RADIANS(_10sept_0_107[[#This Row],[V_phase]])))*0.15</f>
        <v>1.8731337839937538E-4</v>
      </c>
    </row>
    <row r="296" spans="1:11" x14ac:dyDescent="0.25">
      <c r="A296">
        <v>113</v>
      </c>
      <c r="B296">
        <v>-12.89</v>
      </c>
      <c r="C296">
        <v>16.850000000000001</v>
      </c>
      <c r="D296">
        <v>-12.89</v>
      </c>
      <c r="E296">
        <v>16.72</v>
      </c>
      <c r="F296">
        <f>_10sept_0_107[[#This Row],[H_mag]]-40</f>
        <v>-52.89</v>
      </c>
      <c r="G296">
        <f>_10sept_0_107[[#This Row],[V_mag]]-40</f>
        <v>-52.89</v>
      </c>
      <c r="H296">
        <f>(10^(_10sept_0_107[[#This Row],[H_mag_adj]]/20)*COS(RADIANS(_10sept_0_107[[#This Row],[H_phase]])))*0.15</f>
        <v>3.2548693288369655E-4</v>
      </c>
      <c r="I296">
        <f>(10^(_10sept_0_107[[#This Row],[H_mag_adj]]/20)*SIN(RADIANS(_10sept_0_107[[#This Row],[H_phase]])))*0.15</f>
        <v>9.8580313085371561E-5</v>
      </c>
      <c r="J296">
        <f>(10^(_10sept_0_107[[#This Row],[V_mag_adj]]/20)*COS(RADIANS(_10sept_0_107[[#This Row],[V_phase]])))*0.15</f>
        <v>3.2570976651851E-4</v>
      </c>
      <c r="K296">
        <f>(10^(_10sept_0_107[[#This Row],[V_mag_adj]]/20)*SIN(RADIANS(_10sept_0_107[[#This Row],[V_phase]])))*0.15</f>
        <v>9.7841553547066827E-5</v>
      </c>
    </row>
    <row r="297" spans="1:11" x14ac:dyDescent="0.25">
      <c r="A297">
        <v>114</v>
      </c>
      <c r="B297">
        <v>-13.56</v>
      </c>
      <c r="C297">
        <v>0.5</v>
      </c>
      <c r="D297">
        <v>-13.59</v>
      </c>
      <c r="E297">
        <v>0.51</v>
      </c>
      <c r="F297">
        <f>_10sept_0_107[[#This Row],[H_mag]]-40</f>
        <v>-53.56</v>
      </c>
      <c r="G297">
        <f>_10sept_0_107[[#This Row],[V_mag]]-40</f>
        <v>-53.59</v>
      </c>
      <c r="H297">
        <f>(10^(_10sept_0_107[[#This Row],[H_mag_adj]]/20)*COS(RADIANS(_10sept_0_107[[#This Row],[H_phase]])))*0.15</f>
        <v>3.1482899436363989E-4</v>
      </c>
      <c r="I297">
        <f>(10^(_10sept_0_107[[#This Row],[H_mag_adj]]/20)*SIN(RADIANS(_10sept_0_107[[#This Row],[H_phase]])))*0.15</f>
        <v>2.7474710105090291E-6</v>
      </c>
      <c r="J297">
        <f>(10^(_10sept_0_107[[#This Row],[V_mag_adj]]/20)*COS(RADIANS(_10sept_0_107[[#This Row],[V_phase]])))*0.15</f>
        <v>3.1374300657044689E-4</v>
      </c>
      <c r="K297">
        <f>(10^(_10sept_0_107[[#This Row],[V_mag_adj]]/20)*SIN(RADIANS(_10sept_0_107[[#This Row],[V_phase]])))*0.15</f>
        <v>2.7927564775884589E-6</v>
      </c>
    </row>
    <row r="298" spans="1:11" x14ac:dyDescent="0.25">
      <c r="A298">
        <v>115</v>
      </c>
      <c r="B298">
        <v>-14.09</v>
      </c>
      <c r="C298">
        <v>-16.8</v>
      </c>
      <c r="D298">
        <v>-14.12</v>
      </c>
      <c r="E298">
        <v>-17.059999999999999</v>
      </c>
      <c r="F298">
        <f>_10sept_0_107[[#This Row],[H_mag]]-40</f>
        <v>-54.09</v>
      </c>
      <c r="G298">
        <f>_10sept_0_107[[#This Row],[V_mag]]-40</f>
        <v>-54.12</v>
      </c>
      <c r="H298">
        <f>(10^(_10sept_0_107[[#This Row],[H_mag_adj]]/20)*COS(RADIANS(_10sept_0_107[[#This Row],[H_phase]])))*0.15</f>
        <v>2.8356208646029265E-4</v>
      </c>
      <c r="I298">
        <f>(10^(_10sept_0_107[[#This Row],[H_mag_adj]]/20)*SIN(RADIANS(_10sept_0_107[[#This Row],[H_phase]])))*0.15</f>
        <v>-8.561244141190874E-5</v>
      </c>
      <c r="J298">
        <f>(10^(_10sept_0_107[[#This Row],[V_mag_adj]]/20)*COS(RADIANS(_10sept_0_107[[#This Row],[V_phase]])))*0.15</f>
        <v>2.8219432150543804E-4</v>
      </c>
      <c r="K298">
        <f>(10^(_10sept_0_107[[#This Row],[V_mag_adj]]/20)*SIN(RADIANS(_10sept_0_107[[#This Row],[V_phase]])))*0.15</f>
        <v>-8.659870101479149E-5</v>
      </c>
    </row>
    <row r="299" spans="1:11" x14ac:dyDescent="0.25">
      <c r="A299">
        <v>116</v>
      </c>
      <c r="B299">
        <v>-14.48</v>
      </c>
      <c r="C299">
        <v>-34.950000000000003</v>
      </c>
      <c r="D299">
        <v>-14.44</v>
      </c>
      <c r="E299">
        <v>-35.1</v>
      </c>
      <c r="F299">
        <f>_10sept_0_107[[#This Row],[H_mag]]-40</f>
        <v>-54.480000000000004</v>
      </c>
      <c r="G299">
        <f>_10sept_0_107[[#This Row],[V_mag]]-40</f>
        <v>-54.44</v>
      </c>
      <c r="H299">
        <f>(10^(_10sept_0_107[[#This Row],[H_mag_adj]]/20)*COS(RADIANS(_10sept_0_107[[#This Row],[H_phase]])))*0.15</f>
        <v>2.3212445987195714E-4</v>
      </c>
      <c r="I299">
        <f>(10^(_10sept_0_107[[#This Row],[H_mag_adj]]/20)*SIN(RADIANS(_10sept_0_107[[#This Row],[H_phase]])))*0.15</f>
        <v>-1.6223359747616077E-4</v>
      </c>
      <c r="J299">
        <f>(10^(_10sept_0_107[[#This Row],[V_mag_adj]]/20)*COS(RADIANS(_10sept_0_107[[#This Row],[V_phase]])))*0.15</f>
        <v>2.3276841202159014E-4</v>
      </c>
      <c r="K299">
        <f>(10^(_10sept_0_107[[#This Row],[V_mag_adj]]/20)*SIN(RADIANS(_10sept_0_107[[#This Row],[V_phase]])))*0.15</f>
        <v>-1.6359237994169906E-4</v>
      </c>
    </row>
    <row r="300" spans="1:11" x14ac:dyDescent="0.25">
      <c r="A300">
        <v>117</v>
      </c>
      <c r="B300">
        <v>-14.58</v>
      </c>
      <c r="C300">
        <v>-54.37</v>
      </c>
      <c r="D300">
        <v>-14.57</v>
      </c>
      <c r="E300">
        <v>-55.08</v>
      </c>
      <c r="F300">
        <f>_10sept_0_107[[#This Row],[H_mag]]-40</f>
        <v>-54.58</v>
      </c>
      <c r="G300">
        <f>_10sept_0_107[[#This Row],[V_mag]]-40</f>
        <v>-54.57</v>
      </c>
      <c r="H300">
        <f>(10^(_10sept_0_107[[#This Row],[H_mag_adj]]/20)*COS(RADIANS(_10sept_0_107[[#This Row],[H_phase]])))*0.15</f>
        <v>1.6308853948666959E-4</v>
      </c>
      <c r="I300">
        <f>(10^(_10sept_0_107[[#This Row],[H_mag_adj]]/20)*SIN(RADIANS(_10sept_0_107[[#This Row],[H_phase]])))*0.15</f>
        <v>-2.275478502891371E-4</v>
      </c>
      <c r="J300">
        <f>(10^(_10sept_0_107[[#This Row],[V_mag_adj]]/20)*COS(RADIANS(_10sept_0_107[[#This Row],[V_phase]])))*0.15</f>
        <v>1.6044096223322138E-4</v>
      </c>
      <c r="K300">
        <f>(10^(_10sept_0_107[[#This Row],[V_mag_adj]]/20)*SIN(RADIANS(_10sept_0_107[[#This Row],[V_phase]])))*0.15</f>
        <v>-2.2981572753047138E-4</v>
      </c>
    </row>
    <row r="301" spans="1:11" x14ac:dyDescent="0.25">
      <c r="A301">
        <v>118</v>
      </c>
      <c r="B301">
        <v>-14.33</v>
      </c>
      <c r="C301">
        <v>-73.61</v>
      </c>
      <c r="D301">
        <v>-14.33</v>
      </c>
      <c r="E301">
        <v>-73.91</v>
      </c>
      <c r="F301">
        <f>_10sept_0_107[[#This Row],[H_mag]]-40</f>
        <v>-54.33</v>
      </c>
      <c r="G301">
        <f>_10sept_0_107[[#This Row],[V_mag]]-40</f>
        <v>-54.33</v>
      </c>
      <c r="H301">
        <f>(10^(_10sept_0_107[[#This Row],[H_mag_adj]]/20)*COS(RADIANS(_10sept_0_107[[#This Row],[H_phase]])))*0.15</f>
        <v>8.1303320978483759E-5</v>
      </c>
      <c r="I301">
        <f>(10^(_10sept_0_107[[#This Row],[H_mag_adj]]/20)*SIN(RADIANS(_10sept_0_107[[#This Row],[H_phase]])))*0.15</f>
        <v>-2.7642309902783718E-4</v>
      </c>
      <c r="J301">
        <f>(10^(_10sept_0_107[[#This Row],[V_mag_adj]]/20)*COS(RADIANS(_10sept_0_107[[#This Row],[V_phase]])))*0.15</f>
        <v>7.9854865143997754E-5</v>
      </c>
      <c r="K301">
        <f>(10^(_10sept_0_107[[#This Row],[V_mag_adj]]/20)*SIN(RADIANS(_10sept_0_107[[#This Row],[V_phase]])))*0.15</f>
        <v>-2.7684501113640783E-4</v>
      </c>
    </row>
    <row r="302" spans="1:11" x14ac:dyDescent="0.25">
      <c r="A302">
        <v>119</v>
      </c>
      <c r="B302">
        <v>-13.87</v>
      </c>
      <c r="C302">
        <v>-91.3</v>
      </c>
      <c r="D302">
        <v>-13.9</v>
      </c>
      <c r="E302">
        <v>-90.95</v>
      </c>
      <c r="F302">
        <f>_10sept_0_107[[#This Row],[H_mag]]-40</f>
        <v>-53.87</v>
      </c>
      <c r="G302">
        <f>_10sept_0_107[[#This Row],[V_mag]]-40</f>
        <v>-53.9</v>
      </c>
      <c r="H302">
        <f>(10^(_10sept_0_107[[#This Row],[H_mag_adj]]/20)*COS(RADIANS(_10sept_0_107[[#This Row],[H_phase]])))*0.15</f>
        <v>-6.8924673197309143E-6</v>
      </c>
      <c r="I302">
        <f>(10^(_10sept_0_107[[#This Row],[H_mag_adj]]/20)*SIN(RADIANS(_10sept_0_107[[#This Row],[H_phase]])))*0.15</f>
        <v>-3.0372424510768481E-4</v>
      </c>
      <c r="J302">
        <f>(10^(_10sept_0_107[[#This Row],[V_mag_adj]]/20)*COS(RADIANS(_10sept_0_107[[#This Row],[V_phase]])))*0.15</f>
        <v>-5.0196372396484031E-6</v>
      </c>
      <c r="K302">
        <f>(10^(_10sept_0_107[[#This Row],[V_mag_adj]]/20)*SIN(RADIANS(_10sept_0_107[[#This Row],[V_phase]])))*0.15</f>
        <v>-3.0271333923021583E-4</v>
      </c>
    </row>
    <row r="303" spans="1:11" x14ac:dyDescent="0.25">
      <c r="A303">
        <v>120</v>
      </c>
      <c r="B303">
        <v>-13.38</v>
      </c>
      <c r="C303">
        <v>-106.05</v>
      </c>
      <c r="D303">
        <v>-13.47</v>
      </c>
      <c r="E303">
        <v>-106.84</v>
      </c>
      <c r="F303">
        <f>_10sept_0_107[[#This Row],[H_mag]]-40</f>
        <v>-53.38</v>
      </c>
      <c r="G303">
        <f>_10sept_0_107[[#This Row],[V_mag]]-40</f>
        <v>-53.47</v>
      </c>
      <c r="H303">
        <f>(10^(_10sept_0_107[[#This Row],[H_mag_adj]]/20)*COS(RADIANS(_10sept_0_107[[#This Row],[H_phase]])))*0.15</f>
        <v>-8.8868708579621061E-5</v>
      </c>
      <c r="I303">
        <f>(10^(_10sept_0_107[[#This Row],[H_mag_adj]]/20)*SIN(RADIANS(_10sept_0_107[[#This Row],[H_phase]])))*0.15</f>
        <v>-3.0890436307000536E-4</v>
      </c>
      <c r="J303">
        <f>(10^(_10sept_0_107[[#This Row],[V_mag_adj]]/20)*COS(RADIANS(_10sept_0_107[[#This Row],[V_phase]])))*0.15</f>
        <v>-9.2159444115090701E-5</v>
      </c>
      <c r="K303">
        <f>(10^(_10sept_0_107[[#This Row],[V_mag_adj]]/20)*SIN(RADIANS(_10sept_0_107[[#This Row],[V_phase]])))*0.15</f>
        <v>-3.0447841337504904E-4</v>
      </c>
    </row>
    <row r="304" spans="1:11" x14ac:dyDescent="0.25">
      <c r="A304">
        <v>121</v>
      </c>
      <c r="B304">
        <v>-12.96</v>
      </c>
      <c r="C304">
        <v>-120.36</v>
      </c>
      <c r="D304">
        <v>-13.01</v>
      </c>
      <c r="E304">
        <v>-120.6</v>
      </c>
      <c r="F304">
        <f>_10sept_0_107[[#This Row],[H_mag]]-40</f>
        <v>-52.96</v>
      </c>
      <c r="G304">
        <f>_10sept_0_107[[#This Row],[V_mag]]-40</f>
        <v>-53.01</v>
      </c>
      <c r="H304">
        <f>(10^(_10sept_0_107[[#This Row],[H_mag_adj]]/20)*COS(RADIANS(_10sept_0_107[[#This Row],[H_phase]])))*0.15</f>
        <v>-1.705114539947393E-4</v>
      </c>
      <c r="I304">
        <f>(10^(_10sept_0_107[[#This Row],[H_mag_adj]]/20)*SIN(RADIANS(_10sept_0_107[[#This Row],[H_phase]])))*0.15</f>
        <v>-2.9109516142887087E-4</v>
      </c>
      <c r="J304">
        <f>(10^(_10sept_0_107[[#This Row],[V_mag_adj]]/20)*COS(RADIANS(_10sept_0_107[[#This Row],[V_phase]])))*0.15</f>
        <v>-1.7074357766716603E-4</v>
      </c>
      <c r="K304">
        <f>(10^(_10sept_0_107[[#This Row],[V_mag_adj]]/20)*SIN(RADIANS(_10sept_0_107[[#This Row],[V_phase]])))*0.15</f>
        <v>-2.8871162265353369E-4</v>
      </c>
    </row>
    <row r="305" spans="1:11" x14ac:dyDescent="0.25">
      <c r="A305">
        <v>122</v>
      </c>
      <c r="B305">
        <v>-12.65</v>
      </c>
      <c r="C305">
        <v>-133.72</v>
      </c>
      <c r="D305">
        <v>-12.71</v>
      </c>
      <c r="E305">
        <v>-134.11000000000001</v>
      </c>
      <c r="F305">
        <f>_10sept_0_107[[#This Row],[H_mag]]-40</f>
        <v>-52.65</v>
      </c>
      <c r="G305">
        <f>_10sept_0_107[[#This Row],[V_mag]]-40</f>
        <v>-52.71</v>
      </c>
      <c r="H305">
        <f>(10^(_10sept_0_107[[#This Row],[H_mag_adj]]/20)*COS(RADIANS(_10sept_0_107[[#This Row],[H_phase]])))*0.15</f>
        <v>-2.4163173790033216E-4</v>
      </c>
      <c r="I305">
        <f>(10^(_10sept_0_107[[#This Row],[H_mag_adj]]/20)*SIN(RADIANS(_10sept_0_107[[#This Row],[H_phase]])))*0.15</f>
        <v>-2.5267652804536966E-4</v>
      </c>
      <c r="J305">
        <f>(10^(_10sept_0_107[[#This Row],[V_mag_adj]]/20)*COS(RADIANS(_10sept_0_107[[#This Row],[V_phase]])))*0.15</f>
        <v>-2.4167085916479756E-4</v>
      </c>
      <c r="K305">
        <f>(10^(_10sept_0_107[[#This Row],[V_mag_adj]]/20)*SIN(RADIANS(_10sept_0_107[[#This Row],[V_phase]])))*0.15</f>
        <v>-2.49297901657937E-4</v>
      </c>
    </row>
    <row r="306" spans="1:11" x14ac:dyDescent="0.25">
      <c r="A306">
        <v>123</v>
      </c>
      <c r="B306">
        <v>-12.47</v>
      </c>
      <c r="C306">
        <v>-146.16999999999999</v>
      </c>
      <c r="D306">
        <v>-12.53</v>
      </c>
      <c r="E306">
        <v>-146.54</v>
      </c>
      <c r="F306">
        <f>_10sept_0_107[[#This Row],[H_mag]]-40</f>
        <v>-52.47</v>
      </c>
      <c r="G306">
        <f>_10sept_0_107[[#This Row],[V_mag]]-40</f>
        <v>-52.53</v>
      </c>
      <c r="H306">
        <f>(10^(_10sept_0_107[[#This Row],[H_mag_adj]]/20)*COS(RADIANS(_10sept_0_107[[#This Row],[H_phase]])))*0.15</f>
        <v>-2.965048840723687E-4</v>
      </c>
      <c r="I306">
        <f>(10^(_10sept_0_107[[#This Row],[H_mag_adj]]/20)*SIN(RADIANS(_10sept_0_107[[#This Row],[H_phase]])))*0.15</f>
        <v>-1.9871762316120333E-4</v>
      </c>
      <c r="J306">
        <f>(10^(_10sept_0_107[[#This Row],[V_mag_adj]]/20)*COS(RADIANS(_10sept_0_107[[#This Row],[V_phase]])))*0.15</f>
        <v>-2.9573203859071238E-4</v>
      </c>
      <c r="K306">
        <f>(10^(_10sept_0_107[[#This Row],[V_mag_adj]]/20)*SIN(RADIANS(_10sept_0_107[[#This Row],[V_phase]])))*0.15</f>
        <v>-1.954439949621583E-4</v>
      </c>
    </row>
    <row r="307" spans="1:11" x14ac:dyDescent="0.25">
      <c r="A307">
        <v>124</v>
      </c>
      <c r="B307">
        <v>-12.49</v>
      </c>
      <c r="C307">
        <v>-158.94999999999999</v>
      </c>
      <c r="D307">
        <v>-12.49</v>
      </c>
      <c r="E307">
        <v>-159.21</v>
      </c>
      <c r="F307">
        <f>_10sept_0_107[[#This Row],[H_mag]]-40</f>
        <v>-52.49</v>
      </c>
      <c r="G307">
        <f>_10sept_0_107[[#This Row],[V_mag]]-40</f>
        <v>-52.49</v>
      </c>
      <c r="H307">
        <f>(10^(_10sept_0_107[[#This Row],[H_mag_adj]]/20)*COS(RADIANS(_10sept_0_107[[#This Row],[H_phase]])))*0.15</f>
        <v>-3.323512564971068E-4</v>
      </c>
      <c r="I307">
        <f>(10^(_10sept_0_107[[#This Row],[H_mag_adj]]/20)*SIN(RADIANS(_10sept_0_107[[#This Row],[H_phase]])))*0.15</f>
        <v>-1.2791057370535776E-4</v>
      </c>
      <c r="J307">
        <f>(10^(_10sept_0_107[[#This Row],[V_mag_adj]]/20)*COS(RADIANS(_10sept_0_107[[#This Row],[V_phase]])))*0.15</f>
        <v>-3.3292827237091046E-4</v>
      </c>
      <c r="K307">
        <f>(10^(_10sept_0_107[[#This Row],[V_mag_adj]]/20)*SIN(RADIANS(_10sept_0_107[[#This Row],[V_phase]])))*0.15</f>
        <v>-1.2640109974584982E-4</v>
      </c>
    </row>
    <row r="308" spans="1:11" x14ac:dyDescent="0.25">
      <c r="A308">
        <v>125</v>
      </c>
      <c r="B308">
        <v>-12.58</v>
      </c>
      <c r="C308">
        <v>-171.19</v>
      </c>
      <c r="D308">
        <v>-12.58</v>
      </c>
      <c r="E308">
        <v>-171.31</v>
      </c>
      <c r="F308">
        <f>_10sept_0_107[[#This Row],[H_mag]]-40</f>
        <v>-52.58</v>
      </c>
      <c r="G308">
        <f>_10sept_0_107[[#This Row],[V_mag]]-40</f>
        <v>-52.58</v>
      </c>
      <c r="H308">
        <f>(10^(_10sept_0_107[[#This Row],[H_mag_adj]]/20)*COS(RADIANS(_10sept_0_107[[#This Row],[H_phase]])))*0.15</f>
        <v>-3.482866599713032E-4</v>
      </c>
      <c r="I308">
        <f>(10^(_10sept_0_107[[#This Row],[H_mag_adj]]/20)*SIN(RADIANS(_10sept_0_107[[#This Row],[H_phase]])))*0.15</f>
        <v>-5.3979869620109707E-5</v>
      </c>
      <c r="J308">
        <f>(10^(_10sept_0_107[[#This Row],[V_mag_adj]]/20)*COS(RADIANS(_10sept_0_107[[#This Row],[V_phase]])))*0.15</f>
        <v>-3.4839895118536738E-4</v>
      </c>
      <c r="K308">
        <f>(10^(_10sept_0_107[[#This Row],[V_mag_adj]]/20)*SIN(RADIANS(_10sept_0_107[[#This Row],[V_phase]])))*0.15</f>
        <v>-5.3250301887465716E-5</v>
      </c>
    </row>
    <row r="309" spans="1:11" x14ac:dyDescent="0.25">
      <c r="A309">
        <v>126</v>
      </c>
      <c r="B309">
        <v>-12.84</v>
      </c>
      <c r="C309">
        <v>175.71</v>
      </c>
      <c r="D309">
        <v>-12.84</v>
      </c>
      <c r="E309">
        <v>175.85</v>
      </c>
      <c r="F309">
        <f>_10sept_0_107[[#This Row],[H_mag]]-40</f>
        <v>-52.84</v>
      </c>
      <c r="G309">
        <f>_10sept_0_107[[#This Row],[V_mag]]-40</f>
        <v>-52.84</v>
      </c>
      <c r="H309">
        <f>(10^(_10sept_0_107[[#This Row],[H_mag_adj]]/20)*COS(RADIANS(_10sept_0_107[[#This Row],[H_phase]])))*0.15</f>
        <v>-3.4109295300870004E-4</v>
      </c>
      <c r="I309">
        <f>(10^(_10sept_0_107[[#This Row],[H_mag_adj]]/20)*SIN(RADIANS(_10sept_0_107[[#This Row],[H_phase]])))*0.15</f>
        <v>2.5587040232226778E-5</v>
      </c>
      <c r="J309">
        <f>(10^(_10sept_0_107[[#This Row],[V_mag_adj]]/20)*COS(RADIANS(_10sept_0_107[[#This Row],[V_phase]])))*0.15</f>
        <v>-3.4115445563271659E-4</v>
      </c>
      <c r="K309">
        <f>(10^(_10sept_0_107[[#This Row],[V_mag_adj]]/20)*SIN(RADIANS(_10sept_0_107[[#This Row],[V_phase]])))*0.15</f>
        <v>2.4753517365934902E-5</v>
      </c>
    </row>
    <row r="310" spans="1:11" x14ac:dyDescent="0.25">
      <c r="A310">
        <v>127</v>
      </c>
      <c r="B310">
        <v>-13.19</v>
      </c>
      <c r="C310">
        <v>162.72</v>
      </c>
      <c r="D310">
        <v>-13.22</v>
      </c>
      <c r="E310">
        <v>162.63</v>
      </c>
      <c r="F310">
        <f>_10sept_0_107[[#This Row],[H_mag]]-40</f>
        <v>-53.19</v>
      </c>
      <c r="G310">
        <f>_10sept_0_107[[#This Row],[V_mag]]-40</f>
        <v>-53.22</v>
      </c>
      <c r="H310">
        <f>(10^(_10sept_0_107[[#This Row],[H_mag_adj]]/20)*COS(RADIANS(_10sept_0_107[[#This Row],[H_phase]])))*0.15</f>
        <v>-3.1371336909381424E-4</v>
      </c>
      <c r="I310">
        <f>(10^(_10sept_0_107[[#This Row],[H_mag_adj]]/20)*SIN(RADIANS(_10sept_0_107[[#This Row],[H_phase]])))*0.15</f>
        <v>9.759071674633388E-5</v>
      </c>
      <c r="J310">
        <f>(10^(_10sept_0_107[[#This Row],[V_mag_adj]]/20)*COS(RADIANS(_10sept_0_107[[#This Row],[V_phase]])))*0.15</f>
        <v>-3.1247855831547755E-4</v>
      </c>
      <c r="K310">
        <f>(10^(_10sept_0_107[[#This Row],[V_mag_adj]]/20)*SIN(RADIANS(_10sept_0_107[[#This Row],[V_phase]])))*0.15</f>
        <v>9.7745192333428908E-5</v>
      </c>
    </row>
    <row r="311" spans="1:11" x14ac:dyDescent="0.25">
      <c r="A311">
        <v>128</v>
      </c>
      <c r="B311">
        <v>-13.64</v>
      </c>
      <c r="C311">
        <v>149.06</v>
      </c>
      <c r="D311">
        <v>-13.65</v>
      </c>
      <c r="E311">
        <v>149.41999999999999</v>
      </c>
      <c r="F311">
        <f>_10sept_0_107[[#This Row],[H_mag]]-40</f>
        <v>-53.64</v>
      </c>
      <c r="G311">
        <f>_10sept_0_107[[#This Row],[V_mag]]-40</f>
        <v>-53.65</v>
      </c>
      <c r="H311">
        <f>(10^(_10sept_0_107[[#This Row],[H_mag_adj]]/20)*COS(RADIANS(_10sept_0_107[[#This Row],[H_phase]])))*0.15</f>
        <v>-2.6756530429086908E-4</v>
      </c>
      <c r="I311">
        <f>(10^(_10sept_0_107[[#This Row],[H_mag_adj]]/20)*SIN(RADIANS(_10sept_0_107[[#This Row],[H_phase]])))*0.15</f>
        <v>1.6038834098091876E-4</v>
      </c>
      <c r="J311">
        <f>(10^(_10sept_0_107[[#This Row],[V_mag_adj]]/20)*COS(RADIANS(_10sept_0_107[[#This Row],[V_phase]])))*0.15</f>
        <v>-2.6825874367217972E-4</v>
      </c>
      <c r="K311">
        <f>(10^(_10sept_0_107[[#This Row],[V_mag_adj]]/20)*SIN(RADIANS(_10sept_0_107[[#This Row],[V_phase]])))*0.15</f>
        <v>1.5852141410443817E-4</v>
      </c>
    </row>
    <row r="312" spans="1:11" x14ac:dyDescent="0.25">
      <c r="A312">
        <v>129</v>
      </c>
      <c r="B312">
        <v>-14.17</v>
      </c>
      <c r="C312">
        <v>134.26</v>
      </c>
      <c r="D312">
        <v>-14.19</v>
      </c>
      <c r="E312">
        <v>134.62</v>
      </c>
      <c r="F312">
        <f>_10sept_0_107[[#This Row],[H_mag]]-40</f>
        <v>-54.17</v>
      </c>
      <c r="G312">
        <f>_10sept_0_107[[#This Row],[V_mag]]-40</f>
        <v>-54.19</v>
      </c>
      <c r="H312">
        <f>(10^(_10sept_0_107[[#This Row],[H_mag_adj]]/20)*COS(RADIANS(_10sept_0_107[[#This Row],[H_phase]])))*0.15</f>
        <v>-2.0483024407249171E-4</v>
      </c>
      <c r="I312">
        <f>(10^(_10sept_0_107[[#This Row],[H_mag_adj]]/20)*SIN(RADIANS(_10sept_0_107[[#This Row],[H_phase]])))*0.15</f>
        <v>2.1019071901368165E-4</v>
      </c>
      <c r="J312">
        <f>(10^(_10sept_0_107[[#This Row],[V_mag_adj]]/20)*COS(RADIANS(_10sept_0_107[[#This Row],[V_phase]])))*0.15</f>
        <v>-2.0567273482671557E-4</v>
      </c>
      <c r="K312">
        <f>(10^(_10sept_0_107[[#This Row],[V_mag_adj]]/20)*SIN(RADIANS(_10sept_0_107[[#This Row],[V_phase]])))*0.15</f>
        <v>2.0841913638746905E-4</v>
      </c>
    </row>
    <row r="313" spans="1:11" x14ac:dyDescent="0.25">
      <c r="A313">
        <v>130</v>
      </c>
      <c r="B313">
        <v>-14.64</v>
      </c>
      <c r="C313">
        <v>118.89</v>
      </c>
      <c r="D313">
        <v>-14.7</v>
      </c>
      <c r="E313">
        <v>119.23</v>
      </c>
      <c r="F313">
        <f>_10sept_0_107[[#This Row],[H_mag]]-40</f>
        <v>-54.64</v>
      </c>
      <c r="G313">
        <f>_10sept_0_107[[#This Row],[V_mag]]-40</f>
        <v>-54.7</v>
      </c>
      <c r="H313">
        <f>(10^(_10sept_0_107[[#This Row],[H_mag_adj]]/20)*COS(RADIANS(_10sept_0_107[[#This Row],[H_phase]])))*0.15</f>
        <v>-1.3432439279634765E-4</v>
      </c>
      <c r="I313">
        <f>(10^(_10sept_0_107[[#This Row],[H_mag_adj]]/20)*SIN(RADIANS(_10sept_0_107[[#This Row],[H_phase]])))*0.15</f>
        <v>2.4342862563257449E-4</v>
      </c>
      <c r="J313">
        <f>(10^(_10sept_0_107[[#This Row],[V_mag_adj]]/20)*COS(RADIANS(_10sept_0_107[[#This Row],[V_phase]])))*0.15</f>
        <v>-1.3483194345204584E-4</v>
      </c>
      <c r="K313">
        <f>(10^(_10sept_0_107[[#This Row],[V_mag_adj]]/20)*SIN(RADIANS(_10sept_0_107[[#This Row],[V_phase]])))*0.15</f>
        <v>2.409570130879462E-4</v>
      </c>
    </row>
    <row r="314" spans="1:11" x14ac:dyDescent="0.25">
      <c r="A314">
        <v>131</v>
      </c>
      <c r="B314">
        <v>-15.1</v>
      </c>
      <c r="C314">
        <v>102.61</v>
      </c>
      <c r="D314">
        <v>-15.14</v>
      </c>
      <c r="E314">
        <v>102.87</v>
      </c>
      <c r="F314">
        <f>_10sept_0_107[[#This Row],[H_mag]]-40</f>
        <v>-55.1</v>
      </c>
      <c r="G314">
        <f>_10sept_0_107[[#This Row],[V_mag]]-40</f>
        <v>-55.14</v>
      </c>
      <c r="H314">
        <f>(10^(_10sept_0_107[[#This Row],[H_mag_adj]]/20)*COS(RADIANS(_10sept_0_107[[#This Row],[H_phase]])))*0.15</f>
        <v>-5.7566786380935993E-5</v>
      </c>
      <c r="I314">
        <f>(10^(_10sept_0_107[[#This Row],[H_mag_adj]]/20)*SIN(RADIANS(_10sept_0_107[[#This Row],[H_phase]])))*0.15</f>
        <v>2.5732802478029368E-4</v>
      </c>
      <c r="J314">
        <f>(10^(_10sept_0_107[[#This Row],[V_mag_adj]]/20)*COS(RADIANS(_10sept_0_107[[#This Row],[V_phase]])))*0.15</f>
        <v>-5.8464049407259752E-5</v>
      </c>
      <c r="K314">
        <f>(10^(_10sept_0_107[[#This Row],[V_mag_adj]]/20)*SIN(RADIANS(_10sept_0_107[[#This Row],[V_phase]])))*0.15</f>
        <v>2.558830439574799E-4</v>
      </c>
    </row>
    <row r="315" spans="1:11" x14ac:dyDescent="0.25">
      <c r="A315">
        <v>132</v>
      </c>
      <c r="B315">
        <v>-15.46</v>
      </c>
      <c r="C315">
        <v>86.55</v>
      </c>
      <c r="D315">
        <v>-15.38</v>
      </c>
      <c r="E315">
        <v>86.57</v>
      </c>
      <c r="F315">
        <f>_10sept_0_107[[#This Row],[H_mag]]-40</f>
        <v>-55.46</v>
      </c>
      <c r="G315">
        <f>_10sept_0_107[[#This Row],[V_mag]]-40</f>
        <v>-55.38</v>
      </c>
      <c r="H315">
        <f>(10^(_10sept_0_107[[#This Row],[H_mag_adj]]/20)*COS(RADIANS(_10sept_0_107[[#This Row],[H_phase]])))*0.15</f>
        <v>1.5223876508880872E-5</v>
      </c>
      <c r="I315">
        <f>(10^(_10sept_0_107[[#This Row],[H_mag_adj]]/20)*SIN(RADIANS(_10sept_0_107[[#This Row],[H_phase]])))*0.15</f>
        <v>2.525244710946255E-4</v>
      </c>
      <c r="J315">
        <f>(10^(_10sept_0_107[[#This Row],[V_mag_adj]]/20)*COS(RADIANS(_10sept_0_107[[#This Row],[V_phase]])))*0.15</f>
        <v>1.5275777080005488E-5</v>
      </c>
      <c r="K315">
        <f>(10^(_10sept_0_107[[#This Row],[V_mag_adj]]/20)*SIN(RADIANS(_10sept_0_107[[#This Row],[V_phase]])))*0.15</f>
        <v>2.5486639903659638E-4</v>
      </c>
    </row>
    <row r="316" spans="1:11" x14ac:dyDescent="0.25">
      <c r="A316">
        <v>133</v>
      </c>
      <c r="B316">
        <v>-15.66</v>
      </c>
      <c r="C316">
        <v>70.180000000000007</v>
      </c>
      <c r="D316">
        <v>-15.71</v>
      </c>
      <c r="E316">
        <v>70.27</v>
      </c>
      <c r="F316">
        <f>_10sept_0_107[[#This Row],[H_mag]]-40</f>
        <v>-55.66</v>
      </c>
      <c r="G316">
        <f>_10sept_0_107[[#This Row],[V_mag]]-40</f>
        <v>-55.71</v>
      </c>
      <c r="H316">
        <f>(10^(_10sept_0_107[[#This Row],[H_mag_adj]]/20)*COS(RADIANS(_10sept_0_107[[#This Row],[H_phase]])))*0.15</f>
        <v>8.3825455740525157E-5</v>
      </c>
      <c r="I316">
        <f>(10^(_10sept_0_107[[#This Row],[H_mag_adj]]/20)*SIN(RADIANS(_10sept_0_107[[#This Row],[H_phase]])))*0.15</f>
        <v>2.3257939831114135E-4</v>
      </c>
      <c r="J316">
        <f>(10^(_10sept_0_107[[#This Row],[V_mag_adj]]/20)*COS(RADIANS(_10sept_0_107[[#This Row],[V_phase]])))*0.15</f>
        <v>8.2980963281747793E-5</v>
      </c>
      <c r="K316">
        <f>(10^(_10sept_0_107[[#This Row],[V_mag_adj]]/20)*SIN(RADIANS(_10sept_0_107[[#This Row],[V_phase]])))*0.15</f>
        <v>2.3137504135094087E-4</v>
      </c>
    </row>
    <row r="317" spans="1:11" x14ac:dyDescent="0.25">
      <c r="A317">
        <v>134</v>
      </c>
      <c r="B317">
        <v>-15.89</v>
      </c>
      <c r="C317">
        <v>53.27</v>
      </c>
      <c r="D317">
        <v>-15.94</v>
      </c>
      <c r="E317">
        <v>53.03</v>
      </c>
      <c r="F317">
        <f>_10sept_0_107[[#This Row],[H_mag]]-40</f>
        <v>-55.89</v>
      </c>
      <c r="G317">
        <f>_10sept_0_107[[#This Row],[V_mag]]-40</f>
        <v>-55.94</v>
      </c>
      <c r="H317">
        <f>(10^(_10sept_0_107[[#This Row],[H_mag_adj]]/20)*COS(RADIANS(_10sept_0_107[[#This Row],[H_phase]])))*0.15</f>
        <v>1.4398757953501578E-4</v>
      </c>
      <c r="I317">
        <f>(10^(_10sept_0_107[[#This Row],[H_mag_adj]]/20)*SIN(RADIANS(_10sept_0_107[[#This Row],[H_phase]])))*0.15</f>
        <v>1.9296321663002323E-4</v>
      </c>
      <c r="J317">
        <f>(10^(_10sept_0_107[[#This Row],[V_mag_adj]]/20)*COS(RADIANS(_10sept_0_107[[#This Row],[V_phase]])))*0.15</f>
        <v>1.4396348612911466E-4</v>
      </c>
      <c r="K317">
        <f>(10^(_10sept_0_107[[#This Row],[V_mag_adj]]/20)*SIN(RADIANS(_10sept_0_107[[#This Row],[V_phase]])))*0.15</f>
        <v>1.9125426882743215E-4</v>
      </c>
    </row>
    <row r="318" spans="1:11" x14ac:dyDescent="0.25">
      <c r="A318">
        <v>135</v>
      </c>
      <c r="B318">
        <v>-15.97</v>
      </c>
      <c r="C318">
        <v>36.33</v>
      </c>
      <c r="D318">
        <v>-16.07</v>
      </c>
      <c r="E318">
        <v>36.869999999999997</v>
      </c>
      <c r="F318">
        <f>_10sept_0_107[[#This Row],[H_mag]]-40</f>
        <v>-55.97</v>
      </c>
      <c r="G318">
        <f>_10sept_0_107[[#This Row],[V_mag]]-40</f>
        <v>-56.07</v>
      </c>
      <c r="H318">
        <f>(10^(_10sept_0_107[[#This Row],[H_mag_adj]]/20)*COS(RADIANS(_10sept_0_107[[#This Row],[H_phase]])))*0.15</f>
        <v>1.9218545886845185E-4</v>
      </c>
      <c r="I318">
        <f>(10^(_10sept_0_107[[#This Row],[H_mag_adj]]/20)*SIN(RADIANS(_10sept_0_107[[#This Row],[H_phase]])))*0.15</f>
        <v>1.4132924085114479E-4</v>
      </c>
      <c r="J318">
        <f>(10^(_10sept_0_107[[#This Row],[V_mag_adj]]/20)*COS(RADIANS(_10sept_0_107[[#This Row],[V_phase]])))*0.15</f>
        <v>1.8866036232535049E-4</v>
      </c>
      <c r="K318">
        <f>(10^(_10sept_0_107[[#This Row],[V_mag_adj]]/20)*SIN(RADIANS(_10sept_0_107[[#This Row],[V_phase]])))*0.15</f>
        <v>1.414957983479734E-4</v>
      </c>
    </row>
    <row r="319" spans="1:11" x14ac:dyDescent="0.25">
      <c r="A319">
        <v>136</v>
      </c>
      <c r="B319">
        <v>-16.010000000000002</v>
      </c>
      <c r="C319">
        <v>20.04</v>
      </c>
      <c r="D319">
        <v>-16.079999999999998</v>
      </c>
      <c r="E319">
        <v>19.89</v>
      </c>
      <c r="F319">
        <f>_10sept_0_107[[#This Row],[H_mag]]-40</f>
        <v>-56.010000000000005</v>
      </c>
      <c r="G319">
        <f>_10sept_0_107[[#This Row],[V_mag]]-40</f>
        <v>-56.08</v>
      </c>
      <c r="H319">
        <f>(10^(_10sept_0_107[[#This Row],[H_mag_adj]]/20)*COS(RADIANS(_10sept_0_107[[#This Row],[H_phase]])))*0.15</f>
        <v>2.2308306449035328E-4</v>
      </c>
      <c r="I319">
        <f>(10^(_10sept_0_107[[#This Row],[H_mag_adj]]/20)*SIN(RADIANS(_10sept_0_107[[#This Row],[H_phase]])))*0.15</f>
        <v>8.1372013191362031E-5</v>
      </c>
      <c r="J319">
        <f>(10^(_10sept_0_107[[#This Row],[V_mag_adj]]/20)*COS(RADIANS(_10sept_0_107[[#This Row],[V_phase]])))*0.15</f>
        <v>2.2150301531327816E-4</v>
      </c>
      <c r="K319">
        <f>(10^(_10sept_0_107[[#This Row],[V_mag_adj]]/20)*SIN(RADIANS(_10sept_0_107[[#This Row],[V_phase]])))*0.15</f>
        <v>8.0139249403137505E-5</v>
      </c>
    </row>
    <row r="320" spans="1:11" x14ac:dyDescent="0.25">
      <c r="A320">
        <v>137</v>
      </c>
      <c r="B320">
        <v>-15.93</v>
      </c>
      <c r="C320">
        <v>2.92</v>
      </c>
      <c r="D320">
        <v>-16.05</v>
      </c>
      <c r="E320">
        <v>2.6</v>
      </c>
      <c r="F320">
        <f>_10sept_0_107[[#This Row],[H_mag]]-40</f>
        <v>-55.93</v>
      </c>
      <c r="G320">
        <f>_10sept_0_107[[#This Row],[V_mag]]-40</f>
        <v>-56.05</v>
      </c>
      <c r="H320">
        <f>(10^(_10sept_0_107[[#This Row],[H_mag_adj]]/20)*COS(RADIANS(_10sept_0_107[[#This Row],[H_phase]])))*0.15</f>
        <v>2.3934646653762991E-4</v>
      </c>
      <c r="I320">
        <f>(10^(_10sept_0_107[[#This Row],[H_mag_adj]]/20)*SIN(RADIANS(_10sept_0_107[[#This Row],[H_phase]])))*0.15</f>
        <v>1.2208532501048302E-5</v>
      </c>
      <c r="J320">
        <f>(10^(_10sept_0_107[[#This Row],[V_mag_adj]]/20)*COS(RADIANS(_10sept_0_107[[#This Row],[V_phase]])))*0.15</f>
        <v>2.3612607760716605E-4</v>
      </c>
      <c r="K320">
        <f>(10^(_10sept_0_107[[#This Row],[V_mag_adj]]/20)*SIN(RADIANS(_10sept_0_107[[#This Row],[V_phase]])))*0.15</f>
        <v>1.0722422441078695E-5</v>
      </c>
    </row>
    <row r="321" spans="1:11" x14ac:dyDescent="0.25">
      <c r="A321">
        <v>138</v>
      </c>
      <c r="B321">
        <v>-15.65</v>
      </c>
      <c r="C321">
        <v>-13.72</v>
      </c>
      <c r="D321">
        <v>-15.72</v>
      </c>
      <c r="E321">
        <v>-13.82</v>
      </c>
      <c r="F321">
        <f>_10sept_0_107[[#This Row],[H_mag]]-40</f>
        <v>-55.65</v>
      </c>
      <c r="G321">
        <f>_10sept_0_107[[#This Row],[V_mag]]-40</f>
        <v>-55.72</v>
      </c>
      <c r="H321">
        <f>(10^(_10sept_0_107[[#This Row],[H_mag_adj]]/20)*COS(RADIANS(_10sept_0_107[[#This Row],[H_phase]])))*0.15</f>
        <v>2.4044682031316563E-4</v>
      </c>
      <c r="I321">
        <f>(10^(_10sept_0_107[[#This Row],[H_mag_adj]]/20)*SIN(RADIANS(_10sept_0_107[[#This Row],[H_phase]])))*0.15</f>
        <v>-5.8703543615707364E-5</v>
      </c>
      <c r="J321">
        <f>(10^(_10sept_0_107[[#This Row],[V_mag_adj]]/20)*COS(RADIANS(_10sept_0_107[[#This Row],[V_phase]])))*0.15</f>
        <v>2.384148374010558E-4</v>
      </c>
      <c r="K321">
        <f>(10^(_10sept_0_107[[#This Row],[V_mag_adj]]/20)*SIN(RADIANS(_10sept_0_107[[#This Row],[V_phase]])))*0.15</f>
        <v>-5.8648551691037138E-5</v>
      </c>
    </row>
    <row r="322" spans="1:11" x14ac:dyDescent="0.25">
      <c r="A322">
        <v>139</v>
      </c>
      <c r="B322">
        <v>-15.12</v>
      </c>
      <c r="C322">
        <v>-29.49</v>
      </c>
      <c r="D322">
        <v>-15.16</v>
      </c>
      <c r="E322">
        <v>-29.77</v>
      </c>
      <c r="F322">
        <f>_10sept_0_107[[#This Row],[H_mag]]-40</f>
        <v>-55.12</v>
      </c>
      <c r="G322">
        <f>_10sept_0_107[[#This Row],[V_mag]]-40</f>
        <v>-55.16</v>
      </c>
      <c r="H322">
        <f>(10^(_10sept_0_107[[#This Row],[H_mag_adj]]/20)*COS(RADIANS(_10sept_0_107[[#This Row],[H_phase]])))*0.15</f>
        <v>2.2899758958738297E-4</v>
      </c>
      <c r="I322">
        <f>(10^(_10sept_0_107[[#This Row],[H_mag_adj]]/20)*SIN(RADIANS(_10sept_0_107[[#This Row],[H_phase]])))*0.15</f>
        <v>-1.2950784646049223E-4</v>
      </c>
      <c r="J322">
        <f>(10^(_10sept_0_107[[#This Row],[V_mag_adj]]/20)*COS(RADIANS(_10sept_0_107[[#This Row],[V_phase]])))*0.15</f>
        <v>2.2731273500687033E-4</v>
      </c>
      <c r="K322">
        <f>(10^(_10sept_0_107[[#This Row],[V_mag_adj]]/20)*SIN(RADIANS(_10sept_0_107[[#This Row],[V_phase]])))*0.15</f>
        <v>-1.3002521974727008E-4</v>
      </c>
    </row>
    <row r="323" spans="1:11" x14ac:dyDescent="0.25">
      <c r="A323">
        <v>140</v>
      </c>
      <c r="B323">
        <v>-14.58</v>
      </c>
      <c r="C323">
        <v>-43.74</v>
      </c>
      <c r="D323">
        <v>-14.55</v>
      </c>
      <c r="E323">
        <v>-43.51</v>
      </c>
      <c r="F323">
        <f>_10sept_0_107[[#This Row],[H_mag]]-40</f>
        <v>-54.58</v>
      </c>
      <c r="G323">
        <f>_10sept_0_107[[#This Row],[V_mag]]-40</f>
        <v>-54.55</v>
      </c>
      <c r="H323">
        <f>(10^(_10sept_0_107[[#This Row],[H_mag_adj]]/20)*COS(RADIANS(_10sept_0_107[[#This Row],[H_phase]])))*0.15</f>
        <v>2.0226459965421464E-4</v>
      </c>
      <c r="I323">
        <f>(10^(_10sept_0_107[[#This Row],[H_mag_adj]]/20)*SIN(RADIANS(_10sept_0_107[[#This Row],[H_phase]])))*0.15</f>
        <v>-1.9355858960486055E-4</v>
      </c>
      <c r="J323">
        <f>(10^(_10sept_0_107[[#This Row],[V_mag_adj]]/20)*COS(RADIANS(_10sept_0_107[[#This Row],[V_phase]])))*0.15</f>
        <v>2.037424495137151E-4</v>
      </c>
      <c r="K323">
        <f>(10^(_10sept_0_107[[#This Row],[V_mag_adj]]/20)*SIN(RADIANS(_10sept_0_107[[#This Row],[V_phase]])))*0.15</f>
        <v>-1.9341195905496372E-4</v>
      </c>
    </row>
    <row r="324" spans="1:11" x14ac:dyDescent="0.25">
      <c r="A324">
        <v>141</v>
      </c>
      <c r="B324">
        <v>-13.98</v>
      </c>
      <c r="C324">
        <v>-55.65</v>
      </c>
      <c r="D324">
        <v>-14</v>
      </c>
      <c r="E324">
        <v>-56.07</v>
      </c>
      <c r="F324">
        <f>_10sept_0_107[[#This Row],[H_mag]]-40</f>
        <v>-53.980000000000004</v>
      </c>
      <c r="G324">
        <f>_10sept_0_107[[#This Row],[V_mag]]-40</f>
        <v>-54</v>
      </c>
      <c r="H324">
        <f>(10^(_10sept_0_107[[#This Row],[H_mag_adj]]/20)*COS(RADIANS(_10sept_0_107[[#This Row],[H_phase]])))*0.15</f>
        <v>1.6926233136770784E-4</v>
      </c>
      <c r="I324">
        <f>(10^(_10sept_0_107[[#This Row],[H_mag_adj]]/20)*SIN(RADIANS(_10sept_0_107[[#This Row],[H_phase]])))*0.15</f>
        <v>-2.4766475703300018E-4</v>
      </c>
      <c r="J324">
        <f>(10^(_10sept_0_107[[#This Row],[V_mag_adj]]/20)*COS(RADIANS(_10sept_0_107[[#This Row],[V_phase]])))*0.15</f>
        <v>1.6705721588770341E-4</v>
      </c>
      <c r="K324">
        <f>(10^(_10sept_0_107[[#This Row],[V_mag_adj]]/20)*SIN(RADIANS(_10sept_0_107[[#This Row],[V_phase]])))*0.15</f>
        <v>-2.48326398102147E-4</v>
      </c>
    </row>
    <row r="325" spans="1:11" x14ac:dyDescent="0.25">
      <c r="A325">
        <v>142</v>
      </c>
      <c r="B325">
        <v>-13.5</v>
      </c>
      <c r="C325">
        <v>-66.69</v>
      </c>
      <c r="D325">
        <v>-13.57</v>
      </c>
      <c r="E325">
        <v>-66.95</v>
      </c>
      <c r="F325">
        <f>_10sept_0_107[[#This Row],[H_mag]]-40</f>
        <v>-53.5</v>
      </c>
      <c r="G325">
        <f>_10sept_0_107[[#This Row],[V_mag]]-40</f>
        <v>-53.57</v>
      </c>
      <c r="H325">
        <f>(10^(_10sept_0_107[[#This Row],[H_mag_adj]]/20)*COS(RADIANS(_10sept_0_107[[#This Row],[H_phase]])))*0.15</f>
        <v>1.2544797932264549E-4</v>
      </c>
      <c r="I325">
        <f>(10^(_10sept_0_107[[#This Row],[H_mag_adj]]/20)*SIN(RADIANS(_10sept_0_107[[#This Row],[H_phase]])))*0.15</f>
        <v>-2.9114706372867957E-4</v>
      </c>
      <c r="J325">
        <f>(10^(_10sept_0_107[[#This Row],[V_mag_adj]]/20)*COS(RADIANS(_10sept_0_107[[#This Row],[V_phase]])))*0.15</f>
        <v>1.2312919542138411E-4</v>
      </c>
      <c r="K325">
        <f>(10^(_10sept_0_107[[#This Row],[V_mag_adj]]/20)*SIN(RADIANS(_10sept_0_107[[#This Row],[V_phase]])))*0.15</f>
        <v>-2.8937184505129892E-4</v>
      </c>
    </row>
    <row r="326" spans="1:11" x14ac:dyDescent="0.25">
      <c r="A326">
        <v>143</v>
      </c>
      <c r="B326">
        <v>-13.25</v>
      </c>
      <c r="C326">
        <v>-77.040000000000006</v>
      </c>
      <c r="D326">
        <v>-13.25</v>
      </c>
      <c r="E326">
        <v>-77.23</v>
      </c>
      <c r="F326">
        <f>_10sept_0_107[[#This Row],[H_mag]]-40</f>
        <v>-53.25</v>
      </c>
      <c r="G326">
        <f>_10sept_0_107[[#This Row],[V_mag]]-40</f>
        <v>-53.25</v>
      </c>
      <c r="H326">
        <f>(10^(_10sept_0_107[[#This Row],[H_mag_adj]]/20)*COS(RADIANS(_10sept_0_107[[#This Row],[H_phase]])))*0.15</f>
        <v>7.3175199589458205E-5</v>
      </c>
      <c r="I326">
        <f>(10^(_10sept_0_107[[#This Row],[H_mag_adj]]/20)*SIN(RADIANS(_10sept_0_107[[#This Row],[H_phase]])))*0.15</f>
        <v>-3.1796921774186851E-4</v>
      </c>
      <c r="J326">
        <f>(10^(_10sept_0_107[[#This Row],[V_mag_adj]]/20)*COS(RADIANS(_10sept_0_107[[#This Row],[V_phase]])))*0.15</f>
        <v>7.212037332368572E-5</v>
      </c>
      <c r="K326">
        <f>(10^(_10sept_0_107[[#This Row],[V_mag_adj]]/20)*SIN(RADIANS(_10sept_0_107[[#This Row],[V_phase]])))*0.15</f>
        <v>-3.1821012714554673E-4</v>
      </c>
    </row>
    <row r="327" spans="1:11" x14ac:dyDescent="0.25">
      <c r="A327">
        <v>144</v>
      </c>
      <c r="B327">
        <v>-13.1</v>
      </c>
      <c r="C327">
        <v>-86.55</v>
      </c>
      <c r="D327">
        <v>-13.13</v>
      </c>
      <c r="E327">
        <v>-86.67</v>
      </c>
      <c r="F327">
        <f>_10sept_0_107[[#This Row],[H_mag]]-40</f>
        <v>-53.1</v>
      </c>
      <c r="G327">
        <f>_10sept_0_107[[#This Row],[V_mag]]-40</f>
        <v>-53.13</v>
      </c>
      <c r="H327">
        <f>(10^(_10sept_0_107[[#This Row],[H_mag_adj]]/20)*COS(RADIANS(_10sept_0_107[[#This Row],[H_phase]])))*0.15</f>
        <v>1.9976769217634284E-5</v>
      </c>
      <c r="I327">
        <f>(10^(_10sept_0_107[[#This Row],[H_mag_adj]]/20)*SIN(RADIANS(_10sept_0_107[[#This Row],[H_phase]])))*0.15</f>
        <v>-3.3136258547024507E-4</v>
      </c>
      <c r="J327">
        <f>(10^(_10sept_0_107[[#This Row],[V_mag_adj]]/20)*COS(RADIANS(_10sept_0_107[[#This Row],[V_phase]])))*0.15</f>
        <v>1.9216236455615478E-5</v>
      </c>
      <c r="K327">
        <f>(10^(_10sept_0_107[[#This Row],[V_mag_adj]]/20)*SIN(RADIANS(_10sept_0_107[[#This Row],[V_phase]])))*0.15</f>
        <v>-3.3026104453456271E-4</v>
      </c>
    </row>
    <row r="328" spans="1:11" x14ac:dyDescent="0.25">
      <c r="A328">
        <v>145</v>
      </c>
      <c r="B328">
        <v>-13.08</v>
      </c>
      <c r="C328">
        <v>-95.92</v>
      </c>
      <c r="D328">
        <v>-13.15</v>
      </c>
      <c r="E328">
        <v>-96.32</v>
      </c>
      <c r="F328">
        <f>_10sept_0_107[[#This Row],[H_mag]]-40</f>
        <v>-53.08</v>
      </c>
      <c r="G328">
        <f>_10sept_0_107[[#This Row],[V_mag]]-40</f>
        <v>-53.15</v>
      </c>
      <c r="H328">
        <f>(10^(_10sept_0_107[[#This Row],[H_mag_adj]]/20)*COS(RADIANS(_10sept_0_107[[#This Row],[H_phase]])))*0.15</f>
        <v>-3.4317632730814815E-5</v>
      </c>
      <c r="I328">
        <f>(10^(_10sept_0_107[[#This Row],[H_mag_adj]]/20)*SIN(RADIANS(_10sept_0_107[[#This Row],[H_phase]])))*0.15</f>
        <v>-3.3095497520369634E-4</v>
      </c>
      <c r="J328">
        <f>(10^(_10sept_0_107[[#This Row],[V_mag_adj]]/20)*COS(RADIANS(_10sept_0_107[[#This Row],[V_phase]])))*0.15</f>
        <v>-3.6333284517874625E-5</v>
      </c>
      <c r="K328">
        <f>(10^(_10sept_0_107[[#This Row],[V_mag_adj]]/20)*SIN(RADIANS(_10sept_0_107[[#This Row],[V_phase]])))*0.15</f>
        <v>-3.2805285419054876E-4</v>
      </c>
    </row>
    <row r="329" spans="1:11" x14ac:dyDescent="0.25">
      <c r="A329">
        <v>146</v>
      </c>
      <c r="B329">
        <v>-13.27</v>
      </c>
      <c r="C329">
        <v>-106.36</v>
      </c>
      <c r="D329">
        <v>-13.32</v>
      </c>
      <c r="E329">
        <v>-106.47</v>
      </c>
      <c r="F329">
        <f>_10sept_0_107[[#This Row],[H_mag]]-40</f>
        <v>-53.269999999999996</v>
      </c>
      <c r="G329">
        <f>_10sept_0_107[[#This Row],[V_mag]]-40</f>
        <v>-53.32</v>
      </c>
      <c r="H329">
        <f>(10^(_10sept_0_107[[#This Row],[H_mag_adj]]/20)*COS(RADIANS(_10sept_0_107[[#This Row],[H_phase]])))*0.15</f>
        <v>-9.1692626525394596E-5</v>
      </c>
      <c r="I329">
        <f>(10^(_10sept_0_107[[#This Row],[H_mag_adj]]/20)*SIN(RADIANS(_10sept_0_107[[#This Row],[H_phase]])))*0.15</f>
        <v>-3.1234974096385745E-4</v>
      </c>
      <c r="J329">
        <f>(10^(_10sept_0_107[[#This Row],[V_mag_adj]]/20)*COS(RADIANS(_10sept_0_107[[#This Row],[V_phase]])))*0.15</f>
        <v>-9.1762375651384951E-5</v>
      </c>
      <c r="K329">
        <f>(10^(_10sept_0_107[[#This Row],[V_mag_adj]]/20)*SIN(RADIANS(_10sept_0_107[[#This Row],[V_phase]])))*0.15</f>
        <v>-3.1038127755629829E-4</v>
      </c>
    </row>
    <row r="330" spans="1:11" x14ac:dyDescent="0.25">
      <c r="A330">
        <v>147</v>
      </c>
      <c r="B330">
        <v>-13.56</v>
      </c>
      <c r="C330">
        <v>-116.29</v>
      </c>
      <c r="D330">
        <v>-13.6</v>
      </c>
      <c r="E330">
        <v>-116.57</v>
      </c>
      <c r="F330">
        <f>_10sept_0_107[[#This Row],[H_mag]]-40</f>
        <v>-53.56</v>
      </c>
      <c r="G330">
        <f>_10sept_0_107[[#This Row],[V_mag]]-40</f>
        <v>-53.6</v>
      </c>
      <c r="H330">
        <f>(10^(_10sept_0_107[[#This Row],[H_mag_adj]]/20)*COS(RADIANS(_10sept_0_107[[#This Row],[H_phase]])))*0.15</f>
        <v>-1.3944770489657918E-4</v>
      </c>
      <c r="I330">
        <f>(10^(_10sept_0_107[[#This Row],[H_mag_adj]]/20)*SIN(RADIANS(_10sept_0_107[[#This Row],[H_phase]])))*0.15</f>
        <v>-2.8227501109388153E-4</v>
      </c>
      <c r="J330">
        <f>(10^(_10sept_0_107[[#This Row],[V_mag_adj]]/20)*COS(RADIANS(_10sept_0_107[[#This Row],[V_phase]])))*0.15</f>
        <v>-1.4017845584514459E-4</v>
      </c>
      <c r="K330">
        <f>(10^(_10sept_0_107[[#This Row],[V_mag_adj]]/20)*SIN(RADIANS(_10sept_0_107[[#This Row],[V_phase]])))*0.15</f>
        <v>-2.8029638379919921E-4</v>
      </c>
    </row>
    <row r="331" spans="1:11" x14ac:dyDescent="0.25">
      <c r="A331">
        <v>148</v>
      </c>
      <c r="B331">
        <v>-13.9</v>
      </c>
      <c r="C331">
        <v>-126.7</v>
      </c>
      <c r="D331">
        <v>-13.94</v>
      </c>
      <c r="E331">
        <v>-127.16</v>
      </c>
      <c r="F331">
        <f>_10sept_0_107[[#This Row],[H_mag]]-40</f>
        <v>-53.9</v>
      </c>
      <c r="G331">
        <f>_10sept_0_107[[#This Row],[V_mag]]-40</f>
        <v>-53.94</v>
      </c>
      <c r="H331">
        <f>(10^(_10sept_0_107[[#This Row],[H_mag_adj]]/20)*COS(RADIANS(_10sept_0_107[[#This Row],[H_phase]])))*0.15</f>
        <v>-1.8093397421184619E-4</v>
      </c>
      <c r="I331">
        <f>(10^(_10sept_0_107[[#This Row],[H_mag_adj]]/20)*SIN(RADIANS(_10sept_0_107[[#This Row],[H_phase]])))*0.15</f>
        <v>-2.4274154873410602E-4</v>
      </c>
      <c r="J331">
        <f>(10^(_10sept_0_107[[#This Row],[V_mag_adj]]/20)*COS(RADIANS(_10sept_0_107[[#This Row],[V_phase]])))*0.15</f>
        <v>-1.820367327490487E-4</v>
      </c>
      <c r="K331">
        <f>(10^(_10sept_0_107[[#This Row],[V_mag_adj]]/20)*SIN(RADIANS(_10sept_0_107[[#This Row],[V_phase]])))*0.15</f>
        <v>-2.401725241316384E-4</v>
      </c>
    </row>
    <row r="332" spans="1:11" x14ac:dyDescent="0.25">
      <c r="A332">
        <v>149</v>
      </c>
      <c r="B332">
        <v>-14.29</v>
      </c>
      <c r="C332">
        <v>-137.41999999999999</v>
      </c>
      <c r="D332">
        <v>-14.3</v>
      </c>
      <c r="E332">
        <v>-138.32</v>
      </c>
      <c r="F332">
        <f>_10sept_0_107[[#This Row],[H_mag]]-40</f>
        <v>-54.29</v>
      </c>
      <c r="G332">
        <f>_10sept_0_107[[#This Row],[V_mag]]-40</f>
        <v>-54.3</v>
      </c>
      <c r="H332">
        <f>(10^(_10sept_0_107[[#This Row],[H_mag_adj]]/20)*COS(RADIANS(_10sept_0_107[[#This Row],[H_phase]])))*0.15</f>
        <v>-2.1314036752554893E-4</v>
      </c>
      <c r="I332">
        <f>(10^(_10sept_0_107[[#This Row],[H_mag_adj]]/20)*SIN(RADIANS(_10sept_0_107[[#This Row],[H_phase]])))*0.15</f>
        <v>-1.958553487611498E-4</v>
      </c>
      <c r="J332">
        <f>(10^(_10sept_0_107[[#This Row],[V_mag_adj]]/20)*COS(RADIANS(_10sept_0_107[[#This Row],[V_phase]])))*0.15</f>
        <v>-2.1594167982356407E-4</v>
      </c>
      <c r="K332">
        <f>(10^(_10sept_0_107[[#This Row],[V_mag_adj]]/20)*SIN(RADIANS(_10sept_0_107[[#This Row],[V_phase]])))*0.15</f>
        <v>-1.9226184608975638E-4</v>
      </c>
    </row>
    <row r="333" spans="1:11" x14ac:dyDescent="0.25">
      <c r="A333">
        <v>150</v>
      </c>
      <c r="B333">
        <v>-14.76</v>
      </c>
      <c r="C333">
        <v>-149.49</v>
      </c>
      <c r="D333">
        <v>-14.73</v>
      </c>
      <c r="E333">
        <v>-149.53</v>
      </c>
      <c r="F333">
        <f>_10sept_0_107[[#This Row],[H_mag]]-40</f>
        <v>-54.76</v>
      </c>
      <c r="G333">
        <f>_10sept_0_107[[#This Row],[V_mag]]-40</f>
        <v>-54.730000000000004</v>
      </c>
      <c r="H333">
        <f>(10^(_10sept_0_107[[#This Row],[H_mag_adj]]/20)*COS(RADIANS(_10sept_0_107[[#This Row],[H_phase]])))*0.15</f>
        <v>-2.3624737400866307E-4</v>
      </c>
      <c r="I333">
        <f>(10^(_10sept_0_107[[#This Row],[H_mag_adj]]/20)*SIN(RADIANS(_10sept_0_107[[#This Row],[H_phase]])))*0.15</f>
        <v>-1.3921588371980563E-4</v>
      </c>
      <c r="J333">
        <f>(10^(_10sept_0_107[[#This Row],[V_mag_adj]]/20)*COS(RADIANS(_10sept_0_107[[#This Row],[V_phase]])))*0.15</f>
        <v>-2.3716222379309597E-4</v>
      </c>
      <c r="K333">
        <f>(10^(_10sept_0_107[[#This Row],[V_mag_adj]]/20)*SIN(RADIANS(_10sept_0_107[[#This Row],[V_phase]])))*0.15</f>
        <v>-1.3953201322635116E-4</v>
      </c>
    </row>
    <row r="334" spans="1:11" x14ac:dyDescent="0.25">
      <c r="A334">
        <v>151</v>
      </c>
      <c r="B334">
        <v>-15.17</v>
      </c>
      <c r="C334">
        <v>-160.78</v>
      </c>
      <c r="D334">
        <v>-15.23</v>
      </c>
      <c r="E334">
        <v>-161.07</v>
      </c>
      <c r="F334">
        <f>_10sept_0_107[[#This Row],[H_mag]]-40</f>
        <v>-55.17</v>
      </c>
      <c r="G334">
        <f>_10sept_0_107[[#This Row],[V_mag]]-40</f>
        <v>-55.230000000000004</v>
      </c>
      <c r="H334">
        <f>(10^(_10sept_0_107[[#This Row],[H_mag_adj]]/20)*COS(RADIANS(_10sept_0_107[[#This Row],[H_phase]])))*0.15</f>
        <v>-2.4699237683543229E-4</v>
      </c>
      <c r="I334">
        <f>(10^(_10sept_0_107[[#This Row],[H_mag_adj]]/20)*SIN(RADIANS(_10sept_0_107[[#This Row],[H_phase]])))*0.15</f>
        <v>-8.6108529559503829E-5</v>
      </c>
      <c r="J334">
        <f>(10^(_10sept_0_107[[#This Row],[V_mag_adj]]/20)*COS(RADIANS(_10sept_0_107[[#This Row],[V_phase]])))*0.15</f>
        <v>-2.4572178361502239E-4</v>
      </c>
      <c r="K334">
        <f>(10^(_10sept_0_107[[#This Row],[V_mag_adj]]/20)*SIN(RADIANS(_10sept_0_107[[#This Row],[V_phase]])))*0.15</f>
        <v>-8.4273137679061549E-5</v>
      </c>
    </row>
    <row r="335" spans="1:11" x14ac:dyDescent="0.25">
      <c r="A335">
        <v>152</v>
      </c>
      <c r="B335">
        <v>-15.63</v>
      </c>
      <c r="C335">
        <v>-172.44</v>
      </c>
      <c r="D335">
        <v>-15.66</v>
      </c>
      <c r="E335">
        <v>-172.89</v>
      </c>
      <c r="F335">
        <f>_10sept_0_107[[#This Row],[H_mag]]-40</f>
        <v>-55.63</v>
      </c>
      <c r="G335">
        <f>_10sept_0_107[[#This Row],[V_mag]]-40</f>
        <v>-55.66</v>
      </c>
      <c r="H335">
        <f>(10^(_10sept_0_107[[#This Row],[H_mag_adj]]/20)*COS(RADIANS(_10sept_0_107[[#This Row],[H_phase]])))*0.15</f>
        <v>-2.4592331728514146E-4</v>
      </c>
      <c r="I335">
        <f>(10^(_10sept_0_107[[#This Row],[H_mag_adj]]/20)*SIN(RADIANS(_10sept_0_107[[#This Row],[H_phase]])))*0.15</f>
        <v>-3.2638449065060265E-5</v>
      </c>
      <c r="J335">
        <f>(10^(_10sept_0_107[[#This Row],[V_mag_adj]]/20)*COS(RADIANS(_10sept_0_107[[#This Row],[V_phase]])))*0.15</f>
        <v>-2.4532328999910512E-4</v>
      </c>
      <c r="K335">
        <f>(10^(_10sept_0_107[[#This Row],[V_mag_adj]]/20)*SIN(RADIANS(_10sept_0_107[[#This Row],[V_phase]])))*0.15</f>
        <v>-3.0600113282376411E-5</v>
      </c>
    </row>
    <row r="336" spans="1:11" x14ac:dyDescent="0.25">
      <c r="A336">
        <v>153</v>
      </c>
      <c r="B336">
        <v>-16.14</v>
      </c>
      <c r="C336">
        <v>175.67</v>
      </c>
      <c r="D336">
        <v>-16.11</v>
      </c>
      <c r="E336">
        <v>175.26</v>
      </c>
      <c r="F336">
        <f>_10sept_0_107[[#This Row],[H_mag]]-40</f>
        <v>-56.14</v>
      </c>
      <c r="G336">
        <f>_10sept_0_107[[#This Row],[V_mag]]-40</f>
        <v>-56.11</v>
      </c>
      <c r="H336">
        <f>(10^(_10sept_0_107[[#This Row],[H_mag_adj]]/20)*COS(RADIANS(_10sept_0_107[[#This Row],[H_phase]])))*0.15</f>
        <v>-2.3326516972246099E-4</v>
      </c>
      <c r="I336">
        <f>(10^(_10sept_0_107[[#This Row],[H_mag_adj]]/20)*SIN(RADIANS(_10sept_0_107[[#This Row],[H_phase]])))*0.15</f>
        <v>1.766212893487878E-5</v>
      </c>
      <c r="J336">
        <f>(10^(_10sept_0_107[[#This Row],[V_mag_adj]]/20)*COS(RADIANS(_10sept_0_107[[#This Row],[V_phase]])))*0.15</f>
        <v>-2.3393941532969968E-4</v>
      </c>
      <c r="K336">
        <f>(10^(_10sept_0_107[[#This Row],[V_mag_adj]]/20)*SIN(RADIANS(_10sept_0_107[[#This Row],[V_phase]])))*0.15</f>
        <v>1.9397754939812389E-5</v>
      </c>
    </row>
    <row r="337" spans="1:11" x14ac:dyDescent="0.25">
      <c r="A337">
        <v>154</v>
      </c>
      <c r="B337">
        <v>-16.62</v>
      </c>
      <c r="C337">
        <v>163.44999999999999</v>
      </c>
      <c r="D337">
        <v>-16.66</v>
      </c>
      <c r="E337">
        <v>163.4</v>
      </c>
      <c r="F337">
        <f>_10sept_0_107[[#This Row],[H_mag]]-40</f>
        <v>-56.620000000000005</v>
      </c>
      <c r="G337">
        <f>_10sept_0_107[[#This Row],[V_mag]]-40</f>
        <v>-56.66</v>
      </c>
      <c r="H337">
        <f>(10^(_10sept_0_107[[#This Row],[H_mag_adj]]/20)*COS(RADIANS(_10sept_0_107[[#This Row],[H_phase]])))*0.15</f>
        <v>-2.1218553812697046E-4</v>
      </c>
      <c r="I337">
        <f>(10^(_10sept_0_107[[#This Row],[H_mag_adj]]/20)*SIN(RADIANS(_10sept_0_107[[#This Row],[H_phase]])))*0.15</f>
        <v>6.3053685758359367E-5</v>
      </c>
      <c r="J337">
        <f>(10^(_10sept_0_107[[#This Row],[V_mag_adj]]/20)*COS(RADIANS(_10sept_0_107[[#This Row],[V_phase]])))*0.15</f>
        <v>-2.1115578181367332E-4</v>
      </c>
      <c r="K337">
        <f>(10^(_10sept_0_107[[#This Row],[V_mag_adj]]/20)*SIN(RADIANS(_10sept_0_107[[#This Row],[V_phase]])))*0.15</f>
        <v>6.2948272514751157E-5</v>
      </c>
    </row>
    <row r="338" spans="1:11" x14ac:dyDescent="0.25">
      <c r="A338">
        <v>155</v>
      </c>
      <c r="B338">
        <v>-16.989999999999998</v>
      </c>
      <c r="C338">
        <v>150.91999999999999</v>
      </c>
      <c r="D338">
        <v>-17.100000000000001</v>
      </c>
      <c r="E338">
        <v>151.05000000000001</v>
      </c>
      <c r="F338">
        <f>_10sept_0_107[[#This Row],[H_mag]]-40</f>
        <v>-56.989999999999995</v>
      </c>
      <c r="G338">
        <f>_10sept_0_107[[#This Row],[V_mag]]-40</f>
        <v>-57.1</v>
      </c>
      <c r="H338">
        <f>(10^(_10sept_0_107[[#This Row],[H_mag_adj]]/20)*COS(RADIANS(_10sept_0_107[[#This Row],[H_phase]])))*0.15</f>
        <v>-1.853846779840638E-4</v>
      </c>
      <c r="I338">
        <f>(10^(_10sept_0_107[[#This Row],[H_mag_adj]]/20)*SIN(RADIANS(_10sept_0_107[[#This Row],[H_phase]])))*0.15</f>
        <v>1.0309904575446677E-4</v>
      </c>
      <c r="J338">
        <f>(10^(_10sept_0_107[[#This Row],[V_mag_adj]]/20)*COS(RADIANS(_10sept_0_107[[#This Row],[V_phase]])))*0.15</f>
        <v>-1.8328223881883057E-4</v>
      </c>
      <c r="K338">
        <f>(10^(_10sept_0_107[[#This Row],[V_mag_adj]]/20)*SIN(RADIANS(_10sept_0_107[[#This Row],[V_phase]])))*0.15</f>
        <v>1.0138601692597041E-4</v>
      </c>
    </row>
    <row r="339" spans="1:11" x14ac:dyDescent="0.25">
      <c r="A339">
        <v>156</v>
      </c>
      <c r="B339">
        <v>-17.48</v>
      </c>
      <c r="C339">
        <v>138.19999999999999</v>
      </c>
      <c r="D339">
        <v>-17.59</v>
      </c>
      <c r="E339">
        <v>138.62</v>
      </c>
      <c r="F339">
        <f>_10sept_0_107[[#This Row],[H_mag]]-40</f>
        <v>-57.480000000000004</v>
      </c>
      <c r="G339">
        <f>_10sept_0_107[[#This Row],[V_mag]]-40</f>
        <v>-57.59</v>
      </c>
      <c r="H339">
        <f>(10^(_10sept_0_107[[#This Row],[H_mag_adj]]/20)*COS(RADIANS(_10sept_0_107[[#This Row],[H_phase]])))*0.15</f>
        <v>-1.4945998183036333E-4</v>
      </c>
      <c r="I339">
        <f>(10^(_10sept_0_107[[#This Row],[H_mag_adj]]/20)*SIN(RADIANS(_10sept_0_107[[#This Row],[H_phase]])))*0.15</f>
        <v>1.3363264670520638E-4</v>
      </c>
      <c r="J339">
        <f>(10^(_10sept_0_107[[#This Row],[V_mag_adj]]/20)*COS(RADIANS(_10sept_0_107[[#This Row],[V_phase]])))*0.15</f>
        <v>-1.4854240037745817E-4</v>
      </c>
      <c r="K339">
        <f>(10^(_10sept_0_107[[#This Row],[V_mag_adj]]/20)*SIN(RADIANS(_10sept_0_107[[#This Row],[V_phase]])))*0.15</f>
        <v>1.308656178735045E-4</v>
      </c>
    </row>
    <row r="340" spans="1:11" x14ac:dyDescent="0.25">
      <c r="A340">
        <v>157</v>
      </c>
      <c r="B340">
        <v>-17.79</v>
      </c>
      <c r="C340">
        <v>126.19</v>
      </c>
      <c r="D340">
        <v>-17.920000000000002</v>
      </c>
      <c r="E340">
        <v>125.75</v>
      </c>
      <c r="F340">
        <f>_10sept_0_107[[#This Row],[H_mag]]-40</f>
        <v>-57.79</v>
      </c>
      <c r="G340">
        <f>_10sept_0_107[[#This Row],[V_mag]]-40</f>
        <v>-57.92</v>
      </c>
      <c r="H340">
        <f>(10^(_10sept_0_107[[#This Row],[H_mag_adj]]/20)*COS(RADIANS(_10sept_0_107[[#This Row],[H_phase]])))*0.15</f>
        <v>-1.142313434796489E-4</v>
      </c>
      <c r="I340">
        <f>(10^(_10sept_0_107[[#This Row],[H_mag_adj]]/20)*SIN(RADIANS(_10sept_0_107[[#This Row],[H_phase]])))*0.15</f>
        <v>1.5613450867813704E-4</v>
      </c>
      <c r="J340">
        <f>(10^(_10sept_0_107[[#This Row],[V_mag_adj]]/20)*COS(RADIANS(_10sept_0_107[[#This Row],[V_phase]])))*0.15</f>
        <v>-1.113498744203508E-4</v>
      </c>
      <c r="K340">
        <f>(10^(_10sept_0_107[[#This Row],[V_mag_adj]]/20)*SIN(RADIANS(_10sept_0_107[[#This Row],[V_phase]])))*0.15</f>
        <v>1.5467473289185922E-4</v>
      </c>
    </row>
    <row r="341" spans="1:11" x14ac:dyDescent="0.25">
      <c r="A341">
        <v>158</v>
      </c>
      <c r="B341">
        <v>-18.149999999999999</v>
      </c>
      <c r="C341">
        <v>112.9</v>
      </c>
      <c r="D341">
        <v>-18.13</v>
      </c>
      <c r="E341">
        <v>112.48</v>
      </c>
      <c r="F341">
        <f>_10sept_0_107[[#This Row],[H_mag]]-40</f>
        <v>-58.15</v>
      </c>
      <c r="G341">
        <f>_10sept_0_107[[#This Row],[V_mag]]-40</f>
        <v>-58.129999999999995</v>
      </c>
      <c r="H341">
        <f>(10^(_10sept_0_107[[#This Row],[H_mag_adj]]/20)*COS(RADIANS(_10sept_0_107[[#This Row],[H_phase]])))*0.15</f>
        <v>-7.2223614782599804E-5</v>
      </c>
      <c r="I341">
        <f>(10^(_10sept_0_107[[#This Row],[H_mag_adj]]/20)*SIN(RADIANS(_10sept_0_107[[#This Row],[H_phase]])))*0.15</f>
        <v>1.7097724221539051E-4</v>
      </c>
      <c r="J341">
        <f>(10^(_10sept_0_107[[#This Row],[V_mag_adj]]/20)*COS(RADIANS(_10sept_0_107[[#This Row],[V_phase]])))*0.15</f>
        <v>-7.1131955878570599E-5</v>
      </c>
      <c r="K341">
        <f>(10^(_10sept_0_107[[#This Row],[V_mag_adj]]/20)*SIN(RADIANS(_10sept_0_107[[#This Row],[V_phase]])))*0.15</f>
        <v>1.7189742365639858E-4</v>
      </c>
    </row>
    <row r="342" spans="1:11" x14ac:dyDescent="0.25">
      <c r="A342">
        <v>159</v>
      </c>
      <c r="B342">
        <v>-18.32</v>
      </c>
      <c r="C342">
        <v>99.87</v>
      </c>
      <c r="D342">
        <v>-18.309999999999999</v>
      </c>
      <c r="E342">
        <v>99.73</v>
      </c>
      <c r="F342">
        <f>_10sept_0_107[[#This Row],[H_mag]]-40</f>
        <v>-58.32</v>
      </c>
      <c r="G342">
        <f>_10sept_0_107[[#This Row],[V_mag]]-40</f>
        <v>-58.31</v>
      </c>
      <c r="H342">
        <f>(10^(_10sept_0_107[[#This Row],[H_mag_adj]]/20)*COS(RADIANS(_10sept_0_107[[#This Row],[H_phase]])))*0.15</f>
        <v>-3.1198643451091842E-5</v>
      </c>
      <c r="I342">
        <f>(10^(_10sept_0_107[[#This Row],[H_mag_adj]]/20)*SIN(RADIANS(_10sept_0_107[[#This Row],[H_phase]])))*0.15</f>
        <v>1.793144610775935E-4</v>
      </c>
      <c r="J342">
        <f>(10^(_10sept_0_107[[#This Row],[V_mag_adj]]/20)*COS(RADIANS(_10sept_0_107[[#This Row],[V_phase]])))*0.15</f>
        <v>-3.0795837483884555E-5</v>
      </c>
      <c r="K342">
        <f>(10^(_10sept_0_107[[#This Row],[V_mag_adj]]/20)*SIN(RADIANS(_10sept_0_107[[#This Row],[V_phase]])))*0.15</f>
        <v>1.7959680785685961E-4</v>
      </c>
    </row>
    <row r="343" spans="1:11" x14ac:dyDescent="0.25">
      <c r="A343">
        <v>160</v>
      </c>
      <c r="B343">
        <v>-18.350000000000001</v>
      </c>
      <c r="C343">
        <v>87.8</v>
      </c>
      <c r="D343">
        <v>-18.43</v>
      </c>
      <c r="E343">
        <v>87.47</v>
      </c>
      <c r="F343">
        <f>_10sept_0_107[[#This Row],[H_mag]]-40</f>
        <v>-58.35</v>
      </c>
      <c r="G343">
        <f>_10sept_0_107[[#This Row],[V_mag]]-40</f>
        <v>-58.43</v>
      </c>
      <c r="H343">
        <f>(10^(_10sept_0_107[[#This Row],[H_mag_adj]]/20)*COS(RADIANS(_10sept_0_107[[#This Row],[H_phase]])))*0.15</f>
        <v>6.9628106565695426E-6</v>
      </c>
      <c r="I343">
        <f>(10^(_10sept_0_107[[#This Row],[H_mag_adj]]/20)*SIN(RADIANS(_10sept_0_107[[#This Row],[H_phase]])))*0.15</f>
        <v>1.8124708464700026E-4</v>
      </c>
      <c r="J343">
        <f>(10^(_10sept_0_107[[#This Row],[V_mag_adj]]/20)*COS(RADIANS(_10sept_0_107[[#This Row],[V_phase]])))*0.15</f>
        <v>7.9331927362486851E-6</v>
      </c>
      <c r="K343">
        <f>(10^(_10sept_0_107[[#This Row],[V_mag_adj]]/20)*SIN(RADIANS(_10sept_0_107[[#This Row],[V_phase]])))*0.15</f>
        <v>1.7954268769144216E-4</v>
      </c>
    </row>
    <row r="344" spans="1:11" x14ac:dyDescent="0.25">
      <c r="A344">
        <v>161</v>
      </c>
      <c r="B344">
        <v>-18.32</v>
      </c>
      <c r="C344">
        <v>76.849999999999994</v>
      </c>
      <c r="D344">
        <v>-18.25</v>
      </c>
      <c r="E344">
        <v>76.14</v>
      </c>
      <c r="F344">
        <f>_10sept_0_107[[#This Row],[H_mag]]-40</f>
        <v>-58.32</v>
      </c>
      <c r="G344">
        <f>_10sept_0_107[[#This Row],[V_mag]]-40</f>
        <v>-58.25</v>
      </c>
      <c r="H344">
        <f>(10^(_10sept_0_107[[#This Row],[H_mag_adj]]/20)*COS(RADIANS(_10sept_0_107[[#This Row],[H_phase]])))*0.15</f>
        <v>4.1407108454664864E-5</v>
      </c>
      <c r="I344">
        <f>(10^(_10sept_0_107[[#This Row],[H_mag_adj]]/20)*SIN(RADIANS(_10sept_0_107[[#This Row],[H_phase]])))*0.15</f>
        <v>1.7723566986969572E-4</v>
      </c>
      <c r="J344">
        <f>(10^(_10sept_0_107[[#This Row],[V_mag_adj]]/20)*COS(RADIANS(_10sept_0_107[[#This Row],[V_phase]])))*0.15</f>
        <v>4.3952944123349597E-5</v>
      </c>
      <c r="K344">
        <f>(10^(_10sept_0_107[[#This Row],[V_mag_adj]]/20)*SIN(RADIANS(_10sept_0_107[[#This Row],[V_phase]])))*0.15</f>
        <v>1.7813882497932451E-4</v>
      </c>
    </row>
    <row r="345" spans="1:11" x14ac:dyDescent="0.25">
      <c r="A345">
        <v>162</v>
      </c>
      <c r="B345">
        <v>-18.18</v>
      </c>
      <c r="C345">
        <v>66.39</v>
      </c>
      <c r="D345">
        <v>-18.239999999999998</v>
      </c>
      <c r="E345">
        <v>65.56</v>
      </c>
      <c r="F345">
        <f>_10sept_0_107[[#This Row],[H_mag]]-40</f>
        <v>-58.18</v>
      </c>
      <c r="G345">
        <f>_10sept_0_107[[#This Row],[V_mag]]-40</f>
        <v>-58.239999999999995</v>
      </c>
      <c r="H345">
        <f>(10^(_10sept_0_107[[#This Row],[H_mag_adj]]/20)*COS(RADIANS(_10sept_0_107[[#This Row],[H_phase]])))*0.15</f>
        <v>7.4080430505394824E-5</v>
      </c>
      <c r="I345">
        <f>(10^(_10sept_0_107[[#This Row],[H_mag_adj]]/20)*SIN(RADIANS(_10sept_0_107[[#This Row],[H_phase]])))*0.15</f>
        <v>1.6948276972930472E-4</v>
      </c>
      <c r="J345">
        <f>(10^(_10sept_0_107[[#This Row],[V_mag_adj]]/20)*COS(RADIANS(_10sept_0_107[[#This Row],[V_phase]])))*0.15</f>
        <v>7.6000925457128429E-5</v>
      </c>
      <c r="K345">
        <f>(10^(_10sept_0_107[[#This Row],[V_mag_adj]]/20)*SIN(RADIANS(_10sept_0_107[[#This Row],[V_phase]])))*0.15</f>
        <v>1.6723267661693212E-4</v>
      </c>
    </row>
    <row r="346" spans="1:11" x14ac:dyDescent="0.25">
      <c r="A346">
        <v>163</v>
      </c>
      <c r="B346">
        <v>-18.2</v>
      </c>
      <c r="C346">
        <v>57.31</v>
      </c>
      <c r="D346">
        <v>-18.079999999999998</v>
      </c>
      <c r="E346">
        <v>56.68</v>
      </c>
      <c r="F346">
        <f>_10sept_0_107[[#This Row],[H_mag]]-40</f>
        <v>-58.2</v>
      </c>
      <c r="G346">
        <f>_10sept_0_107[[#This Row],[V_mag]]-40</f>
        <v>-58.08</v>
      </c>
      <c r="H346">
        <f>(10^(_10sept_0_107[[#This Row],[H_mag_adj]]/20)*COS(RADIANS(_10sept_0_107[[#This Row],[H_phase]])))*0.15</f>
        <v>9.966901405114188E-5</v>
      </c>
      <c r="I346">
        <f>(10^(_10sept_0_107[[#This Row],[H_mag_adj]]/20)*SIN(RADIANS(_10sept_0_107[[#This Row],[H_phase]])))*0.15</f>
        <v>1.5531006318937588E-4</v>
      </c>
      <c r="J346">
        <f>(10^(_10sept_0_107[[#This Row],[V_mag_adj]]/20)*COS(RADIANS(_10sept_0_107[[#This Row],[V_phase]])))*0.15</f>
        <v>1.0278088451677198E-4</v>
      </c>
      <c r="K346">
        <f>(10^(_10sept_0_107[[#This Row],[V_mag_adj]]/20)*SIN(RADIANS(_10sept_0_107[[#This Row],[V_phase]])))*0.15</f>
        <v>1.5634998077730647E-4</v>
      </c>
    </row>
    <row r="347" spans="1:11" x14ac:dyDescent="0.25">
      <c r="A347">
        <v>164</v>
      </c>
      <c r="B347">
        <v>-18.079999999999998</v>
      </c>
      <c r="C347">
        <v>48.72</v>
      </c>
      <c r="D347">
        <v>-18.05</v>
      </c>
      <c r="E347">
        <v>48.69</v>
      </c>
      <c r="F347">
        <f>_10sept_0_107[[#This Row],[H_mag]]-40</f>
        <v>-58.08</v>
      </c>
      <c r="G347">
        <f>_10sept_0_107[[#This Row],[V_mag]]-40</f>
        <v>-58.05</v>
      </c>
      <c r="H347">
        <f>(10^(_10sept_0_107[[#This Row],[H_mag_adj]]/20)*COS(RADIANS(_10sept_0_107[[#This Row],[H_phase]])))*0.15</f>
        <v>1.2344220527535862E-4</v>
      </c>
      <c r="I347">
        <f>(10^(_10sept_0_107[[#This Row],[H_mag_adj]]/20)*SIN(RADIANS(_10sept_0_107[[#This Row],[H_phase]])))*0.15</f>
        <v>1.4061027227009533E-4</v>
      </c>
      <c r="J347">
        <f>(10^(_10sept_0_107[[#This Row],[V_mag_adj]]/20)*COS(RADIANS(_10sept_0_107[[#This Row],[V_phase]])))*0.15</f>
        <v>1.2394315779311582E-4</v>
      </c>
      <c r="K347">
        <f>(10^(_10sept_0_107[[#This Row],[V_mag_adj]]/20)*SIN(RADIANS(_10sept_0_107[[#This Row],[V_phase]])))*0.15</f>
        <v>1.4103188545043312E-4</v>
      </c>
    </row>
    <row r="348" spans="1:11" x14ac:dyDescent="0.25">
      <c r="A348">
        <v>165</v>
      </c>
      <c r="B348">
        <v>-18.13</v>
      </c>
      <c r="C348">
        <v>41.39</v>
      </c>
      <c r="D348">
        <v>-18.07</v>
      </c>
      <c r="E348">
        <v>41.07</v>
      </c>
      <c r="F348">
        <f>_10sept_0_107[[#This Row],[H_mag]]-40</f>
        <v>-58.129999999999995</v>
      </c>
      <c r="G348">
        <f>_10sept_0_107[[#This Row],[V_mag]]-40</f>
        <v>-58.07</v>
      </c>
      <c r="H348">
        <f>(10^(_10sept_0_107[[#This Row],[H_mag_adj]]/20)*COS(RADIANS(_10sept_0_107[[#This Row],[H_phase]])))*0.15</f>
        <v>1.3956729049811008E-4</v>
      </c>
      <c r="I348">
        <f>(10^(_10sept_0_107[[#This Row],[H_mag_adj]]/20)*SIN(RADIANS(_10sept_0_107[[#This Row],[H_phase]])))*0.15</f>
        <v>1.2300183262795088E-4</v>
      </c>
      <c r="J348">
        <f>(10^(_10sept_0_107[[#This Row],[V_mag_adj]]/20)*COS(RADIANS(_10sept_0_107[[#This Row],[V_phase]])))*0.15</f>
        <v>1.4122426300058809E-4</v>
      </c>
      <c r="K348">
        <f>(10^(_10sept_0_107[[#This Row],[V_mag_adj]]/20)*SIN(RADIANS(_10sept_0_107[[#This Row],[V_phase]])))*0.15</f>
        <v>1.2306761902932507E-4</v>
      </c>
    </row>
    <row r="349" spans="1:11" x14ac:dyDescent="0.25">
      <c r="A349">
        <v>166</v>
      </c>
      <c r="B349">
        <v>-18.18</v>
      </c>
      <c r="C349">
        <v>34.46</v>
      </c>
      <c r="D349">
        <v>-18.21</v>
      </c>
      <c r="E349">
        <v>33.21</v>
      </c>
      <c r="F349">
        <f>_10sept_0_107[[#This Row],[H_mag]]-40</f>
        <v>-58.18</v>
      </c>
      <c r="G349">
        <f>_10sept_0_107[[#This Row],[V_mag]]-40</f>
        <v>-58.21</v>
      </c>
      <c r="H349">
        <f>(10^(_10sept_0_107[[#This Row],[H_mag_adj]]/20)*COS(RADIANS(_10sept_0_107[[#This Row],[H_phase]])))*0.15</f>
        <v>1.5250820108802534E-4</v>
      </c>
      <c r="I349">
        <f>(10^(_10sept_0_107[[#This Row],[H_mag_adj]]/20)*SIN(RADIANS(_10sept_0_107[[#This Row],[H_phase]])))*0.15</f>
        <v>1.0465929495212356E-4</v>
      </c>
      <c r="J349">
        <f>(10^(_10sept_0_107[[#This Row],[V_mag_adj]]/20)*COS(RADIANS(_10sept_0_107[[#This Row],[V_phase]])))*0.15</f>
        <v>1.5422145578089131E-4</v>
      </c>
      <c r="K349">
        <f>(10^(_10sept_0_107[[#This Row],[V_mag_adj]]/20)*SIN(RADIANS(_10sept_0_107[[#This Row],[V_phase]])))*0.15</f>
        <v>1.0095814006565255E-4</v>
      </c>
    </row>
    <row r="350" spans="1:11" x14ac:dyDescent="0.25">
      <c r="A350">
        <v>167</v>
      </c>
      <c r="B350">
        <v>-18.41</v>
      </c>
      <c r="C350">
        <v>27.07</v>
      </c>
      <c r="D350">
        <v>-18.29</v>
      </c>
      <c r="E350">
        <v>27.22</v>
      </c>
      <c r="F350">
        <f>_10sept_0_107[[#This Row],[H_mag]]-40</f>
        <v>-58.41</v>
      </c>
      <c r="G350">
        <f>_10sept_0_107[[#This Row],[V_mag]]-40</f>
        <v>-58.29</v>
      </c>
      <c r="H350">
        <f>(10^(_10sept_0_107[[#This Row],[H_mag_adj]]/20)*COS(RADIANS(_10sept_0_107[[#This Row],[H_phase]])))*0.15</f>
        <v>1.6039889983812366E-4</v>
      </c>
      <c r="I350">
        <f>(10^(_10sept_0_107[[#This Row],[H_mag_adj]]/20)*SIN(RADIANS(_10sept_0_107[[#This Row],[H_phase]])))*0.15</f>
        <v>8.1974315123879598E-5</v>
      </c>
      <c r="J350">
        <f>(10^(_10sept_0_107[[#This Row],[V_mag_adj]]/20)*COS(RADIANS(_10sept_0_107[[#This Row],[V_phase]])))*0.15</f>
        <v>1.6241211997587165E-4</v>
      </c>
      <c r="K350">
        <f>(10^(_10sept_0_107[[#This Row],[V_mag_adj]]/20)*SIN(RADIANS(_10sept_0_107[[#This Row],[V_phase]])))*0.15</f>
        <v>8.35401711796607E-5</v>
      </c>
    </row>
    <row r="351" spans="1:11" x14ac:dyDescent="0.25">
      <c r="A351">
        <v>168</v>
      </c>
      <c r="B351">
        <v>-18.71</v>
      </c>
      <c r="C351">
        <v>20.34</v>
      </c>
      <c r="D351">
        <v>-18.64</v>
      </c>
      <c r="E351">
        <v>20.37</v>
      </c>
      <c r="F351">
        <f>_10sept_0_107[[#This Row],[H_mag]]-40</f>
        <v>-58.71</v>
      </c>
      <c r="G351">
        <f>_10sept_0_107[[#This Row],[V_mag]]-40</f>
        <v>-58.64</v>
      </c>
      <c r="H351">
        <f>(10^(_10sept_0_107[[#This Row],[H_mag_adj]]/20)*COS(RADIANS(_10sept_0_107[[#This Row],[H_phase]])))*0.15</f>
        <v>1.6316627373947696E-4</v>
      </c>
      <c r="I351">
        <f>(10^(_10sept_0_107[[#This Row],[H_mag_adj]]/20)*SIN(RADIANS(_10sept_0_107[[#This Row],[H_phase]])))*0.15</f>
        <v>6.0486569420267736E-5</v>
      </c>
      <c r="J351">
        <f>(10^(_10sept_0_107[[#This Row],[V_mag_adj]]/20)*COS(RADIANS(_10sept_0_107[[#This Row],[V_phase]])))*0.15</f>
        <v>1.6445460198143274E-4</v>
      </c>
      <c r="K351">
        <f>(10^(_10sept_0_107[[#This Row],[V_mag_adj]]/20)*SIN(RADIANS(_10sept_0_107[[#This Row],[V_phase]])))*0.15</f>
        <v>6.1062119706370622E-5</v>
      </c>
    </row>
    <row r="352" spans="1:11" x14ac:dyDescent="0.25">
      <c r="A352">
        <v>169</v>
      </c>
      <c r="B352">
        <v>-19.04</v>
      </c>
      <c r="C352">
        <v>14.23</v>
      </c>
      <c r="D352">
        <v>-18.97</v>
      </c>
      <c r="E352">
        <v>13.71</v>
      </c>
      <c r="F352">
        <f>_10sept_0_107[[#This Row],[H_mag]]-40</f>
        <v>-59.04</v>
      </c>
      <c r="G352">
        <f>_10sept_0_107[[#This Row],[V_mag]]-40</f>
        <v>-58.97</v>
      </c>
      <c r="H352">
        <f>(10^(_10sept_0_107[[#This Row],[H_mag_adj]]/20)*COS(RADIANS(_10sept_0_107[[#This Row],[H_phase]])))*0.15</f>
        <v>1.6238914211176122E-4</v>
      </c>
      <c r="I352">
        <f>(10^(_10sept_0_107[[#This Row],[H_mag_adj]]/20)*SIN(RADIANS(_10sept_0_107[[#This Row],[H_phase]])))*0.15</f>
        <v>4.1181252951705898E-5</v>
      </c>
      <c r="J352">
        <f>(10^(_10sept_0_107[[#This Row],[V_mag_adj]]/20)*COS(RADIANS(_10sept_0_107[[#This Row],[V_phase]])))*0.15</f>
        <v>1.6407315792246418E-4</v>
      </c>
      <c r="K352">
        <f>(10^(_10sept_0_107[[#This Row],[V_mag_adj]]/20)*SIN(RADIANS(_10sept_0_107[[#This Row],[V_phase]])))*0.15</f>
        <v>4.0027063733823789E-5</v>
      </c>
    </row>
    <row r="353" spans="1:11" x14ac:dyDescent="0.25">
      <c r="A353">
        <v>170</v>
      </c>
      <c r="B353">
        <v>-19.489999999999998</v>
      </c>
      <c r="C353">
        <v>7.44</v>
      </c>
      <c r="D353">
        <v>-19.47</v>
      </c>
      <c r="E353">
        <v>7.3</v>
      </c>
      <c r="F353">
        <f>_10sept_0_107[[#This Row],[H_mag]]-40</f>
        <v>-59.489999999999995</v>
      </c>
      <c r="G353">
        <f>_10sept_0_107[[#This Row],[V_mag]]-40</f>
        <v>-59.47</v>
      </c>
      <c r="H353">
        <f>(10^(_10sept_0_107[[#This Row],[H_mag_adj]]/20)*COS(RADIANS(_10sept_0_107[[#This Row],[H_phase]])))*0.15</f>
        <v>1.577318719486164E-4</v>
      </c>
      <c r="I353">
        <f>(10^(_10sept_0_107[[#This Row],[H_mag_adj]]/20)*SIN(RADIANS(_10sept_0_107[[#This Row],[H_phase]])))*0.15</f>
        <v>2.0597778662785362E-5</v>
      </c>
      <c r="J353">
        <f>(10^(_10sept_0_107[[#This Row],[V_mag_adj]]/20)*COS(RADIANS(_10sept_0_107[[#This Row],[V_phase]])))*0.15</f>
        <v>1.5814545535152344E-4</v>
      </c>
      <c r="K353">
        <f>(10^(_10sept_0_107[[#This Row],[V_mag_adj]]/20)*SIN(RADIANS(_10sept_0_107[[#This Row],[V_phase]])))*0.15</f>
        <v>2.0258900063854097E-5</v>
      </c>
    </row>
    <row r="354" spans="1:11" x14ac:dyDescent="0.25">
      <c r="A354">
        <v>171</v>
      </c>
      <c r="B354">
        <v>-19.87</v>
      </c>
      <c r="C354">
        <v>0.35</v>
      </c>
      <c r="D354">
        <v>-19.940000000000001</v>
      </c>
      <c r="E354">
        <v>-0.48</v>
      </c>
      <c r="F354">
        <f>_10sept_0_107[[#This Row],[H_mag]]-40</f>
        <v>-59.870000000000005</v>
      </c>
      <c r="G354">
        <f>_10sept_0_107[[#This Row],[V_mag]]-40</f>
        <v>-59.94</v>
      </c>
      <c r="H354">
        <f>(10^(_10sept_0_107[[#This Row],[H_mag_adj]]/20)*COS(RADIANS(_10sept_0_107[[#This Row],[H_phase]])))*0.15</f>
        <v>1.5225906411998416E-4</v>
      </c>
      <c r="I354">
        <f>(10^(_10sept_0_107[[#This Row],[H_mag_adj]]/20)*SIN(RADIANS(_10sept_0_107[[#This Row],[H_phase]])))*0.15</f>
        <v>9.3010926394899214E-7</v>
      </c>
      <c r="J354">
        <f>(10^(_10sept_0_107[[#This Row],[V_mag_adj]]/20)*COS(RADIANS(_10sept_0_107[[#This Row],[V_phase]])))*0.15</f>
        <v>1.5103445008291371E-4</v>
      </c>
      <c r="K354">
        <f>(10^(_10sept_0_107[[#This Row],[V_mag_adj]]/20)*SIN(RADIANS(_10sept_0_107[[#This Row],[V_phase]])))*0.15</f>
        <v>-1.2653328523022418E-6</v>
      </c>
    </row>
    <row r="355" spans="1:11" x14ac:dyDescent="0.25">
      <c r="A355">
        <v>172</v>
      </c>
      <c r="B355">
        <v>-20.32</v>
      </c>
      <c r="C355">
        <v>-6.51</v>
      </c>
      <c r="D355">
        <v>-20.38</v>
      </c>
      <c r="E355">
        <v>-6.92</v>
      </c>
      <c r="F355">
        <f>_10sept_0_107[[#This Row],[H_mag]]-40</f>
        <v>-60.32</v>
      </c>
      <c r="G355">
        <f>_10sept_0_107[[#This Row],[V_mag]]-40</f>
        <v>-60.379999999999995</v>
      </c>
      <c r="H355">
        <f>(10^(_10sept_0_107[[#This Row],[H_mag_adj]]/20)*COS(RADIANS(_10sept_0_107[[#This Row],[H_phase]])))*0.15</f>
        <v>1.4364215009075312E-4</v>
      </c>
      <c r="I355">
        <f>(10^(_10sept_0_107[[#This Row],[H_mag_adj]]/20)*SIN(RADIANS(_10sept_0_107[[#This Row],[H_phase]])))*0.15</f>
        <v>-1.6391351983717125E-5</v>
      </c>
      <c r="J355">
        <f>(10^(_10sept_0_107[[#This Row],[V_mag_adj]]/20)*COS(RADIANS(_10sept_0_107[[#This Row],[V_phase]])))*0.15</f>
        <v>1.4253318651963998E-4</v>
      </c>
      <c r="K355">
        <f>(10^(_10sept_0_107[[#This Row],[V_mag_adj]]/20)*SIN(RADIANS(_10sept_0_107[[#This Row],[V_phase]])))*0.15</f>
        <v>-1.7298895002355362E-5</v>
      </c>
    </row>
    <row r="356" spans="1:11" x14ac:dyDescent="0.25">
      <c r="A356">
        <v>173</v>
      </c>
      <c r="B356">
        <v>-20.87</v>
      </c>
      <c r="C356">
        <v>-13.75</v>
      </c>
      <c r="D356">
        <v>-20.73</v>
      </c>
      <c r="E356">
        <v>-14.34</v>
      </c>
      <c r="F356">
        <f>_10sept_0_107[[#This Row],[H_mag]]-40</f>
        <v>-60.870000000000005</v>
      </c>
      <c r="G356">
        <f>_10sept_0_107[[#This Row],[V_mag]]-40</f>
        <v>-60.730000000000004</v>
      </c>
      <c r="H356">
        <f>(10^(_10sept_0_107[[#This Row],[H_mag_adj]]/20)*COS(RADIANS(_10sept_0_107[[#This Row],[H_phase]])))*0.15</f>
        <v>1.3181458234992141E-4</v>
      </c>
      <c r="I356">
        <f>(10^(_10sept_0_107[[#This Row],[H_mag_adj]]/20)*SIN(RADIANS(_10sept_0_107[[#This Row],[H_phase]])))*0.15</f>
        <v>-3.2254823095911124E-5</v>
      </c>
      <c r="J356">
        <f>(10^(_10sept_0_107[[#This Row],[V_mag_adj]]/20)*COS(RADIANS(_10sept_0_107[[#This Row],[V_phase]])))*0.15</f>
        <v>1.3361176178810133E-4</v>
      </c>
      <c r="K356">
        <f>(10^(_10sept_0_107[[#This Row],[V_mag_adj]]/20)*SIN(RADIANS(_10sept_0_107[[#This Row],[V_phase]])))*0.15</f>
        <v>-3.4156567860166214E-5</v>
      </c>
    </row>
    <row r="357" spans="1:11" x14ac:dyDescent="0.25">
      <c r="A357">
        <v>174</v>
      </c>
      <c r="B357">
        <v>-21.44</v>
      </c>
      <c r="C357">
        <v>-21.41</v>
      </c>
      <c r="D357">
        <v>-21.31</v>
      </c>
      <c r="E357">
        <v>-20.95</v>
      </c>
      <c r="F357">
        <f>_10sept_0_107[[#This Row],[H_mag]]-40</f>
        <v>-61.44</v>
      </c>
      <c r="G357">
        <f>_10sept_0_107[[#This Row],[V_mag]]-40</f>
        <v>-61.31</v>
      </c>
      <c r="H357">
        <f>(10^(_10sept_0_107[[#This Row],[H_mag_adj]]/20)*COS(RADIANS(_10sept_0_107[[#This Row],[H_phase]])))*0.15</f>
        <v>1.1831430679285201E-4</v>
      </c>
      <c r="I357">
        <f>(10^(_10sept_0_107[[#This Row],[H_mag_adj]]/20)*SIN(RADIANS(_10sept_0_107[[#This Row],[H_phase]])))*0.15</f>
        <v>-4.6390692619667926E-5</v>
      </c>
      <c r="J357">
        <f>(10^(_10sept_0_107[[#This Row],[V_mag_adj]]/20)*COS(RADIANS(_10sept_0_107[[#This Row],[V_phase]])))*0.15</f>
        <v>1.2047260159699146E-4</v>
      </c>
      <c r="K357">
        <f>(10^(_10sept_0_107[[#This Row],[V_mag_adj]]/20)*SIN(RADIANS(_10sept_0_107[[#This Row],[V_phase]])))*0.15</f>
        <v>-4.6124515750985133E-5</v>
      </c>
    </row>
    <row r="358" spans="1:11" x14ac:dyDescent="0.25">
      <c r="A358">
        <v>175</v>
      </c>
      <c r="B358">
        <v>-22.13</v>
      </c>
      <c r="C358">
        <v>-26.68</v>
      </c>
      <c r="D358">
        <v>-22.1</v>
      </c>
      <c r="E358">
        <v>-27.83</v>
      </c>
      <c r="F358">
        <f>_10sept_0_107[[#This Row],[H_mag]]-40</f>
        <v>-62.129999999999995</v>
      </c>
      <c r="G358">
        <f>_10sept_0_107[[#This Row],[V_mag]]-40</f>
        <v>-62.1</v>
      </c>
      <c r="H358">
        <f>(10^(_10sept_0_107[[#This Row],[H_mag_adj]]/20)*COS(RADIANS(_10sept_0_107[[#This Row],[H_phase]])))*0.15</f>
        <v>1.0488164993962651E-4</v>
      </c>
      <c r="I358">
        <f>(10^(_10sept_0_107[[#This Row],[H_mag_adj]]/20)*SIN(RADIANS(_10sept_0_107[[#This Row],[H_phase]])))*0.15</f>
        <v>-5.2704111032717873E-5</v>
      </c>
      <c r="J358">
        <f>(10^(_10sept_0_107[[#This Row],[V_mag_adj]]/20)*COS(RADIANS(_10sept_0_107[[#This Row],[V_phase]])))*0.15</f>
        <v>1.0416189811531227E-4</v>
      </c>
      <c r="K358">
        <f>(10^(_10sept_0_107[[#This Row],[V_mag_adj]]/20)*SIN(RADIANS(_10sept_0_107[[#This Row],[V_phase]])))*0.15</f>
        <v>-5.4988058002612156E-5</v>
      </c>
    </row>
    <row r="359" spans="1:11" x14ac:dyDescent="0.25">
      <c r="A359">
        <v>176</v>
      </c>
      <c r="B359">
        <v>-22.92</v>
      </c>
      <c r="C359">
        <v>-33.64</v>
      </c>
      <c r="D359">
        <v>-22.83</v>
      </c>
      <c r="E359">
        <v>-33.64</v>
      </c>
      <c r="F359">
        <f>_10sept_0_107[[#This Row],[H_mag]]-40</f>
        <v>-62.92</v>
      </c>
      <c r="G359">
        <f>_10sept_0_107[[#This Row],[V_mag]]-40</f>
        <v>-62.83</v>
      </c>
      <c r="H359">
        <f>(10^(_10sept_0_107[[#This Row],[H_mag_adj]]/20)*COS(RADIANS(_10sept_0_107[[#This Row],[H_phase]])))*0.15</f>
        <v>8.922644741271132E-5</v>
      </c>
      <c r="I359">
        <f>(10^(_10sept_0_107[[#This Row],[H_mag_adj]]/20)*SIN(RADIANS(_10sept_0_107[[#This Row],[H_phase]])))*0.15</f>
        <v>-5.9371740597301717E-5</v>
      </c>
      <c r="J359">
        <f>(10^(_10sept_0_107[[#This Row],[V_mag_adj]]/20)*COS(RADIANS(_10sept_0_107[[#This Row],[V_phase]])))*0.15</f>
        <v>9.0155785522869062E-5</v>
      </c>
      <c r="K359">
        <f>(10^(_10sept_0_107[[#This Row],[V_mag_adj]]/20)*SIN(RADIANS(_10sept_0_107[[#This Row],[V_phase]])))*0.15</f>
        <v>-5.9990126992853882E-5</v>
      </c>
    </row>
    <row r="360" spans="1:11" x14ac:dyDescent="0.25">
      <c r="A360">
        <v>177</v>
      </c>
      <c r="B360">
        <v>-23.85</v>
      </c>
      <c r="C360">
        <v>-40.04</v>
      </c>
      <c r="D360">
        <v>-23.76</v>
      </c>
      <c r="E360">
        <v>-41.24</v>
      </c>
      <c r="F360">
        <f>_10sept_0_107[[#This Row],[H_mag]]-40</f>
        <v>-63.85</v>
      </c>
      <c r="G360">
        <f>_10sept_0_107[[#This Row],[V_mag]]-40</f>
        <v>-63.760000000000005</v>
      </c>
      <c r="H360">
        <f>(10^(_10sept_0_107[[#This Row],[H_mag_adj]]/20)*COS(RADIANS(_10sept_0_107[[#This Row],[H_phase]])))*0.15</f>
        <v>7.3720901027220153E-5</v>
      </c>
      <c r="I360">
        <f>(10^(_10sept_0_107[[#This Row],[H_mag_adj]]/20)*SIN(RADIANS(_10sept_0_107[[#This Row],[H_phase]])))*0.15</f>
        <v>-6.1946936416781145E-5</v>
      </c>
      <c r="J360">
        <f>(10^(_10sept_0_107[[#This Row],[V_mag_adj]]/20)*COS(RADIANS(_10sept_0_107[[#This Row],[V_phase]])))*0.15</f>
        <v>7.3161573521861702E-5</v>
      </c>
      <c r="K360">
        <f>(10^(_10sept_0_107[[#This Row],[V_mag_adj]]/20)*SIN(RADIANS(_10sept_0_107[[#This Row],[V_phase]])))*0.15</f>
        <v>-6.4138391766984564E-5</v>
      </c>
    </row>
    <row r="361" spans="1:11" x14ac:dyDescent="0.25">
      <c r="A361">
        <v>178</v>
      </c>
      <c r="B361">
        <v>-24.7</v>
      </c>
      <c r="C361">
        <v>-48.74</v>
      </c>
      <c r="D361">
        <v>-24.76</v>
      </c>
      <c r="E361">
        <v>-49.92</v>
      </c>
      <c r="F361">
        <f>_10sept_0_107[[#This Row],[H_mag]]-40</f>
        <v>-64.7</v>
      </c>
      <c r="G361">
        <f>_10sept_0_107[[#This Row],[V_mag]]-40</f>
        <v>-64.760000000000005</v>
      </c>
      <c r="H361">
        <f>(10^(_10sept_0_107[[#This Row],[H_mag_adj]]/20)*COS(RADIANS(_10sept_0_107[[#This Row],[H_phase]])))*0.15</f>
        <v>5.7582554819674685E-5</v>
      </c>
      <c r="I361">
        <f>(10^(_10sept_0_107[[#This Row],[H_mag_adj]]/20)*SIN(RADIANS(_10sept_0_107[[#This Row],[H_phase]])))*0.15</f>
        <v>-6.563720662529143E-5</v>
      </c>
      <c r="J361">
        <f>(10^(_10sept_0_107[[#This Row],[V_mag_adj]]/20)*COS(RADIANS(_10sept_0_107[[#This Row],[V_phase]])))*0.15</f>
        <v>5.5831641823303192E-5</v>
      </c>
      <c r="K361">
        <f>(10^(_10sept_0_107[[#This Row],[V_mag_adj]]/20)*SIN(RADIANS(_10sept_0_107[[#This Row],[V_phase]])))*0.15</f>
        <v>-6.6349198728409174E-5</v>
      </c>
    </row>
    <row r="362" spans="1:11" x14ac:dyDescent="0.25">
      <c r="A362">
        <v>179</v>
      </c>
      <c r="B362">
        <v>-25.77</v>
      </c>
      <c r="C362">
        <v>-59.56</v>
      </c>
      <c r="D362">
        <v>-25.79</v>
      </c>
      <c r="E362">
        <v>-59.8</v>
      </c>
      <c r="F362">
        <f>_10sept_0_107[[#This Row],[H_mag]]-40</f>
        <v>-65.77</v>
      </c>
      <c r="G362">
        <f>_10sept_0_107[[#This Row],[V_mag]]-40</f>
        <v>-65.789999999999992</v>
      </c>
      <c r="H362">
        <f>(10^(_10sept_0_107[[#This Row],[H_mag_adj]]/20)*COS(RADIANS(_10sept_0_107[[#This Row],[H_phase]])))*0.15</f>
        <v>3.9109937711596198E-5</v>
      </c>
      <c r="I362">
        <f>(10^(_10sept_0_107[[#This Row],[H_mag_adj]]/20)*SIN(RADIANS(_10sept_0_107[[#This Row],[H_phase]])))*0.15</f>
        <v>-6.6554775065806796E-5</v>
      </c>
      <c r="J362">
        <f>(10^(_10sept_0_107[[#This Row],[V_mag_adj]]/20)*COS(RADIANS(_10sept_0_107[[#This Row],[V_phase]])))*0.15</f>
        <v>3.8741503038708081E-5</v>
      </c>
      <c r="K362">
        <f>(10^(_10sept_0_107[[#This Row],[V_mag_adj]]/20)*SIN(RADIANS(_10sept_0_107[[#This Row],[V_phase]])))*0.15</f>
        <v>-6.6564566853611286E-5</v>
      </c>
    </row>
    <row r="363" spans="1:11" x14ac:dyDescent="0.25">
      <c r="A363">
        <v>180</v>
      </c>
      <c r="B363">
        <v>-26.61</v>
      </c>
      <c r="C363">
        <v>-72.25</v>
      </c>
      <c r="D363">
        <v>-26.47</v>
      </c>
      <c r="E363">
        <v>-72.599999999999994</v>
      </c>
      <c r="F363">
        <f>_10sept_0_107[[#This Row],[H_mag]]-40</f>
        <v>-66.61</v>
      </c>
      <c r="G363">
        <f>_10sept_0_107[[#This Row],[V_mag]]-40</f>
        <v>-66.47</v>
      </c>
      <c r="H363">
        <f>(10^(_10sept_0_107[[#This Row],[H_mag_adj]]/20)*COS(RADIANS(_10sept_0_107[[#This Row],[H_phase]])))*0.15</f>
        <v>2.1364750654055849E-5</v>
      </c>
      <c r="I363">
        <f>(10^(_10sept_0_107[[#This Row],[H_mag_adj]]/20)*SIN(RADIANS(_10sept_0_107[[#This Row],[H_phase]])))*0.15</f>
        <v>-6.6743462085336636E-5</v>
      </c>
      <c r="J363">
        <f>(10^(_10sept_0_107[[#This Row],[V_mag_adj]]/20)*COS(RADIANS(_10sept_0_107[[#This Row],[V_phase]])))*0.15</f>
        <v>2.1297160001563281E-5</v>
      </c>
      <c r="K363">
        <f>(10^(_10sept_0_107[[#This Row],[V_mag_adj]]/20)*SIN(RADIANS(_10sept_0_107[[#This Row],[V_phase]])))*0.15</f>
        <v>-6.7959320208568663E-5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workbookViewId="0">
      <selection activeCell="A3" sqref="A3:E363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  <c r="G1" t="s">
        <v>0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21</v>
      </c>
      <c r="G2" t="s">
        <v>22</v>
      </c>
    </row>
    <row r="3" spans="1:7" x14ac:dyDescent="0.25">
      <c r="A3">
        <v>-180</v>
      </c>
      <c r="B3">
        <v>-37.67</v>
      </c>
      <c r="C3">
        <v>59.44</v>
      </c>
      <c r="D3">
        <v>-37.65</v>
      </c>
      <c r="E3">
        <v>57.76</v>
      </c>
      <c r="F3">
        <f>_10sept_0_all[[#This Row],[H_mag]]-26</f>
        <v>-63.67</v>
      </c>
      <c r="G3">
        <f>_10sept_0_all[[#This Row],[V_mag]]-26</f>
        <v>-63.65</v>
      </c>
    </row>
    <row r="4" spans="1:7" x14ac:dyDescent="0.25">
      <c r="A4">
        <v>-179</v>
      </c>
      <c r="B4">
        <v>-36.04</v>
      </c>
      <c r="C4">
        <v>49.86</v>
      </c>
      <c r="D4">
        <v>-35.94</v>
      </c>
      <c r="E4">
        <v>47.54</v>
      </c>
      <c r="F4">
        <f>_10sept_0_all[[#This Row],[H_mag]]-26</f>
        <v>-62.04</v>
      </c>
      <c r="G4">
        <f>_10sept_0_all[[#This Row],[V_mag]]-26</f>
        <v>-61.94</v>
      </c>
    </row>
    <row r="5" spans="1:7" x14ac:dyDescent="0.25">
      <c r="A5">
        <v>-178</v>
      </c>
      <c r="B5">
        <v>-34.6</v>
      </c>
      <c r="C5">
        <v>46.33</v>
      </c>
      <c r="D5">
        <v>-34.340000000000003</v>
      </c>
      <c r="E5">
        <v>44.12</v>
      </c>
      <c r="F5">
        <f>_10sept_0_all[[#This Row],[H_mag]]-26</f>
        <v>-60.6</v>
      </c>
      <c r="G5">
        <f>_10sept_0_all[[#This Row],[V_mag]]-26</f>
        <v>-60.34</v>
      </c>
    </row>
    <row r="6" spans="1:7" x14ac:dyDescent="0.25">
      <c r="A6">
        <v>-177</v>
      </c>
      <c r="B6">
        <v>-33.58</v>
      </c>
      <c r="C6">
        <v>45.04</v>
      </c>
      <c r="D6">
        <v>-33.46</v>
      </c>
      <c r="E6">
        <v>43.82</v>
      </c>
      <c r="F6">
        <f>_10sept_0_all[[#This Row],[H_mag]]-26</f>
        <v>-59.58</v>
      </c>
      <c r="G6">
        <f>_10sept_0_all[[#This Row],[V_mag]]-26</f>
        <v>-59.46</v>
      </c>
    </row>
    <row r="7" spans="1:7" x14ac:dyDescent="0.25">
      <c r="A7">
        <v>-176</v>
      </c>
      <c r="B7">
        <v>-32.35</v>
      </c>
      <c r="C7">
        <v>45.94</v>
      </c>
      <c r="D7">
        <v>-32.36</v>
      </c>
      <c r="E7">
        <v>44.49</v>
      </c>
      <c r="F7">
        <f>_10sept_0_all[[#This Row],[H_mag]]-26</f>
        <v>-58.35</v>
      </c>
      <c r="G7">
        <f>_10sept_0_all[[#This Row],[V_mag]]-26</f>
        <v>-58.36</v>
      </c>
    </row>
    <row r="8" spans="1:7" x14ac:dyDescent="0.25">
      <c r="A8">
        <v>-175</v>
      </c>
      <c r="B8">
        <v>-31.34</v>
      </c>
      <c r="C8">
        <v>48.11</v>
      </c>
      <c r="D8">
        <v>-31.37</v>
      </c>
      <c r="E8">
        <v>46.28</v>
      </c>
      <c r="F8">
        <f>_10sept_0_all[[#This Row],[H_mag]]-26</f>
        <v>-57.34</v>
      </c>
      <c r="G8">
        <f>_10sept_0_all[[#This Row],[V_mag]]-26</f>
        <v>-57.370000000000005</v>
      </c>
    </row>
    <row r="9" spans="1:7" x14ac:dyDescent="0.25">
      <c r="A9">
        <v>-174</v>
      </c>
      <c r="B9">
        <v>-30.48</v>
      </c>
      <c r="C9">
        <v>50.58</v>
      </c>
      <c r="D9">
        <v>-30.58</v>
      </c>
      <c r="E9">
        <v>48.49</v>
      </c>
      <c r="F9">
        <f>_10sept_0_all[[#This Row],[H_mag]]-26</f>
        <v>-56.480000000000004</v>
      </c>
      <c r="G9">
        <f>_10sept_0_all[[#This Row],[V_mag]]-26</f>
        <v>-56.58</v>
      </c>
    </row>
    <row r="10" spans="1:7" x14ac:dyDescent="0.25">
      <c r="A10">
        <v>-173</v>
      </c>
      <c r="B10">
        <v>-29.93</v>
      </c>
      <c r="C10">
        <v>54.47</v>
      </c>
      <c r="D10">
        <v>-29.86</v>
      </c>
      <c r="E10">
        <v>54.01</v>
      </c>
      <c r="F10">
        <f>_10sept_0_all[[#This Row],[H_mag]]-26</f>
        <v>-55.93</v>
      </c>
      <c r="G10">
        <f>_10sept_0_all[[#This Row],[V_mag]]-26</f>
        <v>-55.86</v>
      </c>
    </row>
    <row r="11" spans="1:7" x14ac:dyDescent="0.25">
      <c r="A11">
        <v>-172</v>
      </c>
      <c r="B11">
        <v>-29.39</v>
      </c>
      <c r="C11">
        <v>59.78</v>
      </c>
      <c r="D11">
        <v>-29.42</v>
      </c>
      <c r="E11">
        <v>59.31</v>
      </c>
      <c r="F11">
        <f>_10sept_0_all[[#This Row],[H_mag]]-26</f>
        <v>-55.39</v>
      </c>
      <c r="G11">
        <f>_10sept_0_all[[#This Row],[V_mag]]-26</f>
        <v>-55.42</v>
      </c>
    </row>
    <row r="12" spans="1:7" x14ac:dyDescent="0.25">
      <c r="A12">
        <v>-171</v>
      </c>
      <c r="B12">
        <v>-28.97</v>
      </c>
      <c r="C12">
        <v>65.37</v>
      </c>
      <c r="D12">
        <v>-29.1</v>
      </c>
      <c r="E12">
        <v>64.290000000000006</v>
      </c>
      <c r="F12">
        <f>_10sept_0_all[[#This Row],[H_mag]]-26</f>
        <v>-54.97</v>
      </c>
      <c r="G12">
        <f>_10sept_0_all[[#This Row],[V_mag]]-26</f>
        <v>-55.1</v>
      </c>
    </row>
    <row r="13" spans="1:7" x14ac:dyDescent="0.25">
      <c r="A13">
        <v>-170</v>
      </c>
      <c r="B13">
        <v>-28.75</v>
      </c>
      <c r="C13">
        <v>71.709999999999994</v>
      </c>
      <c r="D13">
        <v>-28.81</v>
      </c>
      <c r="E13">
        <v>70.39</v>
      </c>
      <c r="F13">
        <f>_10sept_0_all[[#This Row],[H_mag]]-26</f>
        <v>-54.75</v>
      </c>
      <c r="G13">
        <f>_10sept_0_all[[#This Row],[V_mag]]-26</f>
        <v>-54.81</v>
      </c>
    </row>
    <row r="14" spans="1:7" x14ac:dyDescent="0.25">
      <c r="A14">
        <v>-169</v>
      </c>
      <c r="B14">
        <v>-28.67</v>
      </c>
      <c r="C14">
        <v>78.290000000000006</v>
      </c>
      <c r="D14">
        <v>-28.65</v>
      </c>
      <c r="E14">
        <v>78.069999999999993</v>
      </c>
      <c r="F14">
        <f>_10sept_0_all[[#This Row],[H_mag]]-26</f>
        <v>-54.67</v>
      </c>
      <c r="G14">
        <f>_10sept_0_all[[#This Row],[V_mag]]-26</f>
        <v>-54.65</v>
      </c>
    </row>
    <row r="15" spans="1:7" x14ac:dyDescent="0.25">
      <c r="A15">
        <v>-168</v>
      </c>
      <c r="B15">
        <v>-28.57</v>
      </c>
      <c r="C15">
        <v>85.72</v>
      </c>
      <c r="D15">
        <v>-28.66</v>
      </c>
      <c r="E15">
        <v>84.19</v>
      </c>
      <c r="F15">
        <f>_10sept_0_all[[#This Row],[H_mag]]-26</f>
        <v>-54.57</v>
      </c>
      <c r="G15">
        <f>_10sept_0_all[[#This Row],[V_mag]]-26</f>
        <v>-54.66</v>
      </c>
    </row>
    <row r="16" spans="1:7" x14ac:dyDescent="0.25">
      <c r="A16">
        <v>-167</v>
      </c>
      <c r="B16">
        <v>-28.72</v>
      </c>
      <c r="C16">
        <v>93.38</v>
      </c>
      <c r="D16">
        <v>-28.81</v>
      </c>
      <c r="E16">
        <v>92.35</v>
      </c>
      <c r="F16">
        <f>_10sept_0_all[[#This Row],[H_mag]]-26</f>
        <v>-54.72</v>
      </c>
      <c r="G16">
        <f>_10sept_0_all[[#This Row],[V_mag]]-26</f>
        <v>-54.81</v>
      </c>
    </row>
    <row r="17" spans="1:7" x14ac:dyDescent="0.25">
      <c r="A17">
        <v>-166</v>
      </c>
      <c r="B17">
        <v>-28.89</v>
      </c>
      <c r="C17">
        <v>100.31</v>
      </c>
      <c r="D17">
        <v>-28.97</v>
      </c>
      <c r="E17">
        <v>99.84</v>
      </c>
      <c r="F17">
        <f>_10sept_0_all[[#This Row],[H_mag]]-26</f>
        <v>-54.89</v>
      </c>
      <c r="G17">
        <f>_10sept_0_all[[#This Row],[V_mag]]-26</f>
        <v>-54.97</v>
      </c>
    </row>
    <row r="18" spans="1:7" x14ac:dyDescent="0.25">
      <c r="A18">
        <v>-165</v>
      </c>
      <c r="B18">
        <v>-29.28</v>
      </c>
      <c r="C18">
        <v>108.97</v>
      </c>
      <c r="D18">
        <v>-29.33</v>
      </c>
      <c r="E18">
        <v>108.48</v>
      </c>
      <c r="F18">
        <f>_10sept_0_all[[#This Row],[H_mag]]-26</f>
        <v>-55.28</v>
      </c>
      <c r="G18">
        <f>_10sept_0_all[[#This Row],[V_mag]]-26</f>
        <v>-55.33</v>
      </c>
    </row>
    <row r="19" spans="1:7" x14ac:dyDescent="0.25">
      <c r="A19">
        <v>-164</v>
      </c>
      <c r="B19">
        <v>-29.65</v>
      </c>
      <c r="C19">
        <v>116.52</v>
      </c>
      <c r="D19">
        <v>-29.73</v>
      </c>
      <c r="E19">
        <v>117.12</v>
      </c>
      <c r="F19">
        <f>_10sept_0_all[[#This Row],[H_mag]]-26</f>
        <v>-55.65</v>
      </c>
      <c r="G19">
        <f>_10sept_0_all[[#This Row],[V_mag]]-26</f>
        <v>-55.730000000000004</v>
      </c>
    </row>
    <row r="20" spans="1:7" x14ac:dyDescent="0.25">
      <c r="A20">
        <v>-163</v>
      </c>
      <c r="B20">
        <v>-30.27</v>
      </c>
      <c r="C20">
        <v>127.3</v>
      </c>
      <c r="D20">
        <v>-30.4</v>
      </c>
      <c r="E20">
        <v>127</v>
      </c>
      <c r="F20">
        <f>_10sept_0_all[[#This Row],[H_mag]]-26</f>
        <v>-56.269999999999996</v>
      </c>
      <c r="G20">
        <f>_10sept_0_all[[#This Row],[V_mag]]-26</f>
        <v>-56.4</v>
      </c>
    </row>
    <row r="21" spans="1:7" x14ac:dyDescent="0.25">
      <c r="A21">
        <v>-162</v>
      </c>
      <c r="B21">
        <v>-31</v>
      </c>
      <c r="C21">
        <v>135.66999999999999</v>
      </c>
      <c r="D21">
        <v>-31.02</v>
      </c>
      <c r="E21">
        <v>135.12</v>
      </c>
      <c r="F21">
        <f>_10sept_0_all[[#This Row],[H_mag]]-26</f>
        <v>-57</v>
      </c>
      <c r="G21">
        <f>_10sept_0_all[[#This Row],[V_mag]]-26</f>
        <v>-57.019999999999996</v>
      </c>
    </row>
    <row r="22" spans="1:7" x14ac:dyDescent="0.25">
      <c r="A22">
        <v>-161</v>
      </c>
      <c r="B22">
        <v>-31.52</v>
      </c>
      <c r="C22">
        <v>145.28</v>
      </c>
      <c r="D22">
        <v>-31.7</v>
      </c>
      <c r="E22">
        <v>145.29</v>
      </c>
      <c r="F22">
        <f>_10sept_0_all[[#This Row],[H_mag]]-26</f>
        <v>-57.519999999999996</v>
      </c>
      <c r="G22">
        <f>_10sept_0_all[[#This Row],[V_mag]]-26</f>
        <v>-57.7</v>
      </c>
    </row>
    <row r="23" spans="1:7" x14ac:dyDescent="0.25">
      <c r="A23">
        <v>-160</v>
      </c>
      <c r="B23">
        <v>-32.020000000000003</v>
      </c>
      <c r="C23">
        <v>157.04</v>
      </c>
      <c r="D23">
        <v>-32.01</v>
      </c>
      <c r="E23">
        <v>156.97</v>
      </c>
      <c r="F23">
        <f>_10sept_0_all[[#This Row],[H_mag]]-26</f>
        <v>-58.02</v>
      </c>
      <c r="G23">
        <f>_10sept_0_all[[#This Row],[V_mag]]-26</f>
        <v>-58.01</v>
      </c>
    </row>
    <row r="24" spans="1:7" x14ac:dyDescent="0.25">
      <c r="A24">
        <v>-159</v>
      </c>
      <c r="B24">
        <v>-32.36</v>
      </c>
      <c r="C24">
        <v>167.67</v>
      </c>
      <c r="D24">
        <v>-32.229999999999997</v>
      </c>
      <c r="E24">
        <v>167.95</v>
      </c>
      <c r="F24">
        <f>_10sept_0_all[[#This Row],[H_mag]]-26</f>
        <v>-58.36</v>
      </c>
      <c r="G24">
        <f>_10sept_0_all[[#This Row],[V_mag]]-26</f>
        <v>-58.23</v>
      </c>
    </row>
    <row r="25" spans="1:7" x14ac:dyDescent="0.25">
      <c r="A25">
        <v>-158</v>
      </c>
      <c r="B25">
        <v>-32.07</v>
      </c>
      <c r="C25">
        <v>179.28</v>
      </c>
      <c r="D25">
        <v>-32.07</v>
      </c>
      <c r="E25">
        <v>179.48</v>
      </c>
      <c r="F25">
        <f>_10sept_0_all[[#This Row],[H_mag]]-26</f>
        <v>-58.07</v>
      </c>
      <c r="G25">
        <f>_10sept_0_all[[#This Row],[V_mag]]-26</f>
        <v>-58.07</v>
      </c>
    </row>
    <row r="26" spans="1:7" x14ac:dyDescent="0.25">
      <c r="A26">
        <v>-157</v>
      </c>
      <c r="B26">
        <v>-31.59</v>
      </c>
      <c r="C26">
        <v>-169.7</v>
      </c>
      <c r="D26">
        <v>-31.51</v>
      </c>
      <c r="E26">
        <v>-169.7</v>
      </c>
      <c r="F26">
        <f>_10sept_0_all[[#This Row],[H_mag]]-26</f>
        <v>-57.59</v>
      </c>
      <c r="G26">
        <f>_10sept_0_all[[#This Row],[V_mag]]-26</f>
        <v>-57.510000000000005</v>
      </c>
    </row>
    <row r="27" spans="1:7" x14ac:dyDescent="0.25">
      <c r="A27">
        <v>-156</v>
      </c>
      <c r="B27">
        <v>-31.04</v>
      </c>
      <c r="C27">
        <v>-158.68</v>
      </c>
      <c r="D27">
        <v>-30.8</v>
      </c>
      <c r="E27">
        <v>-160.34</v>
      </c>
      <c r="F27">
        <f>_10sept_0_all[[#This Row],[H_mag]]-26</f>
        <v>-57.04</v>
      </c>
      <c r="G27">
        <f>_10sept_0_all[[#This Row],[V_mag]]-26</f>
        <v>-56.8</v>
      </c>
    </row>
    <row r="28" spans="1:7" x14ac:dyDescent="0.25">
      <c r="A28">
        <v>-155</v>
      </c>
      <c r="B28">
        <v>-30.14</v>
      </c>
      <c r="C28">
        <v>-151</v>
      </c>
      <c r="D28">
        <v>-29.99</v>
      </c>
      <c r="E28">
        <v>-151.69999999999999</v>
      </c>
      <c r="F28">
        <f>_10sept_0_all[[#This Row],[H_mag]]-26</f>
        <v>-56.14</v>
      </c>
      <c r="G28">
        <f>_10sept_0_all[[#This Row],[V_mag]]-26</f>
        <v>-55.989999999999995</v>
      </c>
    </row>
    <row r="29" spans="1:7" x14ac:dyDescent="0.25">
      <c r="A29">
        <v>-154</v>
      </c>
      <c r="B29">
        <v>-29.37</v>
      </c>
      <c r="C29">
        <v>-141.68</v>
      </c>
      <c r="D29">
        <v>-29.26</v>
      </c>
      <c r="E29">
        <v>-142.07</v>
      </c>
      <c r="F29">
        <f>_10sept_0_all[[#This Row],[H_mag]]-26</f>
        <v>-55.370000000000005</v>
      </c>
      <c r="G29">
        <f>_10sept_0_all[[#This Row],[V_mag]]-26</f>
        <v>-55.260000000000005</v>
      </c>
    </row>
    <row r="30" spans="1:7" x14ac:dyDescent="0.25">
      <c r="A30">
        <v>-153</v>
      </c>
      <c r="B30">
        <v>-28.48</v>
      </c>
      <c r="C30">
        <v>-133.66</v>
      </c>
      <c r="D30">
        <v>-28.36</v>
      </c>
      <c r="E30">
        <v>-133.38</v>
      </c>
      <c r="F30">
        <f>_10sept_0_all[[#This Row],[H_mag]]-26</f>
        <v>-54.480000000000004</v>
      </c>
      <c r="G30">
        <f>_10sept_0_all[[#This Row],[V_mag]]-26</f>
        <v>-54.36</v>
      </c>
    </row>
    <row r="31" spans="1:7" x14ac:dyDescent="0.25">
      <c r="A31">
        <v>-152</v>
      </c>
      <c r="B31">
        <v>-27.88</v>
      </c>
      <c r="C31">
        <v>-125.61</v>
      </c>
      <c r="D31">
        <v>-27.73</v>
      </c>
      <c r="E31">
        <v>-125.62</v>
      </c>
      <c r="F31">
        <f>_10sept_0_all[[#This Row],[H_mag]]-26</f>
        <v>-53.879999999999995</v>
      </c>
      <c r="G31">
        <f>_10sept_0_all[[#This Row],[V_mag]]-26</f>
        <v>-53.730000000000004</v>
      </c>
    </row>
    <row r="32" spans="1:7" x14ac:dyDescent="0.25">
      <c r="A32">
        <v>-151</v>
      </c>
      <c r="B32">
        <v>-27.35</v>
      </c>
      <c r="C32">
        <v>-117.67</v>
      </c>
      <c r="D32">
        <v>-27.32</v>
      </c>
      <c r="E32">
        <v>-117.5</v>
      </c>
      <c r="F32">
        <f>_10sept_0_all[[#This Row],[H_mag]]-26</f>
        <v>-53.35</v>
      </c>
      <c r="G32">
        <f>_10sept_0_all[[#This Row],[V_mag]]-26</f>
        <v>-53.32</v>
      </c>
    </row>
    <row r="33" spans="1:7" x14ac:dyDescent="0.25">
      <c r="A33">
        <v>-150</v>
      </c>
      <c r="B33">
        <v>-27.04</v>
      </c>
      <c r="C33">
        <v>-110.29</v>
      </c>
      <c r="D33">
        <v>-26.99</v>
      </c>
      <c r="E33">
        <v>-109.19</v>
      </c>
      <c r="F33">
        <f>_10sept_0_all[[#This Row],[H_mag]]-26</f>
        <v>-53.04</v>
      </c>
      <c r="G33">
        <f>_10sept_0_all[[#This Row],[V_mag]]-26</f>
        <v>-52.989999999999995</v>
      </c>
    </row>
    <row r="34" spans="1:7" x14ac:dyDescent="0.25">
      <c r="A34">
        <v>-149</v>
      </c>
      <c r="B34">
        <v>-27.06</v>
      </c>
      <c r="C34">
        <v>-101.95</v>
      </c>
      <c r="D34">
        <v>-26.95</v>
      </c>
      <c r="E34">
        <v>-101.23</v>
      </c>
      <c r="F34">
        <f>_10sept_0_all[[#This Row],[H_mag]]-26</f>
        <v>-53.06</v>
      </c>
      <c r="G34">
        <f>_10sept_0_all[[#This Row],[V_mag]]-26</f>
        <v>-52.95</v>
      </c>
    </row>
    <row r="35" spans="1:7" x14ac:dyDescent="0.25">
      <c r="A35">
        <v>-148</v>
      </c>
      <c r="B35">
        <v>-27.05</v>
      </c>
      <c r="C35">
        <v>-93.41</v>
      </c>
      <c r="D35">
        <v>-27</v>
      </c>
      <c r="E35">
        <v>-93.13</v>
      </c>
      <c r="F35">
        <f>_10sept_0_all[[#This Row],[H_mag]]-26</f>
        <v>-53.05</v>
      </c>
      <c r="G35">
        <f>_10sept_0_all[[#This Row],[V_mag]]-26</f>
        <v>-53</v>
      </c>
    </row>
    <row r="36" spans="1:7" x14ac:dyDescent="0.25">
      <c r="A36">
        <v>-147</v>
      </c>
      <c r="B36">
        <v>-27.44</v>
      </c>
      <c r="C36">
        <v>-84.21</v>
      </c>
      <c r="D36">
        <v>-27.4</v>
      </c>
      <c r="E36">
        <v>-84.5</v>
      </c>
      <c r="F36">
        <f>_10sept_0_all[[#This Row],[H_mag]]-26</f>
        <v>-53.44</v>
      </c>
      <c r="G36">
        <f>_10sept_0_all[[#This Row],[V_mag]]-26</f>
        <v>-53.4</v>
      </c>
    </row>
    <row r="37" spans="1:7" x14ac:dyDescent="0.25">
      <c r="A37">
        <v>-146</v>
      </c>
      <c r="B37">
        <v>-27.8</v>
      </c>
      <c r="C37">
        <v>-75.239999999999995</v>
      </c>
      <c r="D37">
        <v>-27.8</v>
      </c>
      <c r="E37">
        <v>-74.819999999999993</v>
      </c>
      <c r="F37">
        <f>_10sept_0_all[[#This Row],[H_mag]]-26</f>
        <v>-53.8</v>
      </c>
      <c r="G37">
        <f>_10sept_0_all[[#This Row],[V_mag]]-26</f>
        <v>-53.8</v>
      </c>
    </row>
    <row r="38" spans="1:7" x14ac:dyDescent="0.25">
      <c r="A38">
        <v>-145</v>
      </c>
      <c r="B38">
        <v>-28.53</v>
      </c>
      <c r="C38">
        <v>-65.819999999999993</v>
      </c>
      <c r="D38">
        <v>-28.44</v>
      </c>
      <c r="E38">
        <v>-65.31</v>
      </c>
      <c r="F38">
        <f>_10sept_0_all[[#This Row],[H_mag]]-26</f>
        <v>-54.53</v>
      </c>
      <c r="G38">
        <f>_10sept_0_all[[#This Row],[V_mag]]-26</f>
        <v>-54.44</v>
      </c>
    </row>
    <row r="39" spans="1:7" x14ac:dyDescent="0.25">
      <c r="A39">
        <v>-144</v>
      </c>
      <c r="B39">
        <v>-29.29</v>
      </c>
      <c r="C39">
        <v>-53.77</v>
      </c>
      <c r="D39">
        <v>-29.24</v>
      </c>
      <c r="E39">
        <v>-54.57</v>
      </c>
      <c r="F39">
        <f>_10sept_0_all[[#This Row],[H_mag]]-26</f>
        <v>-55.29</v>
      </c>
      <c r="G39">
        <f>_10sept_0_all[[#This Row],[V_mag]]-26</f>
        <v>-55.239999999999995</v>
      </c>
    </row>
    <row r="40" spans="1:7" x14ac:dyDescent="0.25">
      <c r="A40">
        <v>-143</v>
      </c>
      <c r="B40">
        <v>-30.07</v>
      </c>
      <c r="C40">
        <v>-41.59</v>
      </c>
      <c r="D40">
        <v>-30.06</v>
      </c>
      <c r="E40">
        <v>-43.1</v>
      </c>
      <c r="F40">
        <f>_10sept_0_all[[#This Row],[H_mag]]-26</f>
        <v>-56.07</v>
      </c>
      <c r="G40">
        <f>_10sept_0_all[[#This Row],[V_mag]]-26</f>
        <v>-56.06</v>
      </c>
    </row>
    <row r="41" spans="1:7" x14ac:dyDescent="0.25">
      <c r="A41">
        <v>-142</v>
      </c>
      <c r="B41">
        <v>-30.95</v>
      </c>
      <c r="C41">
        <v>-28.77</v>
      </c>
      <c r="D41">
        <v>-30.9</v>
      </c>
      <c r="E41">
        <v>-29.58</v>
      </c>
      <c r="F41">
        <f>_10sept_0_all[[#This Row],[H_mag]]-26</f>
        <v>-56.95</v>
      </c>
      <c r="G41">
        <f>_10sept_0_all[[#This Row],[V_mag]]-26</f>
        <v>-56.9</v>
      </c>
    </row>
    <row r="42" spans="1:7" x14ac:dyDescent="0.25">
      <c r="A42">
        <v>-141</v>
      </c>
      <c r="B42">
        <v>-31.65</v>
      </c>
      <c r="C42">
        <v>-14.48</v>
      </c>
      <c r="D42">
        <v>-31.53</v>
      </c>
      <c r="E42">
        <v>-14.08</v>
      </c>
      <c r="F42">
        <f>_10sept_0_all[[#This Row],[H_mag]]-26</f>
        <v>-57.65</v>
      </c>
      <c r="G42">
        <f>_10sept_0_all[[#This Row],[V_mag]]-26</f>
        <v>-57.53</v>
      </c>
    </row>
    <row r="43" spans="1:7" x14ac:dyDescent="0.25">
      <c r="A43">
        <v>-140</v>
      </c>
      <c r="B43">
        <v>-32.17</v>
      </c>
      <c r="C43">
        <v>1.87</v>
      </c>
      <c r="D43">
        <v>-31.92</v>
      </c>
      <c r="E43">
        <v>2.0499999999999998</v>
      </c>
      <c r="F43">
        <f>_10sept_0_all[[#This Row],[H_mag]]-26</f>
        <v>-58.17</v>
      </c>
      <c r="G43">
        <f>_10sept_0_all[[#This Row],[V_mag]]-26</f>
        <v>-57.92</v>
      </c>
    </row>
    <row r="44" spans="1:7" x14ac:dyDescent="0.25">
      <c r="A44">
        <v>-139</v>
      </c>
      <c r="B44">
        <v>-32.03</v>
      </c>
      <c r="C44">
        <v>17.18</v>
      </c>
      <c r="D44">
        <v>-32.090000000000003</v>
      </c>
      <c r="E44">
        <v>16.57</v>
      </c>
      <c r="F44">
        <f>_10sept_0_all[[#This Row],[H_mag]]-26</f>
        <v>-58.03</v>
      </c>
      <c r="G44">
        <f>_10sept_0_all[[#This Row],[V_mag]]-26</f>
        <v>-58.09</v>
      </c>
    </row>
    <row r="45" spans="1:7" x14ac:dyDescent="0.25">
      <c r="A45">
        <v>-138</v>
      </c>
      <c r="B45">
        <v>-32.049999999999997</v>
      </c>
      <c r="C45">
        <v>33.729999999999997</v>
      </c>
      <c r="D45">
        <v>-31.98</v>
      </c>
      <c r="E45">
        <v>32.97</v>
      </c>
      <c r="F45">
        <f>_10sept_0_all[[#This Row],[H_mag]]-26</f>
        <v>-58.05</v>
      </c>
      <c r="G45">
        <f>_10sept_0_all[[#This Row],[V_mag]]-26</f>
        <v>-57.980000000000004</v>
      </c>
    </row>
    <row r="46" spans="1:7" x14ac:dyDescent="0.25">
      <c r="A46">
        <v>-137</v>
      </c>
      <c r="B46">
        <v>-31.89</v>
      </c>
      <c r="C46">
        <v>48.51</v>
      </c>
      <c r="D46">
        <v>-31.73</v>
      </c>
      <c r="E46">
        <v>47.84</v>
      </c>
      <c r="F46">
        <f>_10sept_0_all[[#This Row],[H_mag]]-26</f>
        <v>-57.89</v>
      </c>
      <c r="G46">
        <f>_10sept_0_all[[#This Row],[V_mag]]-26</f>
        <v>-57.730000000000004</v>
      </c>
    </row>
    <row r="47" spans="1:7" x14ac:dyDescent="0.25">
      <c r="A47">
        <v>-136</v>
      </c>
      <c r="B47">
        <v>-31.59</v>
      </c>
      <c r="C47">
        <v>62.48</v>
      </c>
      <c r="D47">
        <v>-31.54</v>
      </c>
      <c r="E47">
        <v>62.13</v>
      </c>
      <c r="F47">
        <f>_10sept_0_all[[#This Row],[H_mag]]-26</f>
        <v>-57.59</v>
      </c>
      <c r="G47">
        <f>_10sept_0_all[[#This Row],[V_mag]]-26</f>
        <v>-57.54</v>
      </c>
    </row>
    <row r="48" spans="1:7" x14ac:dyDescent="0.25">
      <c r="A48">
        <v>-135</v>
      </c>
      <c r="B48">
        <v>-31.32</v>
      </c>
      <c r="C48">
        <v>76.25</v>
      </c>
      <c r="D48">
        <v>-31.4</v>
      </c>
      <c r="E48">
        <v>74.58</v>
      </c>
      <c r="F48">
        <f>_10sept_0_all[[#This Row],[H_mag]]-26</f>
        <v>-57.32</v>
      </c>
      <c r="G48">
        <f>_10sept_0_all[[#This Row],[V_mag]]-26</f>
        <v>-57.4</v>
      </c>
    </row>
    <row r="49" spans="1:7" x14ac:dyDescent="0.25">
      <c r="A49">
        <v>-134</v>
      </c>
      <c r="B49">
        <v>-31.39</v>
      </c>
      <c r="C49">
        <v>86.35</v>
      </c>
      <c r="D49">
        <v>-31.34</v>
      </c>
      <c r="E49">
        <v>85.46</v>
      </c>
      <c r="F49">
        <f>_10sept_0_all[[#This Row],[H_mag]]-26</f>
        <v>-57.39</v>
      </c>
      <c r="G49">
        <f>_10sept_0_all[[#This Row],[V_mag]]-26</f>
        <v>-57.34</v>
      </c>
    </row>
    <row r="50" spans="1:7" x14ac:dyDescent="0.25">
      <c r="A50">
        <v>-133</v>
      </c>
      <c r="B50">
        <v>-31.14</v>
      </c>
      <c r="C50">
        <v>94.98</v>
      </c>
      <c r="D50">
        <v>-31.39</v>
      </c>
      <c r="E50">
        <v>93.98</v>
      </c>
      <c r="F50">
        <f>_10sept_0_all[[#This Row],[H_mag]]-26</f>
        <v>-57.14</v>
      </c>
      <c r="G50">
        <f>_10sept_0_all[[#This Row],[V_mag]]-26</f>
        <v>-57.39</v>
      </c>
    </row>
    <row r="51" spans="1:7" x14ac:dyDescent="0.25">
      <c r="A51">
        <v>-132</v>
      </c>
      <c r="B51">
        <v>-31.35</v>
      </c>
      <c r="C51">
        <v>103.56</v>
      </c>
      <c r="D51">
        <v>-31.34</v>
      </c>
      <c r="E51">
        <v>103.17</v>
      </c>
      <c r="F51">
        <f>_10sept_0_all[[#This Row],[H_mag]]-26</f>
        <v>-57.35</v>
      </c>
      <c r="G51">
        <f>_10sept_0_all[[#This Row],[V_mag]]-26</f>
        <v>-57.34</v>
      </c>
    </row>
    <row r="52" spans="1:7" x14ac:dyDescent="0.25">
      <c r="A52">
        <v>-131</v>
      </c>
      <c r="B52">
        <v>-31.5</v>
      </c>
      <c r="C52">
        <v>112.05</v>
      </c>
      <c r="D52">
        <v>-31.55</v>
      </c>
      <c r="E52">
        <v>111.39</v>
      </c>
      <c r="F52">
        <f>_10sept_0_all[[#This Row],[H_mag]]-26</f>
        <v>-57.5</v>
      </c>
      <c r="G52">
        <f>_10sept_0_all[[#This Row],[V_mag]]-26</f>
        <v>-57.55</v>
      </c>
    </row>
    <row r="53" spans="1:7" x14ac:dyDescent="0.25">
      <c r="A53">
        <v>-130</v>
      </c>
      <c r="B53">
        <v>-31.77</v>
      </c>
      <c r="C53">
        <v>119.66</v>
      </c>
      <c r="D53">
        <v>-31.88</v>
      </c>
      <c r="E53">
        <v>119.56</v>
      </c>
      <c r="F53">
        <f>_10sept_0_all[[#This Row],[H_mag]]-26</f>
        <v>-57.769999999999996</v>
      </c>
      <c r="G53">
        <f>_10sept_0_all[[#This Row],[V_mag]]-26</f>
        <v>-57.879999999999995</v>
      </c>
    </row>
    <row r="54" spans="1:7" x14ac:dyDescent="0.25">
      <c r="A54">
        <v>-129</v>
      </c>
      <c r="B54">
        <v>-32.29</v>
      </c>
      <c r="C54">
        <v>127.92</v>
      </c>
      <c r="D54">
        <v>-32.369999999999997</v>
      </c>
      <c r="E54">
        <v>128.41</v>
      </c>
      <c r="F54">
        <f>_10sept_0_all[[#This Row],[H_mag]]-26</f>
        <v>-58.29</v>
      </c>
      <c r="G54">
        <f>_10sept_0_all[[#This Row],[V_mag]]-26</f>
        <v>-58.37</v>
      </c>
    </row>
    <row r="55" spans="1:7" x14ac:dyDescent="0.25">
      <c r="A55">
        <v>-128</v>
      </c>
      <c r="B55">
        <v>-33.229999999999997</v>
      </c>
      <c r="C55">
        <v>135.22</v>
      </c>
      <c r="D55">
        <v>-33.07</v>
      </c>
      <c r="E55">
        <v>136.44999999999999</v>
      </c>
      <c r="F55">
        <f>_10sept_0_all[[#This Row],[H_mag]]-26</f>
        <v>-59.23</v>
      </c>
      <c r="G55">
        <f>_10sept_0_all[[#This Row],[V_mag]]-26</f>
        <v>-59.07</v>
      </c>
    </row>
    <row r="56" spans="1:7" x14ac:dyDescent="0.25">
      <c r="A56">
        <v>-127</v>
      </c>
      <c r="B56">
        <v>-34.07</v>
      </c>
      <c r="C56">
        <v>142.02000000000001</v>
      </c>
      <c r="D56">
        <v>-33.94</v>
      </c>
      <c r="E56">
        <v>141.94999999999999</v>
      </c>
      <c r="F56">
        <f>_10sept_0_all[[#This Row],[H_mag]]-26</f>
        <v>-60.07</v>
      </c>
      <c r="G56">
        <f>_10sept_0_all[[#This Row],[V_mag]]-26</f>
        <v>-59.94</v>
      </c>
    </row>
    <row r="57" spans="1:7" x14ac:dyDescent="0.25">
      <c r="A57">
        <v>-126</v>
      </c>
      <c r="B57">
        <v>-34.729999999999997</v>
      </c>
      <c r="C57">
        <v>149.69999999999999</v>
      </c>
      <c r="D57">
        <v>-34.65</v>
      </c>
      <c r="E57">
        <v>148.27000000000001</v>
      </c>
      <c r="F57">
        <f>_10sept_0_all[[#This Row],[H_mag]]-26</f>
        <v>-60.73</v>
      </c>
      <c r="G57">
        <f>_10sept_0_all[[#This Row],[V_mag]]-26</f>
        <v>-60.65</v>
      </c>
    </row>
    <row r="58" spans="1:7" x14ac:dyDescent="0.25">
      <c r="A58">
        <v>-125</v>
      </c>
      <c r="B58">
        <v>-35.68</v>
      </c>
      <c r="C58">
        <v>156.11000000000001</v>
      </c>
      <c r="D58">
        <v>-35.36</v>
      </c>
      <c r="E58">
        <v>157.02000000000001</v>
      </c>
      <c r="F58">
        <f>_10sept_0_all[[#This Row],[H_mag]]-26</f>
        <v>-61.68</v>
      </c>
      <c r="G58">
        <f>_10sept_0_all[[#This Row],[V_mag]]-26</f>
        <v>-61.36</v>
      </c>
    </row>
    <row r="59" spans="1:7" x14ac:dyDescent="0.25">
      <c r="A59">
        <v>-124</v>
      </c>
      <c r="B59">
        <v>-36.06</v>
      </c>
      <c r="C59">
        <v>167.65</v>
      </c>
      <c r="D59">
        <v>-36.15</v>
      </c>
      <c r="E59">
        <v>167.43</v>
      </c>
      <c r="F59">
        <f>_10sept_0_all[[#This Row],[H_mag]]-26</f>
        <v>-62.06</v>
      </c>
      <c r="G59">
        <f>_10sept_0_all[[#This Row],[V_mag]]-26</f>
        <v>-62.15</v>
      </c>
    </row>
    <row r="60" spans="1:7" x14ac:dyDescent="0.25">
      <c r="A60">
        <v>-123</v>
      </c>
      <c r="B60">
        <v>-36.4</v>
      </c>
      <c r="C60">
        <v>-177.84</v>
      </c>
      <c r="D60">
        <v>-36.520000000000003</v>
      </c>
      <c r="E60">
        <v>-177.52</v>
      </c>
      <c r="F60">
        <f>_10sept_0_all[[#This Row],[H_mag]]-26</f>
        <v>-62.4</v>
      </c>
      <c r="G60">
        <f>_10sept_0_all[[#This Row],[V_mag]]-26</f>
        <v>-62.52</v>
      </c>
    </row>
    <row r="61" spans="1:7" x14ac:dyDescent="0.25">
      <c r="A61">
        <v>-122</v>
      </c>
      <c r="B61">
        <v>-36.659999999999997</v>
      </c>
      <c r="C61">
        <v>-156.54</v>
      </c>
      <c r="D61">
        <v>-36.96</v>
      </c>
      <c r="E61">
        <v>-158.30000000000001</v>
      </c>
      <c r="F61">
        <f>_10sept_0_all[[#This Row],[H_mag]]-26</f>
        <v>-62.66</v>
      </c>
      <c r="G61">
        <f>_10sept_0_all[[#This Row],[V_mag]]-26</f>
        <v>-62.96</v>
      </c>
    </row>
    <row r="62" spans="1:7" x14ac:dyDescent="0.25">
      <c r="A62">
        <v>-121</v>
      </c>
      <c r="B62">
        <v>-36.14</v>
      </c>
      <c r="C62">
        <v>-136.13</v>
      </c>
      <c r="D62">
        <v>-36.26</v>
      </c>
      <c r="E62">
        <v>-136.96</v>
      </c>
      <c r="F62">
        <f>_10sept_0_all[[#This Row],[H_mag]]-26</f>
        <v>-62.14</v>
      </c>
      <c r="G62">
        <f>_10sept_0_all[[#This Row],[V_mag]]-26</f>
        <v>-62.26</v>
      </c>
    </row>
    <row r="63" spans="1:7" x14ac:dyDescent="0.25">
      <c r="A63">
        <v>-120</v>
      </c>
      <c r="B63">
        <v>-35.08</v>
      </c>
      <c r="C63">
        <v>-117.38</v>
      </c>
      <c r="D63">
        <v>-35.25</v>
      </c>
      <c r="E63">
        <v>-116.16</v>
      </c>
      <c r="F63">
        <f>_10sept_0_all[[#This Row],[H_mag]]-26</f>
        <v>-61.08</v>
      </c>
      <c r="G63">
        <f>_10sept_0_all[[#This Row],[V_mag]]-26</f>
        <v>-61.25</v>
      </c>
    </row>
    <row r="64" spans="1:7" x14ac:dyDescent="0.25">
      <c r="A64">
        <v>-119</v>
      </c>
      <c r="B64">
        <v>-34.22</v>
      </c>
      <c r="C64">
        <v>-101</v>
      </c>
      <c r="D64">
        <v>-34.32</v>
      </c>
      <c r="E64">
        <v>-100.48</v>
      </c>
      <c r="F64">
        <f>_10sept_0_all[[#This Row],[H_mag]]-26</f>
        <v>-60.22</v>
      </c>
      <c r="G64">
        <f>_10sept_0_all[[#This Row],[V_mag]]-26</f>
        <v>-60.32</v>
      </c>
    </row>
    <row r="65" spans="1:7" x14ac:dyDescent="0.25">
      <c r="A65">
        <v>-118</v>
      </c>
      <c r="B65">
        <v>-33.04</v>
      </c>
      <c r="C65">
        <v>-86.25</v>
      </c>
      <c r="D65">
        <v>-33</v>
      </c>
      <c r="E65">
        <v>-85.88</v>
      </c>
      <c r="F65">
        <f>_10sept_0_all[[#This Row],[H_mag]]-26</f>
        <v>-59.04</v>
      </c>
      <c r="G65">
        <f>_10sept_0_all[[#This Row],[V_mag]]-26</f>
        <v>-59</v>
      </c>
    </row>
    <row r="66" spans="1:7" x14ac:dyDescent="0.25">
      <c r="A66">
        <v>-117</v>
      </c>
      <c r="B66">
        <v>-32.26</v>
      </c>
      <c r="C66">
        <v>-70.36</v>
      </c>
      <c r="D66">
        <v>-32.26</v>
      </c>
      <c r="E66">
        <v>-71.59</v>
      </c>
      <c r="F66">
        <f>_10sept_0_all[[#This Row],[H_mag]]-26</f>
        <v>-58.26</v>
      </c>
      <c r="G66">
        <f>_10sept_0_all[[#This Row],[V_mag]]-26</f>
        <v>-58.26</v>
      </c>
    </row>
    <row r="67" spans="1:7" x14ac:dyDescent="0.25">
      <c r="A67">
        <v>-116</v>
      </c>
      <c r="B67">
        <v>-31.43</v>
      </c>
      <c r="C67">
        <v>-57.12</v>
      </c>
      <c r="D67">
        <v>-31.53</v>
      </c>
      <c r="E67">
        <v>-56.59</v>
      </c>
      <c r="F67">
        <f>_10sept_0_all[[#This Row],[H_mag]]-26</f>
        <v>-57.43</v>
      </c>
      <c r="G67">
        <f>_10sept_0_all[[#This Row],[V_mag]]-26</f>
        <v>-57.53</v>
      </c>
    </row>
    <row r="68" spans="1:7" x14ac:dyDescent="0.25">
      <c r="A68">
        <v>-115</v>
      </c>
      <c r="B68">
        <v>-30.86</v>
      </c>
      <c r="C68">
        <v>-40.69</v>
      </c>
      <c r="D68">
        <v>-30.86</v>
      </c>
      <c r="E68">
        <v>-41.7</v>
      </c>
      <c r="F68">
        <f>_10sept_0_all[[#This Row],[H_mag]]-26</f>
        <v>-56.86</v>
      </c>
      <c r="G68">
        <f>_10sept_0_all[[#This Row],[V_mag]]-26</f>
        <v>-56.86</v>
      </c>
    </row>
    <row r="69" spans="1:7" x14ac:dyDescent="0.25">
      <c r="A69">
        <v>-114</v>
      </c>
      <c r="B69">
        <v>-30.34</v>
      </c>
      <c r="C69">
        <v>-25.97</v>
      </c>
      <c r="D69">
        <v>-30.26</v>
      </c>
      <c r="E69">
        <v>-25.38</v>
      </c>
      <c r="F69">
        <f>_10sept_0_all[[#This Row],[H_mag]]-26</f>
        <v>-56.34</v>
      </c>
      <c r="G69">
        <f>_10sept_0_all[[#This Row],[V_mag]]-26</f>
        <v>-56.260000000000005</v>
      </c>
    </row>
    <row r="70" spans="1:7" x14ac:dyDescent="0.25">
      <c r="A70">
        <v>-113</v>
      </c>
      <c r="B70">
        <v>-29.7</v>
      </c>
      <c r="C70">
        <v>-9.8699999999999992</v>
      </c>
      <c r="D70">
        <v>-29.79</v>
      </c>
      <c r="E70">
        <v>-11.74</v>
      </c>
      <c r="F70">
        <f>_10sept_0_all[[#This Row],[H_mag]]-26</f>
        <v>-55.7</v>
      </c>
      <c r="G70">
        <f>_10sept_0_all[[#This Row],[V_mag]]-26</f>
        <v>-55.79</v>
      </c>
    </row>
    <row r="71" spans="1:7" x14ac:dyDescent="0.25">
      <c r="A71">
        <v>-112</v>
      </c>
      <c r="B71">
        <v>-29</v>
      </c>
      <c r="C71">
        <v>4.43</v>
      </c>
      <c r="D71">
        <v>-29.11</v>
      </c>
      <c r="E71">
        <v>4.46</v>
      </c>
      <c r="F71">
        <f>_10sept_0_all[[#This Row],[H_mag]]-26</f>
        <v>-55</v>
      </c>
      <c r="G71">
        <f>_10sept_0_all[[#This Row],[V_mag]]-26</f>
        <v>-55.11</v>
      </c>
    </row>
    <row r="72" spans="1:7" x14ac:dyDescent="0.25">
      <c r="A72">
        <v>-111</v>
      </c>
      <c r="B72">
        <v>-28.42</v>
      </c>
      <c r="C72">
        <v>18.48</v>
      </c>
      <c r="D72">
        <v>-28.48</v>
      </c>
      <c r="E72">
        <v>18.97</v>
      </c>
      <c r="F72">
        <f>_10sept_0_all[[#This Row],[H_mag]]-26</f>
        <v>-54.42</v>
      </c>
      <c r="G72">
        <f>_10sept_0_all[[#This Row],[V_mag]]-26</f>
        <v>-54.480000000000004</v>
      </c>
    </row>
    <row r="73" spans="1:7" x14ac:dyDescent="0.25">
      <c r="A73">
        <v>-110</v>
      </c>
      <c r="B73">
        <v>-28.05</v>
      </c>
      <c r="C73">
        <v>31.16</v>
      </c>
      <c r="D73">
        <v>-28.03</v>
      </c>
      <c r="E73">
        <v>31.53</v>
      </c>
      <c r="F73">
        <f>_10sept_0_all[[#This Row],[H_mag]]-26</f>
        <v>-54.05</v>
      </c>
      <c r="G73">
        <f>_10sept_0_all[[#This Row],[V_mag]]-26</f>
        <v>-54.03</v>
      </c>
    </row>
    <row r="74" spans="1:7" x14ac:dyDescent="0.25">
      <c r="A74">
        <v>-109</v>
      </c>
      <c r="B74">
        <v>-27.68</v>
      </c>
      <c r="C74">
        <v>45.39</v>
      </c>
      <c r="D74">
        <v>-27.71</v>
      </c>
      <c r="E74">
        <v>44.74</v>
      </c>
      <c r="F74">
        <f>_10sept_0_all[[#This Row],[H_mag]]-26</f>
        <v>-53.68</v>
      </c>
      <c r="G74">
        <f>_10sept_0_all[[#This Row],[V_mag]]-26</f>
        <v>-53.71</v>
      </c>
    </row>
    <row r="75" spans="1:7" x14ac:dyDescent="0.25">
      <c r="A75">
        <v>-108</v>
      </c>
      <c r="B75">
        <v>-27.69</v>
      </c>
      <c r="C75">
        <v>56.29</v>
      </c>
      <c r="D75">
        <v>-27.68</v>
      </c>
      <c r="E75">
        <v>57.21</v>
      </c>
      <c r="F75">
        <f>_10sept_0_all[[#This Row],[H_mag]]-26</f>
        <v>-53.69</v>
      </c>
      <c r="G75">
        <f>_10sept_0_all[[#This Row],[V_mag]]-26</f>
        <v>-53.68</v>
      </c>
    </row>
    <row r="76" spans="1:7" x14ac:dyDescent="0.25">
      <c r="A76">
        <v>-107</v>
      </c>
      <c r="B76">
        <v>-27.95</v>
      </c>
      <c r="C76">
        <v>70.36</v>
      </c>
      <c r="D76">
        <v>-28.02</v>
      </c>
      <c r="E76">
        <v>70.03</v>
      </c>
      <c r="F76">
        <f>_10sept_0_all[[#This Row],[H_mag]]-26</f>
        <v>-53.95</v>
      </c>
      <c r="G76">
        <f>_10sept_0_all[[#This Row],[V_mag]]-26</f>
        <v>-54.019999999999996</v>
      </c>
    </row>
    <row r="77" spans="1:7" x14ac:dyDescent="0.25">
      <c r="A77">
        <v>-106</v>
      </c>
      <c r="B77">
        <v>-28.49</v>
      </c>
      <c r="C77">
        <v>84.13</v>
      </c>
      <c r="D77">
        <v>-28.43</v>
      </c>
      <c r="E77">
        <v>84.47</v>
      </c>
      <c r="F77">
        <f>_10sept_0_all[[#This Row],[H_mag]]-26</f>
        <v>-54.489999999999995</v>
      </c>
      <c r="G77">
        <f>_10sept_0_all[[#This Row],[V_mag]]-26</f>
        <v>-54.43</v>
      </c>
    </row>
    <row r="78" spans="1:7" x14ac:dyDescent="0.25">
      <c r="A78">
        <v>-105</v>
      </c>
      <c r="B78">
        <v>-29</v>
      </c>
      <c r="C78">
        <v>103.64</v>
      </c>
      <c r="D78">
        <v>-28.9</v>
      </c>
      <c r="E78">
        <v>102.24</v>
      </c>
      <c r="F78">
        <f>_10sept_0_all[[#This Row],[H_mag]]-26</f>
        <v>-55</v>
      </c>
      <c r="G78">
        <f>_10sept_0_all[[#This Row],[V_mag]]-26</f>
        <v>-54.9</v>
      </c>
    </row>
    <row r="79" spans="1:7" x14ac:dyDescent="0.25">
      <c r="A79">
        <v>-104</v>
      </c>
      <c r="B79">
        <v>-29.27</v>
      </c>
      <c r="C79">
        <v>120.9</v>
      </c>
      <c r="D79">
        <v>-29.18</v>
      </c>
      <c r="E79">
        <v>121.39</v>
      </c>
      <c r="F79">
        <f>_10sept_0_all[[#This Row],[H_mag]]-26</f>
        <v>-55.269999999999996</v>
      </c>
      <c r="G79">
        <f>_10sept_0_all[[#This Row],[V_mag]]-26</f>
        <v>-55.18</v>
      </c>
    </row>
    <row r="80" spans="1:7" x14ac:dyDescent="0.25">
      <c r="A80">
        <v>-103</v>
      </c>
      <c r="B80">
        <v>-29.25</v>
      </c>
      <c r="C80">
        <v>141.26</v>
      </c>
      <c r="D80">
        <v>-29.22</v>
      </c>
      <c r="E80">
        <v>141.12</v>
      </c>
      <c r="F80">
        <f>_10sept_0_all[[#This Row],[H_mag]]-26</f>
        <v>-55.25</v>
      </c>
      <c r="G80">
        <f>_10sept_0_all[[#This Row],[V_mag]]-26</f>
        <v>-55.22</v>
      </c>
    </row>
    <row r="81" spans="1:7" x14ac:dyDescent="0.25">
      <c r="A81">
        <v>-102</v>
      </c>
      <c r="B81">
        <v>-29.09</v>
      </c>
      <c r="C81">
        <v>159.72999999999999</v>
      </c>
      <c r="D81">
        <v>-29.06</v>
      </c>
      <c r="E81">
        <v>159.75</v>
      </c>
      <c r="F81">
        <f>_10sept_0_all[[#This Row],[H_mag]]-26</f>
        <v>-55.09</v>
      </c>
      <c r="G81">
        <f>_10sept_0_all[[#This Row],[V_mag]]-26</f>
        <v>-55.06</v>
      </c>
    </row>
    <row r="82" spans="1:7" x14ac:dyDescent="0.25">
      <c r="A82">
        <v>-101</v>
      </c>
      <c r="B82">
        <v>-28.98</v>
      </c>
      <c r="C82">
        <v>175.57</v>
      </c>
      <c r="D82">
        <v>-28.88</v>
      </c>
      <c r="E82">
        <v>175.79</v>
      </c>
      <c r="F82">
        <f>_10sept_0_all[[#This Row],[H_mag]]-26</f>
        <v>-54.980000000000004</v>
      </c>
      <c r="G82">
        <f>_10sept_0_all[[#This Row],[V_mag]]-26</f>
        <v>-54.879999999999995</v>
      </c>
    </row>
    <row r="83" spans="1:7" x14ac:dyDescent="0.25">
      <c r="A83">
        <v>-100</v>
      </c>
      <c r="B83">
        <v>-28.85</v>
      </c>
      <c r="C83">
        <v>-167.21</v>
      </c>
      <c r="D83">
        <v>-28.86</v>
      </c>
      <c r="E83">
        <v>-167.17</v>
      </c>
      <c r="F83">
        <f>_10sept_0_all[[#This Row],[H_mag]]-26</f>
        <v>-54.85</v>
      </c>
      <c r="G83">
        <f>_10sept_0_all[[#This Row],[V_mag]]-26</f>
        <v>-54.86</v>
      </c>
    </row>
    <row r="84" spans="1:7" x14ac:dyDescent="0.25">
      <c r="A84">
        <v>-99</v>
      </c>
      <c r="B84">
        <v>-28.91</v>
      </c>
      <c r="C84">
        <v>-150.09</v>
      </c>
      <c r="D84">
        <v>-28.81</v>
      </c>
      <c r="E84">
        <v>-149.47999999999999</v>
      </c>
      <c r="F84">
        <f>_10sept_0_all[[#This Row],[H_mag]]-26</f>
        <v>-54.91</v>
      </c>
      <c r="G84">
        <f>_10sept_0_all[[#This Row],[V_mag]]-26</f>
        <v>-54.81</v>
      </c>
    </row>
    <row r="85" spans="1:7" x14ac:dyDescent="0.25">
      <c r="A85">
        <v>-98</v>
      </c>
      <c r="B85">
        <v>-29.05</v>
      </c>
      <c r="C85">
        <v>-132.52000000000001</v>
      </c>
      <c r="D85">
        <v>-29.04</v>
      </c>
      <c r="E85">
        <v>-133.4</v>
      </c>
      <c r="F85">
        <f>_10sept_0_all[[#This Row],[H_mag]]-26</f>
        <v>-55.05</v>
      </c>
      <c r="G85">
        <f>_10sept_0_all[[#This Row],[V_mag]]-26</f>
        <v>-55.04</v>
      </c>
    </row>
    <row r="86" spans="1:7" x14ac:dyDescent="0.25">
      <c r="A86">
        <v>-97</v>
      </c>
      <c r="B86">
        <v>-29.24</v>
      </c>
      <c r="C86">
        <v>-114.95</v>
      </c>
      <c r="D86">
        <v>-29.15</v>
      </c>
      <c r="E86">
        <v>-115.42</v>
      </c>
      <c r="F86">
        <f>_10sept_0_all[[#This Row],[H_mag]]-26</f>
        <v>-55.239999999999995</v>
      </c>
      <c r="G86">
        <f>_10sept_0_all[[#This Row],[V_mag]]-26</f>
        <v>-55.15</v>
      </c>
    </row>
    <row r="87" spans="1:7" x14ac:dyDescent="0.25">
      <c r="A87">
        <v>-96</v>
      </c>
      <c r="B87">
        <v>-29.24</v>
      </c>
      <c r="C87">
        <v>-95.94</v>
      </c>
      <c r="D87">
        <v>-29.2</v>
      </c>
      <c r="E87">
        <v>-96.51</v>
      </c>
      <c r="F87">
        <f>_10sept_0_all[[#This Row],[H_mag]]-26</f>
        <v>-55.239999999999995</v>
      </c>
      <c r="G87">
        <f>_10sept_0_all[[#This Row],[V_mag]]-26</f>
        <v>-55.2</v>
      </c>
    </row>
    <row r="88" spans="1:7" x14ac:dyDescent="0.25">
      <c r="A88">
        <v>-95</v>
      </c>
      <c r="B88">
        <v>-29.25</v>
      </c>
      <c r="C88">
        <v>-77.849999999999994</v>
      </c>
      <c r="D88">
        <v>-29.14</v>
      </c>
      <c r="E88">
        <v>-79.17</v>
      </c>
      <c r="F88">
        <f>_10sept_0_all[[#This Row],[H_mag]]-26</f>
        <v>-55.25</v>
      </c>
      <c r="G88">
        <f>_10sept_0_all[[#This Row],[V_mag]]-26</f>
        <v>-55.14</v>
      </c>
    </row>
    <row r="89" spans="1:7" x14ac:dyDescent="0.25">
      <c r="A89">
        <v>-94</v>
      </c>
      <c r="B89">
        <v>-28.92</v>
      </c>
      <c r="C89">
        <v>-59.24</v>
      </c>
      <c r="D89">
        <v>-29.06</v>
      </c>
      <c r="E89">
        <v>-60.46</v>
      </c>
      <c r="F89">
        <f>_10sept_0_all[[#This Row],[H_mag]]-26</f>
        <v>-54.92</v>
      </c>
      <c r="G89">
        <f>_10sept_0_all[[#This Row],[V_mag]]-26</f>
        <v>-55.06</v>
      </c>
    </row>
    <row r="90" spans="1:7" x14ac:dyDescent="0.25">
      <c r="A90">
        <v>-93</v>
      </c>
      <c r="B90">
        <v>-28.91</v>
      </c>
      <c r="C90">
        <v>-42.76</v>
      </c>
      <c r="D90">
        <v>-28.9</v>
      </c>
      <c r="E90">
        <v>-41.72</v>
      </c>
      <c r="F90">
        <f>_10sept_0_all[[#This Row],[H_mag]]-26</f>
        <v>-54.91</v>
      </c>
      <c r="G90">
        <f>_10sept_0_all[[#This Row],[V_mag]]-26</f>
        <v>-54.9</v>
      </c>
    </row>
    <row r="91" spans="1:7" x14ac:dyDescent="0.25">
      <c r="A91">
        <v>-92</v>
      </c>
      <c r="B91">
        <v>-28.9</v>
      </c>
      <c r="C91">
        <v>-25.33</v>
      </c>
      <c r="D91">
        <v>-28.77</v>
      </c>
      <c r="E91">
        <v>-24.98</v>
      </c>
      <c r="F91">
        <f>_10sept_0_all[[#This Row],[H_mag]]-26</f>
        <v>-54.9</v>
      </c>
      <c r="G91">
        <f>_10sept_0_all[[#This Row],[V_mag]]-26</f>
        <v>-54.769999999999996</v>
      </c>
    </row>
    <row r="92" spans="1:7" x14ac:dyDescent="0.25">
      <c r="A92">
        <v>-91</v>
      </c>
      <c r="B92">
        <v>-28.72</v>
      </c>
      <c r="C92">
        <v>-7.74</v>
      </c>
      <c r="D92">
        <v>-28.87</v>
      </c>
      <c r="E92">
        <v>-7.33</v>
      </c>
      <c r="F92">
        <f>_10sept_0_all[[#This Row],[H_mag]]-26</f>
        <v>-54.72</v>
      </c>
      <c r="G92">
        <f>_10sept_0_all[[#This Row],[V_mag]]-26</f>
        <v>-54.870000000000005</v>
      </c>
    </row>
    <row r="93" spans="1:7" x14ac:dyDescent="0.25">
      <c r="A93">
        <v>-90</v>
      </c>
      <c r="B93">
        <v>-28.83</v>
      </c>
      <c r="C93">
        <v>11.62</v>
      </c>
      <c r="D93">
        <v>-28.82</v>
      </c>
      <c r="E93">
        <v>12.42</v>
      </c>
      <c r="F93">
        <f>_10sept_0_all[[#This Row],[H_mag]]-26</f>
        <v>-54.83</v>
      </c>
      <c r="G93">
        <f>_10sept_0_all[[#This Row],[V_mag]]-26</f>
        <v>-54.82</v>
      </c>
    </row>
    <row r="94" spans="1:7" x14ac:dyDescent="0.25">
      <c r="A94">
        <v>-89</v>
      </c>
      <c r="B94">
        <v>-28.69</v>
      </c>
      <c r="C94">
        <v>32.409999999999997</v>
      </c>
      <c r="D94">
        <v>-28.66</v>
      </c>
      <c r="E94">
        <v>31.94</v>
      </c>
      <c r="F94">
        <f>_10sept_0_all[[#This Row],[H_mag]]-26</f>
        <v>-54.69</v>
      </c>
      <c r="G94">
        <f>_10sept_0_all[[#This Row],[V_mag]]-26</f>
        <v>-54.66</v>
      </c>
    </row>
    <row r="95" spans="1:7" x14ac:dyDescent="0.25">
      <c r="A95">
        <v>-88</v>
      </c>
      <c r="B95">
        <v>-28.31</v>
      </c>
      <c r="C95">
        <v>48.59</v>
      </c>
      <c r="D95">
        <v>-28.26</v>
      </c>
      <c r="E95">
        <v>50.28</v>
      </c>
      <c r="F95">
        <f>_10sept_0_all[[#This Row],[H_mag]]-26</f>
        <v>-54.31</v>
      </c>
      <c r="G95">
        <f>_10sept_0_all[[#This Row],[V_mag]]-26</f>
        <v>-54.260000000000005</v>
      </c>
    </row>
    <row r="96" spans="1:7" x14ac:dyDescent="0.25">
      <c r="A96">
        <v>-87</v>
      </c>
      <c r="B96">
        <v>-27.94</v>
      </c>
      <c r="C96">
        <v>66.62</v>
      </c>
      <c r="D96">
        <v>-27.91</v>
      </c>
      <c r="E96">
        <v>66.11</v>
      </c>
      <c r="F96">
        <f>_10sept_0_all[[#This Row],[H_mag]]-26</f>
        <v>-53.94</v>
      </c>
      <c r="G96">
        <f>_10sept_0_all[[#This Row],[V_mag]]-26</f>
        <v>-53.91</v>
      </c>
    </row>
    <row r="97" spans="1:7" x14ac:dyDescent="0.25">
      <c r="A97">
        <v>-86</v>
      </c>
      <c r="B97">
        <v>-27.71</v>
      </c>
      <c r="C97">
        <v>82.64</v>
      </c>
      <c r="D97">
        <v>-27.62</v>
      </c>
      <c r="E97">
        <v>82.29</v>
      </c>
      <c r="F97">
        <f>_10sept_0_all[[#This Row],[H_mag]]-26</f>
        <v>-53.71</v>
      </c>
      <c r="G97">
        <f>_10sept_0_all[[#This Row],[V_mag]]-26</f>
        <v>-53.620000000000005</v>
      </c>
    </row>
    <row r="98" spans="1:7" x14ac:dyDescent="0.25">
      <c r="A98">
        <v>-85</v>
      </c>
      <c r="B98">
        <v>-27.55</v>
      </c>
      <c r="C98">
        <v>100.5</v>
      </c>
      <c r="D98">
        <v>-27.52</v>
      </c>
      <c r="E98">
        <v>99.59</v>
      </c>
      <c r="F98">
        <f>_10sept_0_all[[#This Row],[H_mag]]-26</f>
        <v>-53.55</v>
      </c>
      <c r="G98">
        <f>_10sept_0_all[[#This Row],[V_mag]]-26</f>
        <v>-53.519999999999996</v>
      </c>
    </row>
    <row r="99" spans="1:7" x14ac:dyDescent="0.25">
      <c r="A99">
        <v>-84</v>
      </c>
      <c r="B99">
        <v>-27.4</v>
      </c>
      <c r="C99">
        <v>118.33</v>
      </c>
      <c r="D99">
        <v>-27.53</v>
      </c>
      <c r="E99">
        <v>117.45</v>
      </c>
      <c r="F99">
        <f>_10sept_0_all[[#This Row],[H_mag]]-26</f>
        <v>-53.4</v>
      </c>
      <c r="G99">
        <f>_10sept_0_all[[#This Row],[V_mag]]-26</f>
        <v>-53.53</v>
      </c>
    </row>
    <row r="100" spans="1:7" x14ac:dyDescent="0.25">
      <c r="A100">
        <v>-83</v>
      </c>
      <c r="B100">
        <v>-27</v>
      </c>
      <c r="C100">
        <v>138.41</v>
      </c>
      <c r="D100">
        <v>-27.04</v>
      </c>
      <c r="E100">
        <v>137.85</v>
      </c>
      <c r="F100">
        <f>_10sept_0_all[[#This Row],[H_mag]]-26</f>
        <v>-53</v>
      </c>
      <c r="G100">
        <f>_10sept_0_all[[#This Row],[V_mag]]-26</f>
        <v>-53.04</v>
      </c>
    </row>
    <row r="101" spans="1:7" x14ac:dyDescent="0.25">
      <c r="A101">
        <v>-82</v>
      </c>
      <c r="B101">
        <v>-26.36</v>
      </c>
      <c r="C101">
        <v>158.84</v>
      </c>
      <c r="D101">
        <v>-26.36</v>
      </c>
      <c r="E101">
        <v>157.81</v>
      </c>
      <c r="F101">
        <f>_10sept_0_all[[#This Row],[H_mag]]-26</f>
        <v>-52.36</v>
      </c>
      <c r="G101">
        <f>_10sept_0_all[[#This Row],[V_mag]]-26</f>
        <v>-52.36</v>
      </c>
    </row>
    <row r="102" spans="1:7" x14ac:dyDescent="0.25">
      <c r="A102">
        <v>-81</v>
      </c>
      <c r="B102">
        <v>-25.48</v>
      </c>
      <c r="C102">
        <v>177.37</v>
      </c>
      <c r="D102">
        <v>-25.48</v>
      </c>
      <c r="E102">
        <v>176.89</v>
      </c>
      <c r="F102">
        <f>_10sept_0_all[[#This Row],[H_mag]]-26</f>
        <v>-51.480000000000004</v>
      </c>
      <c r="G102">
        <f>_10sept_0_all[[#This Row],[V_mag]]-26</f>
        <v>-51.480000000000004</v>
      </c>
    </row>
    <row r="103" spans="1:7" x14ac:dyDescent="0.25">
      <c r="A103">
        <v>-80</v>
      </c>
      <c r="B103">
        <v>-24.61</v>
      </c>
      <c r="C103">
        <v>-166.2</v>
      </c>
      <c r="D103">
        <v>-24.6</v>
      </c>
      <c r="E103">
        <v>-166.81</v>
      </c>
      <c r="F103">
        <f>_10sept_0_all[[#This Row],[H_mag]]-26</f>
        <v>-50.61</v>
      </c>
      <c r="G103">
        <f>_10sept_0_all[[#This Row],[V_mag]]-26</f>
        <v>-50.6</v>
      </c>
    </row>
    <row r="104" spans="1:7" x14ac:dyDescent="0.25">
      <c r="A104">
        <v>-79</v>
      </c>
      <c r="B104">
        <v>-23.86</v>
      </c>
      <c r="C104">
        <v>-152.16</v>
      </c>
      <c r="D104">
        <v>-23.83</v>
      </c>
      <c r="E104">
        <v>-153.09</v>
      </c>
      <c r="F104">
        <f>_10sept_0_all[[#This Row],[H_mag]]-26</f>
        <v>-49.86</v>
      </c>
      <c r="G104">
        <f>_10sept_0_all[[#This Row],[V_mag]]-26</f>
        <v>-49.83</v>
      </c>
    </row>
    <row r="105" spans="1:7" x14ac:dyDescent="0.25">
      <c r="A105">
        <v>-78</v>
      </c>
      <c r="B105">
        <v>-23.33</v>
      </c>
      <c r="C105">
        <v>-140.33000000000001</v>
      </c>
      <c r="D105">
        <v>-23.3</v>
      </c>
      <c r="E105">
        <v>-140.96</v>
      </c>
      <c r="F105">
        <f>_10sept_0_all[[#This Row],[H_mag]]-26</f>
        <v>-49.33</v>
      </c>
      <c r="G105">
        <f>_10sept_0_all[[#This Row],[V_mag]]-26</f>
        <v>-49.3</v>
      </c>
    </row>
    <row r="106" spans="1:7" x14ac:dyDescent="0.25">
      <c r="A106">
        <v>-77</v>
      </c>
      <c r="B106">
        <v>-23</v>
      </c>
      <c r="C106">
        <v>-126.64</v>
      </c>
      <c r="D106">
        <v>-23.07</v>
      </c>
      <c r="E106">
        <v>-127.04</v>
      </c>
      <c r="F106">
        <f>_10sept_0_all[[#This Row],[H_mag]]-26</f>
        <v>-49</v>
      </c>
      <c r="G106">
        <f>_10sept_0_all[[#This Row],[V_mag]]-26</f>
        <v>-49.07</v>
      </c>
    </row>
    <row r="107" spans="1:7" x14ac:dyDescent="0.25">
      <c r="A107">
        <v>-76</v>
      </c>
      <c r="B107">
        <v>-22.87</v>
      </c>
      <c r="C107">
        <v>-112.94</v>
      </c>
      <c r="D107">
        <v>-22.92</v>
      </c>
      <c r="E107">
        <v>-114.42</v>
      </c>
      <c r="F107">
        <f>_10sept_0_all[[#This Row],[H_mag]]-26</f>
        <v>-48.870000000000005</v>
      </c>
      <c r="G107">
        <f>_10sept_0_all[[#This Row],[V_mag]]-26</f>
        <v>-48.92</v>
      </c>
    </row>
    <row r="108" spans="1:7" x14ac:dyDescent="0.25">
      <c r="A108">
        <v>-75</v>
      </c>
      <c r="B108">
        <v>-22.76</v>
      </c>
      <c r="C108">
        <v>-98.02</v>
      </c>
      <c r="D108">
        <v>-22.81</v>
      </c>
      <c r="E108">
        <v>-98.37</v>
      </c>
      <c r="F108">
        <f>_10sept_0_all[[#This Row],[H_mag]]-26</f>
        <v>-48.760000000000005</v>
      </c>
      <c r="G108">
        <f>_10sept_0_all[[#This Row],[V_mag]]-26</f>
        <v>-48.81</v>
      </c>
    </row>
    <row r="109" spans="1:7" x14ac:dyDescent="0.25">
      <c r="A109">
        <v>-74</v>
      </c>
      <c r="B109">
        <v>-22.58</v>
      </c>
      <c r="C109">
        <v>-81.13</v>
      </c>
      <c r="D109">
        <v>-22.61</v>
      </c>
      <c r="E109">
        <v>-82.49</v>
      </c>
      <c r="F109">
        <f>_10sept_0_all[[#This Row],[H_mag]]-26</f>
        <v>-48.58</v>
      </c>
      <c r="G109">
        <f>_10sept_0_all[[#This Row],[V_mag]]-26</f>
        <v>-48.61</v>
      </c>
    </row>
    <row r="110" spans="1:7" x14ac:dyDescent="0.25">
      <c r="A110">
        <v>-73</v>
      </c>
      <c r="B110">
        <v>-22.24</v>
      </c>
      <c r="C110">
        <v>-65.150000000000006</v>
      </c>
      <c r="D110">
        <v>-22.24</v>
      </c>
      <c r="E110">
        <v>-65.489999999999995</v>
      </c>
      <c r="F110">
        <f>_10sept_0_all[[#This Row],[H_mag]]-26</f>
        <v>-48.239999999999995</v>
      </c>
      <c r="G110">
        <f>_10sept_0_all[[#This Row],[V_mag]]-26</f>
        <v>-48.239999999999995</v>
      </c>
    </row>
    <row r="111" spans="1:7" x14ac:dyDescent="0.25">
      <c r="A111">
        <v>-72</v>
      </c>
      <c r="B111">
        <v>-21.76</v>
      </c>
      <c r="C111">
        <v>-48.85</v>
      </c>
      <c r="D111">
        <v>-21.84</v>
      </c>
      <c r="E111">
        <v>-49.22</v>
      </c>
      <c r="F111">
        <f>_10sept_0_all[[#This Row],[H_mag]]-26</f>
        <v>-47.760000000000005</v>
      </c>
      <c r="G111">
        <f>_10sept_0_all[[#This Row],[V_mag]]-26</f>
        <v>-47.84</v>
      </c>
    </row>
    <row r="112" spans="1:7" x14ac:dyDescent="0.25">
      <c r="A112">
        <v>-71</v>
      </c>
      <c r="B112">
        <v>-21.2</v>
      </c>
      <c r="C112">
        <v>-34.450000000000003</v>
      </c>
      <c r="D112">
        <v>-21.27</v>
      </c>
      <c r="E112">
        <v>-34.24</v>
      </c>
      <c r="F112">
        <f>_10sept_0_all[[#This Row],[H_mag]]-26</f>
        <v>-47.2</v>
      </c>
      <c r="G112">
        <f>_10sept_0_all[[#This Row],[V_mag]]-26</f>
        <v>-47.269999999999996</v>
      </c>
    </row>
    <row r="113" spans="1:7" x14ac:dyDescent="0.25">
      <c r="A113">
        <v>-70</v>
      </c>
      <c r="B113">
        <v>-20.66</v>
      </c>
      <c r="C113">
        <v>-18.71</v>
      </c>
      <c r="D113">
        <v>-20.69</v>
      </c>
      <c r="E113">
        <v>-19.72</v>
      </c>
      <c r="F113">
        <f>_10sept_0_all[[#This Row],[H_mag]]-26</f>
        <v>-46.66</v>
      </c>
      <c r="G113">
        <f>_10sept_0_all[[#This Row],[V_mag]]-26</f>
        <v>-46.69</v>
      </c>
    </row>
    <row r="114" spans="1:7" x14ac:dyDescent="0.25">
      <c r="A114">
        <v>-69</v>
      </c>
      <c r="B114">
        <v>-20.12</v>
      </c>
      <c r="C114">
        <v>-4.21</v>
      </c>
      <c r="D114">
        <v>-20.16</v>
      </c>
      <c r="E114">
        <v>-4.78</v>
      </c>
      <c r="F114">
        <f>_10sept_0_all[[#This Row],[H_mag]]-26</f>
        <v>-46.120000000000005</v>
      </c>
      <c r="G114">
        <f>_10sept_0_all[[#This Row],[V_mag]]-26</f>
        <v>-46.16</v>
      </c>
    </row>
    <row r="115" spans="1:7" x14ac:dyDescent="0.25">
      <c r="A115">
        <v>-68</v>
      </c>
      <c r="B115">
        <v>-19.59</v>
      </c>
      <c r="C115">
        <v>9.6999999999999993</v>
      </c>
      <c r="D115">
        <v>-19.670000000000002</v>
      </c>
      <c r="E115">
        <v>9.36</v>
      </c>
      <c r="F115">
        <f>_10sept_0_all[[#This Row],[H_mag]]-26</f>
        <v>-45.59</v>
      </c>
      <c r="G115">
        <f>_10sept_0_all[[#This Row],[V_mag]]-26</f>
        <v>-45.67</v>
      </c>
    </row>
    <row r="116" spans="1:7" x14ac:dyDescent="0.25">
      <c r="A116">
        <v>-67</v>
      </c>
      <c r="B116">
        <v>-19.149999999999999</v>
      </c>
      <c r="C116">
        <v>23.47</v>
      </c>
      <c r="D116">
        <v>-19.14</v>
      </c>
      <c r="E116">
        <v>23.76</v>
      </c>
      <c r="F116">
        <f>_10sept_0_all[[#This Row],[H_mag]]-26</f>
        <v>-45.15</v>
      </c>
      <c r="G116">
        <f>_10sept_0_all[[#This Row],[V_mag]]-26</f>
        <v>-45.14</v>
      </c>
    </row>
    <row r="117" spans="1:7" x14ac:dyDescent="0.25">
      <c r="A117">
        <v>-66</v>
      </c>
      <c r="B117">
        <v>-18.559999999999999</v>
      </c>
      <c r="C117">
        <v>37.79</v>
      </c>
      <c r="D117">
        <v>-18.61</v>
      </c>
      <c r="E117">
        <v>37.69</v>
      </c>
      <c r="F117">
        <f>_10sept_0_all[[#This Row],[H_mag]]-26</f>
        <v>-44.56</v>
      </c>
      <c r="G117">
        <f>_10sept_0_all[[#This Row],[V_mag]]-26</f>
        <v>-44.61</v>
      </c>
    </row>
    <row r="118" spans="1:7" x14ac:dyDescent="0.25">
      <c r="A118">
        <v>-65</v>
      </c>
      <c r="B118">
        <v>-17.940000000000001</v>
      </c>
      <c r="C118">
        <v>52.27</v>
      </c>
      <c r="D118">
        <v>-17.98</v>
      </c>
      <c r="E118">
        <v>52.24</v>
      </c>
      <c r="F118">
        <f>_10sept_0_all[[#This Row],[H_mag]]-26</f>
        <v>-43.94</v>
      </c>
      <c r="G118">
        <f>_10sept_0_all[[#This Row],[V_mag]]-26</f>
        <v>-43.980000000000004</v>
      </c>
    </row>
    <row r="119" spans="1:7" x14ac:dyDescent="0.25">
      <c r="A119">
        <v>-64</v>
      </c>
      <c r="B119">
        <v>-17.32</v>
      </c>
      <c r="C119">
        <v>65.819999999999993</v>
      </c>
      <c r="D119">
        <v>-17.34</v>
      </c>
      <c r="E119">
        <v>65.75</v>
      </c>
      <c r="F119">
        <f>_10sept_0_all[[#This Row],[H_mag]]-26</f>
        <v>-43.32</v>
      </c>
      <c r="G119">
        <f>_10sept_0_all[[#This Row],[V_mag]]-26</f>
        <v>-43.34</v>
      </c>
    </row>
    <row r="120" spans="1:7" x14ac:dyDescent="0.25">
      <c r="A120">
        <v>-63</v>
      </c>
      <c r="B120">
        <v>-16.71</v>
      </c>
      <c r="C120">
        <v>79.45</v>
      </c>
      <c r="D120">
        <v>-16.75</v>
      </c>
      <c r="E120">
        <v>78.790000000000006</v>
      </c>
      <c r="F120">
        <f>_10sept_0_all[[#This Row],[H_mag]]-26</f>
        <v>-42.71</v>
      </c>
      <c r="G120">
        <f>_10sept_0_all[[#This Row],[V_mag]]-26</f>
        <v>-42.75</v>
      </c>
    </row>
    <row r="121" spans="1:7" x14ac:dyDescent="0.25">
      <c r="A121">
        <v>-62</v>
      </c>
      <c r="B121">
        <v>-16.13</v>
      </c>
      <c r="C121">
        <v>92.21</v>
      </c>
      <c r="D121">
        <v>-16.18</v>
      </c>
      <c r="E121">
        <v>91.35</v>
      </c>
      <c r="F121">
        <f>_10sept_0_all[[#This Row],[H_mag]]-26</f>
        <v>-42.129999999999995</v>
      </c>
      <c r="G121">
        <f>_10sept_0_all[[#This Row],[V_mag]]-26</f>
        <v>-42.18</v>
      </c>
    </row>
    <row r="122" spans="1:7" x14ac:dyDescent="0.25">
      <c r="A122">
        <v>-61</v>
      </c>
      <c r="B122">
        <v>-15.66</v>
      </c>
      <c r="C122">
        <v>103.64</v>
      </c>
      <c r="D122">
        <v>-15.7</v>
      </c>
      <c r="E122">
        <v>104.16</v>
      </c>
      <c r="F122">
        <f>_10sept_0_all[[#This Row],[H_mag]]-26</f>
        <v>-41.66</v>
      </c>
      <c r="G122">
        <f>_10sept_0_all[[#This Row],[V_mag]]-26</f>
        <v>-41.7</v>
      </c>
    </row>
    <row r="123" spans="1:7" x14ac:dyDescent="0.25">
      <c r="A123">
        <v>-60</v>
      </c>
      <c r="B123">
        <v>-15.26</v>
      </c>
      <c r="C123">
        <v>116.35</v>
      </c>
      <c r="D123">
        <v>-15.28</v>
      </c>
      <c r="E123">
        <v>116.33</v>
      </c>
      <c r="F123">
        <f>_10sept_0_all[[#This Row],[H_mag]]-26</f>
        <v>-41.26</v>
      </c>
      <c r="G123">
        <f>_10sept_0_all[[#This Row],[V_mag]]-26</f>
        <v>-41.28</v>
      </c>
    </row>
    <row r="124" spans="1:7" x14ac:dyDescent="0.25">
      <c r="A124">
        <v>-59</v>
      </c>
      <c r="B124">
        <v>-14.88</v>
      </c>
      <c r="C124">
        <v>128.36000000000001</v>
      </c>
      <c r="D124">
        <v>-14.91</v>
      </c>
      <c r="E124">
        <v>128.21</v>
      </c>
      <c r="F124">
        <f>_10sept_0_all[[#This Row],[H_mag]]-26</f>
        <v>-40.880000000000003</v>
      </c>
      <c r="G124">
        <f>_10sept_0_all[[#This Row],[V_mag]]-26</f>
        <v>-40.909999999999997</v>
      </c>
    </row>
    <row r="125" spans="1:7" x14ac:dyDescent="0.25">
      <c r="A125">
        <v>-58</v>
      </c>
      <c r="B125">
        <v>-14.49</v>
      </c>
      <c r="C125">
        <v>141.58000000000001</v>
      </c>
      <c r="D125">
        <v>-14.51</v>
      </c>
      <c r="E125">
        <v>141.71</v>
      </c>
      <c r="F125">
        <f>_10sept_0_all[[#This Row],[H_mag]]-26</f>
        <v>-40.49</v>
      </c>
      <c r="G125">
        <f>_10sept_0_all[[#This Row],[V_mag]]-26</f>
        <v>-40.51</v>
      </c>
    </row>
    <row r="126" spans="1:7" x14ac:dyDescent="0.25">
      <c r="A126">
        <v>-57</v>
      </c>
      <c r="B126">
        <v>-14.04</v>
      </c>
      <c r="C126">
        <v>154.61000000000001</v>
      </c>
      <c r="D126">
        <v>-14.07</v>
      </c>
      <c r="E126">
        <v>155.16999999999999</v>
      </c>
      <c r="F126">
        <f>_10sept_0_all[[#This Row],[H_mag]]-26</f>
        <v>-40.04</v>
      </c>
      <c r="G126">
        <f>_10sept_0_all[[#This Row],[V_mag]]-26</f>
        <v>-40.07</v>
      </c>
    </row>
    <row r="127" spans="1:7" x14ac:dyDescent="0.25">
      <c r="A127">
        <v>-56</v>
      </c>
      <c r="B127">
        <v>-13.6</v>
      </c>
      <c r="C127">
        <v>168.32</v>
      </c>
      <c r="D127">
        <v>-13.62</v>
      </c>
      <c r="E127">
        <v>167.77</v>
      </c>
      <c r="F127">
        <f>_10sept_0_all[[#This Row],[H_mag]]-26</f>
        <v>-39.6</v>
      </c>
      <c r="G127">
        <f>_10sept_0_all[[#This Row],[V_mag]]-26</f>
        <v>-39.619999999999997</v>
      </c>
    </row>
    <row r="128" spans="1:7" x14ac:dyDescent="0.25">
      <c r="A128">
        <v>-55</v>
      </c>
      <c r="B128">
        <v>-13.07</v>
      </c>
      <c r="C128">
        <v>-179.59</v>
      </c>
      <c r="D128">
        <v>-13.08</v>
      </c>
      <c r="E128">
        <v>-179.62</v>
      </c>
      <c r="F128">
        <f>_10sept_0_all[[#This Row],[H_mag]]-26</f>
        <v>-39.07</v>
      </c>
      <c r="G128">
        <f>_10sept_0_all[[#This Row],[V_mag]]-26</f>
        <v>-39.08</v>
      </c>
    </row>
    <row r="129" spans="1:7" x14ac:dyDescent="0.25">
      <c r="A129">
        <v>-54</v>
      </c>
      <c r="B129">
        <v>-12.51</v>
      </c>
      <c r="C129">
        <v>-167.22</v>
      </c>
      <c r="D129">
        <v>-12.51</v>
      </c>
      <c r="E129">
        <v>-167.42</v>
      </c>
      <c r="F129">
        <f>_10sept_0_all[[#This Row],[H_mag]]-26</f>
        <v>-38.51</v>
      </c>
      <c r="G129">
        <f>_10sept_0_all[[#This Row],[V_mag]]-26</f>
        <v>-38.51</v>
      </c>
    </row>
    <row r="130" spans="1:7" x14ac:dyDescent="0.25">
      <c r="A130">
        <v>-53</v>
      </c>
      <c r="B130">
        <v>-11.93</v>
      </c>
      <c r="C130">
        <v>-154.80000000000001</v>
      </c>
      <c r="D130">
        <v>-11.96</v>
      </c>
      <c r="E130">
        <v>-155.07</v>
      </c>
      <c r="F130">
        <f>_10sept_0_all[[#This Row],[H_mag]]-26</f>
        <v>-37.93</v>
      </c>
      <c r="G130">
        <f>_10sept_0_all[[#This Row],[V_mag]]-26</f>
        <v>-37.96</v>
      </c>
    </row>
    <row r="131" spans="1:7" x14ac:dyDescent="0.25">
      <c r="A131">
        <v>-52</v>
      </c>
      <c r="B131">
        <v>-11.42</v>
      </c>
      <c r="C131">
        <v>-144.22</v>
      </c>
      <c r="D131">
        <v>-11.45</v>
      </c>
      <c r="E131">
        <v>-144.22</v>
      </c>
      <c r="F131">
        <f>_10sept_0_all[[#This Row],[H_mag]]-26</f>
        <v>-37.42</v>
      </c>
      <c r="G131">
        <f>_10sept_0_all[[#This Row],[V_mag]]-26</f>
        <v>-37.450000000000003</v>
      </c>
    </row>
    <row r="132" spans="1:7" x14ac:dyDescent="0.25">
      <c r="A132">
        <v>-51</v>
      </c>
      <c r="B132">
        <v>-10.9</v>
      </c>
      <c r="C132">
        <v>-133.46</v>
      </c>
      <c r="D132">
        <v>-10.95</v>
      </c>
      <c r="E132">
        <v>-133.24</v>
      </c>
      <c r="F132">
        <f>_10sept_0_all[[#This Row],[H_mag]]-26</f>
        <v>-36.9</v>
      </c>
      <c r="G132">
        <f>_10sept_0_all[[#This Row],[V_mag]]-26</f>
        <v>-36.950000000000003</v>
      </c>
    </row>
    <row r="133" spans="1:7" x14ac:dyDescent="0.25">
      <c r="A133">
        <v>-50</v>
      </c>
      <c r="B133">
        <v>-10.44</v>
      </c>
      <c r="C133">
        <v>-122.16</v>
      </c>
      <c r="D133">
        <v>-10.45</v>
      </c>
      <c r="E133">
        <v>-122.3</v>
      </c>
      <c r="F133">
        <f>_10sept_0_all[[#This Row],[H_mag]]-26</f>
        <v>-36.44</v>
      </c>
      <c r="G133">
        <f>_10sept_0_all[[#This Row],[V_mag]]-26</f>
        <v>-36.450000000000003</v>
      </c>
    </row>
    <row r="134" spans="1:7" x14ac:dyDescent="0.25">
      <c r="A134">
        <v>-49</v>
      </c>
      <c r="B134">
        <v>-9.9600000000000009</v>
      </c>
      <c r="C134">
        <v>-110.59</v>
      </c>
      <c r="D134">
        <v>-9.98</v>
      </c>
      <c r="E134">
        <v>-110.93</v>
      </c>
      <c r="F134">
        <f>_10sept_0_all[[#This Row],[H_mag]]-26</f>
        <v>-35.96</v>
      </c>
      <c r="G134">
        <f>_10sept_0_all[[#This Row],[V_mag]]-26</f>
        <v>-35.980000000000004</v>
      </c>
    </row>
    <row r="135" spans="1:7" x14ac:dyDescent="0.25">
      <c r="A135">
        <v>-48</v>
      </c>
      <c r="B135">
        <v>-9.52</v>
      </c>
      <c r="C135">
        <v>-100.7</v>
      </c>
      <c r="D135">
        <v>-9.5299999999999994</v>
      </c>
      <c r="E135">
        <v>-100.72</v>
      </c>
      <c r="F135">
        <f>_10sept_0_all[[#This Row],[H_mag]]-26</f>
        <v>-35.519999999999996</v>
      </c>
      <c r="G135">
        <f>_10sept_0_all[[#This Row],[V_mag]]-26</f>
        <v>-35.53</v>
      </c>
    </row>
    <row r="136" spans="1:7" x14ac:dyDescent="0.25">
      <c r="A136">
        <v>-47</v>
      </c>
      <c r="B136">
        <v>-9.0399999999999991</v>
      </c>
      <c r="C136">
        <v>-90.25</v>
      </c>
      <c r="D136">
        <v>-9.07</v>
      </c>
      <c r="E136">
        <v>-89.77</v>
      </c>
      <c r="F136">
        <f>_10sept_0_all[[#This Row],[H_mag]]-26</f>
        <v>-35.04</v>
      </c>
      <c r="G136">
        <f>_10sept_0_all[[#This Row],[V_mag]]-26</f>
        <v>-35.07</v>
      </c>
    </row>
    <row r="137" spans="1:7" x14ac:dyDescent="0.25">
      <c r="A137">
        <v>-46</v>
      </c>
      <c r="B137">
        <v>-8.5500000000000007</v>
      </c>
      <c r="C137">
        <v>-79.75</v>
      </c>
      <c r="D137">
        <v>-8.58</v>
      </c>
      <c r="E137">
        <v>-78.66</v>
      </c>
      <c r="F137">
        <f>_10sept_0_all[[#This Row],[H_mag]]-26</f>
        <v>-34.549999999999997</v>
      </c>
      <c r="G137">
        <f>_10sept_0_all[[#This Row],[V_mag]]-26</f>
        <v>-34.58</v>
      </c>
    </row>
    <row r="138" spans="1:7" x14ac:dyDescent="0.25">
      <c r="A138">
        <v>-45</v>
      </c>
      <c r="B138">
        <v>-8.0500000000000007</v>
      </c>
      <c r="C138">
        <v>-69.400000000000006</v>
      </c>
      <c r="D138">
        <v>-8.07</v>
      </c>
      <c r="E138">
        <v>-68.510000000000005</v>
      </c>
      <c r="F138">
        <f>_10sept_0_all[[#This Row],[H_mag]]-26</f>
        <v>-34.049999999999997</v>
      </c>
      <c r="G138">
        <f>_10sept_0_all[[#This Row],[V_mag]]-26</f>
        <v>-34.07</v>
      </c>
    </row>
    <row r="139" spans="1:7" x14ac:dyDescent="0.25">
      <c r="A139">
        <v>-44</v>
      </c>
      <c r="B139">
        <v>-7.54</v>
      </c>
      <c r="C139">
        <v>-60.31</v>
      </c>
      <c r="D139">
        <v>-7.58</v>
      </c>
      <c r="E139">
        <v>-59.59</v>
      </c>
      <c r="F139">
        <f>_10sept_0_all[[#This Row],[H_mag]]-26</f>
        <v>-33.54</v>
      </c>
      <c r="G139">
        <f>_10sept_0_all[[#This Row],[V_mag]]-26</f>
        <v>-33.58</v>
      </c>
    </row>
    <row r="140" spans="1:7" x14ac:dyDescent="0.25">
      <c r="A140">
        <v>-43</v>
      </c>
      <c r="B140">
        <v>-7.07</v>
      </c>
      <c r="C140">
        <v>-50.59</v>
      </c>
      <c r="D140">
        <v>-7.08</v>
      </c>
      <c r="E140">
        <v>-50.7</v>
      </c>
      <c r="F140">
        <f>_10sept_0_all[[#This Row],[H_mag]]-26</f>
        <v>-33.07</v>
      </c>
      <c r="G140">
        <f>_10sept_0_all[[#This Row],[V_mag]]-26</f>
        <v>-33.08</v>
      </c>
    </row>
    <row r="141" spans="1:7" x14ac:dyDescent="0.25">
      <c r="A141">
        <v>-42</v>
      </c>
      <c r="B141">
        <v>-6.62</v>
      </c>
      <c r="C141">
        <v>-40.86</v>
      </c>
      <c r="D141">
        <v>-6.63</v>
      </c>
      <c r="E141">
        <v>-41.13</v>
      </c>
      <c r="F141">
        <f>_10sept_0_all[[#This Row],[H_mag]]-26</f>
        <v>-32.619999999999997</v>
      </c>
      <c r="G141">
        <f>_10sept_0_all[[#This Row],[V_mag]]-26</f>
        <v>-32.630000000000003</v>
      </c>
    </row>
    <row r="142" spans="1:7" x14ac:dyDescent="0.25">
      <c r="A142">
        <v>-41</v>
      </c>
      <c r="B142">
        <v>-6.19</v>
      </c>
      <c r="C142">
        <v>-32.86</v>
      </c>
      <c r="D142">
        <v>-6.19</v>
      </c>
      <c r="E142">
        <v>-32.56</v>
      </c>
      <c r="F142">
        <f>_10sept_0_all[[#This Row],[H_mag]]-26</f>
        <v>-32.19</v>
      </c>
      <c r="G142">
        <f>_10sept_0_all[[#This Row],[V_mag]]-26</f>
        <v>-32.19</v>
      </c>
    </row>
    <row r="143" spans="1:7" x14ac:dyDescent="0.25">
      <c r="A143">
        <v>-40</v>
      </c>
      <c r="B143">
        <v>-5.8</v>
      </c>
      <c r="C143">
        <v>-24.09</v>
      </c>
      <c r="D143">
        <v>-5.8</v>
      </c>
      <c r="E143">
        <v>-24.53</v>
      </c>
      <c r="F143">
        <f>_10sept_0_all[[#This Row],[H_mag]]-26</f>
        <v>-31.8</v>
      </c>
      <c r="G143">
        <f>_10sept_0_all[[#This Row],[V_mag]]-26</f>
        <v>-31.8</v>
      </c>
    </row>
    <row r="144" spans="1:7" x14ac:dyDescent="0.25">
      <c r="A144">
        <v>-39</v>
      </c>
      <c r="B144">
        <v>-5.42</v>
      </c>
      <c r="C144">
        <v>-16.21</v>
      </c>
      <c r="D144">
        <v>-5.43</v>
      </c>
      <c r="E144">
        <v>-16.11</v>
      </c>
      <c r="F144">
        <f>_10sept_0_all[[#This Row],[H_mag]]-26</f>
        <v>-31.42</v>
      </c>
      <c r="G144">
        <f>_10sept_0_all[[#This Row],[V_mag]]-26</f>
        <v>-31.43</v>
      </c>
    </row>
    <row r="145" spans="1:7" x14ac:dyDescent="0.25">
      <c r="A145">
        <v>-38</v>
      </c>
      <c r="B145">
        <v>-5.07</v>
      </c>
      <c r="C145">
        <v>-7.27</v>
      </c>
      <c r="D145">
        <v>-5.0599999999999996</v>
      </c>
      <c r="E145">
        <v>-7.65</v>
      </c>
      <c r="F145">
        <f>_10sept_0_all[[#This Row],[H_mag]]-26</f>
        <v>-31.07</v>
      </c>
      <c r="G145">
        <f>_10sept_0_all[[#This Row],[V_mag]]-26</f>
        <v>-31.06</v>
      </c>
    </row>
    <row r="146" spans="1:7" x14ac:dyDescent="0.25">
      <c r="A146">
        <v>-37</v>
      </c>
      <c r="B146">
        <v>-4.7</v>
      </c>
      <c r="C146">
        <v>1.1299999999999999</v>
      </c>
      <c r="D146">
        <v>-4.6900000000000004</v>
      </c>
      <c r="E146">
        <v>0.78</v>
      </c>
      <c r="F146">
        <f>_10sept_0_all[[#This Row],[H_mag]]-26</f>
        <v>-30.7</v>
      </c>
      <c r="G146">
        <f>_10sept_0_all[[#This Row],[V_mag]]-26</f>
        <v>-30.69</v>
      </c>
    </row>
    <row r="147" spans="1:7" x14ac:dyDescent="0.25">
      <c r="A147">
        <v>-36</v>
      </c>
      <c r="B147">
        <v>-4.33</v>
      </c>
      <c r="C147">
        <v>8.85</v>
      </c>
      <c r="D147">
        <v>-4.32</v>
      </c>
      <c r="E147">
        <v>8.8699999999999992</v>
      </c>
      <c r="F147">
        <f>_10sept_0_all[[#This Row],[H_mag]]-26</f>
        <v>-30.33</v>
      </c>
      <c r="G147">
        <f>_10sept_0_all[[#This Row],[V_mag]]-26</f>
        <v>-30.32</v>
      </c>
    </row>
    <row r="148" spans="1:7" x14ac:dyDescent="0.25">
      <c r="A148">
        <v>-35</v>
      </c>
      <c r="B148">
        <v>-3.95</v>
      </c>
      <c r="C148">
        <v>16.86</v>
      </c>
      <c r="D148">
        <v>-3.96</v>
      </c>
      <c r="E148">
        <v>16.3</v>
      </c>
      <c r="F148">
        <f>_10sept_0_all[[#This Row],[H_mag]]-26</f>
        <v>-29.95</v>
      </c>
      <c r="G148">
        <f>_10sept_0_all[[#This Row],[V_mag]]-26</f>
        <v>-29.96</v>
      </c>
    </row>
    <row r="149" spans="1:7" x14ac:dyDescent="0.25">
      <c r="A149">
        <v>-34</v>
      </c>
      <c r="B149">
        <v>-3.58</v>
      </c>
      <c r="C149">
        <v>24.34</v>
      </c>
      <c r="D149">
        <v>-3.58</v>
      </c>
      <c r="E149">
        <v>23.88</v>
      </c>
      <c r="F149">
        <f>_10sept_0_all[[#This Row],[H_mag]]-26</f>
        <v>-29.58</v>
      </c>
      <c r="G149">
        <f>_10sept_0_all[[#This Row],[V_mag]]-26</f>
        <v>-29.58</v>
      </c>
    </row>
    <row r="150" spans="1:7" x14ac:dyDescent="0.25">
      <c r="A150">
        <v>-33</v>
      </c>
      <c r="B150">
        <v>-3.22</v>
      </c>
      <c r="C150">
        <v>31.33</v>
      </c>
      <c r="D150">
        <v>-3.23</v>
      </c>
      <c r="E150">
        <v>31.36</v>
      </c>
      <c r="F150">
        <f>_10sept_0_all[[#This Row],[H_mag]]-26</f>
        <v>-29.22</v>
      </c>
      <c r="G150">
        <f>_10sept_0_all[[#This Row],[V_mag]]-26</f>
        <v>-29.23</v>
      </c>
    </row>
    <row r="151" spans="1:7" x14ac:dyDescent="0.25">
      <c r="A151">
        <v>-32</v>
      </c>
      <c r="B151">
        <v>-2.88</v>
      </c>
      <c r="C151">
        <v>37.93</v>
      </c>
      <c r="D151">
        <v>-2.9</v>
      </c>
      <c r="E151">
        <v>38.14</v>
      </c>
      <c r="F151">
        <f>_10sept_0_all[[#This Row],[H_mag]]-26</f>
        <v>-28.88</v>
      </c>
      <c r="G151">
        <f>_10sept_0_all[[#This Row],[V_mag]]-26</f>
        <v>-28.9</v>
      </c>
    </row>
    <row r="152" spans="1:7" x14ac:dyDescent="0.25">
      <c r="A152">
        <v>-31</v>
      </c>
      <c r="B152">
        <v>-2.56</v>
      </c>
      <c r="C152">
        <v>44.87</v>
      </c>
      <c r="D152">
        <v>-2.57</v>
      </c>
      <c r="E152">
        <v>44.49</v>
      </c>
      <c r="F152">
        <f>_10sept_0_all[[#This Row],[H_mag]]-26</f>
        <v>-28.56</v>
      </c>
      <c r="G152">
        <f>_10sept_0_all[[#This Row],[V_mag]]-26</f>
        <v>-28.57</v>
      </c>
    </row>
    <row r="153" spans="1:7" x14ac:dyDescent="0.25">
      <c r="A153">
        <v>-30</v>
      </c>
      <c r="B153">
        <v>-2.2599999999999998</v>
      </c>
      <c r="C153">
        <v>51.1</v>
      </c>
      <c r="D153">
        <v>-2.27</v>
      </c>
      <c r="E153">
        <v>51.01</v>
      </c>
      <c r="F153">
        <f>_10sept_0_all[[#This Row],[H_mag]]-26</f>
        <v>-28.259999999999998</v>
      </c>
      <c r="G153">
        <f>_10sept_0_all[[#This Row],[V_mag]]-26</f>
        <v>-28.27</v>
      </c>
    </row>
    <row r="154" spans="1:7" x14ac:dyDescent="0.25">
      <c r="A154">
        <v>-29</v>
      </c>
      <c r="B154">
        <v>-1.98</v>
      </c>
      <c r="C154">
        <v>57.29</v>
      </c>
      <c r="D154">
        <v>-1.99</v>
      </c>
      <c r="E154">
        <v>57.48</v>
      </c>
      <c r="F154">
        <f>_10sept_0_all[[#This Row],[H_mag]]-26</f>
        <v>-27.98</v>
      </c>
      <c r="G154">
        <f>_10sept_0_all[[#This Row],[V_mag]]-26</f>
        <v>-27.99</v>
      </c>
    </row>
    <row r="155" spans="1:7" x14ac:dyDescent="0.25">
      <c r="A155">
        <v>-28</v>
      </c>
      <c r="B155">
        <v>-1.71</v>
      </c>
      <c r="C155">
        <v>62.93</v>
      </c>
      <c r="D155">
        <v>-1.71</v>
      </c>
      <c r="E155">
        <v>62.98</v>
      </c>
      <c r="F155">
        <f>_10sept_0_all[[#This Row],[H_mag]]-26</f>
        <v>-27.71</v>
      </c>
      <c r="G155">
        <f>_10sept_0_all[[#This Row],[V_mag]]-26</f>
        <v>-27.71</v>
      </c>
    </row>
    <row r="156" spans="1:7" x14ac:dyDescent="0.25">
      <c r="A156">
        <v>-27</v>
      </c>
      <c r="B156">
        <v>-1.45</v>
      </c>
      <c r="C156">
        <v>68.87</v>
      </c>
      <c r="D156">
        <v>-1.45</v>
      </c>
      <c r="E156">
        <v>68.16</v>
      </c>
      <c r="F156">
        <f>_10sept_0_all[[#This Row],[H_mag]]-26</f>
        <v>-27.45</v>
      </c>
      <c r="G156">
        <f>_10sept_0_all[[#This Row],[V_mag]]-26</f>
        <v>-27.45</v>
      </c>
    </row>
    <row r="157" spans="1:7" x14ac:dyDescent="0.25">
      <c r="A157">
        <v>-26</v>
      </c>
      <c r="B157">
        <v>-1.21</v>
      </c>
      <c r="C157">
        <v>74.209999999999994</v>
      </c>
      <c r="D157">
        <v>-1.21</v>
      </c>
      <c r="E157">
        <v>73.94</v>
      </c>
      <c r="F157">
        <f>_10sept_0_all[[#This Row],[H_mag]]-26</f>
        <v>-27.21</v>
      </c>
      <c r="G157">
        <f>_10sept_0_all[[#This Row],[V_mag]]-26</f>
        <v>-27.21</v>
      </c>
    </row>
    <row r="158" spans="1:7" x14ac:dyDescent="0.25">
      <c r="A158">
        <v>-25</v>
      </c>
      <c r="B158">
        <v>-0.97</v>
      </c>
      <c r="C158">
        <v>79.209999999999994</v>
      </c>
      <c r="D158">
        <v>-0.98</v>
      </c>
      <c r="E158">
        <v>78.709999999999994</v>
      </c>
      <c r="F158">
        <f>_10sept_0_all[[#This Row],[H_mag]]-26</f>
        <v>-26.97</v>
      </c>
      <c r="G158">
        <f>_10sept_0_all[[#This Row],[V_mag]]-26</f>
        <v>-26.98</v>
      </c>
    </row>
    <row r="159" spans="1:7" x14ac:dyDescent="0.25">
      <c r="A159">
        <v>-24</v>
      </c>
      <c r="B159">
        <v>-0.77</v>
      </c>
      <c r="C159">
        <v>83.76</v>
      </c>
      <c r="D159">
        <v>-0.77</v>
      </c>
      <c r="E159">
        <v>83.63</v>
      </c>
      <c r="F159">
        <f>_10sept_0_all[[#This Row],[H_mag]]-26</f>
        <v>-26.77</v>
      </c>
      <c r="G159">
        <f>_10sept_0_all[[#This Row],[V_mag]]-26</f>
        <v>-26.77</v>
      </c>
    </row>
    <row r="160" spans="1:7" x14ac:dyDescent="0.25">
      <c r="A160">
        <v>-23</v>
      </c>
      <c r="B160">
        <v>-0.59</v>
      </c>
      <c r="C160">
        <v>88.19</v>
      </c>
      <c r="D160">
        <v>-0.59</v>
      </c>
      <c r="E160">
        <v>87.96</v>
      </c>
      <c r="F160">
        <f>_10sept_0_all[[#This Row],[H_mag]]-26</f>
        <v>-26.59</v>
      </c>
      <c r="G160">
        <f>_10sept_0_all[[#This Row],[V_mag]]-26</f>
        <v>-26.59</v>
      </c>
    </row>
    <row r="161" spans="1:7" x14ac:dyDescent="0.25">
      <c r="A161">
        <v>-22</v>
      </c>
      <c r="B161">
        <v>-0.44</v>
      </c>
      <c r="C161">
        <v>92.29</v>
      </c>
      <c r="D161">
        <v>-0.44</v>
      </c>
      <c r="E161">
        <v>92.28</v>
      </c>
      <c r="F161">
        <f>_10sept_0_all[[#This Row],[H_mag]]-26</f>
        <v>-26.44</v>
      </c>
      <c r="G161">
        <f>_10sept_0_all[[#This Row],[V_mag]]-26</f>
        <v>-26.44</v>
      </c>
    </row>
    <row r="162" spans="1:7" x14ac:dyDescent="0.25">
      <c r="A162">
        <v>-21</v>
      </c>
      <c r="B162">
        <v>-0.3</v>
      </c>
      <c r="C162">
        <v>96.41</v>
      </c>
      <c r="D162">
        <v>-0.3</v>
      </c>
      <c r="E162">
        <v>96.38</v>
      </c>
      <c r="F162">
        <f>_10sept_0_all[[#This Row],[H_mag]]-26</f>
        <v>-26.3</v>
      </c>
      <c r="G162">
        <f>_10sept_0_all[[#This Row],[V_mag]]-26</f>
        <v>-26.3</v>
      </c>
    </row>
    <row r="163" spans="1:7" x14ac:dyDescent="0.25">
      <c r="A163">
        <v>-20</v>
      </c>
      <c r="B163">
        <v>-0.19</v>
      </c>
      <c r="C163">
        <v>99.99</v>
      </c>
      <c r="D163">
        <v>-0.2</v>
      </c>
      <c r="E163">
        <v>100.05</v>
      </c>
      <c r="F163">
        <f>_10sept_0_all[[#This Row],[H_mag]]-26</f>
        <v>-26.19</v>
      </c>
      <c r="G163">
        <f>_10sept_0_all[[#This Row],[V_mag]]-26</f>
        <v>-26.2</v>
      </c>
    </row>
    <row r="164" spans="1:7" x14ac:dyDescent="0.25">
      <c r="A164">
        <v>-19</v>
      </c>
      <c r="B164">
        <v>-0.1</v>
      </c>
      <c r="C164">
        <v>103</v>
      </c>
      <c r="D164">
        <v>-0.1</v>
      </c>
      <c r="E164">
        <v>102.87</v>
      </c>
      <c r="F164">
        <f>_10sept_0_all[[#This Row],[H_mag]]-26</f>
        <v>-26.1</v>
      </c>
      <c r="G164">
        <f>_10sept_0_all[[#This Row],[V_mag]]-26</f>
        <v>-26.1</v>
      </c>
    </row>
    <row r="165" spans="1:7" x14ac:dyDescent="0.25">
      <c r="A165">
        <v>-18</v>
      </c>
      <c r="B165">
        <v>-0.04</v>
      </c>
      <c r="C165">
        <v>106.33</v>
      </c>
      <c r="D165">
        <v>-0.04</v>
      </c>
      <c r="E165">
        <v>106.16</v>
      </c>
      <c r="F165">
        <f>_10sept_0_all[[#This Row],[H_mag]]-26</f>
        <v>-26.04</v>
      </c>
      <c r="G165">
        <f>_10sept_0_all[[#This Row],[V_mag]]-26</f>
        <v>-26.04</v>
      </c>
    </row>
    <row r="166" spans="1:7" x14ac:dyDescent="0.25">
      <c r="A166">
        <v>-17</v>
      </c>
      <c r="B166">
        <v>-0.01</v>
      </c>
      <c r="C166">
        <v>109.39</v>
      </c>
      <c r="D166">
        <v>-0.01</v>
      </c>
      <c r="E166">
        <v>109.26</v>
      </c>
      <c r="F166">
        <f>_10sept_0_all[[#This Row],[H_mag]]-26</f>
        <v>-26.01</v>
      </c>
      <c r="G166">
        <f>_10sept_0_all[[#This Row],[V_mag]]-26</f>
        <v>-26.01</v>
      </c>
    </row>
    <row r="167" spans="1:7" x14ac:dyDescent="0.25">
      <c r="A167">
        <v>-16</v>
      </c>
      <c r="B167">
        <v>0</v>
      </c>
      <c r="C167">
        <v>112.01</v>
      </c>
      <c r="D167">
        <v>0</v>
      </c>
      <c r="E167">
        <v>111.99</v>
      </c>
      <c r="F167">
        <f>_10sept_0_all[[#This Row],[H_mag]]-26</f>
        <v>-26</v>
      </c>
      <c r="G167">
        <f>_10sept_0_all[[#This Row],[V_mag]]-26</f>
        <v>-26</v>
      </c>
    </row>
    <row r="168" spans="1:7" x14ac:dyDescent="0.25">
      <c r="A168">
        <v>-15</v>
      </c>
      <c r="B168">
        <v>-0.03</v>
      </c>
      <c r="C168">
        <v>114.41</v>
      </c>
      <c r="D168">
        <v>-0.02</v>
      </c>
      <c r="E168">
        <v>114.19</v>
      </c>
      <c r="F168">
        <f>_10sept_0_all[[#This Row],[H_mag]]-26</f>
        <v>-26.03</v>
      </c>
      <c r="G168">
        <f>_10sept_0_all[[#This Row],[V_mag]]-26</f>
        <v>-26.02</v>
      </c>
    </row>
    <row r="169" spans="1:7" x14ac:dyDescent="0.25">
      <c r="A169">
        <v>-14</v>
      </c>
      <c r="B169">
        <v>-7.0000000000000007E-2</v>
      </c>
      <c r="C169">
        <v>116.53</v>
      </c>
      <c r="D169">
        <v>-7.0000000000000007E-2</v>
      </c>
      <c r="E169">
        <v>116.44</v>
      </c>
      <c r="F169">
        <f>_10sept_0_all[[#This Row],[H_mag]]-26</f>
        <v>-26.07</v>
      </c>
      <c r="G169">
        <f>_10sept_0_all[[#This Row],[V_mag]]-26</f>
        <v>-26.07</v>
      </c>
    </row>
    <row r="170" spans="1:7" x14ac:dyDescent="0.25">
      <c r="A170">
        <v>-13</v>
      </c>
      <c r="B170">
        <v>-0.15</v>
      </c>
      <c r="C170">
        <v>118.35</v>
      </c>
      <c r="D170">
        <v>-0.14000000000000001</v>
      </c>
      <c r="E170">
        <v>118.07</v>
      </c>
      <c r="F170">
        <f>_10sept_0_all[[#This Row],[H_mag]]-26</f>
        <v>-26.15</v>
      </c>
      <c r="G170">
        <f>_10sept_0_all[[#This Row],[V_mag]]-26</f>
        <v>-26.14</v>
      </c>
    </row>
    <row r="171" spans="1:7" x14ac:dyDescent="0.25">
      <c r="A171">
        <v>-12</v>
      </c>
      <c r="B171">
        <v>-0.25</v>
      </c>
      <c r="C171">
        <v>119.82</v>
      </c>
      <c r="D171">
        <v>-0.25</v>
      </c>
      <c r="E171">
        <v>119.85</v>
      </c>
      <c r="F171">
        <f>_10sept_0_all[[#This Row],[H_mag]]-26</f>
        <v>-26.25</v>
      </c>
      <c r="G171">
        <f>_10sept_0_all[[#This Row],[V_mag]]-26</f>
        <v>-26.25</v>
      </c>
    </row>
    <row r="172" spans="1:7" x14ac:dyDescent="0.25">
      <c r="A172">
        <v>-11</v>
      </c>
      <c r="B172">
        <v>-0.38</v>
      </c>
      <c r="C172">
        <v>121.07</v>
      </c>
      <c r="D172">
        <v>-0.38</v>
      </c>
      <c r="E172">
        <v>120.96</v>
      </c>
      <c r="F172">
        <f>_10sept_0_all[[#This Row],[H_mag]]-26</f>
        <v>-26.38</v>
      </c>
      <c r="G172">
        <f>_10sept_0_all[[#This Row],[V_mag]]-26</f>
        <v>-26.38</v>
      </c>
    </row>
    <row r="173" spans="1:7" x14ac:dyDescent="0.25">
      <c r="A173">
        <v>-10</v>
      </c>
      <c r="B173">
        <v>-0.55000000000000004</v>
      </c>
      <c r="C173">
        <v>122.29</v>
      </c>
      <c r="D173">
        <v>-0.54</v>
      </c>
      <c r="E173">
        <v>121.97</v>
      </c>
      <c r="F173">
        <f>_10sept_0_all[[#This Row],[H_mag]]-26</f>
        <v>-26.55</v>
      </c>
      <c r="G173">
        <f>_10sept_0_all[[#This Row],[V_mag]]-26</f>
        <v>-26.54</v>
      </c>
    </row>
    <row r="174" spans="1:7" x14ac:dyDescent="0.25">
      <c r="A174">
        <v>-9</v>
      </c>
      <c r="B174">
        <v>-0.76</v>
      </c>
      <c r="C174">
        <v>123.08</v>
      </c>
      <c r="D174">
        <v>-0.75</v>
      </c>
      <c r="E174">
        <v>122.81</v>
      </c>
      <c r="F174">
        <f>_10sept_0_all[[#This Row],[H_mag]]-26</f>
        <v>-26.76</v>
      </c>
      <c r="G174">
        <f>_10sept_0_all[[#This Row],[V_mag]]-26</f>
        <v>-26.75</v>
      </c>
    </row>
    <row r="175" spans="1:7" x14ac:dyDescent="0.25">
      <c r="A175">
        <v>-8</v>
      </c>
      <c r="B175">
        <v>-0.99</v>
      </c>
      <c r="C175">
        <v>123.56</v>
      </c>
      <c r="D175">
        <v>-0.99</v>
      </c>
      <c r="E175">
        <v>123.42</v>
      </c>
      <c r="F175">
        <f>_10sept_0_all[[#This Row],[H_mag]]-26</f>
        <v>-26.99</v>
      </c>
      <c r="G175">
        <f>_10sept_0_all[[#This Row],[V_mag]]-26</f>
        <v>-26.99</v>
      </c>
    </row>
    <row r="176" spans="1:7" x14ac:dyDescent="0.25">
      <c r="A176">
        <v>-7</v>
      </c>
      <c r="B176">
        <v>-1.28</v>
      </c>
      <c r="C176">
        <v>123.97</v>
      </c>
      <c r="D176">
        <v>-1.27</v>
      </c>
      <c r="E176">
        <v>123.69</v>
      </c>
      <c r="F176">
        <f>_10sept_0_all[[#This Row],[H_mag]]-26</f>
        <v>-27.28</v>
      </c>
      <c r="G176">
        <f>_10sept_0_all[[#This Row],[V_mag]]-26</f>
        <v>-27.27</v>
      </c>
    </row>
    <row r="177" spans="1:7" x14ac:dyDescent="0.25">
      <c r="A177">
        <v>-6</v>
      </c>
      <c r="B177">
        <v>-1.59</v>
      </c>
      <c r="C177">
        <v>124.02</v>
      </c>
      <c r="D177">
        <v>-1.59</v>
      </c>
      <c r="E177">
        <v>123.91</v>
      </c>
      <c r="F177">
        <f>_10sept_0_all[[#This Row],[H_mag]]-26</f>
        <v>-27.59</v>
      </c>
      <c r="G177">
        <f>_10sept_0_all[[#This Row],[V_mag]]-26</f>
        <v>-27.59</v>
      </c>
    </row>
    <row r="178" spans="1:7" x14ac:dyDescent="0.25">
      <c r="A178">
        <v>-5</v>
      </c>
      <c r="B178">
        <v>-1.95</v>
      </c>
      <c r="C178">
        <v>123.71</v>
      </c>
      <c r="D178">
        <v>-1.95</v>
      </c>
      <c r="E178">
        <v>123.53</v>
      </c>
      <c r="F178">
        <f>_10sept_0_all[[#This Row],[H_mag]]-26</f>
        <v>-27.95</v>
      </c>
      <c r="G178">
        <f>_10sept_0_all[[#This Row],[V_mag]]-26</f>
        <v>-27.95</v>
      </c>
    </row>
    <row r="179" spans="1:7" x14ac:dyDescent="0.25">
      <c r="A179">
        <v>-4</v>
      </c>
      <c r="B179">
        <v>-2.36</v>
      </c>
      <c r="C179">
        <v>123.43</v>
      </c>
      <c r="D179">
        <v>-2.35</v>
      </c>
      <c r="E179">
        <v>123.23</v>
      </c>
      <c r="F179">
        <f>_10sept_0_all[[#This Row],[H_mag]]-26</f>
        <v>-28.36</v>
      </c>
      <c r="G179">
        <f>_10sept_0_all[[#This Row],[V_mag]]-26</f>
        <v>-28.35</v>
      </c>
    </row>
    <row r="180" spans="1:7" x14ac:dyDescent="0.25">
      <c r="A180">
        <v>-3</v>
      </c>
      <c r="B180">
        <v>-2.81</v>
      </c>
      <c r="C180">
        <v>122.82</v>
      </c>
      <c r="D180">
        <v>-2.8</v>
      </c>
      <c r="E180">
        <v>122.66</v>
      </c>
      <c r="F180">
        <f>_10sept_0_all[[#This Row],[H_mag]]-26</f>
        <v>-28.81</v>
      </c>
      <c r="G180">
        <f>_10sept_0_all[[#This Row],[V_mag]]-26</f>
        <v>-28.8</v>
      </c>
    </row>
    <row r="181" spans="1:7" x14ac:dyDescent="0.25">
      <c r="A181">
        <v>-2</v>
      </c>
      <c r="B181">
        <v>-3.31</v>
      </c>
      <c r="C181">
        <v>122.07</v>
      </c>
      <c r="D181">
        <v>-3.31</v>
      </c>
      <c r="E181">
        <v>121.91</v>
      </c>
      <c r="F181">
        <f>_10sept_0_all[[#This Row],[H_mag]]-26</f>
        <v>-29.31</v>
      </c>
      <c r="G181">
        <f>_10sept_0_all[[#This Row],[V_mag]]-26</f>
        <v>-29.31</v>
      </c>
    </row>
    <row r="182" spans="1:7" x14ac:dyDescent="0.25">
      <c r="A182">
        <v>-1</v>
      </c>
      <c r="B182">
        <v>-3.88</v>
      </c>
      <c r="C182">
        <v>121.33</v>
      </c>
      <c r="D182">
        <v>-3.89</v>
      </c>
      <c r="E182">
        <v>121.07</v>
      </c>
      <c r="F182">
        <f>_10sept_0_all[[#This Row],[H_mag]]-26</f>
        <v>-29.88</v>
      </c>
      <c r="G182">
        <f>_10sept_0_all[[#This Row],[V_mag]]-26</f>
        <v>-29.89</v>
      </c>
    </row>
    <row r="183" spans="1:7" x14ac:dyDescent="0.25">
      <c r="A183">
        <v>0</v>
      </c>
      <c r="B183">
        <v>-4.5199999999999996</v>
      </c>
      <c r="C183">
        <v>120.13</v>
      </c>
      <c r="D183">
        <v>-4.5199999999999996</v>
      </c>
      <c r="E183">
        <v>120.04</v>
      </c>
      <c r="F183">
        <f>_10sept_0_all[[#This Row],[H_mag]]-26</f>
        <v>-30.52</v>
      </c>
      <c r="G183">
        <f>_10sept_0_all[[#This Row],[V_mag]]-26</f>
        <v>-30.52</v>
      </c>
    </row>
    <row r="184" spans="1:7" x14ac:dyDescent="0.25">
      <c r="A184">
        <v>1</v>
      </c>
      <c r="B184">
        <v>-5.21</v>
      </c>
      <c r="C184">
        <v>118.59</v>
      </c>
      <c r="D184">
        <v>-5.22</v>
      </c>
      <c r="E184">
        <v>118.89</v>
      </c>
      <c r="F184">
        <f>_10sept_0_all[[#This Row],[H_mag]]-26</f>
        <v>-31.21</v>
      </c>
      <c r="G184">
        <f>_10sept_0_all[[#This Row],[V_mag]]-26</f>
        <v>-31.22</v>
      </c>
    </row>
    <row r="185" spans="1:7" x14ac:dyDescent="0.25">
      <c r="A185">
        <v>2</v>
      </c>
      <c r="B185">
        <v>-5.97</v>
      </c>
      <c r="C185">
        <v>117.64</v>
      </c>
      <c r="D185">
        <v>-5.99</v>
      </c>
      <c r="E185">
        <v>117.51</v>
      </c>
      <c r="F185">
        <f>_10sept_0_all[[#This Row],[H_mag]]-26</f>
        <v>-31.97</v>
      </c>
      <c r="G185">
        <f>_10sept_0_all[[#This Row],[V_mag]]-26</f>
        <v>-31.990000000000002</v>
      </c>
    </row>
    <row r="186" spans="1:7" x14ac:dyDescent="0.25">
      <c r="A186">
        <v>3</v>
      </c>
      <c r="B186">
        <v>-6.81</v>
      </c>
      <c r="C186">
        <v>116.06</v>
      </c>
      <c r="D186">
        <v>-6.84</v>
      </c>
      <c r="E186">
        <v>116.02</v>
      </c>
      <c r="F186">
        <f>_10sept_0_all[[#This Row],[H_mag]]-26</f>
        <v>-32.81</v>
      </c>
      <c r="G186">
        <f>_10sept_0_all[[#This Row],[V_mag]]-26</f>
        <v>-32.840000000000003</v>
      </c>
    </row>
    <row r="187" spans="1:7" x14ac:dyDescent="0.25">
      <c r="A187">
        <v>4</v>
      </c>
      <c r="B187">
        <v>-7.72</v>
      </c>
      <c r="C187">
        <v>114.47</v>
      </c>
      <c r="D187">
        <v>-7.73</v>
      </c>
      <c r="E187">
        <v>114.65</v>
      </c>
      <c r="F187">
        <f>_10sept_0_all[[#This Row],[H_mag]]-26</f>
        <v>-33.72</v>
      </c>
      <c r="G187">
        <f>_10sept_0_all[[#This Row],[V_mag]]-26</f>
        <v>-33.730000000000004</v>
      </c>
    </row>
    <row r="188" spans="1:7" x14ac:dyDescent="0.25">
      <c r="A188">
        <v>5</v>
      </c>
      <c r="B188">
        <v>-8.7200000000000006</v>
      </c>
      <c r="C188">
        <v>113.09</v>
      </c>
      <c r="D188">
        <v>-8.73</v>
      </c>
      <c r="E188">
        <v>113.04</v>
      </c>
      <c r="F188">
        <f>_10sept_0_all[[#This Row],[H_mag]]-26</f>
        <v>-34.72</v>
      </c>
      <c r="G188">
        <f>_10sept_0_all[[#This Row],[V_mag]]-26</f>
        <v>-34.730000000000004</v>
      </c>
    </row>
    <row r="189" spans="1:7" x14ac:dyDescent="0.25">
      <c r="A189">
        <v>6</v>
      </c>
      <c r="B189">
        <v>-9.8000000000000007</v>
      </c>
      <c r="C189">
        <v>111.31</v>
      </c>
      <c r="D189">
        <v>-9.81</v>
      </c>
      <c r="E189">
        <v>111.18</v>
      </c>
      <c r="F189">
        <f>_10sept_0_all[[#This Row],[H_mag]]-26</f>
        <v>-35.799999999999997</v>
      </c>
      <c r="G189">
        <f>_10sept_0_all[[#This Row],[V_mag]]-26</f>
        <v>-35.81</v>
      </c>
    </row>
    <row r="190" spans="1:7" x14ac:dyDescent="0.25">
      <c r="A190">
        <v>7</v>
      </c>
      <c r="B190">
        <v>-10.99</v>
      </c>
      <c r="C190">
        <v>109.88</v>
      </c>
      <c r="D190">
        <v>-11.05</v>
      </c>
      <c r="E190">
        <v>109.89</v>
      </c>
      <c r="F190">
        <f>_10sept_0_all[[#This Row],[H_mag]]-26</f>
        <v>-36.99</v>
      </c>
      <c r="G190">
        <f>_10sept_0_all[[#This Row],[V_mag]]-26</f>
        <v>-37.049999999999997</v>
      </c>
    </row>
    <row r="191" spans="1:7" x14ac:dyDescent="0.25">
      <c r="A191">
        <v>8</v>
      </c>
      <c r="B191">
        <v>-12.34</v>
      </c>
      <c r="C191">
        <v>108.86</v>
      </c>
      <c r="D191">
        <v>-12.35</v>
      </c>
      <c r="E191">
        <v>108.51</v>
      </c>
      <c r="F191">
        <f>_10sept_0_all[[#This Row],[H_mag]]-26</f>
        <v>-38.340000000000003</v>
      </c>
      <c r="G191">
        <f>_10sept_0_all[[#This Row],[V_mag]]-26</f>
        <v>-38.35</v>
      </c>
    </row>
    <row r="192" spans="1:7" x14ac:dyDescent="0.25">
      <c r="A192">
        <v>9</v>
      </c>
      <c r="B192">
        <v>-13.84</v>
      </c>
      <c r="C192">
        <v>108.09</v>
      </c>
      <c r="D192">
        <v>-13.86</v>
      </c>
      <c r="E192">
        <v>107.96</v>
      </c>
      <c r="F192">
        <f>_10sept_0_all[[#This Row],[H_mag]]-26</f>
        <v>-39.840000000000003</v>
      </c>
      <c r="G192">
        <f>_10sept_0_all[[#This Row],[V_mag]]-26</f>
        <v>-39.86</v>
      </c>
    </row>
    <row r="193" spans="1:7" x14ac:dyDescent="0.25">
      <c r="A193">
        <v>10</v>
      </c>
      <c r="B193">
        <v>-15.51</v>
      </c>
      <c r="C193">
        <v>107.88</v>
      </c>
      <c r="D193">
        <v>-15.54</v>
      </c>
      <c r="E193">
        <v>107.66</v>
      </c>
      <c r="F193">
        <f>_10sept_0_all[[#This Row],[H_mag]]-26</f>
        <v>-41.51</v>
      </c>
      <c r="G193">
        <f>_10sept_0_all[[#This Row],[V_mag]]-26</f>
        <v>-41.54</v>
      </c>
    </row>
    <row r="194" spans="1:7" x14ac:dyDescent="0.25">
      <c r="A194">
        <v>11</v>
      </c>
      <c r="B194">
        <v>-17.37</v>
      </c>
      <c r="C194">
        <v>108.45</v>
      </c>
      <c r="D194">
        <v>-17.420000000000002</v>
      </c>
      <c r="E194">
        <v>108.21</v>
      </c>
      <c r="F194">
        <f>_10sept_0_all[[#This Row],[H_mag]]-26</f>
        <v>-43.370000000000005</v>
      </c>
      <c r="G194">
        <f>_10sept_0_all[[#This Row],[V_mag]]-26</f>
        <v>-43.42</v>
      </c>
    </row>
    <row r="195" spans="1:7" x14ac:dyDescent="0.25">
      <c r="A195">
        <v>12</v>
      </c>
      <c r="B195">
        <v>-19.43</v>
      </c>
      <c r="C195">
        <v>110.2</v>
      </c>
      <c r="D195">
        <v>-19.43</v>
      </c>
      <c r="E195">
        <v>110.43</v>
      </c>
      <c r="F195">
        <f>_10sept_0_all[[#This Row],[H_mag]]-26</f>
        <v>-45.43</v>
      </c>
      <c r="G195">
        <f>_10sept_0_all[[#This Row],[V_mag]]-26</f>
        <v>-45.43</v>
      </c>
    </row>
    <row r="196" spans="1:7" x14ac:dyDescent="0.25">
      <c r="A196">
        <v>13</v>
      </c>
      <c r="B196">
        <v>-21.58</v>
      </c>
      <c r="C196">
        <v>115.22</v>
      </c>
      <c r="D196">
        <v>-21.6</v>
      </c>
      <c r="E196">
        <v>115.09</v>
      </c>
      <c r="F196">
        <f>_10sept_0_all[[#This Row],[H_mag]]-26</f>
        <v>-47.58</v>
      </c>
      <c r="G196">
        <f>_10sept_0_all[[#This Row],[V_mag]]-26</f>
        <v>-47.6</v>
      </c>
    </row>
    <row r="197" spans="1:7" x14ac:dyDescent="0.25">
      <c r="A197">
        <v>14</v>
      </c>
      <c r="B197">
        <v>-23.89</v>
      </c>
      <c r="C197">
        <v>124.71</v>
      </c>
      <c r="D197">
        <v>-23.86</v>
      </c>
      <c r="E197">
        <v>124.41</v>
      </c>
      <c r="F197">
        <f>_10sept_0_all[[#This Row],[H_mag]]-26</f>
        <v>-49.89</v>
      </c>
      <c r="G197">
        <f>_10sept_0_all[[#This Row],[V_mag]]-26</f>
        <v>-49.86</v>
      </c>
    </row>
    <row r="198" spans="1:7" x14ac:dyDescent="0.25">
      <c r="A198">
        <v>15</v>
      </c>
      <c r="B198">
        <v>-25.74</v>
      </c>
      <c r="C198">
        <v>138.9</v>
      </c>
      <c r="D198">
        <v>-25.88</v>
      </c>
      <c r="E198">
        <v>139.49</v>
      </c>
      <c r="F198">
        <f>_10sept_0_all[[#This Row],[H_mag]]-26</f>
        <v>-51.739999999999995</v>
      </c>
      <c r="G198">
        <f>_10sept_0_all[[#This Row],[V_mag]]-26</f>
        <v>-51.879999999999995</v>
      </c>
    </row>
    <row r="199" spans="1:7" x14ac:dyDescent="0.25">
      <c r="A199">
        <v>16</v>
      </c>
      <c r="B199">
        <v>-27.04</v>
      </c>
      <c r="C199">
        <v>157.58000000000001</v>
      </c>
      <c r="D199">
        <v>-26.99</v>
      </c>
      <c r="E199">
        <v>157.91</v>
      </c>
      <c r="F199">
        <f>_10sept_0_all[[#This Row],[H_mag]]-26</f>
        <v>-53.04</v>
      </c>
      <c r="G199">
        <f>_10sept_0_all[[#This Row],[V_mag]]-26</f>
        <v>-52.989999999999995</v>
      </c>
    </row>
    <row r="200" spans="1:7" x14ac:dyDescent="0.25">
      <c r="A200">
        <v>17</v>
      </c>
      <c r="B200">
        <v>-26.92</v>
      </c>
      <c r="C200">
        <v>176.93</v>
      </c>
      <c r="D200">
        <v>-26.92</v>
      </c>
      <c r="E200">
        <v>176.91</v>
      </c>
      <c r="F200">
        <f>_10sept_0_all[[#This Row],[H_mag]]-26</f>
        <v>-52.92</v>
      </c>
      <c r="G200">
        <f>_10sept_0_all[[#This Row],[V_mag]]-26</f>
        <v>-52.92</v>
      </c>
    </row>
    <row r="201" spans="1:7" x14ac:dyDescent="0.25">
      <c r="A201">
        <v>18</v>
      </c>
      <c r="B201">
        <v>-25.79</v>
      </c>
      <c r="C201">
        <v>-171.5</v>
      </c>
      <c r="D201">
        <v>-25.77</v>
      </c>
      <c r="E201">
        <v>-171</v>
      </c>
      <c r="F201">
        <f>_10sept_0_all[[#This Row],[H_mag]]-26</f>
        <v>-51.79</v>
      </c>
      <c r="G201">
        <f>_10sept_0_all[[#This Row],[V_mag]]-26</f>
        <v>-51.769999999999996</v>
      </c>
    </row>
    <row r="202" spans="1:7" x14ac:dyDescent="0.25">
      <c r="A202">
        <v>19</v>
      </c>
      <c r="B202">
        <v>-24.65</v>
      </c>
      <c r="C202">
        <v>-164.69</v>
      </c>
      <c r="D202">
        <v>-24.59</v>
      </c>
      <c r="E202">
        <v>-164.22</v>
      </c>
      <c r="F202">
        <f>_10sept_0_all[[#This Row],[H_mag]]-26</f>
        <v>-50.65</v>
      </c>
      <c r="G202">
        <f>_10sept_0_all[[#This Row],[V_mag]]-26</f>
        <v>-50.59</v>
      </c>
    </row>
    <row r="203" spans="1:7" x14ac:dyDescent="0.25">
      <c r="A203">
        <v>20</v>
      </c>
      <c r="B203">
        <v>-23.62</v>
      </c>
      <c r="C203">
        <v>-162.19999999999999</v>
      </c>
      <c r="D203">
        <v>-23.59</v>
      </c>
      <c r="E203">
        <v>-161.81</v>
      </c>
      <c r="F203">
        <f>_10sept_0_all[[#This Row],[H_mag]]-26</f>
        <v>-49.620000000000005</v>
      </c>
      <c r="G203">
        <f>_10sept_0_all[[#This Row],[V_mag]]-26</f>
        <v>-49.59</v>
      </c>
    </row>
    <row r="204" spans="1:7" x14ac:dyDescent="0.25">
      <c r="A204">
        <v>21</v>
      </c>
      <c r="B204">
        <v>-22.89</v>
      </c>
      <c r="C204">
        <v>-161.46</v>
      </c>
      <c r="D204">
        <v>-22.87</v>
      </c>
      <c r="E204">
        <v>-161.82</v>
      </c>
      <c r="F204">
        <f>_10sept_0_all[[#This Row],[H_mag]]-26</f>
        <v>-48.89</v>
      </c>
      <c r="G204">
        <f>_10sept_0_all[[#This Row],[V_mag]]-26</f>
        <v>-48.870000000000005</v>
      </c>
    </row>
    <row r="205" spans="1:7" x14ac:dyDescent="0.25">
      <c r="A205">
        <v>22</v>
      </c>
      <c r="B205">
        <v>-22.4</v>
      </c>
      <c r="C205">
        <v>-162.77000000000001</v>
      </c>
      <c r="D205">
        <v>-22.34</v>
      </c>
      <c r="E205">
        <v>-162.72</v>
      </c>
      <c r="F205">
        <f>_10sept_0_all[[#This Row],[H_mag]]-26</f>
        <v>-48.4</v>
      </c>
      <c r="G205">
        <f>_10sept_0_all[[#This Row],[V_mag]]-26</f>
        <v>-48.34</v>
      </c>
    </row>
    <row r="206" spans="1:7" x14ac:dyDescent="0.25">
      <c r="A206">
        <v>23</v>
      </c>
      <c r="B206">
        <v>-22.12</v>
      </c>
      <c r="C206">
        <v>-163.91</v>
      </c>
      <c r="D206">
        <v>-22.1</v>
      </c>
      <c r="E206">
        <v>-164.04</v>
      </c>
      <c r="F206">
        <f>_10sept_0_all[[#This Row],[H_mag]]-26</f>
        <v>-48.120000000000005</v>
      </c>
      <c r="G206">
        <f>_10sept_0_all[[#This Row],[V_mag]]-26</f>
        <v>-48.1</v>
      </c>
    </row>
    <row r="207" spans="1:7" x14ac:dyDescent="0.25">
      <c r="A207">
        <v>24</v>
      </c>
      <c r="B207">
        <v>-22.01</v>
      </c>
      <c r="C207">
        <v>-165.13</v>
      </c>
      <c r="D207">
        <v>-21.99</v>
      </c>
      <c r="E207">
        <v>-165.17</v>
      </c>
      <c r="F207">
        <f>_10sept_0_all[[#This Row],[H_mag]]-26</f>
        <v>-48.010000000000005</v>
      </c>
      <c r="G207">
        <f>_10sept_0_all[[#This Row],[V_mag]]-26</f>
        <v>-47.989999999999995</v>
      </c>
    </row>
    <row r="208" spans="1:7" x14ac:dyDescent="0.25">
      <c r="A208">
        <v>25</v>
      </c>
      <c r="B208">
        <v>-21.99</v>
      </c>
      <c r="C208">
        <v>-166.04</v>
      </c>
      <c r="D208">
        <v>-21.97</v>
      </c>
      <c r="E208">
        <v>-166.05</v>
      </c>
      <c r="F208">
        <f>_10sept_0_all[[#This Row],[H_mag]]-26</f>
        <v>-47.989999999999995</v>
      </c>
      <c r="G208">
        <f>_10sept_0_all[[#This Row],[V_mag]]-26</f>
        <v>-47.97</v>
      </c>
    </row>
    <row r="209" spans="1:7" x14ac:dyDescent="0.25">
      <c r="A209">
        <v>26</v>
      </c>
      <c r="B209">
        <v>-22.01</v>
      </c>
      <c r="C209">
        <v>-166.7</v>
      </c>
      <c r="D209">
        <v>-21.97</v>
      </c>
      <c r="E209">
        <v>-166.73</v>
      </c>
      <c r="F209">
        <f>_10sept_0_all[[#This Row],[H_mag]]-26</f>
        <v>-48.010000000000005</v>
      </c>
      <c r="G209">
        <f>_10sept_0_all[[#This Row],[V_mag]]-26</f>
        <v>-47.97</v>
      </c>
    </row>
    <row r="210" spans="1:7" x14ac:dyDescent="0.25">
      <c r="A210">
        <v>27</v>
      </c>
      <c r="B210">
        <v>-22</v>
      </c>
      <c r="C210">
        <v>-166.65</v>
      </c>
      <c r="D210">
        <v>-21.98</v>
      </c>
      <c r="E210">
        <v>-166.75</v>
      </c>
      <c r="F210">
        <f>_10sept_0_all[[#This Row],[H_mag]]-26</f>
        <v>-48</v>
      </c>
      <c r="G210">
        <f>_10sept_0_all[[#This Row],[V_mag]]-26</f>
        <v>-47.980000000000004</v>
      </c>
    </row>
    <row r="211" spans="1:7" x14ac:dyDescent="0.25">
      <c r="A211">
        <v>28</v>
      </c>
      <c r="B211">
        <v>-21.94</v>
      </c>
      <c r="C211">
        <v>-166.09</v>
      </c>
      <c r="D211">
        <v>-21.87</v>
      </c>
      <c r="E211">
        <v>-166.32</v>
      </c>
      <c r="F211">
        <f>_10sept_0_all[[#This Row],[H_mag]]-26</f>
        <v>-47.94</v>
      </c>
      <c r="G211">
        <f>_10sept_0_all[[#This Row],[V_mag]]-26</f>
        <v>-47.870000000000005</v>
      </c>
    </row>
    <row r="212" spans="1:7" x14ac:dyDescent="0.25">
      <c r="A212">
        <v>29</v>
      </c>
      <c r="B212">
        <v>-21.72</v>
      </c>
      <c r="C212">
        <v>-165.75</v>
      </c>
      <c r="D212">
        <v>-21.7</v>
      </c>
      <c r="E212">
        <v>-166</v>
      </c>
      <c r="F212">
        <f>_10sept_0_all[[#This Row],[H_mag]]-26</f>
        <v>-47.72</v>
      </c>
      <c r="G212">
        <f>_10sept_0_all[[#This Row],[V_mag]]-26</f>
        <v>-47.7</v>
      </c>
    </row>
    <row r="213" spans="1:7" x14ac:dyDescent="0.25">
      <c r="A213">
        <v>30</v>
      </c>
      <c r="B213">
        <v>-21.46</v>
      </c>
      <c r="C213">
        <v>-166</v>
      </c>
      <c r="D213">
        <v>-21.35</v>
      </c>
      <c r="E213">
        <v>-166.16</v>
      </c>
      <c r="F213">
        <f>_10sept_0_all[[#This Row],[H_mag]]-26</f>
        <v>-47.46</v>
      </c>
      <c r="G213">
        <f>_10sept_0_all[[#This Row],[V_mag]]-26</f>
        <v>-47.35</v>
      </c>
    </row>
    <row r="214" spans="1:7" x14ac:dyDescent="0.25">
      <c r="A214">
        <v>31</v>
      </c>
      <c r="B214">
        <v>-21.01</v>
      </c>
      <c r="C214">
        <v>-166.72</v>
      </c>
      <c r="D214">
        <v>-20.95</v>
      </c>
      <c r="E214">
        <v>-166.94</v>
      </c>
      <c r="F214">
        <f>_10sept_0_all[[#This Row],[H_mag]]-26</f>
        <v>-47.010000000000005</v>
      </c>
      <c r="G214">
        <f>_10sept_0_all[[#This Row],[V_mag]]-26</f>
        <v>-46.95</v>
      </c>
    </row>
    <row r="215" spans="1:7" x14ac:dyDescent="0.25">
      <c r="A215">
        <v>32</v>
      </c>
      <c r="B215">
        <v>-20.55</v>
      </c>
      <c r="C215">
        <v>-168.1</v>
      </c>
      <c r="D215">
        <v>-20.5</v>
      </c>
      <c r="E215">
        <v>-168.25</v>
      </c>
      <c r="F215">
        <f>_10sept_0_all[[#This Row],[H_mag]]-26</f>
        <v>-46.55</v>
      </c>
      <c r="G215">
        <f>_10sept_0_all[[#This Row],[V_mag]]-26</f>
        <v>-46.5</v>
      </c>
    </row>
    <row r="216" spans="1:7" x14ac:dyDescent="0.25">
      <c r="A216">
        <v>33</v>
      </c>
      <c r="B216">
        <v>-20.010000000000002</v>
      </c>
      <c r="C216">
        <v>-170.95</v>
      </c>
      <c r="D216">
        <v>-20.03</v>
      </c>
      <c r="E216">
        <v>-171</v>
      </c>
      <c r="F216">
        <f>_10sept_0_all[[#This Row],[H_mag]]-26</f>
        <v>-46.010000000000005</v>
      </c>
      <c r="G216">
        <f>_10sept_0_all[[#This Row],[V_mag]]-26</f>
        <v>-46.03</v>
      </c>
    </row>
    <row r="217" spans="1:7" x14ac:dyDescent="0.25">
      <c r="A217">
        <v>34</v>
      </c>
      <c r="B217">
        <v>-19.559999999999999</v>
      </c>
      <c r="C217">
        <v>-174.69</v>
      </c>
      <c r="D217">
        <v>-19.559999999999999</v>
      </c>
      <c r="E217">
        <v>-174.91</v>
      </c>
      <c r="F217">
        <f>_10sept_0_all[[#This Row],[H_mag]]-26</f>
        <v>-45.56</v>
      </c>
      <c r="G217">
        <f>_10sept_0_all[[#This Row],[V_mag]]-26</f>
        <v>-45.56</v>
      </c>
    </row>
    <row r="218" spans="1:7" x14ac:dyDescent="0.25">
      <c r="A218">
        <v>35</v>
      </c>
      <c r="B218">
        <v>-19.13</v>
      </c>
      <c r="C218">
        <v>-179.93</v>
      </c>
      <c r="D218">
        <v>-19.14</v>
      </c>
      <c r="E218">
        <v>179.93</v>
      </c>
      <c r="F218">
        <f>_10sept_0_all[[#This Row],[H_mag]]-26</f>
        <v>-45.129999999999995</v>
      </c>
      <c r="G218">
        <f>_10sept_0_all[[#This Row],[V_mag]]-26</f>
        <v>-45.14</v>
      </c>
    </row>
    <row r="219" spans="1:7" x14ac:dyDescent="0.25">
      <c r="A219">
        <v>36</v>
      </c>
      <c r="B219">
        <v>-18.77</v>
      </c>
      <c r="C219">
        <v>174.37</v>
      </c>
      <c r="D219">
        <v>-18.739999999999998</v>
      </c>
      <c r="E219">
        <v>174.56</v>
      </c>
      <c r="F219">
        <f>_10sept_0_all[[#This Row],[H_mag]]-26</f>
        <v>-44.769999999999996</v>
      </c>
      <c r="G219">
        <f>_10sept_0_all[[#This Row],[V_mag]]-26</f>
        <v>-44.739999999999995</v>
      </c>
    </row>
    <row r="220" spans="1:7" x14ac:dyDescent="0.25">
      <c r="A220">
        <v>37</v>
      </c>
      <c r="B220">
        <v>-18.399999999999999</v>
      </c>
      <c r="C220">
        <v>168.09</v>
      </c>
      <c r="D220">
        <v>-18.399999999999999</v>
      </c>
      <c r="E220">
        <v>167.89</v>
      </c>
      <c r="F220">
        <f>_10sept_0_all[[#This Row],[H_mag]]-26</f>
        <v>-44.4</v>
      </c>
      <c r="G220">
        <f>_10sept_0_all[[#This Row],[V_mag]]-26</f>
        <v>-44.4</v>
      </c>
    </row>
    <row r="221" spans="1:7" x14ac:dyDescent="0.25">
      <c r="A221">
        <v>38</v>
      </c>
      <c r="B221">
        <v>-18.100000000000001</v>
      </c>
      <c r="C221">
        <v>160.82</v>
      </c>
      <c r="D221">
        <v>-18.09</v>
      </c>
      <c r="E221">
        <v>160.87</v>
      </c>
      <c r="F221">
        <f>_10sept_0_all[[#This Row],[H_mag]]-26</f>
        <v>-44.1</v>
      </c>
      <c r="G221">
        <f>_10sept_0_all[[#This Row],[V_mag]]-26</f>
        <v>-44.09</v>
      </c>
    </row>
    <row r="222" spans="1:7" x14ac:dyDescent="0.25">
      <c r="A222">
        <v>39</v>
      </c>
      <c r="B222">
        <v>-17.78</v>
      </c>
      <c r="C222">
        <v>152.94</v>
      </c>
      <c r="D222">
        <v>-17.79</v>
      </c>
      <c r="E222">
        <v>152.81</v>
      </c>
      <c r="F222">
        <f>_10sept_0_all[[#This Row],[H_mag]]-26</f>
        <v>-43.78</v>
      </c>
      <c r="G222">
        <f>_10sept_0_all[[#This Row],[V_mag]]-26</f>
        <v>-43.79</v>
      </c>
    </row>
    <row r="223" spans="1:7" x14ac:dyDescent="0.25">
      <c r="A223">
        <v>40</v>
      </c>
      <c r="B223">
        <v>-17.489999999999998</v>
      </c>
      <c r="C223">
        <v>144.69999999999999</v>
      </c>
      <c r="D223">
        <v>-17.52</v>
      </c>
      <c r="E223">
        <v>144.62</v>
      </c>
      <c r="F223">
        <f>_10sept_0_all[[#This Row],[H_mag]]-26</f>
        <v>-43.489999999999995</v>
      </c>
      <c r="G223">
        <f>_10sept_0_all[[#This Row],[V_mag]]-26</f>
        <v>-43.519999999999996</v>
      </c>
    </row>
    <row r="224" spans="1:7" x14ac:dyDescent="0.25">
      <c r="A224">
        <v>41</v>
      </c>
      <c r="B224">
        <v>-17.25</v>
      </c>
      <c r="C224">
        <v>135.32</v>
      </c>
      <c r="D224">
        <v>-17.239999999999998</v>
      </c>
      <c r="E224">
        <v>135.63999999999999</v>
      </c>
      <c r="F224">
        <f>_10sept_0_all[[#This Row],[H_mag]]-26</f>
        <v>-43.25</v>
      </c>
      <c r="G224">
        <f>_10sept_0_all[[#This Row],[V_mag]]-26</f>
        <v>-43.239999999999995</v>
      </c>
    </row>
    <row r="225" spans="1:7" x14ac:dyDescent="0.25">
      <c r="A225">
        <v>42</v>
      </c>
      <c r="B225">
        <v>-16.95</v>
      </c>
      <c r="C225">
        <v>125.75</v>
      </c>
      <c r="D225">
        <v>-16.96</v>
      </c>
      <c r="E225">
        <v>125.76</v>
      </c>
      <c r="F225">
        <f>_10sept_0_all[[#This Row],[H_mag]]-26</f>
        <v>-42.95</v>
      </c>
      <c r="G225">
        <f>_10sept_0_all[[#This Row],[V_mag]]-26</f>
        <v>-42.96</v>
      </c>
    </row>
    <row r="226" spans="1:7" x14ac:dyDescent="0.25">
      <c r="A226">
        <v>43</v>
      </c>
      <c r="B226">
        <v>-16.71</v>
      </c>
      <c r="C226">
        <v>115.7</v>
      </c>
      <c r="D226">
        <v>-16.7</v>
      </c>
      <c r="E226">
        <v>115.63</v>
      </c>
      <c r="F226">
        <f>_10sept_0_all[[#This Row],[H_mag]]-26</f>
        <v>-42.71</v>
      </c>
      <c r="G226">
        <f>_10sept_0_all[[#This Row],[V_mag]]-26</f>
        <v>-42.7</v>
      </c>
    </row>
    <row r="227" spans="1:7" x14ac:dyDescent="0.25">
      <c r="A227">
        <v>44</v>
      </c>
      <c r="B227">
        <v>-16.47</v>
      </c>
      <c r="C227">
        <v>105.02</v>
      </c>
      <c r="D227">
        <v>-16.45</v>
      </c>
      <c r="E227">
        <v>105.22</v>
      </c>
      <c r="F227">
        <f>_10sept_0_all[[#This Row],[H_mag]]-26</f>
        <v>-42.47</v>
      </c>
      <c r="G227">
        <f>_10sept_0_all[[#This Row],[V_mag]]-26</f>
        <v>-42.45</v>
      </c>
    </row>
    <row r="228" spans="1:7" x14ac:dyDescent="0.25">
      <c r="A228">
        <v>45</v>
      </c>
      <c r="B228">
        <v>-16.21</v>
      </c>
      <c r="C228">
        <v>94.81</v>
      </c>
      <c r="D228">
        <v>-16.239999999999998</v>
      </c>
      <c r="E228">
        <v>94.74</v>
      </c>
      <c r="F228">
        <f>_10sept_0_all[[#This Row],[H_mag]]-26</f>
        <v>-42.21</v>
      </c>
      <c r="G228">
        <f>_10sept_0_all[[#This Row],[V_mag]]-26</f>
        <v>-42.239999999999995</v>
      </c>
    </row>
    <row r="229" spans="1:7" x14ac:dyDescent="0.25">
      <c r="A229">
        <v>46</v>
      </c>
      <c r="B229">
        <v>-16.010000000000002</v>
      </c>
      <c r="C229">
        <v>83.55</v>
      </c>
      <c r="D229">
        <v>-16.02</v>
      </c>
      <c r="E229">
        <v>83.91</v>
      </c>
      <c r="F229">
        <f>_10sept_0_all[[#This Row],[H_mag]]-26</f>
        <v>-42.010000000000005</v>
      </c>
      <c r="G229">
        <f>_10sept_0_all[[#This Row],[V_mag]]-26</f>
        <v>-42.019999999999996</v>
      </c>
    </row>
    <row r="230" spans="1:7" x14ac:dyDescent="0.25">
      <c r="A230">
        <v>47</v>
      </c>
      <c r="B230">
        <v>-15.83</v>
      </c>
      <c r="C230">
        <v>72.150000000000006</v>
      </c>
      <c r="D230">
        <v>-15.85</v>
      </c>
      <c r="E230">
        <v>72.28</v>
      </c>
      <c r="F230">
        <f>_10sept_0_all[[#This Row],[H_mag]]-26</f>
        <v>-41.83</v>
      </c>
      <c r="G230">
        <f>_10sept_0_all[[#This Row],[V_mag]]-26</f>
        <v>-41.85</v>
      </c>
    </row>
    <row r="231" spans="1:7" x14ac:dyDescent="0.25">
      <c r="A231">
        <v>48</v>
      </c>
      <c r="B231">
        <v>-15.71</v>
      </c>
      <c r="C231">
        <v>60.75</v>
      </c>
      <c r="D231">
        <v>-15.73</v>
      </c>
      <c r="E231">
        <v>60.67</v>
      </c>
      <c r="F231">
        <f>_10sept_0_all[[#This Row],[H_mag]]-26</f>
        <v>-41.71</v>
      </c>
      <c r="G231">
        <f>_10sept_0_all[[#This Row],[V_mag]]-26</f>
        <v>-41.730000000000004</v>
      </c>
    </row>
    <row r="232" spans="1:7" x14ac:dyDescent="0.25">
      <c r="A232">
        <v>49</v>
      </c>
      <c r="B232">
        <v>-15.69</v>
      </c>
      <c r="C232">
        <v>49.64</v>
      </c>
      <c r="D232">
        <v>-15.71</v>
      </c>
      <c r="E232">
        <v>49.26</v>
      </c>
      <c r="F232">
        <f>_10sept_0_all[[#This Row],[H_mag]]-26</f>
        <v>-41.69</v>
      </c>
      <c r="G232">
        <f>_10sept_0_all[[#This Row],[V_mag]]-26</f>
        <v>-41.71</v>
      </c>
    </row>
    <row r="233" spans="1:7" x14ac:dyDescent="0.25">
      <c r="A233">
        <v>50</v>
      </c>
      <c r="B233">
        <v>-15.77</v>
      </c>
      <c r="C233">
        <v>37.69</v>
      </c>
      <c r="D233">
        <v>-15.77</v>
      </c>
      <c r="E233">
        <v>37.799999999999997</v>
      </c>
      <c r="F233">
        <f>_10sept_0_all[[#This Row],[H_mag]]-26</f>
        <v>-41.769999999999996</v>
      </c>
      <c r="G233">
        <f>_10sept_0_all[[#This Row],[V_mag]]-26</f>
        <v>-41.769999999999996</v>
      </c>
    </row>
    <row r="234" spans="1:7" x14ac:dyDescent="0.25">
      <c r="A234">
        <v>51</v>
      </c>
      <c r="B234">
        <v>-15.94</v>
      </c>
      <c r="C234">
        <v>25.22</v>
      </c>
      <c r="D234">
        <v>-15.92</v>
      </c>
      <c r="E234">
        <v>24.82</v>
      </c>
      <c r="F234">
        <f>_10sept_0_all[[#This Row],[H_mag]]-26</f>
        <v>-41.94</v>
      </c>
      <c r="G234">
        <f>_10sept_0_all[[#This Row],[V_mag]]-26</f>
        <v>-41.92</v>
      </c>
    </row>
    <row r="235" spans="1:7" x14ac:dyDescent="0.25">
      <c r="A235">
        <v>52</v>
      </c>
      <c r="B235">
        <v>-16.190000000000001</v>
      </c>
      <c r="C235">
        <v>13.41</v>
      </c>
      <c r="D235">
        <v>-16.190000000000001</v>
      </c>
      <c r="E235">
        <v>13.36</v>
      </c>
      <c r="F235">
        <f>_10sept_0_all[[#This Row],[H_mag]]-26</f>
        <v>-42.19</v>
      </c>
      <c r="G235">
        <f>_10sept_0_all[[#This Row],[V_mag]]-26</f>
        <v>-42.19</v>
      </c>
    </row>
    <row r="236" spans="1:7" x14ac:dyDescent="0.25">
      <c r="A236">
        <v>53</v>
      </c>
      <c r="B236">
        <v>-16.48</v>
      </c>
      <c r="C236">
        <v>1.64</v>
      </c>
      <c r="D236">
        <v>-16.47</v>
      </c>
      <c r="E236">
        <v>1.22</v>
      </c>
      <c r="F236">
        <f>_10sept_0_all[[#This Row],[H_mag]]-26</f>
        <v>-42.480000000000004</v>
      </c>
      <c r="G236">
        <f>_10sept_0_all[[#This Row],[V_mag]]-26</f>
        <v>-42.47</v>
      </c>
    </row>
    <row r="237" spans="1:7" x14ac:dyDescent="0.25">
      <c r="A237">
        <v>54</v>
      </c>
      <c r="B237">
        <v>-16.829999999999998</v>
      </c>
      <c r="C237">
        <v>-11.03</v>
      </c>
      <c r="D237">
        <v>-16.809999999999999</v>
      </c>
      <c r="E237">
        <v>-10.98</v>
      </c>
      <c r="F237">
        <f>_10sept_0_all[[#This Row],[H_mag]]-26</f>
        <v>-42.83</v>
      </c>
      <c r="G237">
        <f>_10sept_0_all[[#This Row],[V_mag]]-26</f>
        <v>-42.81</v>
      </c>
    </row>
    <row r="238" spans="1:7" x14ac:dyDescent="0.25">
      <c r="A238">
        <v>55</v>
      </c>
      <c r="B238">
        <v>-17.149999999999999</v>
      </c>
      <c r="C238">
        <v>-23.91</v>
      </c>
      <c r="D238">
        <v>-17.14</v>
      </c>
      <c r="E238">
        <v>-24.62</v>
      </c>
      <c r="F238">
        <f>_10sept_0_all[[#This Row],[H_mag]]-26</f>
        <v>-43.15</v>
      </c>
      <c r="G238">
        <f>_10sept_0_all[[#This Row],[V_mag]]-26</f>
        <v>-43.14</v>
      </c>
    </row>
    <row r="239" spans="1:7" x14ac:dyDescent="0.25">
      <c r="A239">
        <v>56</v>
      </c>
      <c r="B239">
        <v>-17.5</v>
      </c>
      <c r="C239">
        <v>-36.78</v>
      </c>
      <c r="D239">
        <v>-17.47</v>
      </c>
      <c r="E239">
        <v>-37.049999999999997</v>
      </c>
      <c r="F239">
        <f>_10sept_0_all[[#This Row],[H_mag]]-26</f>
        <v>-43.5</v>
      </c>
      <c r="G239">
        <f>_10sept_0_all[[#This Row],[V_mag]]-26</f>
        <v>-43.47</v>
      </c>
    </row>
    <row r="240" spans="1:7" x14ac:dyDescent="0.25">
      <c r="A240">
        <v>57</v>
      </c>
      <c r="B240">
        <v>-17.78</v>
      </c>
      <c r="C240">
        <v>-49.48</v>
      </c>
      <c r="D240">
        <v>-17.809999999999999</v>
      </c>
      <c r="E240">
        <v>-49.9</v>
      </c>
      <c r="F240">
        <f>_10sept_0_all[[#This Row],[H_mag]]-26</f>
        <v>-43.78</v>
      </c>
      <c r="G240">
        <f>_10sept_0_all[[#This Row],[V_mag]]-26</f>
        <v>-43.81</v>
      </c>
    </row>
    <row r="241" spans="1:7" x14ac:dyDescent="0.25">
      <c r="A241">
        <v>58</v>
      </c>
      <c r="B241">
        <v>-18.13</v>
      </c>
      <c r="C241">
        <v>-62.09</v>
      </c>
      <c r="D241">
        <v>-18.07</v>
      </c>
      <c r="E241">
        <v>-62.5</v>
      </c>
      <c r="F241">
        <f>_10sept_0_all[[#This Row],[H_mag]]-26</f>
        <v>-44.129999999999995</v>
      </c>
      <c r="G241">
        <f>_10sept_0_all[[#This Row],[V_mag]]-26</f>
        <v>-44.07</v>
      </c>
    </row>
    <row r="242" spans="1:7" x14ac:dyDescent="0.25">
      <c r="A242">
        <v>59</v>
      </c>
      <c r="B242">
        <v>-18.45</v>
      </c>
      <c r="C242">
        <v>-74.33</v>
      </c>
      <c r="D242">
        <v>-18.46</v>
      </c>
      <c r="E242">
        <v>-74.739999999999995</v>
      </c>
      <c r="F242">
        <f>_10sept_0_all[[#This Row],[H_mag]]-26</f>
        <v>-44.45</v>
      </c>
      <c r="G242">
        <f>_10sept_0_all[[#This Row],[V_mag]]-26</f>
        <v>-44.46</v>
      </c>
    </row>
    <row r="243" spans="1:7" x14ac:dyDescent="0.25">
      <c r="A243">
        <v>60</v>
      </c>
      <c r="B243">
        <v>-18.78</v>
      </c>
      <c r="C243">
        <v>-87.03</v>
      </c>
      <c r="D243">
        <v>-18.75</v>
      </c>
      <c r="E243">
        <v>-87</v>
      </c>
      <c r="F243">
        <f>_10sept_0_all[[#This Row],[H_mag]]-26</f>
        <v>-44.78</v>
      </c>
      <c r="G243">
        <f>_10sept_0_all[[#This Row],[V_mag]]-26</f>
        <v>-44.75</v>
      </c>
    </row>
    <row r="244" spans="1:7" x14ac:dyDescent="0.25">
      <c r="A244">
        <v>61</v>
      </c>
      <c r="B244">
        <v>-19.079999999999998</v>
      </c>
      <c r="C244">
        <v>-99.29</v>
      </c>
      <c r="D244">
        <v>-19.12</v>
      </c>
      <c r="E244">
        <v>-99.27</v>
      </c>
      <c r="F244">
        <f>_10sept_0_all[[#This Row],[H_mag]]-26</f>
        <v>-45.08</v>
      </c>
      <c r="G244">
        <f>_10sept_0_all[[#This Row],[V_mag]]-26</f>
        <v>-45.120000000000005</v>
      </c>
    </row>
    <row r="245" spans="1:7" x14ac:dyDescent="0.25">
      <c r="A245">
        <v>62</v>
      </c>
      <c r="B245">
        <v>-19.47</v>
      </c>
      <c r="C245">
        <v>-112.32</v>
      </c>
      <c r="D245">
        <v>-19.39</v>
      </c>
      <c r="E245">
        <v>-112.98</v>
      </c>
      <c r="F245">
        <f>_10sept_0_all[[#This Row],[H_mag]]-26</f>
        <v>-45.47</v>
      </c>
      <c r="G245">
        <f>_10sept_0_all[[#This Row],[V_mag]]-26</f>
        <v>-45.39</v>
      </c>
    </row>
    <row r="246" spans="1:7" x14ac:dyDescent="0.25">
      <c r="A246">
        <v>63</v>
      </c>
      <c r="B246">
        <v>-19.78</v>
      </c>
      <c r="C246">
        <v>-125.09</v>
      </c>
      <c r="D246">
        <v>-19.72</v>
      </c>
      <c r="E246">
        <v>-125.91</v>
      </c>
      <c r="F246">
        <f>_10sept_0_all[[#This Row],[H_mag]]-26</f>
        <v>-45.78</v>
      </c>
      <c r="G246">
        <f>_10sept_0_all[[#This Row],[V_mag]]-26</f>
        <v>-45.72</v>
      </c>
    </row>
    <row r="247" spans="1:7" x14ac:dyDescent="0.25">
      <c r="A247">
        <v>64</v>
      </c>
      <c r="B247">
        <v>-20.05</v>
      </c>
      <c r="C247">
        <v>-138.05000000000001</v>
      </c>
      <c r="D247">
        <v>-20.05</v>
      </c>
      <c r="E247">
        <v>-138.59</v>
      </c>
      <c r="F247">
        <f>_10sept_0_all[[#This Row],[H_mag]]-26</f>
        <v>-46.05</v>
      </c>
      <c r="G247">
        <f>_10sept_0_all[[#This Row],[V_mag]]-26</f>
        <v>-46.05</v>
      </c>
    </row>
    <row r="248" spans="1:7" x14ac:dyDescent="0.25">
      <c r="A248">
        <v>65</v>
      </c>
      <c r="B248">
        <v>-20.39</v>
      </c>
      <c r="C248">
        <v>-152.22</v>
      </c>
      <c r="D248">
        <v>-20.420000000000002</v>
      </c>
      <c r="E248">
        <v>-152.29</v>
      </c>
      <c r="F248">
        <f>_10sept_0_all[[#This Row],[H_mag]]-26</f>
        <v>-46.39</v>
      </c>
      <c r="G248">
        <f>_10sept_0_all[[#This Row],[V_mag]]-26</f>
        <v>-46.42</v>
      </c>
    </row>
    <row r="249" spans="1:7" x14ac:dyDescent="0.25">
      <c r="A249">
        <v>66</v>
      </c>
      <c r="B249">
        <v>-20.81</v>
      </c>
      <c r="C249">
        <v>-165.56</v>
      </c>
      <c r="D249">
        <v>-20.8</v>
      </c>
      <c r="E249">
        <v>-165.7</v>
      </c>
      <c r="F249">
        <f>_10sept_0_all[[#This Row],[H_mag]]-26</f>
        <v>-46.81</v>
      </c>
      <c r="G249">
        <f>_10sept_0_all[[#This Row],[V_mag]]-26</f>
        <v>-46.8</v>
      </c>
    </row>
    <row r="250" spans="1:7" x14ac:dyDescent="0.25">
      <c r="A250">
        <v>67</v>
      </c>
      <c r="B250">
        <v>-21.29</v>
      </c>
      <c r="C250">
        <v>-179.19</v>
      </c>
      <c r="D250">
        <v>-21.29</v>
      </c>
      <c r="E250">
        <v>-179.71</v>
      </c>
      <c r="F250">
        <f>_10sept_0_all[[#This Row],[H_mag]]-26</f>
        <v>-47.29</v>
      </c>
      <c r="G250">
        <f>_10sept_0_all[[#This Row],[V_mag]]-26</f>
        <v>-47.29</v>
      </c>
    </row>
    <row r="251" spans="1:7" x14ac:dyDescent="0.25">
      <c r="A251">
        <v>68</v>
      </c>
      <c r="B251">
        <v>-21.79</v>
      </c>
      <c r="C251">
        <v>166.28</v>
      </c>
      <c r="D251">
        <v>-21.74</v>
      </c>
      <c r="E251">
        <v>166.56</v>
      </c>
      <c r="F251">
        <f>_10sept_0_all[[#This Row],[H_mag]]-26</f>
        <v>-47.79</v>
      </c>
      <c r="G251">
        <f>_10sept_0_all[[#This Row],[V_mag]]-26</f>
        <v>-47.739999999999995</v>
      </c>
    </row>
    <row r="252" spans="1:7" x14ac:dyDescent="0.25">
      <c r="A252">
        <v>69</v>
      </c>
      <c r="B252">
        <v>-22.25</v>
      </c>
      <c r="C252">
        <v>151.22999999999999</v>
      </c>
      <c r="D252">
        <v>-22.28</v>
      </c>
      <c r="E252">
        <v>150.96</v>
      </c>
      <c r="F252">
        <f>_10sept_0_all[[#This Row],[H_mag]]-26</f>
        <v>-48.25</v>
      </c>
      <c r="G252">
        <f>_10sept_0_all[[#This Row],[V_mag]]-26</f>
        <v>-48.28</v>
      </c>
    </row>
    <row r="253" spans="1:7" x14ac:dyDescent="0.25">
      <c r="A253">
        <v>70</v>
      </c>
      <c r="B253">
        <v>-22.74</v>
      </c>
      <c r="C253">
        <v>136.05000000000001</v>
      </c>
      <c r="D253">
        <v>-22.74</v>
      </c>
      <c r="E253">
        <v>136</v>
      </c>
      <c r="F253">
        <f>_10sept_0_all[[#This Row],[H_mag]]-26</f>
        <v>-48.739999999999995</v>
      </c>
      <c r="G253">
        <f>_10sept_0_all[[#This Row],[V_mag]]-26</f>
        <v>-48.739999999999995</v>
      </c>
    </row>
    <row r="254" spans="1:7" x14ac:dyDescent="0.25">
      <c r="A254">
        <v>71</v>
      </c>
      <c r="B254">
        <v>-23.13</v>
      </c>
      <c r="C254">
        <v>121.19</v>
      </c>
      <c r="D254">
        <v>-23.1</v>
      </c>
      <c r="E254">
        <v>121.29</v>
      </c>
      <c r="F254">
        <f>_10sept_0_all[[#This Row],[H_mag]]-26</f>
        <v>-49.129999999999995</v>
      </c>
      <c r="G254">
        <f>_10sept_0_all[[#This Row],[V_mag]]-26</f>
        <v>-49.1</v>
      </c>
    </row>
    <row r="255" spans="1:7" x14ac:dyDescent="0.25">
      <c r="A255">
        <v>72</v>
      </c>
      <c r="B255">
        <v>-23.42</v>
      </c>
      <c r="C255">
        <v>107.07</v>
      </c>
      <c r="D255">
        <v>-23.41</v>
      </c>
      <c r="E255">
        <v>107.27</v>
      </c>
      <c r="F255">
        <f>_10sept_0_all[[#This Row],[H_mag]]-26</f>
        <v>-49.42</v>
      </c>
      <c r="G255">
        <f>_10sept_0_all[[#This Row],[V_mag]]-26</f>
        <v>-49.41</v>
      </c>
    </row>
    <row r="256" spans="1:7" x14ac:dyDescent="0.25">
      <c r="A256">
        <v>73</v>
      </c>
      <c r="B256">
        <v>-23.6</v>
      </c>
      <c r="C256">
        <v>92.63</v>
      </c>
      <c r="D256">
        <v>-23.62</v>
      </c>
      <c r="E256">
        <v>92.76</v>
      </c>
      <c r="F256">
        <f>_10sept_0_all[[#This Row],[H_mag]]-26</f>
        <v>-49.6</v>
      </c>
      <c r="G256">
        <f>_10sept_0_all[[#This Row],[V_mag]]-26</f>
        <v>-49.620000000000005</v>
      </c>
    </row>
    <row r="257" spans="1:7" x14ac:dyDescent="0.25">
      <c r="A257">
        <v>74</v>
      </c>
      <c r="B257">
        <v>-23.74</v>
      </c>
      <c r="C257">
        <v>78.59</v>
      </c>
      <c r="D257">
        <v>-23.76</v>
      </c>
      <c r="E257">
        <v>78.72</v>
      </c>
      <c r="F257">
        <f>_10sept_0_all[[#This Row],[H_mag]]-26</f>
        <v>-49.739999999999995</v>
      </c>
      <c r="G257">
        <f>_10sept_0_all[[#This Row],[V_mag]]-26</f>
        <v>-49.760000000000005</v>
      </c>
    </row>
    <row r="258" spans="1:7" x14ac:dyDescent="0.25">
      <c r="A258">
        <v>75</v>
      </c>
      <c r="B258">
        <v>-23.84</v>
      </c>
      <c r="C258">
        <v>64.91</v>
      </c>
      <c r="D258">
        <v>-23.87</v>
      </c>
      <c r="E258">
        <v>65.489999999999995</v>
      </c>
      <c r="F258">
        <f>_10sept_0_all[[#This Row],[H_mag]]-26</f>
        <v>-49.84</v>
      </c>
      <c r="G258">
        <f>_10sept_0_all[[#This Row],[V_mag]]-26</f>
        <v>-49.870000000000005</v>
      </c>
    </row>
    <row r="259" spans="1:7" x14ac:dyDescent="0.25">
      <c r="A259">
        <v>76</v>
      </c>
      <c r="B259">
        <v>-23.87</v>
      </c>
      <c r="C259">
        <v>52.48</v>
      </c>
      <c r="D259">
        <v>-23.92</v>
      </c>
      <c r="E259">
        <v>51.97</v>
      </c>
      <c r="F259">
        <f>_10sept_0_all[[#This Row],[H_mag]]-26</f>
        <v>-49.870000000000005</v>
      </c>
      <c r="G259">
        <f>_10sept_0_all[[#This Row],[V_mag]]-26</f>
        <v>-49.92</v>
      </c>
    </row>
    <row r="260" spans="1:7" x14ac:dyDescent="0.25">
      <c r="A260">
        <v>77</v>
      </c>
      <c r="B260">
        <v>-23.93</v>
      </c>
      <c r="C260">
        <v>38.6</v>
      </c>
      <c r="D260">
        <v>-23.95</v>
      </c>
      <c r="E260">
        <v>38.93</v>
      </c>
      <c r="F260">
        <f>_10sept_0_all[[#This Row],[H_mag]]-26</f>
        <v>-49.93</v>
      </c>
      <c r="G260">
        <f>_10sept_0_all[[#This Row],[V_mag]]-26</f>
        <v>-49.95</v>
      </c>
    </row>
    <row r="261" spans="1:7" x14ac:dyDescent="0.25">
      <c r="A261">
        <v>78</v>
      </c>
      <c r="B261">
        <v>-24.03</v>
      </c>
      <c r="C261">
        <v>25.86</v>
      </c>
      <c r="D261">
        <v>-23.98</v>
      </c>
      <c r="E261">
        <v>25.55</v>
      </c>
      <c r="F261">
        <f>_10sept_0_all[[#This Row],[H_mag]]-26</f>
        <v>-50.03</v>
      </c>
      <c r="G261">
        <f>_10sept_0_all[[#This Row],[V_mag]]-26</f>
        <v>-49.980000000000004</v>
      </c>
    </row>
    <row r="262" spans="1:7" x14ac:dyDescent="0.25">
      <c r="A262">
        <v>79</v>
      </c>
      <c r="B262">
        <v>-24.1</v>
      </c>
      <c r="C262">
        <v>12.26</v>
      </c>
      <c r="D262">
        <v>-24.08</v>
      </c>
      <c r="E262">
        <v>11.27</v>
      </c>
      <c r="F262">
        <f>_10sept_0_all[[#This Row],[H_mag]]-26</f>
        <v>-50.1</v>
      </c>
      <c r="G262">
        <f>_10sept_0_all[[#This Row],[V_mag]]-26</f>
        <v>-50.08</v>
      </c>
    </row>
    <row r="263" spans="1:7" x14ac:dyDescent="0.25">
      <c r="A263">
        <v>80</v>
      </c>
      <c r="B263">
        <v>-24.13</v>
      </c>
      <c r="C263">
        <v>-1.98</v>
      </c>
      <c r="D263">
        <v>-24.22</v>
      </c>
      <c r="E263">
        <v>-1.91</v>
      </c>
      <c r="F263">
        <f>_10sept_0_all[[#This Row],[H_mag]]-26</f>
        <v>-50.129999999999995</v>
      </c>
      <c r="G263">
        <f>_10sept_0_all[[#This Row],[V_mag]]-26</f>
        <v>-50.22</v>
      </c>
    </row>
    <row r="264" spans="1:7" x14ac:dyDescent="0.25">
      <c r="A264">
        <v>81</v>
      </c>
      <c r="B264">
        <v>-24.35</v>
      </c>
      <c r="C264">
        <v>-15.7</v>
      </c>
      <c r="D264">
        <v>-24.22</v>
      </c>
      <c r="E264">
        <v>-16.100000000000001</v>
      </c>
      <c r="F264">
        <f>_10sept_0_all[[#This Row],[H_mag]]-26</f>
        <v>-50.35</v>
      </c>
      <c r="G264">
        <f>_10sept_0_all[[#This Row],[V_mag]]-26</f>
        <v>-50.22</v>
      </c>
    </row>
    <row r="265" spans="1:7" x14ac:dyDescent="0.25">
      <c r="A265">
        <v>82</v>
      </c>
      <c r="B265">
        <v>-24.43</v>
      </c>
      <c r="C265">
        <v>-29.63</v>
      </c>
      <c r="D265">
        <v>-24.44</v>
      </c>
      <c r="E265">
        <v>-30.2</v>
      </c>
      <c r="F265">
        <f>_10sept_0_all[[#This Row],[H_mag]]-26</f>
        <v>-50.43</v>
      </c>
      <c r="G265">
        <f>_10sept_0_all[[#This Row],[V_mag]]-26</f>
        <v>-50.44</v>
      </c>
    </row>
    <row r="266" spans="1:7" x14ac:dyDescent="0.25">
      <c r="A266">
        <v>83</v>
      </c>
      <c r="B266">
        <v>-24.71</v>
      </c>
      <c r="C266">
        <v>-42.73</v>
      </c>
      <c r="D266">
        <v>-24.75</v>
      </c>
      <c r="E266">
        <v>-43.62</v>
      </c>
      <c r="F266">
        <f>_10sept_0_all[[#This Row],[H_mag]]-26</f>
        <v>-50.71</v>
      </c>
      <c r="G266">
        <f>_10sept_0_all[[#This Row],[V_mag]]-26</f>
        <v>-50.75</v>
      </c>
    </row>
    <row r="267" spans="1:7" x14ac:dyDescent="0.25">
      <c r="A267">
        <v>84</v>
      </c>
      <c r="B267">
        <v>-25.05</v>
      </c>
      <c r="C267">
        <v>-56.67</v>
      </c>
      <c r="D267">
        <v>-25.2</v>
      </c>
      <c r="E267">
        <v>-56.38</v>
      </c>
      <c r="F267">
        <f>_10sept_0_all[[#This Row],[H_mag]]-26</f>
        <v>-51.05</v>
      </c>
      <c r="G267">
        <f>_10sept_0_all[[#This Row],[V_mag]]-26</f>
        <v>-51.2</v>
      </c>
    </row>
    <row r="268" spans="1:7" x14ac:dyDescent="0.25">
      <c r="A268">
        <v>85</v>
      </c>
      <c r="B268">
        <v>-25.65</v>
      </c>
      <c r="C268">
        <v>-70.81</v>
      </c>
      <c r="D268">
        <v>-25.74</v>
      </c>
      <c r="E268">
        <v>-71.19</v>
      </c>
      <c r="F268">
        <f>_10sept_0_all[[#This Row],[H_mag]]-26</f>
        <v>-51.65</v>
      </c>
      <c r="G268">
        <f>_10sept_0_all[[#This Row],[V_mag]]-26</f>
        <v>-51.739999999999995</v>
      </c>
    </row>
    <row r="269" spans="1:7" x14ac:dyDescent="0.25">
      <c r="A269">
        <v>86</v>
      </c>
      <c r="B269">
        <v>-26.36</v>
      </c>
      <c r="C269">
        <v>-86.7</v>
      </c>
      <c r="D269">
        <v>-26.42</v>
      </c>
      <c r="E269">
        <v>-86.56</v>
      </c>
      <c r="F269">
        <f>_10sept_0_all[[#This Row],[H_mag]]-26</f>
        <v>-52.36</v>
      </c>
      <c r="G269">
        <f>_10sept_0_all[[#This Row],[V_mag]]-26</f>
        <v>-52.42</v>
      </c>
    </row>
    <row r="270" spans="1:7" x14ac:dyDescent="0.25">
      <c r="A270">
        <v>87</v>
      </c>
      <c r="B270">
        <v>-27.24</v>
      </c>
      <c r="C270">
        <v>-102.59</v>
      </c>
      <c r="D270">
        <v>-27.26</v>
      </c>
      <c r="E270">
        <v>-103.69</v>
      </c>
      <c r="F270">
        <f>_10sept_0_all[[#This Row],[H_mag]]-26</f>
        <v>-53.239999999999995</v>
      </c>
      <c r="G270">
        <f>_10sept_0_all[[#This Row],[V_mag]]-26</f>
        <v>-53.260000000000005</v>
      </c>
    </row>
    <row r="271" spans="1:7" x14ac:dyDescent="0.25">
      <c r="A271">
        <v>88</v>
      </c>
      <c r="B271">
        <v>-27.94</v>
      </c>
      <c r="C271">
        <v>-121.27</v>
      </c>
      <c r="D271">
        <v>-27.95</v>
      </c>
      <c r="E271">
        <v>-121.35</v>
      </c>
      <c r="F271">
        <f>_10sept_0_all[[#This Row],[H_mag]]-26</f>
        <v>-53.94</v>
      </c>
      <c r="G271">
        <f>_10sept_0_all[[#This Row],[V_mag]]-26</f>
        <v>-53.95</v>
      </c>
    </row>
    <row r="272" spans="1:7" x14ac:dyDescent="0.25">
      <c r="A272">
        <v>89</v>
      </c>
      <c r="B272">
        <v>-28.39</v>
      </c>
      <c r="C272">
        <v>-143.13</v>
      </c>
      <c r="D272">
        <v>-28.41</v>
      </c>
      <c r="E272">
        <v>-142.24</v>
      </c>
      <c r="F272">
        <f>_10sept_0_all[[#This Row],[H_mag]]-26</f>
        <v>-54.39</v>
      </c>
      <c r="G272">
        <f>_10sept_0_all[[#This Row],[V_mag]]-26</f>
        <v>-54.41</v>
      </c>
    </row>
    <row r="273" spans="1:7" x14ac:dyDescent="0.25">
      <c r="A273">
        <v>90</v>
      </c>
      <c r="B273">
        <v>-28.44</v>
      </c>
      <c r="C273">
        <v>-164.78</v>
      </c>
      <c r="D273">
        <v>-28.39</v>
      </c>
      <c r="E273">
        <v>-165.41</v>
      </c>
      <c r="F273">
        <f>_10sept_0_all[[#This Row],[H_mag]]-26</f>
        <v>-54.44</v>
      </c>
      <c r="G273">
        <f>_10sept_0_all[[#This Row],[V_mag]]-26</f>
        <v>-54.39</v>
      </c>
    </row>
    <row r="274" spans="1:7" x14ac:dyDescent="0.25">
      <c r="A274">
        <v>91</v>
      </c>
      <c r="B274">
        <v>-28.06</v>
      </c>
      <c r="C274">
        <v>175.7</v>
      </c>
      <c r="D274">
        <v>-27.87</v>
      </c>
      <c r="E274">
        <v>175.08</v>
      </c>
      <c r="F274">
        <f>_10sept_0_all[[#This Row],[H_mag]]-26</f>
        <v>-54.06</v>
      </c>
      <c r="G274">
        <f>_10sept_0_all[[#This Row],[V_mag]]-26</f>
        <v>-53.870000000000005</v>
      </c>
    </row>
    <row r="275" spans="1:7" x14ac:dyDescent="0.25">
      <c r="A275">
        <v>92</v>
      </c>
      <c r="B275">
        <v>-27.51</v>
      </c>
      <c r="C275">
        <v>157.13999999999999</v>
      </c>
      <c r="D275">
        <v>-27.44</v>
      </c>
      <c r="E275">
        <v>156.19999999999999</v>
      </c>
      <c r="F275">
        <f>_10sept_0_all[[#This Row],[H_mag]]-26</f>
        <v>-53.510000000000005</v>
      </c>
      <c r="G275">
        <f>_10sept_0_all[[#This Row],[V_mag]]-26</f>
        <v>-53.44</v>
      </c>
    </row>
    <row r="276" spans="1:7" x14ac:dyDescent="0.25">
      <c r="A276">
        <v>93</v>
      </c>
      <c r="B276">
        <v>-26.95</v>
      </c>
      <c r="C276">
        <v>139.99</v>
      </c>
      <c r="D276">
        <v>-26.91</v>
      </c>
      <c r="E276">
        <v>139.72</v>
      </c>
      <c r="F276">
        <f>_10sept_0_all[[#This Row],[H_mag]]-26</f>
        <v>-52.95</v>
      </c>
      <c r="G276">
        <f>_10sept_0_all[[#This Row],[V_mag]]-26</f>
        <v>-52.91</v>
      </c>
    </row>
    <row r="277" spans="1:7" x14ac:dyDescent="0.25">
      <c r="A277">
        <v>94</v>
      </c>
      <c r="B277">
        <v>-26.55</v>
      </c>
      <c r="C277">
        <v>124.08</v>
      </c>
      <c r="D277">
        <v>-26.63</v>
      </c>
      <c r="E277">
        <v>123.23</v>
      </c>
      <c r="F277">
        <f>_10sept_0_all[[#This Row],[H_mag]]-26</f>
        <v>-52.55</v>
      </c>
      <c r="G277">
        <f>_10sept_0_all[[#This Row],[V_mag]]-26</f>
        <v>-52.629999999999995</v>
      </c>
    </row>
    <row r="278" spans="1:7" x14ac:dyDescent="0.25">
      <c r="A278">
        <v>95</v>
      </c>
      <c r="B278">
        <v>-26.3</v>
      </c>
      <c r="C278">
        <v>108.57</v>
      </c>
      <c r="D278">
        <v>-26.31</v>
      </c>
      <c r="E278">
        <v>107.71</v>
      </c>
      <c r="F278">
        <f>_10sept_0_all[[#This Row],[H_mag]]-26</f>
        <v>-52.3</v>
      </c>
      <c r="G278">
        <f>_10sept_0_all[[#This Row],[V_mag]]-26</f>
        <v>-52.31</v>
      </c>
    </row>
    <row r="279" spans="1:7" x14ac:dyDescent="0.25">
      <c r="A279">
        <v>96</v>
      </c>
      <c r="B279">
        <v>-26.06</v>
      </c>
      <c r="C279">
        <v>92.27</v>
      </c>
      <c r="D279">
        <v>-26.08</v>
      </c>
      <c r="E279">
        <v>92.17</v>
      </c>
      <c r="F279">
        <f>_10sept_0_all[[#This Row],[H_mag]]-26</f>
        <v>-52.06</v>
      </c>
      <c r="G279">
        <f>_10sept_0_all[[#This Row],[V_mag]]-26</f>
        <v>-52.08</v>
      </c>
    </row>
    <row r="280" spans="1:7" x14ac:dyDescent="0.25">
      <c r="A280">
        <v>97</v>
      </c>
      <c r="B280">
        <v>-25.83</v>
      </c>
      <c r="C280">
        <v>76.760000000000005</v>
      </c>
      <c r="D280">
        <v>-25.84</v>
      </c>
      <c r="E280">
        <v>76.540000000000006</v>
      </c>
      <c r="F280">
        <f>_10sept_0_all[[#This Row],[H_mag]]-26</f>
        <v>-51.83</v>
      </c>
      <c r="G280">
        <f>_10sept_0_all[[#This Row],[V_mag]]-26</f>
        <v>-51.84</v>
      </c>
    </row>
    <row r="281" spans="1:7" x14ac:dyDescent="0.25">
      <c r="A281">
        <v>98</v>
      </c>
      <c r="B281">
        <v>-25.67</v>
      </c>
      <c r="C281">
        <v>61.19</v>
      </c>
      <c r="D281">
        <v>-25.64</v>
      </c>
      <c r="E281">
        <v>60.94</v>
      </c>
      <c r="F281">
        <f>_10sept_0_all[[#This Row],[H_mag]]-26</f>
        <v>-51.67</v>
      </c>
      <c r="G281">
        <f>_10sept_0_all[[#This Row],[V_mag]]-26</f>
        <v>-51.64</v>
      </c>
    </row>
    <row r="282" spans="1:7" x14ac:dyDescent="0.25">
      <c r="A282">
        <v>99</v>
      </c>
      <c r="B282">
        <v>-25.53</v>
      </c>
      <c r="C282">
        <v>46.67</v>
      </c>
      <c r="D282">
        <v>-25.54</v>
      </c>
      <c r="E282">
        <v>45.41</v>
      </c>
      <c r="F282">
        <f>_10sept_0_all[[#This Row],[H_mag]]-26</f>
        <v>-51.53</v>
      </c>
      <c r="G282">
        <f>_10sept_0_all[[#This Row],[V_mag]]-26</f>
        <v>-51.54</v>
      </c>
    </row>
    <row r="283" spans="1:7" x14ac:dyDescent="0.25">
      <c r="A283">
        <v>100</v>
      </c>
      <c r="B283">
        <v>-25.46</v>
      </c>
      <c r="C283">
        <v>31.04</v>
      </c>
      <c r="D283">
        <v>-25.49</v>
      </c>
      <c r="E283">
        <v>30.88</v>
      </c>
      <c r="F283">
        <f>_10sept_0_all[[#This Row],[H_mag]]-26</f>
        <v>-51.46</v>
      </c>
      <c r="G283">
        <f>_10sept_0_all[[#This Row],[V_mag]]-26</f>
        <v>-51.489999999999995</v>
      </c>
    </row>
    <row r="284" spans="1:7" x14ac:dyDescent="0.25">
      <c r="A284">
        <v>101</v>
      </c>
      <c r="B284">
        <v>-25.51</v>
      </c>
      <c r="C284">
        <v>16.13</v>
      </c>
      <c r="D284">
        <v>-25.54</v>
      </c>
      <c r="E284">
        <v>16.47</v>
      </c>
      <c r="F284">
        <f>_10sept_0_all[[#This Row],[H_mag]]-26</f>
        <v>-51.510000000000005</v>
      </c>
      <c r="G284">
        <f>_10sept_0_all[[#This Row],[V_mag]]-26</f>
        <v>-51.54</v>
      </c>
    </row>
    <row r="285" spans="1:7" x14ac:dyDescent="0.25">
      <c r="A285">
        <v>102</v>
      </c>
      <c r="B285">
        <v>-25.69</v>
      </c>
      <c r="C285">
        <v>1.43</v>
      </c>
      <c r="D285">
        <v>-25.73</v>
      </c>
      <c r="E285">
        <v>1.48</v>
      </c>
      <c r="F285">
        <f>_10sept_0_all[[#This Row],[H_mag]]-26</f>
        <v>-51.69</v>
      </c>
      <c r="G285">
        <f>_10sept_0_all[[#This Row],[V_mag]]-26</f>
        <v>-51.730000000000004</v>
      </c>
    </row>
    <row r="286" spans="1:7" x14ac:dyDescent="0.25">
      <c r="A286">
        <v>103</v>
      </c>
      <c r="B286">
        <v>-25.98</v>
      </c>
      <c r="C286">
        <v>-12.15</v>
      </c>
      <c r="D286">
        <v>-25.91</v>
      </c>
      <c r="E286">
        <v>-12.89</v>
      </c>
      <c r="F286">
        <f>_10sept_0_all[[#This Row],[H_mag]]-26</f>
        <v>-51.980000000000004</v>
      </c>
      <c r="G286">
        <f>_10sept_0_all[[#This Row],[V_mag]]-26</f>
        <v>-51.91</v>
      </c>
    </row>
    <row r="287" spans="1:7" x14ac:dyDescent="0.25">
      <c r="A287">
        <v>104</v>
      </c>
      <c r="B287">
        <v>-26.24</v>
      </c>
      <c r="C287">
        <v>-27.74</v>
      </c>
      <c r="D287">
        <v>-26.27</v>
      </c>
      <c r="E287">
        <v>-27.89</v>
      </c>
      <c r="F287">
        <f>_10sept_0_all[[#This Row],[H_mag]]-26</f>
        <v>-52.239999999999995</v>
      </c>
      <c r="G287">
        <f>_10sept_0_all[[#This Row],[V_mag]]-26</f>
        <v>-52.269999999999996</v>
      </c>
    </row>
    <row r="288" spans="1:7" x14ac:dyDescent="0.25">
      <c r="A288">
        <v>105</v>
      </c>
      <c r="B288">
        <v>-26.74</v>
      </c>
      <c r="C288">
        <v>-43.79</v>
      </c>
      <c r="D288">
        <v>-26.72</v>
      </c>
      <c r="E288">
        <v>-44</v>
      </c>
      <c r="F288">
        <f>_10sept_0_all[[#This Row],[H_mag]]-26</f>
        <v>-52.739999999999995</v>
      </c>
      <c r="G288">
        <f>_10sept_0_all[[#This Row],[V_mag]]-26</f>
        <v>-52.72</v>
      </c>
    </row>
    <row r="289" spans="1:7" x14ac:dyDescent="0.25">
      <c r="A289">
        <v>106</v>
      </c>
      <c r="B289">
        <v>-27.14</v>
      </c>
      <c r="C289">
        <v>-60.08</v>
      </c>
      <c r="D289">
        <v>-27.21</v>
      </c>
      <c r="E289">
        <v>-61.32</v>
      </c>
      <c r="F289">
        <f>_10sept_0_all[[#This Row],[H_mag]]-26</f>
        <v>-53.14</v>
      </c>
      <c r="G289">
        <f>_10sept_0_all[[#This Row],[V_mag]]-26</f>
        <v>-53.21</v>
      </c>
    </row>
    <row r="290" spans="1:7" x14ac:dyDescent="0.25">
      <c r="A290">
        <v>107</v>
      </c>
      <c r="B290">
        <v>-27.61</v>
      </c>
      <c r="C290">
        <v>-78.09</v>
      </c>
      <c r="D290">
        <v>-27.5</v>
      </c>
      <c r="E290">
        <v>-79.56</v>
      </c>
      <c r="F290">
        <f>_10sept_0_all[[#This Row],[H_mag]]-26</f>
        <v>-53.61</v>
      </c>
      <c r="G290">
        <f>_10sept_0_all[[#This Row],[V_mag]]-26</f>
        <v>-53.5</v>
      </c>
    </row>
    <row r="291" spans="1:7" x14ac:dyDescent="0.25">
      <c r="A291">
        <v>108</v>
      </c>
      <c r="B291">
        <v>-27.78</v>
      </c>
      <c r="C291">
        <v>-96.98</v>
      </c>
      <c r="D291">
        <v>-27.8</v>
      </c>
      <c r="E291">
        <v>-97.64</v>
      </c>
      <c r="F291">
        <f>_10sept_0_all[[#This Row],[H_mag]]-26</f>
        <v>-53.78</v>
      </c>
      <c r="G291">
        <f>_10sept_0_all[[#This Row],[V_mag]]-26</f>
        <v>-53.8</v>
      </c>
    </row>
    <row r="292" spans="1:7" x14ac:dyDescent="0.25">
      <c r="A292">
        <v>109</v>
      </c>
      <c r="B292">
        <v>-27.77</v>
      </c>
      <c r="C292">
        <v>-116.2</v>
      </c>
      <c r="D292">
        <v>-27.91</v>
      </c>
      <c r="E292">
        <v>-117.38</v>
      </c>
      <c r="F292">
        <f>_10sept_0_all[[#This Row],[H_mag]]-26</f>
        <v>-53.769999999999996</v>
      </c>
      <c r="G292">
        <f>_10sept_0_all[[#This Row],[V_mag]]-26</f>
        <v>-53.91</v>
      </c>
    </row>
    <row r="293" spans="1:7" x14ac:dyDescent="0.25">
      <c r="A293">
        <v>110</v>
      </c>
      <c r="B293">
        <v>-27.52</v>
      </c>
      <c r="C293">
        <v>-136.44</v>
      </c>
      <c r="D293">
        <v>-27.59</v>
      </c>
      <c r="E293">
        <v>-136.33000000000001</v>
      </c>
      <c r="F293">
        <f>_10sept_0_all[[#This Row],[H_mag]]-26</f>
        <v>-53.519999999999996</v>
      </c>
      <c r="G293">
        <f>_10sept_0_all[[#This Row],[V_mag]]-26</f>
        <v>-53.59</v>
      </c>
    </row>
    <row r="294" spans="1:7" x14ac:dyDescent="0.25">
      <c r="A294">
        <v>111</v>
      </c>
      <c r="B294">
        <v>-27.1</v>
      </c>
      <c r="C294">
        <v>-154.66999999999999</v>
      </c>
      <c r="D294">
        <v>-27.18</v>
      </c>
      <c r="E294">
        <v>-154.57</v>
      </c>
      <c r="F294">
        <f>_10sept_0_all[[#This Row],[H_mag]]-26</f>
        <v>-53.1</v>
      </c>
      <c r="G294">
        <f>_10sept_0_all[[#This Row],[V_mag]]-26</f>
        <v>-53.18</v>
      </c>
    </row>
    <row r="295" spans="1:7" x14ac:dyDescent="0.25">
      <c r="A295">
        <v>112</v>
      </c>
      <c r="B295">
        <v>-26.61</v>
      </c>
      <c r="C295">
        <v>-171.42</v>
      </c>
      <c r="D295">
        <v>-26.64</v>
      </c>
      <c r="E295">
        <v>-171.1</v>
      </c>
      <c r="F295">
        <f>_10sept_0_all[[#This Row],[H_mag]]-26</f>
        <v>-52.61</v>
      </c>
      <c r="G295">
        <f>_10sept_0_all[[#This Row],[V_mag]]-26</f>
        <v>-52.64</v>
      </c>
    </row>
    <row r="296" spans="1:7" x14ac:dyDescent="0.25">
      <c r="A296">
        <v>113</v>
      </c>
      <c r="B296">
        <v>-25.99</v>
      </c>
      <c r="C296">
        <v>174.12</v>
      </c>
      <c r="D296">
        <v>-26.13</v>
      </c>
      <c r="E296">
        <v>173.96</v>
      </c>
      <c r="F296">
        <f>_10sept_0_all[[#This Row],[H_mag]]-26</f>
        <v>-51.989999999999995</v>
      </c>
      <c r="G296">
        <f>_10sept_0_all[[#This Row],[V_mag]]-26</f>
        <v>-52.129999999999995</v>
      </c>
    </row>
    <row r="297" spans="1:7" x14ac:dyDescent="0.25">
      <c r="A297">
        <v>114</v>
      </c>
      <c r="B297">
        <v>-25.78</v>
      </c>
      <c r="C297">
        <v>160.94</v>
      </c>
      <c r="D297">
        <v>-25.76</v>
      </c>
      <c r="E297">
        <v>160.86000000000001</v>
      </c>
      <c r="F297">
        <f>_10sept_0_all[[#This Row],[H_mag]]-26</f>
        <v>-51.78</v>
      </c>
      <c r="G297">
        <f>_10sept_0_all[[#This Row],[V_mag]]-26</f>
        <v>-51.760000000000005</v>
      </c>
    </row>
    <row r="298" spans="1:7" x14ac:dyDescent="0.25">
      <c r="A298">
        <v>115</v>
      </c>
      <c r="B298">
        <v>-25.61</v>
      </c>
      <c r="C298">
        <v>148.41999999999999</v>
      </c>
      <c r="D298">
        <v>-25.59</v>
      </c>
      <c r="E298">
        <v>147.18</v>
      </c>
      <c r="F298">
        <f>_10sept_0_all[[#This Row],[H_mag]]-26</f>
        <v>-51.61</v>
      </c>
      <c r="G298">
        <f>_10sept_0_all[[#This Row],[V_mag]]-26</f>
        <v>-51.59</v>
      </c>
    </row>
    <row r="299" spans="1:7" x14ac:dyDescent="0.25">
      <c r="A299">
        <v>116</v>
      </c>
      <c r="B299">
        <v>-25.68</v>
      </c>
      <c r="C299">
        <v>135.13999999999999</v>
      </c>
      <c r="D299">
        <v>-25.61</v>
      </c>
      <c r="E299">
        <v>134.61000000000001</v>
      </c>
      <c r="F299">
        <f>_10sept_0_all[[#This Row],[H_mag]]-26</f>
        <v>-51.68</v>
      </c>
      <c r="G299">
        <f>_10sept_0_all[[#This Row],[V_mag]]-26</f>
        <v>-51.61</v>
      </c>
    </row>
    <row r="300" spans="1:7" x14ac:dyDescent="0.25">
      <c r="A300">
        <v>117</v>
      </c>
      <c r="B300">
        <v>-25.8</v>
      </c>
      <c r="C300">
        <v>121.62</v>
      </c>
      <c r="D300">
        <v>-25.72</v>
      </c>
      <c r="E300">
        <v>121.38</v>
      </c>
      <c r="F300">
        <f>_10sept_0_all[[#This Row],[H_mag]]-26</f>
        <v>-51.8</v>
      </c>
      <c r="G300">
        <f>_10sept_0_all[[#This Row],[V_mag]]-26</f>
        <v>-51.72</v>
      </c>
    </row>
    <row r="301" spans="1:7" x14ac:dyDescent="0.25">
      <c r="A301">
        <v>118</v>
      </c>
      <c r="B301">
        <v>-25.92</v>
      </c>
      <c r="C301">
        <v>107.59</v>
      </c>
      <c r="D301">
        <v>-25.98</v>
      </c>
      <c r="E301">
        <v>107.39</v>
      </c>
      <c r="F301">
        <f>_10sept_0_all[[#This Row],[H_mag]]-26</f>
        <v>-51.92</v>
      </c>
      <c r="G301">
        <f>_10sept_0_all[[#This Row],[V_mag]]-26</f>
        <v>-51.980000000000004</v>
      </c>
    </row>
    <row r="302" spans="1:7" x14ac:dyDescent="0.25">
      <c r="A302">
        <v>119</v>
      </c>
      <c r="B302">
        <v>-26.11</v>
      </c>
      <c r="C302">
        <v>92.83</v>
      </c>
      <c r="D302">
        <v>-26.08</v>
      </c>
      <c r="E302">
        <v>93.17</v>
      </c>
      <c r="F302">
        <f>_10sept_0_all[[#This Row],[H_mag]]-26</f>
        <v>-52.11</v>
      </c>
      <c r="G302">
        <f>_10sept_0_all[[#This Row],[V_mag]]-26</f>
        <v>-52.08</v>
      </c>
    </row>
    <row r="303" spans="1:7" x14ac:dyDescent="0.25">
      <c r="A303">
        <v>120</v>
      </c>
      <c r="B303">
        <v>-26.22</v>
      </c>
      <c r="C303">
        <v>78.22</v>
      </c>
      <c r="D303">
        <v>-26.32</v>
      </c>
      <c r="E303">
        <v>79.040000000000006</v>
      </c>
      <c r="F303">
        <f>_10sept_0_all[[#This Row],[H_mag]]-26</f>
        <v>-52.22</v>
      </c>
      <c r="G303">
        <f>_10sept_0_all[[#This Row],[V_mag]]-26</f>
        <v>-52.32</v>
      </c>
    </row>
    <row r="304" spans="1:7" x14ac:dyDescent="0.25">
      <c r="A304">
        <v>121</v>
      </c>
      <c r="B304">
        <v>-26.32</v>
      </c>
      <c r="C304">
        <v>63.9</v>
      </c>
      <c r="D304">
        <v>-26.27</v>
      </c>
      <c r="E304">
        <v>64.790000000000006</v>
      </c>
      <c r="F304">
        <f>_10sept_0_all[[#This Row],[H_mag]]-26</f>
        <v>-52.32</v>
      </c>
      <c r="G304">
        <f>_10sept_0_all[[#This Row],[V_mag]]-26</f>
        <v>-52.269999999999996</v>
      </c>
    </row>
    <row r="305" spans="1:7" x14ac:dyDescent="0.25">
      <c r="A305">
        <v>122</v>
      </c>
      <c r="B305">
        <v>-26.43</v>
      </c>
      <c r="C305">
        <v>50.39</v>
      </c>
      <c r="D305">
        <v>-26.53</v>
      </c>
      <c r="E305">
        <v>50.61</v>
      </c>
      <c r="F305">
        <f>_10sept_0_all[[#This Row],[H_mag]]-26</f>
        <v>-52.43</v>
      </c>
      <c r="G305">
        <f>_10sept_0_all[[#This Row],[V_mag]]-26</f>
        <v>-52.53</v>
      </c>
    </row>
    <row r="306" spans="1:7" x14ac:dyDescent="0.25">
      <c r="A306">
        <v>123</v>
      </c>
      <c r="B306">
        <v>-26.55</v>
      </c>
      <c r="C306">
        <v>36.42</v>
      </c>
      <c r="D306">
        <v>-26.63</v>
      </c>
      <c r="E306">
        <v>36.450000000000003</v>
      </c>
      <c r="F306">
        <f>_10sept_0_all[[#This Row],[H_mag]]-26</f>
        <v>-52.55</v>
      </c>
      <c r="G306">
        <f>_10sept_0_all[[#This Row],[V_mag]]-26</f>
        <v>-52.629999999999995</v>
      </c>
    </row>
    <row r="307" spans="1:7" x14ac:dyDescent="0.25">
      <c r="A307">
        <v>124</v>
      </c>
      <c r="B307">
        <v>-26.75</v>
      </c>
      <c r="C307">
        <v>22.56</v>
      </c>
      <c r="D307">
        <v>-26.72</v>
      </c>
      <c r="E307">
        <v>21.99</v>
      </c>
      <c r="F307">
        <f>_10sept_0_all[[#This Row],[H_mag]]-26</f>
        <v>-52.75</v>
      </c>
      <c r="G307">
        <f>_10sept_0_all[[#This Row],[V_mag]]-26</f>
        <v>-52.72</v>
      </c>
    </row>
    <row r="308" spans="1:7" x14ac:dyDescent="0.25">
      <c r="A308">
        <v>125</v>
      </c>
      <c r="B308">
        <v>-26.89</v>
      </c>
      <c r="C308">
        <v>8.7200000000000006</v>
      </c>
      <c r="D308">
        <v>-26.97</v>
      </c>
      <c r="E308">
        <v>8.49</v>
      </c>
      <c r="F308">
        <f>_10sept_0_all[[#This Row],[H_mag]]-26</f>
        <v>-52.89</v>
      </c>
      <c r="G308">
        <f>_10sept_0_all[[#This Row],[V_mag]]-26</f>
        <v>-52.97</v>
      </c>
    </row>
    <row r="309" spans="1:7" x14ac:dyDescent="0.25">
      <c r="A309">
        <v>126</v>
      </c>
      <c r="B309">
        <v>-27.07</v>
      </c>
      <c r="C309">
        <v>-3.91</v>
      </c>
      <c r="D309">
        <v>-27.17</v>
      </c>
      <c r="E309">
        <v>-4.2699999999999996</v>
      </c>
      <c r="F309">
        <f>_10sept_0_all[[#This Row],[H_mag]]-26</f>
        <v>-53.07</v>
      </c>
      <c r="G309">
        <f>_10sept_0_all[[#This Row],[V_mag]]-26</f>
        <v>-53.17</v>
      </c>
    </row>
    <row r="310" spans="1:7" x14ac:dyDescent="0.25">
      <c r="A310">
        <v>127</v>
      </c>
      <c r="B310">
        <v>-27.43</v>
      </c>
      <c r="C310">
        <v>-15.73</v>
      </c>
      <c r="D310">
        <v>-27.51</v>
      </c>
      <c r="E310">
        <v>-15.95</v>
      </c>
      <c r="F310">
        <f>_10sept_0_all[[#This Row],[H_mag]]-26</f>
        <v>-53.43</v>
      </c>
      <c r="G310">
        <f>_10sept_0_all[[#This Row],[V_mag]]-26</f>
        <v>-53.510000000000005</v>
      </c>
    </row>
    <row r="311" spans="1:7" x14ac:dyDescent="0.25">
      <c r="A311">
        <v>128</v>
      </c>
      <c r="B311">
        <v>-28</v>
      </c>
      <c r="C311">
        <v>-28</v>
      </c>
      <c r="D311">
        <v>-28.08</v>
      </c>
      <c r="E311">
        <v>-28.03</v>
      </c>
      <c r="F311">
        <f>_10sept_0_all[[#This Row],[H_mag]]-26</f>
        <v>-54</v>
      </c>
      <c r="G311">
        <f>_10sept_0_all[[#This Row],[V_mag]]-26</f>
        <v>-54.08</v>
      </c>
    </row>
    <row r="312" spans="1:7" x14ac:dyDescent="0.25">
      <c r="A312">
        <v>129</v>
      </c>
      <c r="B312">
        <v>-28.73</v>
      </c>
      <c r="C312">
        <v>-41.17</v>
      </c>
      <c r="D312">
        <v>-28.82</v>
      </c>
      <c r="E312">
        <v>-41.58</v>
      </c>
      <c r="F312">
        <f>_10sept_0_all[[#This Row],[H_mag]]-26</f>
        <v>-54.730000000000004</v>
      </c>
      <c r="G312">
        <f>_10sept_0_all[[#This Row],[V_mag]]-26</f>
        <v>-54.82</v>
      </c>
    </row>
    <row r="313" spans="1:7" x14ac:dyDescent="0.25">
      <c r="A313">
        <v>130</v>
      </c>
      <c r="B313">
        <v>-29.74</v>
      </c>
      <c r="C313">
        <v>-55.53</v>
      </c>
      <c r="D313">
        <v>-29.68</v>
      </c>
      <c r="E313">
        <v>-56.4</v>
      </c>
      <c r="F313">
        <f>_10sept_0_all[[#This Row],[H_mag]]-26</f>
        <v>-55.739999999999995</v>
      </c>
      <c r="G313">
        <f>_10sept_0_all[[#This Row],[V_mag]]-26</f>
        <v>-55.68</v>
      </c>
    </row>
    <row r="314" spans="1:7" x14ac:dyDescent="0.25">
      <c r="A314">
        <v>131</v>
      </c>
      <c r="B314">
        <v>-30.69</v>
      </c>
      <c r="C314">
        <v>-73.53</v>
      </c>
      <c r="D314">
        <v>-30.66</v>
      </c>
      <c r="E314">
        <v>-73.05</v>
      </c>
      <c r="F314">
        <f>_10sept_0_all[[#This Row],[H_mag]]-26</f>
        <v>-56.69</v>
      </c>
      <c r="G314">
        <f>_10sept_0_all[[#This Row],[V_mag]]-26</f>
        <v>-56.66</v>
      </c>
    </row>
    <row r="315" spans="1:7" x14ac:dyDescent="0.25">
      <c r="A315">
        <v>132</v>
      </c>
      <c r="B315">
        <v>-31.47</v>
      </c>
      <c r="C315">
        <v>-92.07</v>
      </c>
      <c r="D315">
        <v>-31.37</v>
      </c>
      <c r="E315">
        <v>-92.53</v>
      </c>
      <c r="F315">
        <f>_10sept_0_all[[#This Row],[H_mag]]-26</f>
        <v>-57.47</v>
      </c>
      <c r="G315">
        <f>_10sept_0_all[[#This Row],[V_mag]]-26</f>
        <v>-57.370000000000005</v>
      </c>
    </row>
    <row r="316" spans="1:7" x14ac:dyDescent="0.25">
      <c r="A316">
        <v>133</v>
      </c>
      <c r="B316">
        <v>-31.79</v>
      </c>
      <c r="C316">
        <v>-112.34</v>
      </c>
      <c r="D316">
        <v>-31.63</v>
      </c>
      <c r="E316">
        <v>-112.51</v>
      </c>
      <c r="F316">
        <f>_10sept_0_all[[#This Row],[H_mag]]-26</f>
        <v>-57.79</v>
      </c>
      <c r="G316">
        <f>_10sept_0_all[[#This Row],[V_mag]]-26</f>
        <v>-57.629999999999995</v>
      </c>
    </row>
    <row r="317" spans="1:7" x14ac:dyDescent="0.25">
      <c r="A317">
        <v>134</v>
      </c>
      <c r="B317">
        <v>-31.59</v>
      </c>
      <c r="C317">
        <v>-131.75</v>
      </c>
      <c r="D317">
        <v>-31.57</v>
      </c>
      <c r="E317">
        <v>-132.58000000000001</v>
      </c>
      <c r="F317">
        <f>_10sept_0_all[[#This Row],[H_mag]]-26</f>
        <v>-57.59</v>
      </c>
      <c r="G317">
        <f>_10sept_0_all[[#This Row],[V_mag]]-26</f>
        <v>-57.57</v>
      </c>
    </row>
    <row r="318" spans="1:7" x14ac:dyDescent="0.25">
      <c r="A318">
        <v>135</v>
      </c>
      <c r="B318">
        <v>-31.25</v>
      </c>
      <c r="C318">
        <v>-150.49</v>
      </c>
      <c r="D318">
        <v>-31.15</v>
      </c>
      <c r="E318">
        <v>-151.15</v>
      </c>
      <c r="F318">
        <f>_10sept_0_all[[#This Row],[H_mag]]-26</f>
        <v>-57.25</v>
      </c>
      <c r="G318">
        <f>_10sept_0_all[[#This Row],[V_mag]]-26</f>
        <v>-57.15</v>
      </c>
    </row>
    <row r="319" spans="1:7" x14ac:dyDescent="0.25">
      <c r="A319">
        <v>136</v>
      </c>
      <c r="B319">
        <v>-30.81</v>
      </c>
      <c r="C319">
        <v>-166.61</v>
      </c>
      <c r="D319">
        <v>-30.82</v>
      </c>
      <c r="E319">
        <v>-167.11</v>
      </c>
      <c r="F319">
        <f>_10sept_0_all[[#This Row],[H_mag]]-26</f>
        <v>-56.81</v>
      </c>
      <c r="G319">
        <f>_10sept_0_all[[#This Row],[V_mag]]-26</f>
        <v>-56.82</v>
      </c>
    </row>
    <row r="320" spans="1:7" x14ac:dyDescent="0.25">
      <c r="A320">
        <v>137</v>
      </c>
      <c r="B320">
        <v>-30.34</v>
      </c>
      <c r="C320">
        <v>178.8</v>
      </c>
      <c r="D320">
        <v>-30.38</v>
      </c>
      <c r="E320">
        <v>178.64</v>
      </c>
      <c r="F320">
        <f>_10sept_0_all[[#This Row],[H_mag]]-26</f>
        <v>-56.34</v>
      </c>
      <c r="G320">
        <f>_10sept_0_all[[#This Row],[V_mag]]-26</f>
        <v>-56.379999999999995</v>
      </c>
    </row>
    <row r="321" spans="1:7" x14ac:dyDescent="0.25">
      <c r="A321">
        <v>138</v>
      </c>
      <c r="B321">
        <v>-29.97</v>
      </c>
      <c r="C321">
        <v>165.73</v>
      </c>
      <c r="D321">
        <v>-30.05</v>
      </c>
      <c r="E321">
        <v>164.97</v>
      </c>
      <c r="F321">
        <f>_10sept_0_all[[#This Row],[H_mag]]-26</f>
        <v>-55.97</v>
      </c>
      <c r="G321">
        <f>_10sept_0_all[[#This Row],[V_mag]]-26</f>
        <v>-56.05</v>
      </c>
    </row>
    <row r="322" spans="1:7" x14ac:dyDescent="0.25">
      <c r="A322">
        <v>139</v>
      </c>
      <c r="B322">
        <v>-29.75</v>
      </c>
      <c r="C322">
        <v>152.91</v>
      </c>
      <c r="D322">
        <v>-29.79</v>
      </c>
      <c r="E322">
        <v>152.30000000000001</v>
      </c>
      <c r="F322">
        <f>_10sept_0_all[[#This Row],[H_mag]]-26</f>
        <v>-55.75</v>
      </c>
      <c r="G322">
        <f>_10sept_0_all[[#This Row],[V_mag]]-26</f>
        <v>-55.79</v>
      </c>
    </row>
    <row r="323" spans="1:7" x14ac:dyDescent="0.25">
      <c r="A323">
        <v>140</v>
      </c>
      <c r="B323">
        <v>-29.78</v>
      </c>
      <c r="C323">
        <v>141.1</v>
      </c>
      <c r="D323">
        <v>-29.86</v>
      </c>
      <c r="E323">
        <v>140.81</v>
      </c>
      <c r="F323">
        <f>_10sept_0_all[[#This Row],[H_mag]]-26</f>
        <v>-55.78</v>
      </c>
      <c r="G323">
        <f>_10sept_0_all[[#This Row],[V_mag]]-26</f>
        <v>-55.86</v>
      </c>
    </row>
    <row r="324" spans="1:7" x14ac:dyDescent="0.25">
      <c r="A324">
        <v>141</v>
      </c>
      <c r="B324">
        <v>-29.8</v>
      </c>
      <c r="C324">
        <v>129.5</v>
      </c>
      <c r="D324">
        <v>-29.76</v>
      </c>
      <c r="E324">
        <v>129.46</v>
      </c>
      <c r="F324">
        <f>_10sept_0_all[[#This Row],[H_mag]]-26</f>
        <v>-55.8</v>
      </c>
      <c r="G324">
        <f>_10sept_0_all[[#This Row],[V_mag]]-26</f>
        <v>-55.760000000000005</v>
      </c>
    </row>
    <row r="325" spans="1:7" x14ac:dyDescent="0.25">
      <c r="A325">
        <v>142</v>
      </c>
      <c r="B325">
        <v>-29.93</v>
      </c>
      <c r="C325">
        <v>117.94</v>
      </c>
      <c r="D325">
        <v>-29.99</v>
      </c>
      <c r="E325">
        <v>117.81</v>
      </c>
      <c r="F325">
        <f>_10sept_0_all[[#This Row],[H_mag]]-26</f>
        <v>-55.93</v>
      </c>
      <c r="G325">
        <f>_10sept_0_all[[#This Row],[V_mag]]-26</f>
        <v>-55.989999999999995</v>
      </c>
    </row>
    <row r="326" spans="1:7" x14ac:dyDescent="0.25">
      <c r="A326">
        <v>143</v>
      </c>
      <c r="B326">
        <v>-30.06</v>
      </c>
      <c r="C326">
        <v>106.19</v>
      </c>
      <c r="D326">
        <v>-30.26</v>
      </c>
      <c r="E326">
        <v>106.1</v>
      </c>
      <c r="F326">
        <f>_10sept_0_all[[#This Row],[H_mag]]-26</f>
        <v>-56.06</v>
      </c>
      <c r="G326">
        <f>_10sept_0_all[[#This Row],[V_mag]]-26</f>
        <v>-56.260000000000005</v>
      </c>
    </row>
    <row r="327" spans="1:7" x14ac:dyDescent="0.25">
      <c r="A327">
        <v>144</v>
      </c>
      <c r="B327">
        <v>-30.53</v>
      </c>
      <c r="C327">
        <v>94.52</v>
      </c>
      <c r="D327">
        <v>-30.58</v>
      </c>
      <c r="E327">
        <v>94.62</v>
      </c>
      <c r="F327">
        <f>_10sept_0_all[[#This Row],[H_mag]]-26</f>
        <v>-56.53</v>
      </c>
      <c r="G327">
        <f>_10sept_0_all[[#This Row],[V_mag]]-26</f>
        <v>-56.58</v>
      </c>
    </row>
    <row r="328" spans="1:7" x14ac:dyDescent="0.25">
      <c r="A328">
        <v>145</v>
      </c>
      <c r="B328">
        <v>-30.95</v>
      </c>
      <c r="C328">
        <v>83.03</v>
      </c>
      <c r="D328">
        <v>-30.82</v>
      </c>
      <c r="E328">
        <v>83.72</v>
      </c>
      <c r="F328">
        <f>_10sept_0_all[[#This Row],[H_mag]]-26</f>
        <v>-56.95</v>
      </c>
      <c r="G328">
        <f>_10sept_0_all[[#This Row],[V_mag]]-26</f>
        <v>-56.82</v>
      </c>
    </row>
    <row r="329" spans="1:7" x14ac:dyDescent="0.25">
      <c r="A329">
        <v>146</v>
      </c>
      <c r="B329">
        <v>-31.38</v>
      </c>
      <c r="C329">
        <v>70.459999999999994</v>
      </c>
      <c r="D329">
        <v>-31.36</v>
      </c>
      <c r="E329">
        <v>72.23</v>
      </c>
      <c r="F329">
        <f>_10sept_0_all[[#This Row],[H_mag]]-26</f>
        <v>-57.379999999999995</v>
      </c>
      <c r="G329">
        <f>_10sept_0_all[[#This Row],[V_mag]]-26</f>
        <v>-57.36</v>
      </c>
    </row>
    <row r="330" spans="1:7" x14ac:dyDescent="0.25">
      <c r="A330">
        <v>147</v>
      </c>
      <c r="B330">
        <v>-31.97</v>
      </c>
      <c r="C330">
        <v>57.52</v>
      </c>
      <c r="D330">
        <v>-31.95</v>
      </c>
      <c r="E330">
        <v>58.79</v>
      </c>
      <c r="F330">
        <f>_10sept_0_all[[#This Row],[H_mag]]-26</f>
        <v>-57.97</v>
      </c>
      <c r="G330">
        <f>_10sept_0_all[[#This Row],[V_mag]]-26</f>
        <v>-57.95</v>
      </c>
    </row>
    <row r="331" spans="1:7" x14ac:dyDescent="0.25">
      <c r="A331">
        <v>148</v>
      </c>
      <c r="B331">
        <v>-32.36</v>
      </c>
      <c r="C331">
        <v>43.31</v>
      </c>
      <c r="D331">
        <v>-32.54</v>
      </c>
      <c r="E331">
        <v>42.76</v>
      </c>
      <c r="F331">
        <f>_10sept_0_all[[#This Row],[H_mag]]-26</f>
        <v>-58.36</v>
      </c>
      <c r="G331">
        <f>_10sept_0_all[[#This Row],[V_mag]]-26</f>
        <v>-58.54</v>
      </c>
    </row>
    <row r="332" spans="1:7" x14ac:dyDescent="0.25">
      <c r="A332">
        <v>149</v>
      </c>
      <c r="B332">
        <v>-32.92</v>
      </c>
      <c r="C332">
        <v>28.54</v>
      </c>
      <c r="D332">
        <v>-32.86</v>
      </c>
      <c r="E332">
        <v>28.97</v>
      </c>
      <c r="F332">
        <f>_10sept_0_all[[#This Row],[H_mag]]-26</f>
        <v>-58.92</v>
      </c>
      <c r="G332">
        <f>_10sept_0_all[[#This Row],[V_mag]]-26</f>
        <v>-58.86</v>
      </c>
    </row>
    <row r="333" spans="1:7" x14ac:dyDescent="0.25">
      <c r="A333">
        <v>150</v>
      </c>
      <c r="B333">
        <v>-33.020000000000003</v>
      </c>
      <c r="C333">
        <v>12.23</v>
      </c>
      <c r="D333">
        <v>-32.97</v>
      </c>
      <c r="E333">
        <v>13.46</v>
      </c>
      <c r="F333">
        <f>_10sept_0_all[[#This Row],[H_mag]]-26</f>
        <v>-59.02</v>
      </c>
      <c r="G333">
        <f>_10sept_0_all[[#This Row],[V_mag]]-26</f>
        <v>-58.97</v>
      </c>
    </row>
    <row r="334" spans="1:7" x14ac:dyDescent="0.25">
      <c r="A334">
        <v>151</v>
      </c>
      <c r="B334">
        <v>-32.799999999999997</v>
      </c>
      <c r="C334">
        <v>-2.58</v>
      </c>
      <c r="D334">
        <v>-32.92</v>
      </c>
      <c r="E334">
        <v>-3.35</v>
      </c>
      <c r="F334">
        <f>_10sept_0_all[[#This Row],[H_mag]]-26</f>
        <v>-58.8</v>
      </c>
      <c r="G334">
        <f>_10sept_0_all[[#This Row],[V_mag]]-26</f>
        <v>-58.92</v>
      </c>
    </row>
    <row r="335" spans="1:7" x14ac:dyDescent="0.25">
      <c r="A335">
        <v>152</v>
      </c>
      <c r="B335">
        <v>-32.630000000000003</v>
      </c>
      <c r="C335">
        <v>-17.43</v>
      </c>
      <c r="D335">
        <v>-32.49</v>
      </c>
      <c r="E335">
        <v>-18.66</v>
      </c>
      <c r="F335">
        <f>_10sept_0_all[[#This Row],[H_mag]]-26</f>
        <v>-58.63</v>
      </c>
      <c r="G335">
        <f>_10sept_0_all[[#This Row],[V_mag]]-26</f>
        <v>-58.49</v>
      </c>
    </row>
    <row r="336" spans="1:7" x14ac:dyDescent="0.25">
      <c r="A336">
        <v>153</v>
      </c>
      <c r="B336">
        <v>-32.200000000000003</v>
      </c>
      <c r="C336">
        <v>-28.38</v>
      </c>
      <c r="D336">
        <v>-31.96</v>
      </c>
      <c r="E336">
        <v>-28.73</v>
      </c>
      <c r="F336">
        <f>_10sept_0_all[[#This Row],[H_mag]]-26</f>
        <v>-58.2</v>
      </c>
      <c r="G336">
        <f>_10sept_0_all[[#This Row],[V_mag]]-26</f>
        <v>-57.96</v>
      </c>
    </row>
    <row r="337" spans="1:7" x14ac:dyDescent="0.25">
      <c r="A337">
        <v>154</v>
      </c>
      <c r="B337">
        <v>-31.84</v>
      </c>
      <c r="C337">
        <v>-38.18</v>
      </c>
      <c r="D337">
        <v>-31.75</v>
      </c>
      <c r="E337">
        <v>-38.11</v>
      </c>
      <c r="F337">
        <f>_10sept_0_all[[#This Row],[H_mag]]-26</f>
        <v>-57.84</v>
      </c>
      <c r="G337">
        <f>_10sept_0_all[[#This Row],[V_mag]]-26</f>
        <v>-57.75</v>
      </c>
    </row>
    <row r="338" spans="1:7" x14ac:dyDescent="0.25">
      <c r="A338">
        <v>155</v>
      </c>
      <c r="B338">
        <v>-31.68</v>
      </c>
      <c r="C338">
        <v>-45.96</v>
      </c>
      <c r="D338">
        <v>-31.7</v>
      </c>
      <c r="E338">
        <v>-46.47</v>
      </c>
      <c r="F338">
        <f>_10sept_0_all[[#This Row],[H_mag]]-26</f>
        <v>-57.68</v>
      </c>
      <c r="G338">
        <f>_10sept_0_all[[#This Row],[V_mag]]-26</f>
        <v>-57.7</v>
      </c>
    </row>
    <row r="339" spans="1:7" x14ac:dyDescent="0.25">
      <c r="A339">
        <v>156</v>
      </c>
      <c r="B339">
        <v>-31.88</v>
      </c>
      <c r="C339">
        <v>-53.08</v>
      </c>
      <c r="D339">
        <v>-31.89</v>
      </c>
      <c r="E339">
        <v>-53.41</v>
      </c>
      <c r="F339">
        <f>_10sept_0_all[[#This Row],[H_mag]]-26</f>
        <v>-57.879999999999995</v>
      </c>
      <c r="G339">
        <f>_10sept_0_all[[#This Row],[V_mag]]-26</f>
        <v>-57.89</v>
      </c>
    </row>
    <row r="340" spans="1:7" x14ac:dyDescent="0.25">
      <c r="A340">
        <v>157</v>
      </c>
      <c r="B340">
        <v>-32.33</v>
      </c>
      <c r="C340">
        <v>-60.62</v>
      </c>
      <c r="D340">
        <v>-32.35</v>
      </c>
      <c r="E340">
        <v>-60.72</v>
      </c>
      <c r="F340">
        <f>_10sept_0_all[[#This Row],[H_mag]]-26</f>
        <v>-58.33</v>
      </c>
      <c r="G340">
        <f>_10sept_0_all[[#This Row],[V_mag]]-26</f>
        <v>-58.35</v>
      </c>
    </row>
    <row r="341" spans="1:7" x14ac:dyDescent="0.25">
      <c r="A341">
        <v>158</v>
      </c>
      <c r="B341">
        <v>-33.159999999999997</v>
      </c>
      <c r="C341">
        <v>-68.53</v>
      </c>
      <c r="D341">
        <v>-33.08</v>
      </c>
      <c r="E341">
        <v>-67.900000000000006</v>
      </c>
      <c r="F341">
        <f>_10sept_0_all[[#This Row],[H_mag]]-26</f>
        <v>-59.16</v>
      </c>
      <c r="G341">
        <f>_10sept_0_all[[#This Row],[V_mag]]-26</f>
        <v>-59.08</v>
      </c>
    </row>
    <row r="342" spans="1:7" x14ac:dyDescent="0.25">
      <c r="A342">
        <v>159</v>
      </c>
      <c r="B342">
        <v>-34.17</v>
      </c>
      <c r="C342">
        <v>-76.69</v>
      </c>
      <c r="D342">
        <v>-34.32</v>
      </c>
      <c r="E342">
        <v>-76.12</v>
      </c>
      <c r="F342">
        <f>_10sept_0_all[[#This Row],[H_mag]]-26</f>
        <v>-60.17</v>
      </c>
      <c r="G342">
        <f>_10sept_0_all[[#This Row],[V_mag]]-26</f>
        <v>-60.32</v>
      </c>
    </row>
    <row r="343" spans="1:7" x14ac:dyDescent="0.25">
      <c r="A343">
        <v>160</v>
      </c>
      <c r="B343">
        <v>-35.47</v>
      </c>
      <c r="C343">
        <v>-83.99</v>
      </c>
      <c r="D343">
        <v>-35.61</v>
      </c>
      <c r="E343">
        <v>-83.97</v>
      </c>
      <c r="F343">
        <f>_10sept_0_all[[#This Row],[H_mag]]-26</f>
        <v>-61.47</v>
      </c>
      <c r="G343">
        <f>_10sept_0_all[[#This Row],[V_mag]]-26</f>
        <v>-61.61</v>
      </c>
    </row>
    <row r="344" spans="1:7" x14ac:dyDescent="0.25">
      <c r="A344">
        <v>161</v>
      </c>
      <c r="B344">
        <v>-37.11</v>
      </c>
      <c r="C344">
        <v>-96.34</v>
      </c>
      <c r="D344">
        <v>-37.33</v>
      </c>
      <c r="E344">
        <v>-96.68</v>
      </c>
      <c r="F344">
        <f>_10sept_0_all[[#This Row],[H_mag]]-26</f>
        <v>-63.11</v>
      </c>
      <c r="G344">
        <f>_10sept_0_all[[#This Row],[V_mag]]-26</f>
        <v>-63.33</v>
      </c>
    </row>
    <row r="345" spans="1:7" x14ac:dyDescent="0.25">
      <c r="A345">
        <v>162</v>
      </c>
      <c r="B345">
        <v>-38.78</v>
      </c>
      <c r="C345">
        <v>-113.2</v>
      </c>
      <c r="D345">
        <v>-39.200000000000003</v>
      </c>
      <c r="E345">
        <v>-114.46</v>
      </c>
      <c r="F345">
        <f>_10sept_0_all[[#This Row],[H_mag]]-26</f>
        <v>-64.78</v>
      </c>
      <c r="G345">
        <f>_10sept_0_all[[#This Row],[V_mag]]-26</f>
        <v>-65.2</v>
      </c>
    </row>
    <row r="346" spans="1:7" x14ac:dyDescent="0.25">
      <c r="A346">
        <v>163</v>
      </c>
      <c r="B346">
        <v>-40.01</v>
      </c>
      <c r="C346">
        <v>-137.15</v>
      </c>
      <c r="D346">
        <v>-40.18</v>
      </c>
      <c r="E346">
        <v>-140.35</v>
      </c>
      <c r="F346">
        <f>_10sept_0_all[[#This Row],[H_mag]]-26</f>
        <v>-66.009999999999991</v>
      </c>
      <c r="G346">
        <f>_10sept_0_all[[#This Row],[V_mag]]-26</f>
        <v>-66.180000000000007</v>
      </c>
    </row>
    <row r="347" spans="1:7" x14ac:dyDescent="0.25">
      <c r="A347">
        <v>164</v>
      </c>
      <c r="B347">
        <v>-39.96</v>
      </c>
      <c r="C347">
        <v>-159.55000000000001</v>
      </c>
      <c r="D347">
        <v>-39.549999999999997</v>
      </c>
      <c r="E347">
        <v>-161.94</v>
      </c>
      <c r="F347">
        <f>_10sept_0_all[[#This Row],[H_mag]]-26</f>
        <v>-65.960000000000008</v>
      </c>
      <c r="G347">
        <f>_10sept_0_all[[#This Row],[V_mag]]-26</f>
        <v>-65.55</v>
      </c>
    </row>
    <row r="348" spans="1:7" x14ac:dyDescent="0.25">
      <c r="A348">
        <v>165</v>
      </c>
      <c r="B348">
        <v>-38.57</v>
      </c>
      <c r="C348">
        <v>-178.06</v>
      </c>
      <c r="D348">
        <v>-38.270000000000003</v>
      </c>
      <c r="E348">
        <v>179.77</v>
      </c>
      <c r="F348">
        <f>_10sept_0_all[[#This Row],[H_mag]]-26</f>
        <v>-64.569999999999993</v>
      </c>
      <c r="G348">
        <f>_10sept_0_all[[#This Row],[V_mag]]-26</f>
        <v>-64.27000000000001</v>
      </c>
    </row>
    <row r="349" spans="1:7" x14ac:dyDescent="0.25">
      <c r="A349">
        <v>166</v>
      </c>
      <c r="B349">
        <v>-37.4</v>
      </c>
      <c r="C349">
        <v>169.34</v>
      </c>
      <c r="D349">
        <v>-37.28</v>
      </c>
      <c r="E349">
        <v>169.19</v>
      </c>
      <c r="F349">
        <f>_10sept_0_all[[#This Row],[H_mag]]-26</f>
        <v>-63.4</v>
      </c>
      <c r="G349">
        <f>_10sept_0_all[[#This Row],[V_mag]]-26</f>
        <v>-63.28</v>
      </c>
    </row>
    <row r="350" spans="1:7" x14ac:dyDescent="0.25">
      <c r="A350">
        <v>167</v>
      </c>
      <c r="B350">
        <v>-36.380000000000003</v>
      </c>
      <c r="C350">
        <v>161.94999999999999</v>
      </c>
      <c r="D350">
        <v>-36.43</v>
      </c>
      <c r="E350">
        <v>160.56</v>
      </c>
      <c r="F350">
        <f>_10sept_0_all[[#This Row],[H_mag]]-26</f>
        <v>-62.38</v>
      </c>
      <c r="G350">
        <f>_10sept_0_all[[#This Row],[V_mag]]-26</f>
        <v>-62.43</v>
      </c>
    </row>
    <row r="351" spans="1:7" x14ac:dyDescent="0.25">
      <c r="A351">
        <v>168</v>
      </c>
      <c r="B351">
        <v>-35.6</v>
      </c>
      <c r="C351">
        <v>156.19</v>
      </c>
      <c r="D351">
        <v>-35.76</v>
      </c>
      <c r="E351">
        <v>154.88999999999999</v>
      </c>
      <c r="F351">
        <f>_10sept_0_all[[#This Row],[H_mag]]-26</f>
        <v>-61.6</v>
      </c>
      <c r="G351">
        <f>_10sept_0_all[[#This Row],[V_mag]]-26</f>
        <v>-61.76</v>
      </c>
    </row>
    <row r="352" spans="1:7" x14ac:dyDescent="0.25">
      <c r="A352">
        <v>169</v>
      </c>
      <c r="B352">
        <v>-35.39</v>
      </c>
      <c r="C352">
        <v>151.4</v>
      </c>
      <c r="D352">
        <v>-35.43</v>
      </c>
      <c r="E352">
        <v>150.03</v>
      </c>
      <c r="F352">
        <f>_10sept_0_all[[#This Row],[H_mag]]-26</f>
        <v>-61.39</v>
      </c>
      <c r="G352">
        <f>_10sept_0_all[[#This Row],[V_mag]]-26</f>
        <v>-61.43</v>
      </c>
    </row>
    <row r="353" spans="1:7" x14ac:dyDescent="0.25">
      <c r="A353">
        <v>170</v>
      </c>
      <c r="B353">
        <v>-35.31</v>
      </c>
      <c r="C353">
        <v>148.33000000000001</v>
      </c>
      <c r="D353">
        <v>-35.32</v>
      </c>
      <c r="E353">
        <v>147.61000000000001</v>
      </c>
      <c r="F353">
        <f>_10sept_0_all[[#This Row],[H_mag]]-26</f>
        <v>-61.31</v>
      </c>
      <c r="G353">
        <f>_10sept_0_all[[#This Row],[V_mag]]-26</f>
        <v>-61.32</v>
      </c>
    </row>
    <row r="354" spans="1:7" x14ac:dyDescent="0.25">
      <c r="A354">
        <v>171</v>
      </c>
      <c r="B354">
        <v>-35.78</v>
      </c>
      <c r="C354">
        <v>143.79</v>
      </c>
      <c r="D354">
        <v>-35.53</v>
      </c>
      <c r="E354">
        <v>142.22</v>
      </c>
      <c r="F354">
        <f>_10sept_0_all[[#This Row],[H_mag]]-26</f>
        <v>-61.78</v>
      </c>
      <c r="G354">
        <f>_10sept_0_all[[#This Row],[V_mag]]-26</f>
        <v>-61.53</v>
      </c>
    </row>
    <row r="355" spans="1:7" x14ac:dyDescent="0.25">
      <c r="A355">
        <v>172</v>
      </c>
      <c r="B355">
        <v>-36.1</v>
      </c>
      <c r="C355">
        <v>139.58000000000001</v>
      </c>
      <c r="D355">
        <v>-36.17</v>
      </c>
      <c r="E355">
        <v>137.84</v>
      </c>
      <c r="F355">
        <f>_10sept_0_all[[#This Row],[H_mag]]-26</f>
        <v>-62.1</v>
      </c>
      <c r="G355">
        <f>_10sept_0_all[[#This Row],[V_mag]]-26</f>
        <v>-62.17</v>
      </c>
    </row>
    <row r="356" spans="1:7" x14ac:dyDescent="0.25">
      <c r="A356">
        <v>173</v>
      </c>
      <c r="B356">
        <v>-36.79</v>
      </c>
      <c r="C356">
        <v>134.09</v>
      </c>
      <c r="D356">
        <v>-36.85</v>
      </c>
      <c r="E356">
        <v>132.28</v>
      </c>
      <c r="F356">
        <f>_10sept_0_all[[#This Row],[H_mag]]-26</f>
        <v>-62.79</v>
      </c>
      <c r="G356">
        <f>_10sept_0_all[[#This Row],[V_mag]]-26</f>
        <v>-62.85</v>
      </c>
    </row>
    <row r="357" spans="1:7" x14ac:dyDescent="0.25">
      <c r="A357">
        <v>174</v>
      </c>
      <c r="B357">
        <v>-37.630000000000003</v>
      </c>
      <c r="C357">
        <v>127.69</v>
      </c>
      <c r="D357">
        <v>-37.32</v>
      </c>
      <c r="E357">
        <v>126.16</v>
      </c>
      <c r="F357">
        <f>_10sept_0_all[[#This Row],[H_mag]]-26</f>
        <v>-63.63</v>
      </c>
      <c r="G357">
        <f>_10sept_0_all[[#This Row],[V_mag]]-26</f>
        <v>-63.32</v>
      </c>
    </row>
    <row r="358" spans="1:7" x14ac:dyDescent="0.25">
      <c r="A358">
        <v>175</v>
      </c>
      <c r="B358">
        <v>-38.32</v>
      </c>
      <c r="C358">
        <v>119.21</v>
      </c>
      <c r="D358">
        <v>-38.29</v>
      </c>
      <c r="E358">
        <v>118.72</v>
      </c>
      <c r="F358">
        <f>_10sept_0_all[[#This Row],[H_mag]]-26</f>
        <v>-64.319999999999993</v>
      </c>
      <c r="G358">
        <f>_10sept_0_all[[#This Row],[V_mag]]-26</f>
        <v>-64.289999999999992</v>
      </c>
    </row>
    <row r="359" spans="1:7" x14ac:dyDescent="0.25">
      <c r="A359">
        <v>176</v>
      </c>
      <c r="B359">
        <v>-38.979999999999997</v>
      </c>
      <c r="C359">
        <v>109.89</v>
      </c>
      <c r="D359">
        <v>-39.04</v>
      </c>
      <c r="E359">
        <v>108.96</v>
      </c>
      <c r="F359">
        <f>_10sept_0_all[[#This Row],[H_mag]]-26</f>
        <v>-64.97999999999999</v>
      </c>
      <c r="G359">
        <f>_10sept_0_all[[#This Row],[V_mag]]-26</f>
        <v>-65.039999999999992</v>
      </c>
    </row>
    <row r="360" spans="1:7" x14ac:dyDescent="0.25">
      <c r="A360">
        <v>177</v>
      </c>
      <c r="B360">
        <v>-39.409999999999997</v>
      </c>
      <c r="C360">
        <v>98.33</v>
      </c>
      <c r="D360">
        <v>-39.700000000000003</v>
      </c>
      <c r="E360">
        <v>97.77</v>
      </c>
      <c r="F360">
        <f>_10sept_0_all[[#This Row],[H_mag]]-26</f>
        <v>-65.41</v>
      </c>
      <c r="G360">
        <f>_10sept_0_all[[#This Row],[V_mag]]-26</f>
        <v>-65.7</v>
      </c>
    </row>
    <row r="361" spans="1:7" x14ac:dyDescent="0.25">
      <c r="A361">
        <v>178</v>
      </c>
      <c r="B361">
        <v>-40.19</v>
      </c>
      <c r="C361">
        <v>82.54</v>
      </c>
      <c r="D361">
        <v>-39.99</v>
      </c>
      <c r="E361">
        <v>84.2</v>
      </c>
      <c r="F361">
        <f>_10sept_0_all[[#This Row],[H_mag]]-26</f>
        <v>-66.19</v>
      </c>
      <c r="G361">
        <f>_10sept_0_all[[#This Row],[V_mag]]-26</f>
        <v>-65.990000000000009</v>
      </c>
    </row>
    <row r="362" spans="1:7" x14ac:dyDescent="0.25">
      <c r="A362">
        <v>179</v>
      </c>
      <c r="B362">
        <v>-39.92</v>
      </c>
      <c r="C362">
        <v>65.52</v>
      </c>
      <c r="D362">
        <v>-39.369999999999997</v>
      </c>
      <c r="E362">
        <v>67.150000000000006</v>
      </c>
      <c r="F362">
        <f>_10sept_0_all[[#This Row],[H_mag]]-26</f>
        <v>-65.92</v>
      </c>
      <c r="G362">
        <f>_10sept_0_all[[#This Row],[V_mag]]-26</f>
        <v>-65.37</v>
      </c>
    </row>
    <row r="363" spans="1:7" x14ac:dyDescent="0.25">
      <c r="A363">
        <v>180</v>
      </c>
      <c r="B363">
        <v>-38.54</v>
      </c>
      <c r="C363">
        <v>54.1</v>
      </c>
      <c r="D363">
        <v>-38.07</v>
      </c>
      <c r="E363">
        <v>54.55</v>
      </c>
      <c r="F363">
        <f>_10sept_0_all[[#This Row],[H_mag]]-26</f>
        <v>-64.539999999999992</v>
      </c>
      <c r="G363">
        <f>_10sept_0_all[[#This Row],[V_mag]]-26</f>
        <v>-64.069999999999993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abSelected="1" topLeftCell="E7" workbookViewId="0">
      <selection activeCell="Q10" sqref="Q10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</v>
      </c>
    </row>
    <row r="2" spans="1:6" x14ac:dyDescent="0.25">
      <c r="A2">
        <f>'10'!H3+'20'!H3+'30'!H3+'40'!H3+'50'!H3</f>
        <v>2.16823762996412E-4</v>
      </c>
      <c r="B2">
        <f>'10'!I3+'20'!I3+'30'!I3+'40'!I3+'50'!I3</f>
        <v>2.0504669273060049E-4</v>
      </c>
      <c r="C2">
        <f>20*LOG10(SQRT((A2*A2)+(B2*B2)))</f>
        <v>-70.503334485250647</v>
      </c>
      <c r="D2">
        <f>'10'!J3+'20'!J3+'30'!J3+'40'!J3+'50'!J3</f>
        <v>2.1740632774195297E-4</v>
      </c>
      <c r="E2">
        <f>'10'!K3+'20'!K3+'30'!K3+'40'!K3+'50'!K3</f>
        <v>1.9029248206674359E-4</v>
      </c>
      <c r="F2">
        <f>20*LOG10(SQRT((D2*D2)+(E2*E2)))</f>
        <v>-70.784345193070337</v>
      </c>
    </row>
    <row r="3" spans="1:6" x14ac:dyDescent="0.25">
      <c r="A3">
        <f>'10'!H4+'20'!H4+'30'!H4+'40'!H4+'50'!H4</f>
        <v>2.722967030136416E-4</v>
      </c>
      <c r="B3">
        <f>'10'!I4+'20'!I4+'30'!I4+'40'!I4+'50'!I4</f>
        <v>2.3991101836791463E-4</v>
      </c>
      <c r="C3">
        <f t="shared" ref="C3:C66" si="0">20*LOG10(SQRT((A3*A3)+(B3*B3)))</f>
        <v>-68.804050208415219</v>
      </c>
      <c r="D3">
        <f>'10'!J4+'20'!J4+'30'!J4+'40'!J4+'50'!J4</f>
        <v>2.6996425482499821E-4</v>
      </c>
      <c r="E3">
        <f>'10'!K4+'20'!K4+'30'!K4+'40'!K4+'50'!K4</f>
        <v>2.2930698899156367E-4</v>
      </c>
      <c r="F3">
        <f t="shared" ref="F3:F66" si="1">20*LOG10(SQRT((D3*D3)+(E3*E3)))</f>
        <v>-69.014864294770376</v>
      </c>
    </row>
    <row r="4" spans="1:6" x14ac:dyDescent="0.25">
      <c r="A4">
        <f>'10'!H5+'20'!H5+'30'!H5+'40'!H5+'50'!H5</f>
        <v>2.9791815197126916E-4</v>
      </c>
      <c r="B4">
        <f>'10'!I5+'20'!I5+'30'!I5+'40'!I5+'50'!I5</f>
        <v>2.8241939493059008E-4</v>
      </c>
      <c r="C4">
        <f t="shared" si="0"/>
        <v>-67.73359012975375</v>
      </c>
      <c r="D4">
        <f>'10'!J5+'20'!J5+'30'!J5+'40'!J5+'50'!J5</f>
        <v>3.0416411835042912E-4</v>
      </c>
      <c r="E4">
        <f>'10'!K5+'20'!K5+'30'!K5+'40'!K5+'50'!K5</f>
        <v>2.7652344683067775E-4</v>
      </c>
      <c r="F4">
        <f t="shared" si="1"/>
        <v>-67.721620533606043</v>
      </c>
    </row>
    <row r="5" spans="1:6" x14ac:dyDescent="0.25">
      <c r="A5">
        <f>'10'!H6+'20'!H6+'30'!H6+'40'!H6+'50'!H6</f>
        <v>3.1529315245184148E-4</v>
      </c>
      <c r="B5">
        <f>'10'!I6+'20'!I6+'30'!I6+'40'!I6+'50'!I6</f>
        <v>3.2595377389468925E-4</v>
      </c>
      <c r="C5">
        <f t="shared" si="0"/>
        <v>-66.868593868829848</v>
      </c>
      <c r="D5">
        <f>'10'!J6+'20'!J6+'30'!J6+'40'!J6+'50'!J6</f>
        <v>3.320128193109043E-4</v>
      </c>
      <c r="E5">
        <f>'10'!K6+'20'!K6+'30'!K6+'40'!K6+'50'!K6</f>
        <v>3.1717716128313895E-4</v>
      </c>
      <c r="F5">
        <f t="shared" si="1"/>
        <v>-66.760596321132738</v>
      </c>
    </row>
    <row r="6" spans="1:6" x14ac:dyDescent="0.25">
      <c r="A6">
        <f>'10'!H7+'20'!H7+'30'!H7+'40'!H7+'50'!H7</f>
        <v>3.4403364648614602E-4</v>
      </c>
      <c r="B6">
        <f>'10'!I7+'20'!I7+'30'!I7+'40'!I7+'50'!I7</f>
        <v>3.6610589154159178E-4</v>
      </c>
      <c r="C6">
        <f t="shared" si="0"/>
        <v>-65.979232556172803</v>
      </c>
      <c r="D6">
        <f>'10'!J7+'20'!J7+'30'!J7+'40'!J7+'50'!J7</f>
        <v>3.4015211522994481E-4</v>
      </c>
      <c r="E6">
        <f>'10'!K7+'20'!K7+'30'!K7+'40'!K7+'50'!K7</f>
        <v>3.5955032595748337E-4</v>
      </c>
      <c r="F6">
        <f t="shared" si="1"/>
        <v>-66.108695498223625</v>
      </c>
    </row>
    <row r="7" spans="1:6" x14ac:dyDescent="0.25">
      <c r="A7">
        <f>'10'!H8+'20'!H8+'30'!H8+'40'!H8+'50'!H8</f>
        <v>3.3354910560054929E-4</v>
      </c>
      <c r="B7">
        <f>'10'!I8+'20'!I8+'30'!I8+'40'!I8+'50'!I8</f>
        <v>4.2038511299468317E-4</v>
      </c>
      <c r="C7">
        <f t="shared" si="0"/>
        <v>-65.406397099243335</v>
      </c>
      <c r="D7">
        <f>'10'!J8+'20'!J8+'30'!J8+'40'!J8+'50'!J8</f>
        <v>3.3484346707400939E-4</v>
      </c>
      <c r="E7">
        <f>'10'!K8+'20'!K8+'30'!K8+'40'!K8+'50'!K8</f>
        <v>4.1171483390136699E-4</v>
      </c>
      <c r="F7">
        <f t="shared" si="1"/>
        <v>-65.503222384593073</v>
      </c>
    </row>
    <row r="8" spans="1:6" x14ac:dyDescent="0.25">
      <c r="A8">
        <f>'10'!H9+'20'!H9+'30'!H9+'40'!H9+'50'!H9</f>
        <v>3.290465836962279E-4</v>
      </c>
      <c r="B8">
        <f>'10'!I9+'20'!I9+'30'!I9+'40'!I9+'50'!I9</f>
        <v>4.6518948962500446E-4</v>
      </c>
      <c r="C8">
        <f t="shared" si="0"/>
        <v>-64.885539390907326</v>
      </c>
      <c r="D8">
        <f>'10'!J9+'20'!J9+'30'!J9+'40'!J9+'50'!J9</f>
        <v>3.3091134000748438E-4</v>
      </c>
      <c r="E8">
        <f>'10'!K9+'20'!K9+'30'!K9+'40'!K9+'50'!K9</f>
        <v>4.6052907138873324E-4</v>
      </c>
      <c r="F8">
        <f t="shared" si="1"/>
        <v>-64.926983548909448</v>
      </c>
    </row>
    <row r="9" spans="1:6" x14ac:dyDescent="0.25">
      <c r="A9">
        <f>'10'!H10+'20'!H10+'30'!H10+'40'!H10+'50'!H10</f>
        <v>3.0186921029998448E-4</v>
      </c>
      <c r="B9">
        <f>'10'!I10+'20'!I10+'30'!I10+'40'!I10+'50'!I10</f>
        <v>5.1896754366604421E-4</v>
      </c>
      <c r="C9">
        <f t="shared" si="0"/>
        <v>-64.431521609938699</v>
      </c>
      <c r="D9">
        <f>'10'!J10+'20'!J10+'30'!J10+'40'!J10+'50'!J10</f>
        <v>2.9488348617212146E-4</v>
      </c>
      <c r="E9">
        <f>'10'!K10+'20'!K10+'30'!K10+'40'!K10+'50'!K10</f>
        <v>5.1115676702374456E-4</v>
      </c>
      <c r="F9">
        <f t="shared" si="1"/>
        <v>-64.581244500606402</v>
      </c>
    </row>
    <row r="10" spans="1:6" x14ac:dyDescent="0.25">
      <c r="A10">
        <f>'10'!H11+'20'!H11+'30'!H11+'40'!H11+'50'!H11</f>
        <v>2.5330099255543859E-4</v>
      </c>
      <c r="B10">
        <f>'10'!I11+'20'!I11+'30'!I11+'40'!I11+'50'!I11</f>
        <v>5.6142903989100533E-4</v>
      </c>
      <c r="C10">
        <f t="shared" si="0"/>
        <v>-64.209439303349868</v>
      </c>
      <c r="D10">
        <f>'10'!J11+'20'!J11+'30'!J11+'40'!J11+'50'!J11</f>
        <v>2.5537665060511072E-4</v>
      </c>
      <c r="E10">
        <f>'10'!K11+'20'!K11+'30'!K11+'40'!K11+'50'!K11</f>
        <v>5.6278082453973361E-4</v>
      </c>
      <c r="F10">
        <f t="shared" si="1"/>
        <v>-64.180054359840042</v>
      </c>
    </row>
    <row r="11" spans="1:6" x14ac:dyDescent="0.25">
      <c r="A11">
        <f>'10'!H12+'20'!H12+'30'!H12+'40'!H12+'50'!H12</f>
        <v>1.9702047533148176E-4</v>
      </c>
      <c r="B11">
        <f>'10'!I12+'20'!I12+'30'!I12+'40'!I12+'50'!I12</f>
        <v>5.9753168672584958E-4</v>
      </c>
      <c r="C11">
        <f t="shared" si="0"/>
        <v>-64.02457080346386</v>
      </c>
      <c r="D11">
        <f>'10'!J12+'20'!J12+'30'!J12+'40'!J12+'50'!J12</f>
        <v>2.0346593571482995E-4</v>
      </c>
      <c r="E11">
        <f>'10'!K12+'20'!K12+'30'!K12+'40'!K12+'50'!K12</f>
        <v>5.9101269267394579E-4</v>
      </c>
      <c r="F11">
        <f t="shared" si="1"/>
        <v>-64.081628248996736</v>
      </c>
    </row>
    <row r="12" spans="1:6" x14ac:dyDescent="0.25">
      <c r="A12">
        <f>'10'!H13+'20'!H13+'30'!H13+'40'!H13+'50'!H13</f>
        <v>1.1722817722865067E-4</v>
      </c>
      <c r="B12">
        <f>'10'!I13+'20'!I13+'30'!I13+'40'!I13+'50'!I13</f>
        <v>6.1751074542456359E-4</v>
      </c>
      <c r="C12">
        <f t="shared" si="0"/>
        <v>-64.033347790817416</v>
      </c>
      <c r="D12">
        <f>'10'!J13+'20'!J13+'30'!J13+'40'!J13+'50'!J13</f>
        <v>1.351974287395319E-4</v>
      </c>
      <c r="E12">
        <f>'10'!K13+'20'!K13+'30'!K13+'40'!K13+'50'!K13</f>
        <v>6.1399770685355661E-4</v>
      </c>
      <c r="F12">
        <f t="shared" si="1"/>
        <v>-64.031044665780456</v>
      </c>
    </row>
    <row r="13" spans="1:6" x14ac:dyDescent="0.25">
      <c r="A13">
        <f>'10'!H14+'20'!H14+'30'!H14+'40'!H14+'50'!H14</f>
        <v>3.8305076293860166E-5</v>
      </c>
      <c r="B13">
        <f>'10'!I14+'20'!I14+'30'!I14+'40'!I14+'50'!I14</f>
        <v>6.3386004119655244E-4</v>
      </c>
      <c r="C13">
        <f t="shared" si="0"/>
        <v>-63.944301142434441</v>
      </c>
      <c r="D13">
        <f>'10'!J14+'20'!J14+'30'!J14+'40'!J14+'50'!J14</f>
        <v>3.926554390492461E-5</v>
      </c>
      <c r="E13">
        <f>'10'!K14+'20'!K14+'30'!K14+'40'!K14+'50'!K14</f>
        <v>6.4252056436174174E-4</v>
      </c>
      <c r="F13">
        <f t="shared" si="1"/>
        <v>-63.82607021713001</v>
      </c>
    </row>
    <row r="14" spans="1:6" x14ac:dyDescent="0.25">
      <c r="A14">
        <f>'10'!H15+'20'!H15+'30'!H15+'40'!H15+'50'!H15</f>
        <v>-4.9565212772981489E-5</v>
      </c>
      <c r="B14">
        <f>'10'!I15+'20'!I15+'30'!I15+'40'!I15+'50'!I15</f>
        <v>6.3023814603713885E-4</v>
      </c>
      <c r="C14">
        <f t="shared" si="0"/>
        <v>-63.98312759557448</v>
      </c>
      <c r="D14">
        <f>'10'!J15+'20'!J15+'30'!J15+'40'!J15+'50'!J15</f>
        <v>-3.9749330301680377E-5</v>
      </c>
      <c r="E14">
        <f>'10'!K15+'20'!K15+'30'!K15+'40'!K15+'50'!K15</f>
        <v>6.2838887936478478E-4</v>
      </c>
      <c r="F14">
        <f t="shared" si="1"/>
        <v>-64.018087373324903</v>
      </c>
    </row>
    <row r="15" spans="1:6" x14ac:dyDescent="0.25">
      <c r="A15">
        <f>'10'!H16+'20'!H16+'30'!H16+'40'!H16+'50'!H16</f>
        <v>-1.3989921523674582E-4</v>
      </c>
      <c r="B15">
        <f>'10'!I16+'20'!I16+'30'!I16+'40'!I16+'50'!I16</f>
        <v>6.217394572646367E-4</v>
      </c>
      <c r="C15">
        <f t="shared" si="0"/>
        <v>-63.913330648479779</v>
      </c>
      <c r="D15">
        <f>'10'!J16+'20'!J16+'30'!J16+'40'!J16+'50'!J16</f>
        <v>-1.2406298028668245E-4</v>
      </c>
      <c r="E15">
        <f>'10'!K16+'20'!K16+'30'!K16+'40'!K16+'50'!K16</f>
        <v>6.169106400824157E-4</v>
      </c>
      <c r="F15">
        <f t="shared" si="1"/>
        <v>-64.023373205610312</v>
      </c>
    </row>
    <row r="16" spans="1:6" x14ac:dyDescent="0.25">
      <c r="A16">
        <f>'10'!H17+'20'!H17+'30'!H17+'40'!H17+'50'!H17</f>
        <v>-2.1667040691346302E-4</v>
      </c>
      <c r="B16">
        <f>'10'!I17+'20'!I17+'30'!I17+'40'!I17+'50'!I17</f>
        <v>5.8599379268949535E-4</v>
      </c>
      <c r="C16">
        <f t="shared" si="0"/>
        <v>-64.085627385903564</v>
      </c>
      <c r="D16">
        <f>'10'!J17+'20'!J17+'30'!J17+'40'!J17+'50'!J17</f>
        <v>-2.0940459571135362E-4</v>
      </c>
      <c r="E16">
        <f>'10'!K17+'20'!K17+'30'!K17+'40'!K17+'50'!K17</f>
        <v>5.9270954311696077E-4</v>
      </c>
      <c r="F16">
        <f t="shared" si="1"/>
        <v>-64.032326424128854</v>
      </c>
    </row>
    <row r="17" spans="1:6" x14ac:dyDescent="0.25">
      <c r="A17">
        <f>'10'!H18+'20'!H18+'30'!H18+'40'!H18+'50'!H18</f>
        <v>-3.0170827155919671E-4</v>
      </c>
      <c r="B17">
        <f>'10'!I18+'20'!I18+'30'!I18+'40'!I18+'50'!I18</f>
        <v>5.4363982205548006E-4</v>
      </c>
      <c r="C17">
        <f t="shared" si="0"/>
        <v>-64.127694515849868</v>
      </c>
      <c r="D17">
        <f>'10'!J18+'20'!J18+'30'!J18+'40'!J18+'50'!J18</f>
        <v>-2.822061537244241E-4</v>
      </c>
      <c r="E17">
        <f>'10'!K18+'20'!K18+'30'!K18+'40'!K18+'50'!K18</f>
        <v>5.4075375694027645E-4</v>
      </c>
      <c r="F17">
        <f t="shared" si="1"/>
        <v>-64.293929260441132</v>
      </c>
    </row>
    <row r="18" spans="1:6" x14ac:dyDescent="0.25">
      <c r="A18">
        <f>'10'!H19+'20'!H19+'30'!H19+'40'!H19+'50'!H19</f>
        <v>-3.690564139472906E-4</v>
      </c>
      <c r="B18">
        <f>'10'!I19+'20'!I19+'30'!I19+'40'!I19+'50'!I19</f>
        <v>4.927128373898947E-4</v>
      </c>
      <c r="C18">
        <f t="shared" si="0"/>
        <v>-64.213967992303651</v>
      </c>
      <c r="D18">
        <f>'10'!J19+'20'!J19+'30'!J19+'40'!J19+'50'!J19</f>
        <v>-3.6994579571469687E-4</v>
      </c>
      <c r="E18">
        <f>'10'!K19+'20'!K19+'30'!K19+'40'!K19+'50'!K19</f>
        <v>4.9807519998126143E-4</v>
      </c>
      <c r="F18">
        <f t="shared" si="1"/>
        <v>-64.146083157133035</v>
      </c>
    </row>
    <row r="19" spans="1:6" x14ac:dyDescent="0.25">
      <c r="A19">
        <f>'10'!H20+'20'!H20+'30'!H20+'40'!H20+'50'!H20</f>
        <v>-4.3085610633715823E-4</v>
      </c>
      <c r="B19">
        <f>'10'!I20+'20'!I20+'30'!I20+'40'!I20+'50'!I20</f>
        <v>4.3774733431222937E-4</v>
      </c>
      <c r="C19">
        <f t="shared" si="0"/>
        <v>-64.233595699050923</v>
      </c>
      <c r="D19">
        <f>'10'!J20+'20'!J20+'30'!J20+'40'!J20+'50'!J20</f>
        <v>-4.3803245811685368E-4</v>
      </c>
      <c r="E19">
        <f>'10'!K20+'20'!K20+'30'!K20+'40'!K20+'50'!K20</f>
        <v>4.384181093165198E-4</v>
      </c>
      <c r="F19">
        <f t="shared" si="1"/>
        <v>-64.155750585032521</v>
      </c>
    </row>
    <row r="20" spans="1:6" x14ac:dyDescent="0.25">
      <c r="A20">
        <f>'10'!H21+'20'!H21+'30'!H21+'40'!H21+'50'!H21</f>
        <v>-4.8663293294122094E-4</v>
      </c>
      <c r="B20">
        <f>'10'!I21+'20'!I21+'30'!I21+'40'!I21+'50'!I21</f>
        <v>3.8091868877721273E-4</v>
      </c>
      <c r="C20">
        <f t="shared" si="0"/>
        <v>-64.180382205757439</v>
      </c>
      <c r="D20">
        <f>'10'!J21+'20'!J21+'30'!J21+'40'!J21+'50'!J21</f>
        <v>-4.7561884289375308E-4</v>
      </c>
      <c r="E20">
        <f>'10'!K21+'20'!K21+'30'!K21+'40'!K21+'50'!K21</f>
        <v>3.7374885538966641E-4</v>
      </c>
      <c r="F20">
        <f t="shared" si="1"/>
        <v>-64.366358212676516</v>
      </c>
    </row>
    <row r="21" spans="1:6" x14ac:dyDescent="0.25">
      <c r="A21">
        <f>'10'!H22+'20'!H22+'30'!H22+'40'!H22+'50'!H22</f>
        <v>-5.3640622954580046E-4</v>
      </c>
      <c r="B21">
        <f>'10'!I22+'20'!I22+'30'!I22+'40'!I22+'50'!I22</f>
        <v>3.1605992285981221E-4</v>
      </c>
      <c r="C21">
        <f t="shared" si="0"/>
        <v>-64.115876404628551</v>
      </c>
      <c r="D21">
        <f>'10'!J22+'20'!J22+'30'!J22+'40'!J22+'50'!J22</f>
        <v>-5.3614541170993635E-4</v>
      </c>
      <c r="E21">
        <f>'10'!K22+'20'!K22+'30'!K22+'40'!K22+'50'!K22</f>
        <v>3.0673381456308192E-4</v>
      </c>
      <c r="F21">
        <f t="shared" si="1"/>
        <v>-64.184627299081981</v>
      </c>
    </row>
    <row r="22" spans="1:6" x14ac:dyDescent="0.25">
      <c r="A22">
        <f>'10'!H23+'20'!H23+'30'!H23+'40'!H23+'50'!H23</f>
        <v>-5.9408854923724888E-4</v>
      </c>
      <c r="B22">
        <f>'10'!I23+'20'!I23+'30'!I23+'40'!I23+'50'!I23</f>
        <v>2.4100566277344637E-4</v>
      </c>
      <c r="C22">
        <f t="shared" si="0"/>
        <v>-63.861318319108229</v>
      </c>
      <c r="D22">
        <f>'10'!J23+'20'!J23+'30'!J23+'40'!J23+'50'!J23</f>
        <v>-5.8704889097821651E-4</v>
      </c>
      <c r="E22">
        <f>'10'!K23+'20'!K23+'30'!K23+'40'!K23+'50'!K23</f>
        <v>2.3987553792756557E-4</v>
      </c>
      <c r="F22">
        <f t="shared" si="1"/>
        <v>-63.955939204533223</v>
      </c>
    </row>
    <row r="23" spans="1:6" x14ac:dyDescent="0.25">
      <c r="A23">
        <f>'10'!H24+'20'!H24+'30'!H24+'40'!H24+'50'!H24</f>
        <v>-6.4034139084011494E-4</v>
      </c>
      <c r="B23">
        <f>'10'!I24+'20'!I24+'30'!I24+'40'!I24+'50'!I24</f>
        <v>1.7032981724072929E-4</v>
      </c>
      <c r="C23">
        <f t="shared" si="0"/>
        <v>-63.574866679355111</v>
      </c>
      <c r="D23">
        <f>'10'!J24+'20'!J24+'30'!J24+'40'!J24+'50'!J24</f>
        <v>-6.3227322473964924E-4</v>
      </c>
      <c r="E23">
        <f>'10'!K24+'20'!K24+'30'!K24+'40'!K24+'50'!K24</f>
        <v>1.7306040096722291E-4</v>
      </c>
      <c r="F23">
        <f t="shared" si="1"/>
        <v>-63.668151069346493</v>
      </c>
    </row>
    <row r="24" spans="1:6" x14ac:dyDescent="0.25">
      <c r="A24">
        <f>'10'!H25+'20'!H25+'30'!H25+'40'!H25+'50'!H25</f>
        <v>-6.9207002266013389E-4</v>
      </c>
      <c r="B24">
        <f>'10'!I25+'20'!I25+'30'!I25+'40'!I25+'50'!I25</f>
        <v>7.5564516316261972E-5</v>
      </c>
      <c r="C24">
        <f t="shared" si="0"/>
        <v>-63.145530437540017</v>
      </c>
      <c r="D24">
        <f>'10'!J25+'20'!J25+'30'!J25+'40'!J25+'50'!J25</f>
        <v>-6.8030230194759337E-4</v>
      </c>
      <c r="E24">
        <f>'10'!K25+'20'!K25+'30'!K25+'40'!K25+'50'!K25</f>
        <v>8.0319308332878504E-5</v>
      </c>
      <c r="F24">
        <f t="shared" si="1"/>
        <v>-63.285842302296956</v>
      </c>
    </row>
    <row r="25" spans="1:6" x14ac:dyDescent="0.25">
      <c r="A25">
        <f>'10'!H26+'20'!H26+'30'!H26+'40'!H26+'50'!H26</f>
        <v>-7.2564910066298628E-4</v>
      </c>
      <c r="B25">
        <f>'10'!I26+'20'!I26+'30'!I26+'40'!I26+'50'!I26</f>
        <v>-4.2690312762629976E-5</v>
      </c>
      <c r="C25">
        <f t="shared" si="0"/>
        <v>-62.770461662708321</v>
      </c>
      <c r="D25">
        <f>'10'!J26+'20'!J26+'30'!J26+'40'!J26+'50'!J26</f>
        <v>-7.2889819881820968E-4</v>
      </c>
      <c r="E25">
        <f>'10'!K26+'20'!K26+'30'!K26+'40'!K26+'50'!K26</f>
        <v>-2.3287394711534856E-5</v>
      </c>
      <c r="F25">
        <f t="shared" si="1"/>
        <v>-62.742231774754053</v>
      </c>
    </row>
    <row r="26" spans="1:6" x14ac:dyDescent="0.25">
      <c r="A26">
        <f>'10'!H27+'20'!H27+'30'!H27+'40'!H27+'50'!H27</f>
        <v>-7.581939150948739E-4</v>
      </c>
      <c r="B26">
        <f>'10'!I27+'20'!I27+'30'!I27+'40'!I27+'50'!I27</f>
        <v>-1.6277301619651435E-4</v>
      </c>
      <c r="C26">
        <f t="shared" si="0"/>
        <v>-62.208704692172283</v>
      </c>
      <c r="D26">
        <f>'10'!J27+'20'!J27+'30'!J27+'40'!J27+'50'!J27</f>
        <v>-7.7594335695418265E-4</v>
      </c>
      <c r="E26">
        <f>'10'!K27+'20'!K27+'30'!K27+'40'!K27+'50'!K27</f>
        <v>-1.6373254129871268E-4</v>
      </c>
      <c r="F26">
        <f t="shared" si="1"/>
        <v>-62.014208648661224</v>
      </c>
    </row>
    <row r="27" spans="1:6" x14ac:dyDescent="0.25">
      <c r="A27">
        <f>'10'!H28+'20'!H28+'30'!H28+'40'!H28+'50'!H28</f>
        <v>-7.7653406005084781E-4</v>
      </c>
      <c r="B27">
        <f>'10'!I28+'20'!I28+'30'!I28+'40'!I28+'50'!I28</f>
        <v>-3.0457324982681899E-4</v>
      </c>
      <c r="C27">
        <f t="shared" si="0"/>
        <v>-61.575342941407108</v>
      </c>
      <c r="D27">
        <f>'10'!J28+'20'!J28+'30'!J28+'40'!J28+'50'!J28</f>
        <v>-7.8530239016910762E-4</v>
      </c>
      <c r="E27">
        <f>'10'!K28+'20'!K28+'30'!K28+'40'!K28+'50'!K28</f>
        <v>-3.0347304577915836E-4</v>
      </c>
      <c r="F27">
        <f t="shared" si="1"/>
        <v>-61.494789052778735</v>
      </c>
    </row>
    <row r="28" spans="1:6" x14ac:dyDescent="0.25">
      <c r="A28">
        <f>'10'!H29+'20'!H29+'30'!H29+'40'!H29+'50'!H29</f>
        <v>-7.5355900103703135E-4</v>
      </c>
      <c r="B28">
        <f>'10'!I29+'20'!I29+'30'!I29+'40'!I29+'50'!I29</f>
        <v>-4.5234091208001841E-4</v>
      </c>
      <c r="C28">
        <f t="shared" si="0"/>
        <v>-61.121220500003446</v>
      </c>
      <c r="D28">
        <f>'10'!J29+'20'!J29+'30'!J29+'40'!J29+'50'!J29</f>
        <v>-7.6523720978450682E-4</v>
      </c>
      <c r="E28">
        <f>'10'!K29+'20'!K29+'30'!K29+'40'!K29+'50'!K29</f>
        <v>-4.5101255375745898E-4</v>
      </c>
      <c r="F28">
        <f t="shared" si="1"/>
        <v>-61.029228256677975</v>
      </c>
    </row>
    <row r="29" spans="1:6" x14ac:dyDescent="0.25">
      <c r="A29">
        <f>'10'!H30+'20'!H30+'30'!H30+'40'!H30+'50'!H30</f>
        <v>-7.1249485336534577E-4</v>
      </c>
      <c r="B29">
        <f>'10'!I30+'20'!I30+'30'!I30+'40'!I30+'50'!I30</f>
        <v>-6.0927458278651559E-4</v>
      </c>
      <c r="C29">
        <f t="shared" si="0"/>
        <v>-60.56078110602671</v>
      </c>
      <c r="D29">
        <f>'10'!J30+'20'!J30+'30'!J30+'40'!J30+'50'!J30</f>
        <v>-7.267905032044133E-4</v>
      </c>
      <c r="E29">
        <f>'10'!K30+'20'!K30+'30'!K30+'40'!K30+'50'!K30</f>
        <v>-6.1632654468727569E-4</v>
      </c>
      <c r="F29">
        <f t="shared" si="1"/>
        <v>-60.418745285859181</v>
      </c>
    </row>
    <row r="30" spans="1:6" x14ac:dyDescent="0.25">
      <c r="A30">
        <f>'10'!H31+'20'!H31+'30'!H31+'40'!H31+'50'!H31</f>
        <v>-6.2552815031090639E-4</v>
      </c>
      <c r="B30">
        <f>'10'!I31+'20'!I31+'30'!I31+'40'!I31+'50'!I31</f>
        <v>-7.5965767506479438E-4</v>
      </c>
      <c r="C30">
        <f t="shared" si="0"/>
        <v>-60.139608036515639</v>
      </c>
      <c r="D30">
        <f>'10'!J31+'20'!J31+'30'!J31+'40'!J31+'50'!J31</f>
        <v>-6.3799701556303725E-4</v>
      </c>
      <c r="E30">
        <f>'10'!K31+'20'!K31+'30'!K31+'40'!K31+'50'!K31</f>
        <v>-7.4720167050716614E-4</v>
      </c>
      <c r="F30">
        <f t="shared" si="1"/>
        <v>-60.153149614187654</v>
      </c>
    </row>
    <row r="31" spans="1:6" x14ac:dyDescent="0.25">
      <c r="A31">
        <f>'10'!H32+'20'!H32+'30'!H32+'40'!H32+'50'!H32</f>
        <v>-5.1079250268843367E-4</v>
      </c>
      <c r="B31">
        <f>'10'!I32+'20'!I32+'30'!I32+'40'!I32+'50'!I32</f>
        <v>-8.7581883421934735E-4</v>
      </c>
      <c r="C31">
        <f t="shared" si="0"/>
        <v>-59.880205687153662</v>
      </c>
      <c r="D31">
        <f>'10'!J32+'20'!J32+'30'!J32+'40'!J32+'50'!J32</f>
        <v>-5.2340777182438754E-4</v>
      </c>
      <c r="E31">
        <f>'10'!K32+'20'!K32+'30'!K32+'40'!K32+'50'!K32</f>
        <v>-8.5189549361216501E-4</v>
      </c>
      <c r="F31">
        <f t="shared" si="1"/>
        <v>-60.001382893728106</v>
      </c>
    </row>
    <row r="32" spans="1:6" x14ac:dyDescent="0.25">
      <c r="A32">
        <f>'10'!H33+'20'!H33+'30'!H33+'40'!H33+'50'!H33</f>
        <v>-3.6339064524628967E-4</v>
      </c>
      <c r="B32">
        <f>'10'!I33+'20'!I33+'30'!I33+'40'!I33+'50'!I33</f>
        <v>-9.3250114940661118E-4</v>
      </c>
      <c r="C32">
        <f t="shared" si="0"/>
        <v>-59.993008474758476</v>
      </c>
      <c r="D32">
        <f>'10'!J33+'20'!J33+'30'!J33+'40'!J33+'50'!J33</f>
        <v>-3.6854199959744915E-4</v>
      </c>
      <c r="E32">
        <f>'10'!K33+'20'!K33+'30'!K33+'40'!K33+'50'!K33</f>
        <v>-9.3228570990440331E-4</v>
      </c>
      <c r="F32">
        <f t="shared" si="1"/>
        <v>-59.978426456718694</v>
      </c>
    </row>
    <row r="33" spans="1:6" x14ac:dyDescent="0.25">
      <c r="A33">
        <f>'10'!H34+'20'!H34+'30'!H34+'40'!H34+'50'!H34</f>
        <v>-1.8178040722511283E-4</v>
      </c>
      <c r="B33">
        <f>'10'!I34+'20'!I34+'30'!I34+'40'!I34+'50'!I34</f>
        <v>-9.6570717878511681E-4</v>
      </c>
      <c r="C33">
        <f t="shared" si="0"/>
        <v>-60.151872390147538</v>
      </c>
      <c r="D33">
        <f>'10'!J34+'20'!J34+'30'!J34+'40'!J34+'50'!J34</f>
        <v>-1.9683284128922427E-4</v>
      </c>
      <c r="E33">
        <f>'10'!K34+'20'!K34+'30'!K34+'40'!K34+'50'!K34</f>
        <v>-9.6562613671129032E-4</v>
      </c>
      <c r="F33">
        <f t="shared" si="1"/>
        <v>-60.127016098909671</v>
      </c>
    </row>
    <row r="34" spans="1:6" x14ac:dyDescent="0.25">
      <c r="A34">
        <f>'10'!H35+'20'!H35+'30'!H35+'40'!H35+'50'!H35</f>
        <v>-3.102545438481481E-5</v>
      </c>
      <c r="B34">
        <f>'10'!I35+'20'!I35+'30'!I35+'40'!I35+'50'!I35</f>
        <v>-9.459306133146084E-4</v>
      </c>
      <c r="C34">
        <f t="shared" si="0"/>
        <v>-60.47814490277225</v>
      </c>
      <c r="D34">
        <f>'10'!J35+'20'!J35+'30'!J35+'40'!J35+'50'!J35</f>
        <v>-3.9704567396910175E-5</v>
      </c>
      <c r="E34">
        <f>'10'!K35+'20'!K35+'30'!K35+'40'!K35+'50'!K35</f>
        <v>-9.4708766548753627E-4</v>
      </c>
      <c r="F34">
        <f t="shared" si="1"/>
        <v>-60.4645702706949</v>
      </c>
    </row>
    <row r="35" spans="1:6" x14ac:dyDescent="0.25">
      <c r="A35">
        <f>'10'!H36+'20'!H36+'30'!H36+'40'!H36+'50'!H36</f>
        <v>1.130713644996862E-4</v>
      </c>
      <c r="B35">
        <f>'10'!I36+'20'!I36+'30'!I36+'40'!I36+'50'!I36</f>
        <v>-8.8491199831670355E-4</v>
      </c>
      <c r="C35">
        <f t="shared" si="0"/>
        <v>-60.991663901953721</v>
      </c>
      <c r="D35">
        <f>'10'!J36+'20'!J36+'30'!J36+'40'!J36+'50'!J36</f>
        <v>1.1056841528121126E-4</v>
      </c>
      <c r="E35">
        <f>'10'!K36+'20'!K36+'30'!K36+'40'!K36+'50'!K36</f>
        <v>-8.7962675773223622E-4</v>
      </c>
      <c r="F35">
        <f t="shared" si="1"/>
        <v>-61.0459479990907</v>
      </c>
    </row>
    <row r="36" spans="1:6" x14ac:dyDescent="0.25">
      <c r="A36">
        <f>'10'!H37+'20'!H37+'30'!H37+'40'!H37+'50'!H37</f>
        <v>2.5239688312129446E-4</v>
      </c>
      <c r="B36">
        <f>'10'!I37+'20'!I37+'30'!I37+'40'!I37+'50'!I37</f>
        <v>-7.9110382580276529E-4</v>
      </c>
      <c r="C36">
        <f t="shared" si="0"/>
        <v>-61.614345837170461</v>
      </c>
      <c r="D36">
        <f>'10'!J37+'20'!J37+'30'!J37+'40'!J37+'50'!J37</f>
        <v>2.4144113431457369E-4</v>
      </c>
      <c r="E36">
        <f>'10'!K37+'20'!K37+'30'!K37+'40'!K37+'50'!K37</f>
        <v>-7.8514936755747075E-4</v>
      </c>
      <c r="F36">
        <f t="shared" si="1"/>
        <v>-61.708549501305811</v>
      </c>
    </row>
    <row r="37" spans="1:6" x14ac:dyDescent="0.25">
      <c r="A37">
        <f>'10'!H38+'20'!H38+'30'!H38+'40'!H38+'50'!H38</f>
        <v>3.4109351357078583E-4</v>
      </c>
      <c r="B37">
        <f>'10'!I38+'20'!I38+'30'!I38+'40'!I38+'50'!I38</f>
        <v>-6.6146276766483505E-4</v>
      </c>
      <c r="C37">
        <f t="shared" si="0"/>
        <v>-62.565860587251045</v>
      </c>
      <c r="D37">
        <f>'10'!J38+'20'!J38+'30'!J38+'40'!J38+'50'!J38</f>
        <v>3.2914260010986809E-4</v>
      </c>
      <c r="E37">
        <f>'10'!K38+'20'!K38+'30'!K38+'40'!K38+'50'!K38</f>
        <v>-6.6102305284682615E-4</v>
      </c>
      <c r="F37">
        <f t="shared" si="1"/>
        <v>-62.633753915877755</v>
      </c>
    </row>
    <row r="38" spans="1:6" x14ac:dyDescent="0.25">
      <c r="A38">
        <f>'10'!H39+'20'!H39+'30'!H39+'40'!H39+'50'!H39</f>
        <v>4.0181319380242414E-4</v>
      </c>
      <c r="B38">
        <f>'10'!I39+'20'!I39+'30'!I39+'40'!I39+'50'!I39</f>
        <v>-5.2725856000642227E-4</v>
      </c>
      <c r="C38">
        <f t="shared" si="0"/>
        <v>-63.570851631358778</v>
      </c>
      <c r="D38">
        <f>'10'!J39+'20'!J39+'30'!J39+'40'!J39+'50'!J39</f>
        <v>3.9357664304963218E-4</v>
      </c>
      <c r="E38">
        <f>'10'!K39+'20'!K39+'30'!K39+'40'!K39+'50'!K39</f>
        <v>-5.2393928485796335E-4</v>
      </c>
      <c r="F38">
        <f t="shared" si="1"/>
        <v>-63.671228416056721</v>
      </c>
    </row>
    <row r="39" spans="1:6" x14ac:dyDescent="0.25">
      <c r="A39">
        <f>'10'!H40+'20'!H40+'30'!H40+'40'!H40+'50'!H40</f>
        <v>4.3152648742927723E-4</v>
      </c>
      <c r="B39">
        <f>'10'!I40+'20'!I40+'30'!I40+'40'!I40+'50'!I40</f>
        <v>-3.9145653338538858E-4</v>
      </c>
      <c r="C39">
        <f t="shared" si="0"/>
        <v>-64.692199305750478</v>
      </c>
      <c r="D39">
        <f>'10'!J40+'20'!J40+'30'!J40+'40'!J40+'50'!J40</f>
        <v>4.1458746368002223E-4</v>
      </c>
      <c r="E39">
        <f>'10'!K40+'20'!K40+'30'!K40+'40'!K40+'50'!K40</f>
        <v>-3.7943439202499341E-4</v>
      </c>
      <c r="F39">
        <f t="shared" si="1"/>
        <v>-65.005146873082396</v>
      </c>
    </row>
    <row r="40" spans="1:6" x14ac:dyDescent="0.25">
      <c r="A40">
        <f>'10'!H41+'20'!H41+'30'!H41+'40'!H41+'50'!H41</f>
        <v>4.4026540989718869E-4</v>
      </c>
      <c r="B40">
        <f>'10'!I41+'20'!I41+'30'!I41+'40'!I41+'50'!I41</f>
        <v>-2.4641175156297937E-4</v>
      </c>
      <c r="C40">
        <f t="shared" si="0"/>
        <v>-65.942228338672294</v>
      </c>
      <c r="D40">
        <f>'10'!J41+'20'!J41+'30'!J41+'40'!J41+'50'!J41</f>
        <v>4.2665772857674379E-4</v>
      </c>
      <c r="E40">
        <f>'10'!K41+'20'!K41+'30'!K41+'40'!K41+'50'!K41</f>
        <v>-2.6223866412095488E-4</v>
      </c>
      <c r="F40">
        <f t="shared" si="1"/>
        <v>-66.00662191886677</v>
      </c>
    </row>
    <row r="41" spans="1:6" x14ac:dyDescent="0.25">
      <c r="A41">
        <f>'10'!H42+'20'!H42+'30'!H42+'40'!H42+'50'!H42</f>
        <v>4.2503607456458031E-4</v>
      </c>
      <c r="B41">
        <f>'10'!I42+'20'!I42+'30'!I42+'40'!I42+'50'!I42</f>
        <v>-1.3307336044440576E-4</v>
      </c>
      <c r="C41">
        <f t="shared" si="0"/>
        <v>-67.02536740049068</v>
      </c>
      <c r="D41">
        <f>'10'!J42+'20'!J42+'30'!J42+'40'!J42+'50'!J42</f>
        <v>4.1724265299256531E-4</v>
      </c>
      <c r="E41">
        <f>'10'!K42+'20'!K42+'30'!K42+'40'!K42+'50'!K42</f>
        <v>-1.4055199140409558E-4</v>
      </c>
      <c r="F41">
        <f t="shared" si="1"/>
        <v>-67.125424980524926</v>
      </c>
    </row>
    <row r="42" spans="1:6" x14ac:dyDescent="0.25">
      <c r="A42">
        <f>'10'!H43+'20'!H43+'30'!H43+'40'!H43+'50'!H43</f>
        <v>3.9142203810367987E-4</v>
      </c>
      <c r="B42">
        <f>'10'!I43+'20'!I43+'30'!I43+'40'!I43+'50'!I43</f>
        <v>-2.4039951426564667E-5</v>
      </c>
      <c r="C42">
        <f t="shared" si="0"/>
        <v>-68.130743565780747</v>
      </c>
      <c r="D42">
        <f>'10'!J43+'20'!J43+'30'!J43+'40'!J43+'50'!J43</f>
        <v>3.7397609205055233E-4</v>
      </c>
      <c r="E42">
        <f>'10'!K43+'20'!K43+'30'!K43+'40'!K43+'50'!K43</f>
        <v>-3.2554490969301768E-5</v>
      </c>
      <c r="F42">
        <f t="shared" si="1"/>
        <v>-68.510337994957155</v>
      </c>
    </row>
    <row r="43" spans="1:6" x14ac:dyDescent="0.25">
      <c r="A43">
        <f>'10'!H44+'20'!H44+'30'!H44+'40'!H44+'50'!H44</f>
        <v>3.5603093056488445E-4</v>
      </c>
      <c r="B43">
        <f>'10'!I44+'20'!I44+'30'!I44+'40'!I44+'50'!I44</f>
        <v>7.1089060960993398E-5</v>
      </c>
      <c r="C43">
        <f t="shared" si="0"/>
        <v>-68.800461108888598</v>
      </c>
      <c r="D43">
        <f>'10'!J44+'20'!J44+'30'!J44+'40'!J44+'50'!J44</f>
        <v>3.4382330645152024E-4</v>
      </c>
      <c r="E43">
        <f>'10'!K44+'20'!K44+'30'!K44+'40'!K44+'50'!K44</f>
        <v>7.4906710320764844E-5</v>
      </c>
      <c r="F43">
        <f t="shared" si="1"/>
        <v>-69.071899752371579</v>
      </c>
    </row>
    <row r="44" spans="1:6" x14ac:dyDescent="0.25">
      <c r="A44">
        <f>'10'!H45+'20'!H45+'30'!H45+'40'!H45+'50'!H45</f>
        <v>3.013816668302614E-4</v>
      </c>
      <c r="B44">
        <f>'10'!I45+'20'!I45+'30'!I45+'40'!I45+'50'!I45</f>
        <v>1.5476664158951784E-4</v>
      </c>
      <c r="C44">
        <f t="shared" si="0"/>
        <v>-69.401200734961435</v>
      </c>
      <c r="D44">
        <f>'10'!J45+'20'!J45+'30'!J45+'40'!J45+'50'!J45</f>
        <v>3.0586593549729161E-4</v>
      </c>
      <c r="E44">
        <f>'10'!K45+'20'!K45+'30'!K45+'40'!K45+'50'!K45</f>
        <v>1.6148718375913847E-4</v>
      </c>
      <c r="F44">
        <f t="shared" si="1"/>
        <v>-69.221523425885493</v>
      </c>
    </row>
    <row r="45" spans="1:6" x14ac:dyDescent="0.25">
      <c r="A45">
        <f>'10'!H46+'20'!H46+'30'!H46+'40'!H46+'50'!H46</f>
        <v>2.3890557879629762E-4</v>
      </c>
      <c r="B45">
        <f>'10'!I46+'20'!I46+'30'!I46+'40'!I46+'50'!I46</f>
        <v>2.3198612907456557E-4</v>
      </c>
      <c r="C45">
        <f t="shared" si="0"/>
        <v>-69.550941454868578</v>
      </c>
      <c r="D45">
        <f>'10'!J46+'20'!J46+'30'!J46+'40'!J46+'50'!J46</f>
        <v>2.363959841255714E-4</v>
      </c>
      <c r="E45">
        <f>'10'!K46+'20'!K46+'30'!K46+'40'!K46+'50'!K46</f>
        <v>2.2934591404563358E-4</v>
      </c>
      <c r="F45">
        <f t="shared" si="1"/>
        <v>-69.646398761936183</v>
      </c>
    </row>
    <row r="46" spans="1:6" x14ac:dyDescent="0.25">
      <c r="A46">
        <f>'10'!H47+'20'!H47+'30'!H47+'40'!H47+'50'!H47</f>
        <v>1.7497825949312317E-4</v>
      </c>
      <c r="B46">
        <f>'10'!I47+'20'!I47+'30'!I47+'40'!I47+'50'!I47</f>
        <v>3.084128510355891E-4</v>
      </c>
      <c r="C46">
        <f t="shared" si="0"/>
        <v>-69.005407813029606</v>
      </c>
      <c r="D46">
        <f>'10'!J47+'20'!J47+'30'!J47+'40'!J47+'50'!J47</f>
        <v>1.6484977095545508E-4</v>
      </c>
      <c r="E46">
        <f>'10'!K47+'20'!K47+'30'!K47+'40'!K47+'50'!K47</f>
        <v>3.1458718002175408E-4</v>
      </c>
      <c r="F46">
        <f t="shared" si="1"/>
        <v>-68.991453113336974</v>
      </c>
    </row>
    <row r="47" spans="1:6" x14ac:dyDescent="0.25">
      <c r="A47">
        <f>'10'!H48+'20'!H48+'30'!H48+'40'!H48+'50'!H48</f>
        <v>9.7836162384895803E-5</v>
      </c>
      <c r="B47">
        <f>'10'!I48+'20'!I48+'30'!I48+'40'!I48+'50'!I48</f>
        <v>3.6453739151594663E-4</v>
      </c>
      <c r="C47">
        <f t="shared" si="0"/>
        <v>-68.46308814478077</v>
      </c>
      <c r="D47">
        <f>'10'!J48+'20'!J48+'30'!J48+'40'!J48+'50'!J48</f>
        <v>1.0819311843725013E-4</v>
      </c>
      <c r="E47">
        <f>'10'!K48+'20'!K48+'30'!K48+'40'!K48+'50'!K48</f>
        <v>3.8044009318265041E-4</v>
      </c>
      <c r="F47">
        <f t="shared" si="1"/>
        <v>-68.056510395868585</v>
      </c>
    </row>
    <row r="48" spans="1:6" x14ac:dyDescent="0.25">
      <c r="A48">
        <f>'10'!H49+'20'!H49+'30'!H49+'40'!H49+'50'!H49</f>
        <v>3.6591638430338126E-5</v>
      </c>
      <c r="B48">
        <f>'10'!I49+'20'!I49+'30'!I49+'40'!I49+'50'!I49</f>
        <v>4.2194538199139366E-4</v>
      </c>
      <c r="C48">
        <f t="shared" si="0"/>
        <v>-67.462335986102318</v>
      </c>
      <c r="D48">
        <f>'10'!J49+'20'!J49+'30'!J49+'40'!J49+'50'!J49</f>
        <v>3.6041671297081578E-5</v>
      </c>
      <c r="E48">
        <f>'10'!K49+'20'!K49+'30'!K49+'40'!K49+'50'!K49</f>
        <v>4.1997722921092935E-4</v>
      </c>
      <c r="F48">
        <f t="shared" si="1"/>
        <v>-67.503617596840996</v>
      </c>
    </row>
    <row r="49" spans="1:6" x14ac:dyDescent="0.25">
      <c r="A49">
        <f>'10'!H50+'20'!H50+'30'!H50+'40'!H50+'50'!H50</f>
        <v>-2.5552289813784288E-5</v>
      </c>
      <c r="B49">
        <f>'10'!I50+'20'!I50+'30'!I50+'40'!I50+'50'!I50</f>
        <v>4.5215307866184327E-4</v>
      </c>
      <c r="C49">
        <f t="shared" si="0"/>
        <v>-66.880442367076967</v>
      </c>
      <c r="D49">
        <f>'10'!J50+'20'!J50+'30'!J50+'40'!J50+'50'!J50</f>
        <v>-3.2955945983844114E-5</v>
      </c>
      <c r="E49">
        <f>'10'!K50+'20'!K50+'30'!K50+'40'!K50+'50'!K50</f>
        <v>4.5441629404312516E-4</v>
      </c>
      <c r="F49">
        <f t="shared" si="1"/>
        <v>-66.82813942837366</v>
      </c>
    </row>
    <row r="50" spans="1:6" x14ac:dyDescent="0.25">
      <c r="A50">
        <f>'10'!H51+'20'!H51+'30'!H51+'40'!H51+'50'!H51</f>
        <v>-9.1870672761850392E-5</v>
      </c>
      <c r="B50">
        <f>'10'!I51+'20'!I51+'30'!I51+'40'!I51+'50'!I51</f>
        <v>4.7763505010699523E-4</v>
      </c>
      <c r="C50">
        <f t="shared" si="0"/>
        <v>-66.260303038435794</v>
      </c>
      <c r="D50">
        <f>'10'!J51+'20'!J51+'30'!J51+'40'!J51+'50'!J51</f>
        <v>-8.5469026310764322E-5</v>
      </c>
      <c r="E50">
        <f>'10'!K51+'20'!K51+'30'!K51+'40'!K51+'50'!K51</f>
        <v>4.8001271145697697E-4</v>
      </c>
      <c r="F50">
        <f t="shared" si="1"/>
        <v>-66.239394712367087</v>
      </c>
    </row>
    <row r="51" spans="1:6" x14ac:dyDescent="0.25">
      <c r="A51">
        <f>'10'!H52+'20'!H52+'30'!H52+'40'!H52+'50'!H52</f>
        <v>-1.7435397205665975E-4</v>
      </c>
      <c r="B51">
        <f>'10'!I52+'20'!I52+'30'!I52+'40'!I52+'50'!I52</f>
        <v>4.8653512903529207E-4</v>
      </c>
      <c r="C51">
        <f t="shared" si="0"/>
        <v>-65.733005211338337</v>
      </c>
      <c r="D51">
        <f>'10'!J52+'20'!J52+'30'!J52+'40'!J52+'50'!J52</f>
        <v>-1.7034859229391283E-4</v>
      </c>
      <c r="E51">
        <f>'10'!K52+'20'!K52+'30'!K52+'40'!K52+'50'!K52</f>
        <v>4.9128757379456858E-4</v>
      </c>
      <c r="F51">
        <f t="shared" si="1"/>
        <v>-65.680220261638823</v>
      </c>
    </row>
    <row r="52" spans="1:6" x14ac:dyDescent="0.25">
      <c r="A52">
        <f>'10'!H53+'20'!H53+'30'!H53+'40'!H53+'50'!H53</f>
        <v>-2.6795372482623883E-4</v>
      </c>
      <c r="B52">
        <f>'10'!I53+'20'!I53+'30'!I53+'40'!I53+'50'!I53</f>
        <v>4.6980309056487502E-4</v>
      </c>
      <c r="C52">
        <f t="shared" si="0"/>
        <v>-65.338531316875859</v>
      </c>
      <c r="D52">
        <f>'10'!J53+'20'!J53+'30'!J53+'40'!J53+'50'!J53</f>
        <v>-2.4883821602169796E-4</v>
      </c>
      <c r="E52">
        <f>'10'!K53+'20'!K53+'30'!K53+'40'!K53+'50'!K53</f>
        <v>4.6346940049130325E-4</v>
      </c>
      <c r="F52">
        <f t="shared" si="1"/>
        <v>-65.579526350711475</v>
      </c>
    </row>
    <row r="53" spans="1:6" x14ac:dyDescent="0.25">
      <c r="A53">
        <f>'10'!H54+'20'!H54+'30'!H54+'40'!H54+'50'!H54</f>
        <v>-3.2242594849147529E-4</v>
      </c>
      <c r="B53">
        <f>'10'!I54+'20'!I54+'30'!I54+'40'!I54+'50'!I54</f>
        <v>4.1893928102297611E-4</v>
      </c>
      <c r="C53">
        <f t="shared" si="0"/>
        <v>-65.536669597746609</v>
      </c>
      <c r="D53">
        <f>'10'!J54+'20'!J54+'30'!J54+'40'!J54+'50'!J54</f>
        <v>-3.1552996407042619E-4</v>
      </c>
      <c r="E53">
        <f>'10'!K54+'20'!K54+'30'!K54+'40'!K54+'50'!K54</f>
        <v>4.0336124270119489E-4</v>
      </c>
      <c r="F53">
        <f t="shared" si="1"/>
        <v>-65.812688533481236</v>
      </c>
    </row>
    <row r="54" spans="1:6" x14ac:dyDescent="0.25">
      <c r="A54">
        <f>'10'!H55+'20'!H55+'30'!H55+'40'!H55+'50'!H55</f>
        <v>-3.8784869524177105E-4</v>
      </c>
      <c r="B54">
        <f>'10'!I55+'20'!I55+'30'!I55+'40'!I55+'50'!I55</f>
        <v>3.3858062873467598E-4</v>
      </c>
      <c r="C54">
        <f t="shared" si="0"/>
        <v>-65.766501494749292</v>
      </c>
      <c r="D54">
        <f>'10'!J55+'20'!J55+'30'!J55+'40'!J55+'50'!J55</f>
        <v>-3.9102843563177975E-4</v>
      </c>
      <c r="E54">
        <f>'10'!K55+'20'!K55+'30'!K55+'40'!K55+'50'!K55</f>
        <v>3.5136596488552426E-4</v>
      </c>
      <c r="F54">
        <f t="shared" si="1"/>
        <v>-65.585228064574551</v>
      </c>
    </row>
    <row r="55" spans="1:6" x14ac:dyDescent="0.25">
      <c r="A55">
        <f>'10'!H56+'20'!H56+'30'!H56+'40'!H56+'50'!H56</f>
        <v>-4.5208903243941403E-4</v>
      </c>
      <c r="B55">
        <f>'10'!I56+'20'!I56+'30'!I56+'40'!I56+'50'!I56</f>
        <v>2.5754279842081073E-4</v>
      </c>
      <c r="C55">
        <f t="shared" si="0"/>
        <v>-65.674912312056676</v>
      </c>
      <c r="D55">
        <f>'10'!J56+'20'!J56+'30'!J56+'40'!J56+'50'!J56</f>
        <v>-4.3999774869171965E-4</v>
      </c>
      <c r="E55">
        <f>'10'!K56+'20'!K56+'30'!K56+'40'!K56+'50'!K56</f>
        <v>2.5405498730618844E-4</v>
      </c>
      <c r="F55">
        <f t="shared" si="1"/>
        <v>-65.881414044818086</v>
      </c>
    </row>
    <row r="56" spans="1:6" x14ac:dyDescent="0.25">
      <c r="A56">
        <f>'10'!H57+'20'!H57+'30'!H57+'40'!H57+'50'!H57</f>
        <v>-4.5080784828424825E-4</v>
      </c>
      <c r="B56">
        <f>'10'!I57+'20'!I57+'30'!I57+'40'!I57+'50'!I57</f>
        <v>1.7052625367737896E-4</v>
      </c>
      <c r="C56">
        <f t="shared" si="0"/>
        <v>-66.339378545341503</v>
      </c>
      <c r="D56">
        <f>'10'!J57+'20'!J57+'30'!J57+'40'!J57+'50'!J57</f>
        <v>-4.5445886004500942E-4</v>
      </c>
      <c r="E56">
        <f>'10'!K57+'20'!K57+'30'!K57+'40'!K57+'50'!K57</f>
        <v>1.7857142979939866E-4</v>
      </c>
      <c r="F56">
        <f t="shared" si="1"/>
        <v>-66.226562033666553</v>
      </c>
    </row>
    <row r="57" spans="1:6" x14ac:dyDescent="0.25">
      <c r="A57">
        <f>'10'!H58+'20'!H58+'30'!H58+'40'!H58+'50'!H58</f>
        <v>-4.5702707377480038E-4</v>
      </c>
      <c r="B57">
        <f>'10'!I58+'20'!I58+'30'!I58+'40'!I58+'50'!I58</f>
        <v>6.1539264938876212E-5</v>
      </c>
      <c r="C57">
        <f t="shared" si="0"/>
        <v>-66.723125009648811</v>
      </c>
      <c r="D57">
        <f>'10'!J58+'20'!J58+'30'!J58+'40'!J58+'50'!J58</f>
        <v>-4.5467971957949298E-4</v>
      </c>
      <c r="E57">
        <f>'10'!K58+'20'!K58+'30'!K58+'40'!K58+'50'!K58</f>
        <v>7.0551360631201628E-5</v>
      </c>
      <c r="F57">
        <f t="shared" si="1"/>
        <v>-66.74256285432071</v>
      </c>
    </row>
    <row r="58" spans="1:6" x14ac:dyDescent="0.25">
      <c r="A58">
        <f>'10'!H59+'20'!H59+'30'!H59+'40'!H59+'50'!H59</f>
        <v>-4.4974286965394423E-4</v>
      </c>
      <c r="B58">
        <f>'10'!I59+'20'!I59+'30'!I59+'40'!I59+'50'!I59</f>
        <v>-5.2917841111579253E-5</v>
      </c>
      <c r="C58">
        <f t="shared" si="0"/>
        <v>-66.881000992243628</v>
      </c>
      <c r="D58">
        <f>'10'!J59+'20'!J59+'30'!J59+'40'!J59+'50'!J59</f>
        <v>-4.5291070885890495E-4</v>
      </c>
      <c r="E58">
        <f>'10'!K59+'20'!K59+'30'!K59+'40'!K59+'50'!K59</f>
        <v>-3.9968797148059111E-5</v>
      </c>
      <c r="F58">
        <f t="shared" si="1"/>
        <v>-66.846057075050965</v>
      </c>
    </row>
    <row r="59" spans="1:6" x14ac:dyDescent="0.25">
      <c r="A59">
        <f>'10'!H60+'20'!H60+'30'!H60+'40'!H60+'50'!H60</f>
        <v>-4.075956104373894E-4</v>
      </c>
      <c r="B59">
        <f>'10'!I60+'20'!I60+'30'!I60+'40'!I60+'50'!I60</f>
        <v>-1.6931903193855057E-4</v>
      </c>
      <c r="C59">
        <f t="shared" si="0"/>
        <v>-67.104041000844447</v>
      </c>
      <c r="D59">
        <f>'10'!J60+'20'!J60+'30'!J60+'40'!J60+'50'!J60</f>
        <v>-4.1601387098200843E-4</v>
      </c>
      <c r="E59">
        <f>'10'!K60+'20'!K60+'30'!K60+'40'!K60+'50'!K60</f>
        <v>-1.6056571228891624E-4</v>
      </c>
      <c r="F59">
        <f t="shared" si="1"/>
        <v>-67.014768315527434</v>
      </c>
    </row>
    <row r="60" spans="1:6" x14ac:dyDescent="0.25">
      <c r="A60">
        <f>'10'!H61+'20'!H61+'30'!H61+'40'!H61+'50'!H61</f>
        <v>-3.183964103149981E-4</v>
      </c>
      <c r="B60">
        <f>'10'!I61+'20'!I61+'30'!I61+'40'!I61+'50'!I61</f>
        <v>-2.8828012015445683E-4</v>
      </c>
      <c r="C60">
        <f t="shared" si="0"/>
        <v>-67.340467038195669</v>
      </c>
      <c r="D60">
        <f>'10'!J61+'20'!J61+'30'!J61+'40'!J61+'50'!J61</f>
        <v>-3.2953375911695725E-4</v>
      </c>
      <c r="E60">
        <f>'10'!K61+'20'!K61+'30'!K61+'40'!K61+'50'!K61</f>
        <v>-2.8561882104495123E-4</v>
      </c>
      <c r="F60">
        <f t="shared" si="1"/>
        <v>-67.208566019667145</v>
      </c>
    </row>
    <row r="61" spans="1:6" x14ac:dyDescent="0.25">
      <c r="A61">
        <f>'10'!H62+'20'!H62+'30'!H62+'40'!H62+'50'!H62</f>
        <v>-2.0105096226428912E-4</v>
      </c>
      <c r="B61">
        <f>'10'!I62+'20'!I62+'30'!I62+'40'!I62+'50'!I62</f>
        <v>-3.9238262053337949E-4</v>
      </c>
      <c r="C61">
        <f t="shared" si="0"/>
        <v>-67.113358874970359</v>
      </c>
      <c r="D61">
        <f>'10'!J62+'20'!J62+'30'!J62+'40'!J62+'50'!J62</f>
        <v>-2.1163574945009281E-4</v>
      </c>
      <c r="E61">
        <f>'10'!K62+'20'!K62+'30'!K62+'40'!K62+'50'!K62</f>
        <v>-4.0739612573575343E-4</v>
      </c>
      <c r="F61">
        <f t="shared" si="1"/>
        <v>-66.762091442741166</v>
      </c>
    </row>
    <row r="62" spans="1:6" x14ac:dyDescent="0.25">
      <c r="A62">
        <f>'10'!H63+'20'!H63+'30'!H63+'40'!H63+'50'!H63</f>
        <v>-7.7704256826094178E-5</v>
      </c>
      <c r="B62">
        <f>'10'!I63+'20'!I63+'30'!I63+'40'!I63+'50'!I63</f>
        <v>-4.8670816691728466E-4</v>
      </c>
      <c r="C62">
        <f t="shared" si="0"/>
        <v>-66.145317373162925</v>
      </c>
      <c r="D62">
        <f>'10'!J63+'20'!J63+'30'!J63+'40'!J63+'50'!J63</f>
        <v>-7.1866514114473249E-5</v>
      </c>
      <c r="E62">
        <f>'10'!K63+'20'!K63+'30'!K63+'40'!K63+'50'!K63</f>
        <v>-4.9916781862717832E-4</v>
      </c>
      <c r="F62">
        <f t="shared" si="1"/>
        <v>-65.945967617242559</v>
      </c>
    </row>
    <row r="63" spans="1:6" x14ac:dyDescent="0.25">
      <c r="A63">
        <f>'10'!H64+'20'!H64+'30'!H64+'40'!H64+'50'!H64</f>
        <v>6.1971630996757009E-5</v>
      </c>
      <c r="B63">
        <f>'10'!I64+'20'!I64+'30'!I64+'40'!I64+'50'!I64</f>
        <v>-5.3921959906331281E-4</v>
      </c>
      <c r="C63">
        <f t="shared" si="0"/>
        <v>-65.307698239625935</v>
      </c>
      <c r="D63">
        <f>'10'!J64+'20'!J64+'30'!J64+'40'!J64+'50'!J64</f>
        <v>5.8829986753088719E-5</v>
      </c>
      <c r="E63">
        <f>'10'!K64+'20'!K64+'30'!K64+'40'!K64+'50'!K64</f>
        <v>-5.4595247875876629E-4</v>
      </c>
      <c r="F63">
        <f t="shared" si="1"/>
        <v>-65.206765638186738</v>
      </c>
    </row>
    <row r="64" spans="1:6" x14ac:dyDescent="0.25">
      <c r="A64">
        <f>'10'!H65+'20'!H65+'30'!H65+'40'!H65+'50'!H65</f>
        <v>2.1803207289939255E-4</v>
      </c>
      <c r="B64">
        <f>'10'!I65+'20'!I65+'30'!I65+'40'!I65+'50'!I65</f>
        <v>-5.4208726205739902E-4</v>
      </c>
      <c r="C64">
        <f t="shared" si="0"/>
        <v>-64.667408280989207</v>
      </c>
      <c r="D64">
        <f>'10'!J65+'20'!J65+'30'!J65+'40'!J65+'50'!J65</f>
        <v>2.2191688923302782E-4</v>
      </c>
      <c r="E64">
        <f>'10'!K65+'20'!K65+'30'!K65+'40'!K65+'50'!K65</f>
        <v>-5.590672119100738E-4</v>
      </c>
      <c r="F64">
        <f t="shared" si="1"/>
        <v>-64.415275324928331</v>
      </c>
    </row>
    <row r="65" spans="1:6" x14ac:dyDescent="0.25">
      <c r="A65">
        <f>'10'!H66+'20'!H66+'30'!H66+'40'!H66+'50'!H66</f>
        <v>3.6541345264727419E-4</v>
      </c>
      <c r="B65">
        <f>'10'!I66+'20'!I66+'30'!I66+'40'!I66+'50'!I66</f>
        <v>-4.9108621225402724E-4</v>
      </c>
      <c r="C65">
        <f t="shared" si="0"/>
        <v>-64.263248152651315</v>
      </c>
      <c r="D65">
        <f>'10'!J66+'20'!J66+'30'!J66+'40'!J66+'50'!J66</f>
        <v>3.5810817470627863E-4</v>
      </c>
      <c r="E65">
        <f>'10'!K66+'20'!K66+'30'!K66+'40'!K66+'50'!K66</f>
        <v>-5.0603389875130225E-4</v>
      </c>
      <c r="F65">
        <f t="shared" si="1"/>
        <v>-64.153163128836383</v>
      </c>
    </row>
    <row r="66" spans="1:6" x14ac:dyDescent="0.25">
      <c r="A66">
        <f>'10'!H67+'20'!H67+'30'!H67+'40'!H67+'50'!H67</f>
        <v>4.693347060595811E-4</v>
      </c>
      <c r="B66">
        <f>'10'!I67+'20'!I67+'30'!I67+'40'!I67+'50'!I67</f>
        <v>-3.945837120520278E-4</v>
      </c>
      <c r="C66">
        <f t="shared" si="0"/>
        <v>-64.24845222625072</v>
      </c>
      <c r="D66">
        <f>'10'!J67+'20'!J67+'30'!J67+'40'!J67+'50'!J67</f>
        <v>4.7002626583187666E-4</v>
      </c>
      <c r="E66">
        <f>'10'!K67+'20'!K67+'30'!K67+'40'!K67+'50'!K67</f>
        <v>-3.9539220972280076E-4</v>
      </c>
      <c r="F66">
        <f t="shared" si="1"/>
        <v>-64.23359596364017</v>
      </c>
    </row>
    <row r="67" spans="1:6" x14ac:dyDescent="0.25">
      <c r="A67">
        <f>'10'!H68+'20'!H68+'30'!H68+'40'!H68+'50'!H68</f>
        <v>5.5895356704861016E-4</v>
      </c>
      <c r="B67">
        <f>'10'!I68+'20'!I68+'30'!I68+'40'!I68+'50'!I68</f>
        <v>-2.45196192901099E-4</v>
      </c>
      <c r="C67">
        <f t="shared" ref="C67:C130" si="2">20*LOG10(SQRT((A67*A67)+(B67*B67)))</f>
        <v>-64.288151255272339</v>
      </c>
      <c r="D67">
        <f>'10'!J68+'20'!J68+'30'!J68+'40'!J68+'50'!J68</f>
        <v>5.8526557871198877E-4</v>
      </c>
      <c r="E67">
        <f>'10'!K68+'20'!K68+'30'!K68+'40'!K68+'50'!K68</f>
        <v>-2.6297463925081929E-4</v>
      </c>
      <c r="F67">
        <f t="shared" ref="F67:F130" si="3">20*LOG10(SQRT((D67*D67)+(E67*E67)))</f>
        <v>-63.85428143346553</v>
      </c>
    </row>
    <row r="68" spans="1:6" x14ac:dyDescent="0.25">
      <c r="A68">
        <f>'10'!H69+'20'!H69+'30'!H69+'40'!H69+'50'!H69</f>
        <v>6.1696636508163218E-4</v>
      </c>
      <c r="B68">
        <f>'10'!I69+'20'!I69+'30'!I69+'40'!I69+'50'!I69</f>
        <v>-7.7251295114704222E-5</v>
      </c>
      <c r="C68">
        <f t="shared" si="2"/>
        <v>-64.127210100120408</v>
      </c>
      <c r="D68">
        <f>'10'!J69+'20'!J69+'30'!J69+'40'!J69+'50'!J69</f>
        <v>6.2173534017523173E-4</v>
      </c>
      <c r="E68">
        <f>'10'!K69+'20'!K69+'30'!K69+'40'!K69+'50'!K69</f>
        <v>-8.8528006270088402E-5</v>
      </c>
      <c r="F68">
        <f t="shared" si="3"/>
        <v>-64.040718577619089</v>
      </c>
    </row>
    <row r="69" spans="1:6" x14ac:dyDescent="0.25">
      <c r="A69">
        <f>'10'!H70+'20'!H70+'30'!H70+'40'!H70+'50'!H70</f>
        <v>6.2839282070924175E-4</v>
      </c>
      <c r="B69">
        <f>'10'!I70+'20'!I70+'30'!I70+'40'!I70+'50'!I70</f>
        <v>9.3595495087617794E-5</v>
      </c>
      <c r="C69">
        <f t="shared" si="2"/>
        <v>-63.940083268669667</v>
      </c>
      <c r="D69">
        <f>'10'!J70+'20'!J70+'30'!J70+'40'!J70+'50'!J70</f>
        <v>6.2935265337362974E-4</v>
      </c>
      <c r="E69">
        <f>'10'!K70+'20'!K70+'30'!K70+'40'!K70+'50'!K70</f>
        <v>1.0034286882893055E-4</v>
      </c>
      <c r="F69">
        <f t="shared" si="3"/>
        <v>-63.913098494898726</v>
      </c>
    </row>
    <row r="70" spans="1:6" x14ac:dyDescent="0.25">
      <c r="A70">
        <f>'10'!H71+'20'!H71+'30'!H71+'40'!H71+'50'!H71</f>
        <v>5.8585776144273705E-4</v>
      </c>
      <c r="B70">
        <f>'10'!I71+'20'!I71+'30'!I71+'40'!I71+'50'!I71</f>
        <v>2.7592058141938814E-4</v>
      </c>
      <c r="C70">
        <f t="shared" si="2"/>
        <v>-63.774114596614439</v>
      </c>
      <c r="D70">
        <f>'10'!J71+'20'!J71+'30'!J71+'40'!J71+'50'!J71</f>
        <v>5.9587155113870085E-4</v>
      </c>
      <c r="E70">
        <f>'10'!K71+'20'!K71+'30'!K71+'40'!K71+'50'!K71</f>
        <v>2.8427241458150218E-4</v>
      </c>
      <c r="F70">
        <f t="shared" si="3"/>
        <v>-63.606393237959466</v>
      </c>
    </row>
    <row r="71" spans="1:6" x14ac:dyDescent="0.25">
      <c r="A71">
        <f>'10'!H72+'20'!H72+'30'!H72+'40'!H72+'50'!H72</f>
        <v>5.2793310501845678E-4</v>
      </c>
      <c r="B71">
        <f>'10'!I72+'20'!I72+'30'!I72+'40'!I72+'50'!I72</f>
        <v>4.2712550250749583E-4</v>
      </c>
      <c r="C71">
        <f t="shared" si="2"/>
        <v>-63.361582030349282</v>
      </c>
      <c r="D71">
        <f>'10'!J72+'20'!J72+'30'!J72+'40'!J72+'50'!J72</f>
        <v>5.2114961459788717E-4</v>
      </c>
      <c r="E71">
        <f>'10'!K72+'20'!K72+'30'!K72+'40'!K72+'50'!K72</f>
        <v>4.3337346216038307E-4</v>
      </c>
      <c r="F71">
        <f t="shared" si="3"/>
        <v>-63.378000487187975</v>
      </c>
    </row>
    <row r="72" spans="1:6" x14ac:dyDescent="0.25">
      <c r="A72">
        <f>'10'!H73+'20'!H73+'30'!H73+'40'!H73+'50'!H73</f>
        <v>4.2578724131876028E-4</v>
      </c>
      <c r="B72">
        <f>'10'!I73+'20'!I73+'30'!I73+'40'!I73+'50'!I73</f>
        <v>5.2974600036895106E-4</v>
      </c>
      <c r="C72">
        <f t="shared" si="2"/>
        <v>-63.354279686179325</v>
      </c>
      <c r="D72">
        <f>'10'!J73+'20'!J73+'30'!J73+'40'!J73+'50'!J73</f>
        <v>4.2392162304765509E-4</v>
      </c>
      <c r="E72">
        <f>'10'!K73+'20'!K73+'30'!K73+'40'!K73+'50'!K73</f>
        <v>5.5775810820515501E-4</v>
      </c>
      <c r="F72">
        <f t="shared" si="3"/>
        <v>-63.090922163953664</v>
      </c>
    </row>
    <row r="73" spans="1:6" x14ac:dyDescent="0.25">
      <c r="A73">
        <f>'10'!H74+'20'!H74+'30'!H74+'40'!H74+'50'!H74</f>
        <v>3.0039458667012139E-4</v>
      </c>
      <c r="B73">
        <f>'10'!I74+'20'!I74+'30'!I74+'40'!I74+'50'!I74</f>
        <v>6.1179389858153949E-4</v>
      </c>
      <c r="C73">
        <f t="shared" si="2"/>
        <v>-63.329874655925352</v>
      </c>
      <c r="D73">
        <f>'10'!J74+'20'!J74+'30'!J74+'40'!J74+'50'!J74</f>
        <v>2.81979162379471E-4</v>
      </c>
      <c r="E73">
        <f>'10'!K74+'20'!K74+'30'!K74+'40'!K74+'50'!K74</f>
        <v>6.2198052523437298E-4</v>
      </c>
      <c r="F73">
        <f t="shared" si="3"/>
        <v>-63.312675113107026</v>
      </c>
    </row>
    <row r="74" spans="1:6" x14ac:dyDescent="0.25">
      <c r="A74">
        <f>'10'!H75+'20'!H75+'30'!H75+'40'!H75+'50'!H75</f>
        <v>1.5958303463064666E-4</v>
      </c>
      <c r="B74">
        <f>'10'!I75+'20'!I75+'30'!I75+'40'!I75+'50'!I75</f>
        <v>6.3566421294329297E-4</v>
      </c>
      <c r="C74">
        <f t="shared" si="2"/>
        <v>-63.67000697852248</v>
      </c>
      <c r="D74">
        <f>'10'!J75+'20'!J75+'30'!J75+'40'!J75+'50'!J75</f>
        <v>1.3958727357219093E-4</v>
      </c>
      <c r="E74">
        <f>'10'!K75+'20'!K75+'30'!K75+'40'!K75+'50'!K75</f>
        <v>6.3977592023895836E-4</v>
      </c>
      <c r="F74">
        <f t="shared" si="3"/>
        <v>-63.677474160006128</v>
      </c>
    </row>
    <row r="75" spans="1:6" x14ac:dyDescent="0.25">
      <c r="A75">
        <f>'10'!H76+'20'!H76+'30'!H76+'40'!H76+'50'!H76</f>
        <v>-2.6271444977589599E-6</v>
      </c>
      <c r="B75">
        <f>'10'!I76+'20'!I76+'30'!I76+'40'!I76+'50'!I76</f>
        <v>6.2324225217457927E-4</v>
      </c>
      <c r="C75">
        <f t="shared" si="2"/>
        <v>-64.106785066771806</v>
      </c>
      <c r="D75">
        <f>'10'!J76+'20'!J76+'30'!J76+'40'!J76+'50'!J76</f>
        <v>-1.9997945119744624E-5</v>
      </c>
      <c r="E75">
        <f>'10'!K76+'20'!K76+'30'!K76+'40'!K76+'50'!K76</f>
        <v>6.1107681969296758E-4</v>
      </c>
      <c r="F75">
        <f t="shared" si="3"/>
        <v>-64.273435111670594</v>
      </c>
    </row>
    <row r="76" spans="1:6" x14ac:dyDescent="0.25">
      <c r="A76">
        <f>'10'!H77+'20'!H77+'30'!H77+'40'!H77+'50'!H77</f>
        <v>-1.7321235940656875E-4</v>
      </c>
      <c r="B76">
        <f>'10'!I77+'20'!I77+'30'!I77+'40'!I77+'50'!I77</f>
        <v>5.4184546552447921E-4</v>
      </c>
      <c r="C76">
        <f t="shared" si="2"/>
        <v>-64.899927889243415</v>
      </c>
      <c r="D76">
        <f>'10'!J77+'20'!J77+'30'!J77+'40'!J77+'50'!J77</f>
        <v>-1.8119687512632016E-4</v>
      </c>
      <c r="E76">
        <f>'10'!K77+'20'!K77+'30'!K77+'40'!K77+'50'!K77</f>
        <v>5.2322714136043759E-4</v>
      </c>
      <c r="F76">
        <f t="shared" si="3"/>
        <v>-65.134293381938946</v>
      </c>
    </row>
    <row r="77" spans="1:6" x14ac:dyDescent="0.25">
      <c r="A77">
        <f>'10'!H78+'20'!H78+'30'!H78+'40'!H78+'50'!H78</f>
        <v>-3.2147044874230029E-4</v>
      </c>
      <c r="B77">
        <f>'10'!I78+'20'!I78+'30'!I78+'40'!I78+'50'!I78</f>
        <v>4.0744738610385919E-4</v>
      </c>
      <c r="C77">
        <f t="shared" si="2"/>
        <v>-65.696723433005118</v>
      </c>
      <c r="D77">
        <f>'10'!J78+'20'!J78+'30'!J78+'40'!J78+'50'!J78</f>
        <v>-3.2132616500342301E-4</v>
      </c>
      <c r="E77">
        <f>'10'!K78+'20'!K78+'30'!K78+'40'!K78+'50'!K78</f>
        <v>4.2011396399427704E-4</v>
      </c>
      <c r="F77">
        <f t="shared" si="3"/>
        <v>-65.532357310465841</v>
      </c>
    </row>
    <row r="78" spans="1:6" x14ac:dyDescent="0.25">
      <c r="A78">
        <f>'10'!H79+'20'!H79+'30'!H79+'40'!H79+'50'!H79</f>
        <v>-4.3090731763755223E-4</v>
      </c>
      <c r="B78">
        <f>'10'!I79+'20'!I79+'30'!I79+'40'!I79+'50'!I79</f>
        <v>2.731727124167447E-4</v>
      </c>
      <c r="C78">
        <f t="shared" si="2"/>
        <v>-65.845184120709447</v>
      </c>
      <c r="D78">
        <f>'10'!J79+'20'!J79+'30'!J79+'40'!J79+'50'!J79</f>
        <v>-4.4128004814402181E-4</v>
      </c>
      <c r="E78">
        <f>'10'!K79+'20'!K79+'30'!K79+'40'!K79+'50'!K79</f>
        <v>2.8039858492248963E-4</v>
      </c>
      <c r="F78">
        <f t="shared" si="3"/>
        <v>-65.632786223031857</v>
      </c>
    </row>
    <row r="79" spans="1:6" x14ac:dyDescent="0.25">
      <c r="A79">
        <f>'10'!H80+'20'!H80+'30'!H80+'40'!H80+'50'!H80</f>
        <v>-5.0455153092553368E-4</v>
      </c>
      <c r="B79">
        <f>'10'!I80+'20'!I80+'30'!I80+'40'!I80+'50'!I80</f>
        <v>1.3243318131463607E-4</v>
      </c>
      <c r="C79">
        <f t="shared" si="2"/>
        <v>-65.652542290378463</v>
      </c>
      <c r="D79">
        <f>'10'!J80+'20'!J80+'30'!J80+'40'!J80+'50'!J80</f>
        <v>-4.8869201045570357E-4</v>
      </c>
      <c r="E79">
        <f>'10'!K80+'20'!K80+'30'!K80+'40'!K80+'50'!K80</f>
        <v>1.2794863220952983E-4</v>
      </c>
      <c r="F79">
        <f t="shared" si="3"/>
        <v>-65.931350996748364</v>
      </c>
    </row>
    <row r="80" spans="1:6" x14ac:dyDescent="0.25">
      <c r="A80">
        <f>'10'!H81+'20'!H81+'30'!H81+'40'!H81+'50'!H81</f>
        <v>-5.1669574164649602E-4</v>
      </c>
      <c r="B80">
        <f>'10'!I81+'20'!I81+'30'!I81+'40'!I81+'50'!I81</f>
        <v>-6.2269302432249704E-6</v>
      </c>
      <c r="C80">
        <f t="shared" si="2"/>
        <v>-65.734671641763796</v>
      </c>
      <c r="D80">
        <f>'10'!J81+'20'!J81+'30'!J81+'40'!J81+'50'!J81</f>
        <v>-5.0637413106988712E-4</v>
      </c>
      <c r="E80">
        <f>'10'!K81+'20'!K81+'30'!K81+'40'!K81+'50'!K81</f>
        <v>-1.7252291064442205E-5</v>
      </c>
      <c r="F80">
        <f t="shared" si="3"/>
        <v>-65.905531493995625</v>
      </c>
    </row>
    <row r="81" spans="1:6" x14ac:dyDescent="0.25">
      <c r="A81">
        <f>'10'!H82+'20'!H82+'30'!H82+'40'!H82+'50'!H82</f>
        <v>-4.8093048204407698E-4</v>
      </c>
      <c r="B81">
        <f>'10'!I82+'20'!I82+'30'!I82+'40'!I82+'50'!I82</f>
        <v>-1.3437826230703356E-4</v>
      </c>
      <c r="C81">
        <f t="shared" si="2"/>
        <v>-66.031877607112449</v>
      </c>
      <c r="D81">
        <f>'10'!J82+'20'!J82+'30'!J82+'40'!J82+'50'!J82</f>
        <v>-4.8007287037808764E-4</v>
      </c>
      <c r="E81">
        <f>'10'!K82+'20'!K82+'30'!K82+'40'!K82+'50'!K82</f>
        <v>-1.407560351197686E-4</v>
      </c>
      <c r="F81">
        <f t="shared" si="3"/>
        <v>-66.015699975075563</v>
      </c>
    </row>
    <row r="82" spans="1:6" x14ac:dyDescent="0.25">
      <c r="A82">
        <f>'10'!H83+'20'!H83+'30'!H83+'40'!H83+'50'!H83</f>
        <v>-4.166511194253421E-4</v>
      </c>
      <c r="B82">
        <f>'10'!I83+'20'!I83+'30'!I83+'40'!I83+'50'!I83</f>
        <v>-2.6522628045350902E-4</v>
      </c>
      <c r="C82">
        <f t="shared" si="2"/>
        <v>-66.127113989224384</v>
      </c>
      <c r="D82">
        <f>'10'!J83+'20'!J83+'30'!J83+'40'!J83+'50'!J83</f>
        <v>-4.0607540373765452E-4</v>
      </c>
      <c r="E82">
        <f>'10'!K83+'20'!K83+'30'!K83+'40'!K83+'50'!K83</f>
        <v>-2.4425734757006312E-4</v>
      </c>
      <c r="F82">
        <f t="shared" si="3"/>
        <v>-66.486697560649546</v>
      </c>
    </row>
    <row r="83" spans="1:6" x14ac:dyDescent="0.25">
      <c r="A83">
        <f>'10'!H84+'20'!H84+'30'!H84+'40'!H84+'50'!H84</f>
        <v>-3.2142507522602438E-4</v>
      </c>
      <c r="B83">
        <f>'10'!I84+'20'!I84+'30'!I84+'40'!I84+'50'!I84</f>
        <v>-3.2977435270772974E-4</v>
      </c>
      <c r="C83">
        <f t="shared" si="2"/>
        <v>-66.735305880626512</v>
      </c>
      <c r="D83">
        <f>'10'!J84+'20'!J84+'30'!J84+'40'!J84+'50'!J84</f>
        <v>-3.1090800724796865E-4</v>
      </c>
      <c r="E83">
        <f>'10'!K84+'20'!K84+'30'!K84+'40'!K84+'50'!K84</f>
        <v>-3.2785920734794654E-4</v>
      </c>
      <c r="F83">
        <f t="shared" si="3"/>
        <v>-66.900390244690996</v>
      </c>
    </row>
    <row r="84" spans="1:6" x14ac:dyDescent="0.25">
      <c r="A84">
        <f>'10'!H85+'20'!H85+'30'!H85+'40'!H85+'50'!H85</f>
        <v>-1.982237886783316E-4</v>
      </c>
      <c r="B84">
        <f>'10'!I85+'20'!I85+'30'!I85+'40'!I85+'50'!I85</f>
        <v>-3.8207095219919556E-4</v>
      </c>
      <c r="C84">
        <f t="shared" si="2"/>
        <v>-67.321928288413673</v>
      </c>
      <c r="D84">
        <f>'10'!J85+'20'!J85+'30'!J85+'40'!J85+'50'!J85</f>
        <v>-1.8270028697860312E-4</v>
      </c>
      <c r="E84">
        <f>'10'!K85+'20'!K85+'30'!K85+'40'!K85+'50'!K85</f>
        <v>-3.8507985312271579E-4</v>
      </c>
      <c r="F84">
        <f t="shared" si="3"/>
        <v>-67.407266135947111</v>
      </c>
    </row>
    <row r="85" spans="1:6" x14ac:dyDescent="0.25">
      <c r="A85">
        <f>'10'!H86+'20'!H86+'30'!H86+'40'!H86+'50'!H86</f>
        <v>-6.5722275438870624E-5</v>
      </c>
      <c r="B85">
        <f>'10'!I86+'20'!I86+'30'!I86+'40'!I86+'50'!I86</f>
        <v>-4.0690612768401951E-4</v>
      </c>
      <c r="C85">
        <f t="shared" si="2"/>
        <v>-67.698270346382714</v>
      </c>
      <c r="D85">
        <f>'10'!J86+'20'!J86+'30'!J86+'40'!J86+'50'!J86</f>
        <v>-5.3437104908460754E-5</v>
      </c>
      <c r="E85">
        <f>'10'!K86+'20'!K86+'30'!K86+'40'!K86+'50'!K86</f>
        <v>-3.9272890992820522E-4</v>
      </c>
      <c r="F85">
        <f t="shared" si="3"/>
        <v>-68.038472556783034</v>
      </c>
    </row>
    <row r="86" spans="1:6" x14ac:dyDescent="0.25">
      <c r="A86">
        <f>'10'!H87+'20'!H87+'30'!H87+'40'!H87+'50'!H87</f>
        <v>7.7311607042309139E-5</v>
      </c>
      <c r="B86">
        <f>'10'!I87+'20'!I87+'30'!I87+'40'!I87+'50'!I87</f>
        <v>-3.9546170088330192E-4</v>
      </c>
      <c r="C86">
        <f t="shared" si="2"/>
        <v>-67.895021226902742</v>
      </c>
      <c r="D86">
        <f>'10'!J87+'20'!J87+'30'!J87+'40'!J87+'50'!J87</f>
        <v>8.3047197082302239E-5</v>
      </c>
      <c r="E86">
        <f>'10'!K87+'20'!K87+'30'!K87+'40'!K87+'50'!K87</f>
        <v>-3.8413467078835E-4</v>
      </c>
      <c r="F86">
        <f t="shared" si="3"/>
        <v>-68.111944228186118</v>
      </c>
    </row>
    <row r="87" spans="1:6" x14ac:dyDescent="0.25">
      <c r="A87">
        <f>'10'!H88+'20'!H88+'30'!H88+'40'!H88+'50'!H88</f>
        <v>1.7518590977534386E-4</v>
      </c>
      <c r="B87">
        <f>'10'!I88+'20'!I88+'30'!I88+'40'!I88+'50'!I88</f>
        <v>-3.252752655599257E-4</v>
      </c>
      <c r="C87">
        <f t="shared" si="2"/>
        <v>-68.648861163762803</v>
      </c>
      <c r="D87">
        <f>'10'!J88+'20'!J88+'30'!J88+'40'!J88+'50'!J88</f>
        <v>1.7894293500260008E-4</v>
      </c>
      <c r="E87">
        <f>'10'!K88+'20'!K88+'30'!K88+'40'!K88+'50'!K88</f>
        <v>-3.3899836946486194E-4</v>
      </c>
      <c r="F87">
        <f t="shared" si="3"/>
        <v>-68.328585798375471</v>
      </c>
    </row>
    <row r="88" spans="1:6" x14ac:dyDescent="0.25">
      <c r="A88">
        <f>'10'!H89+'20'!H89+'30'!H89+'40'!H89+'50'!H89</f>
        <v>2.862947532435619E-4</v>
      </c>
      <c r="B88">
        <f>'10'!I89+'20'!I89+'30'!I89+'40'!I89+'50'!I89</f>
        <v>-2.7571070144155087E-4</v>
      </c>
      <c r="C88">
        <f t="shared" si="2"/>
        <v>-68.01394930829639</v>
      </c>
      <c r="D88">
        <f>'10'!J89+'20'!J89+'30'!J89+'40'!J89+'50'!J89</f>
        <v>2.7401064971180572E-4</v>
      </c>
      <c r="E88">
        <f>'10'!K89+'20'!K89+'30'!K89+'40'!K89+'50'!K89</f>
        <v>-2.4155656237976475E-4</v>
      </c>
      <c r="F88">
        <f t="shared" si="3"/>
        <v>-68.747419279687648</v>
      </c>
    </row>
    <row r="89" spans="1:6" x14ac:dyDescent="0.25">
      <c r="A89">
        <f>'10'!H90+'20'!H90+'30'!H90+'40'!H90+'50'!H90</f>
        <v>3.5179999794624666E-4</v>
      </c>
      <c r="B89">
        <f>'10'!I90+'20'!I90+'30'!I90+'40'!I90+'50'!I90</f>
        <v>-1.4829812037893739E-4</v>
      </c>
      <c r="C89">
        <f t="shared" si="2"/>
        <v>-68.363748366674827</v>
      </c>
      <c r="D89">
        <f>'10'!J90+'20'!J90+'30'!J90+'40'!J90+'50'!J90</f>
        <v>3.3397027119054382E-4</v>
      </c>
      <c r="E89">
        <f>'10'!K90+'20'!K90+'30'!K90+'40'!K90+'50'!K90</f>
        <v>-1.6025816332285926E-4</v>
      </c>
      <c r="F89">
        <f t="shared" si="3"/>
        <v>-68.625863166580842</v>
      </c>
    </row>
    <row r="90" spans="1:6" x14ac:dyDescent="0.25">
      <c r="A90">
        <f>'10'!H91+'20'!H91+'30'!H91+'40'!H91+'50'!H91</f>
        <v>3.5445478833106322E-4</v>
      </c>
      <c r="B90">
        <f>'10'!I91+'20'!I91+'30'!I91+'40'!I91+'50'!I91</f>
        <v>-4.2560790396515869E-5</v>
      </c>
      <c r="C90">
        <f t="shared" si="2"/>
        <v>-68.94661462398615</v>
      </c>
      <c r="D90">
        <f>'10'!J91+'20'!J91+'30'!J91+'40'!J91+'50'!J91</f>
        <v>3.4108268325125997E-4</v>
      </c>
      <c r="E90">
        <f>'10'!K91+'20'!K91+'30'!K91+'40'!K91+'50'!K91</f>
        <v>-3.0348767303344887E-5</v>
      </c>
      <c r="F90">
        <f t="shared" si="3"/>
        <v>-69.308558713108766</v>
      </c>
    </row>
    <row r="91" spans="1:6" x14ac:dyDescent="0.25">
      <c r="A91">
        <f>'10'!H92+'20'!H92+'30'!H92+'40'!H92+'50'!H92</f>
        <v>3.3378097570530046E-4</v>
      </c>
      <c r="B91">
        <f>'10'!I92+'20'!I92+'30'!I92+'40'!I92+'50'!I92</f>
        <v>7.9063005314828613E-5</v>
      </c>
      <c r="C91">
        <f t="shared" si="2"/>
        <v>-69.293685775322615</v>
      </c>
      <c r="D91">
        <f>'10'!J92+'20'!J92+'30'!J92+'40'!J92+'50'!J92</f>
        <v>3.1391554189123084E-4</v>
      </c>
      <c r="E91">
        <f>'10'!K92+'20'!K92+'30'!K92+'40'!K92+'50'!K92</f>
        <v>1.1065913411174033E-4</v>
      </c>
      <c r="F91">
        <f t="shared" si="3"/>
        <v>-69.555056649401223</v>
      </c>
    </row>
    <row r="92" spans="1:6" x14ac:dyDescent="0.25">
      <c r="A92">
        <f>'10'!H93+'20'!H93+'30'!H93+'40'!H93+'50'!H93</f>
        <v>2.7109743686190227E-4</v>
      </c>
      <c r="B92">
        <f>'10'!I93+'20'!I93+'30'!I93+'40'!I93+'50'!I93</f>
        <v>2.0916414657113879E-4</v>
      </c>
      <c r="C92">
        <f t="shared" si="2"/>
        <v>-69.309113716828122</v>
      </c>
      <c r="D92">
        <f>'10'!J93+'20'!J93+'30'!J93+'40'!J93+'50'!J93</f>
        <v>2.5266445064639926E-4</v>
      </c>
      <c r="E92">
        <f>'10'!K93+'20'!K93+'30'!K93+'40'!K93+'50'!K93</f>
        <v>2.1632078274618123E-4</v>
      </c>
      <c r="F92">
        <f t="shared" si="3"/>
        <v>-69.561113630476541</v>
      </c>
    </row>
    <row r="93" spans="1:6" x14ac:dyDescent="0.25">
      <c r="A93">
        <f>'10'!H94+'20'!H94+'30'!H94+'40'!H94+'50'!H94</f>
        <v>1.7059531774516726E-4</v>
      </c>
      <c r="B93">
        <f>'10'!I94+'20'!I94+'30'!I94+'40'!I94+'50'!I94</f>
        <v>3.1140601353938757E-4</v>
      </c>
      <c r="C93">
        <f t="shared" si="2"/>
        <v>-68.993659673488665</v>
      </c>
      <c r="D93">
        <f>'10'!J94+'20'!J94+'30'!J94+'40'!J94+'50'!J94</f>
        <v>1.6370568758136537E-4</v>
      </c>
      <c r="E93">
        <f>'10'!K94+'20'!K94+'30'!K94+'40'!K94+'50'!K94</f>
        <v>3.3392656395307766E-4</v>
      </c>
      <c r="F93">
        <f t="shared" si="3"/>
        <v>-68.59157401747126</v>
      </c>
    </row>
    <row r="94" spans="1:6" x14ac:dyDescent="0.25">
      <c r="A94">
        <f>'10'!H95+'20'!H95+'30'!H95+'40'!H95+'50'!H95</f>
        <v>8.249947551964502E-5</v>
      </c>
      <c r="B94">
        <f>'10'!I95+'20'!I95+'30'!I95+'40'!I95+'50'!I95</f>
        <v>3.8278735508784606E-4</v>
      </c>
      <c r="C94">
        <f t="shared" si="2"/>
        <v>-68.143662855877253</v>
      </c>
      <c r="D94">
        <f>'10'!J95+'20'!J95+'30'!J95+'40'!J95+'50'!J95</f>
        <v>9.2863330386435029E-5</v>
      </c>
      <c r="E94">
        <f>'10'!K95+'20'!K95+'30'!K95+'40'!K95+'50'!K95</f>
        <v>3.7027620063019172E-4</v>
      </c>
      <c r="F94">
        <f t="shared" si="3"/>
        <v>-68.364568079971065</v>
      </c>
    </row>
    <row r="95" spans="1:6" x14ac:dyDescent="0.25">
      <c r="A95">
        <f>'10'!H96+'20'!H96+'30'!H96+'40'!H96+'50'!H96</f>
        <v>-1.4618949619492783E-5</v>
      </c>
      <c r="B95">
        <f>'10'!I96+'20'!I96+'30'!I96+'40'!I96+'50'!I96</f>
        <v>4.1929736555158207E-4</v>
      </c>
      <c r="C95">
        <f t="shared" si="2"/>
        <v>-67.544281279504531</v>
      </c>
      <c r="D95">
        <f>'10'!J96+'20'!J96+'30'!J96+'40'!J96+'50'!J96</f>
        <v>1.1938766182568799E-6</v>
      </c>
      <c r="E95">
        <f>'10'!K96+'20'!K96+'30'!K96+'40'!K96+'50'!K96</f>
        <v>4.0450573998194344E-4</v>
      </c>
      <c r="F95">
        <f t="shared" si="3"/>
        <v>-67.861468395050423</v>
      </c>
    </row>
    <row r="96" spans="1:6" x14ac:dyDescent="0.25">
      <c r="A96">
        <f>'10'!H97+'20'!H97+'30'!H97+'40'!H97+'50'!H97</f>
        <v>-1.0098173310195168E-4</v>
      </c>
      <c r="B96">
        <f>'10'!I97+'20'!I97+'30'!I97+'40'!I97+'50'!I97</f>
        <v>3.9974493731028489E-4</v>
      </c>
      <c r="C96">
        <f t="shared" si="2"/>
        <v>-67.695681305700916</v>
      </c>
      <c r="D96">
        <f>'10'!J97+'20'!J97+'30'!J97+'40'!J97+'50'!J97</f>
        <v>-9.6312446533490463E-5</v>
      </c>
      <c r="E96">
        <f>'10'!K97+'20'!K97+'30'!K97+'40'!K97+'50'!K97</f>
        <v>3.7262083287209935E-4</v>
      </c>
      <c r="F96">
        <f t="shared" si="3"/>
        <v>-68.293793405556627</v>
      </c>
    </row>
    <row r="97" spans="1:6" x14ac:dyDescent="0.25">
      <c r="A97">
        <f>'10'!H98+'20'!H98+'30'!H98+'40'!H98+'50'!H98</f>
        <v>-2.0801073428909051E-4</v>
      </c>
      <c r="B97">
        <f>'10'!I98+'20'!I98+'30'!I98+'40'!I98+'50'!I98</f>
        <v>3.2953804074391648E-4</v>
      </c>
      <c r="C97">
        <f t="shared" si="2"/>
        <v>-68.185457776115314</v>
      </c>
      <c r="D97">
        <f>'10'!J98+'20'!J98+'30'!J98+'40'!J98+'50'!J98</f>
        <v>-1.9394661304196226E-4</v>
      </c>
      <c r="E97">
        <f>'10'!K98+'20'!K98+'30'!K98+'40'!K98+'50'!K98</f>
        <v>3.2144752978271199E-4</v>
      </c>
      <c r="F97">
        <f t="shared" si="3"/>
        <v>-68.509540140287754</v>
      </c>
    </row>
    <row r="98" spans="1:6" x14ac:dyDescent="0.25">
      <c r="A98">
        <f>'10'!H99+'20'!H99+'30'!H99+'40'!H99+'50'!H99</f>
        <v>-3.0580271440107387E-4</v>
      </c>
      <c r="B98">
        <f>'10'!I99+'20'!I99+'30'!I99+'40'!I99+'50'!I99</f>
        <v>2.3531702109018382E-4</v>
      </c>
      <c r="C98">
        <f t="shared" si="2"/>
        <v>-68.271362186116477</v>
      </c>
      <c r="D98">
        <f>'10'!J99+'20'!J99+'30'!J99+'40'!J99+'50'!J99</f>
        <v>-3.0103013145955335E-4</v>
      </c>
      <c r="E98">
        <f>'10'!K99+'20'!K99+'30'!K99+'40'!K99+'50'!K99</f>
        <v>2.1360345385947733E-4</v>
      </c>
      <c r="F98">
        <f t="shared" si="3"/>
        <v>-68.656775921457239</v>
      </c>
    </row>
    <row r="99" spans="1:6" x14ac:dyDescent="0.25">
      <c r="A99">
        <f>'10'!H100+'20'!H100+'30'!H100+'40'!H100+'50'!H100</f>
        <v>-4.2638506426112582E-4</v>
      </c>
      <c r="B99">
        <f>'10'!I100+'20'!I100+'30'!I100+'40'!I100+'50'!I100</f>
        <v>8.3649574870892139E-5</v>
      </c>
      <c r="C99">
        <f t="shared" si="2"/>
        <v>-67.239946185033205</v>
      </c>
      <c r="D99">
        <f>'10'!J100+'20'!J100+'30'!J100+'40'!J100+'50'!J100</f>
        <v>-4.0185702955893287E-4</v>
      </c>
      <c r="E99">
        <f>'10'!K100+'20'!K100+'30'!K100+'40'!K100+'50'!K100</f>
        <v>6.5947772692421044E-5</v>
      </c>
      <c r="F99">
        <f t="shared" si="3"/>
        <v>-67.803154746432199</v>
      </c>
    </row>
    <row r="100" spans="1:6" x14ac:dyDescent="0.25">
      <c r="A100">
        <f>'10'!H101+'20'!H101+'30'!H101+'40'!H101+'50'!H101</f>
        <v>-4.9724552945463974E-4</v>
      </c>
      <c r="B100">
        <f>'10'!I101+'20'!I101+'30'!I101+'40'!I101+'50'!I101</f>
        <v>-1.0068463255006184E-4</v>
      </c>
      <c r="C100">
        <f t="shared" si="2"/>
        <v>-65.894074665664391</v>
      </c>
      <c r="D100">
        <f>'10'!J101+'20'!J101+'30'!J101+'40'!J101+'50'!J101</f>
        <v>-4.8019698820902151E-4</v>
      </c>
      <c r="E100">
        <f>'10'!K101+'20'!K101+'30'!K101+'40'!K101+'50'!K101</f>
        <v>-1.3724316620424554E-4</v>
      </c>
      <c r="F100">
        <f t="shared" si="3"/>
        <v>-66.030603078765552</v>
      </c>
    </row>
    <row r="101" spans="1:6" x14ac:dyDescent="0.25">
      <c r="A101">
        <f>'10'!H102+'20'!H102+'30'!H102+'40'!H102+'50'!H102</f>
        <v>-5.2645944320555966E-4</v>
      </c>
      <c r="B101">
        <f>'10'!I102+'20'!I102+'30'!I102+'40'!I102+'50'!I102</f>
        <v>-3.080410128874358E-4</v>
      </c>
      <c r="C101">
        <f t="shared" si="2"/>
        <v>-64.294000790954925</v>
      </c>
      <c r="D101">
        <f>'10'!J102+'20'!J102+'30'!J102+'40'!J102+'50'!J102</f>
        <v>-5.1845632403092735E-4</v>
      </c>
      <c r="E101">
        <f>'10'!K102+'20'!K102+'30'!K102+'40'!K102+'50'!K102</f>
        <v>-3.0137835559790121E-4</v>
      </c>
      <c r="F101">
        <f t="shared" si="3"/>
        <v>-64.441490706587714</v>
      </c>
    </row>
    <row r="102" spans="1:6" x14ac:dyDescent="0.25">
      <c r="A102">
        <f>'10'!H103+'20'!H103+'30'!H103+'40'!H103+'50'!H103</f>
        <v>-5.0337680850327143E-4</v>
      </c>
      <c r="B102">
        <f>'10'!I103+'20'!I103+'30'!I103+'40'!I103+'50'!I103</f>
        <v>-4.5780174463812967E-4</v>
      </c>
      <c r="C102">
        <f t="shared" si="2"/>
        <v>-63.34446541374065</v>
      </c>
      <c r="D102">
        <f>'10'!J103+'20'!J103+'30'!J103+'40'!J103+'50'!J103</f>
        <v>-4.826646090911047E-4</v>
      </c>
      <c r="E102">
        <f>'10'!K103+'20'!K103+'30'!K103+'40'!K103+'50'!K103</f>
        <v>-4.5482761824395781E-4</v>
      </c>
      <c r="F102">
        <f t="shared" si="3"/>
        <v>-63.567119057292594</v>
      </c>
    </row>
    <row r="103" spans="1:6" x14ac:dyDescent="0.25">
      <c r="A103">
        <f>'10'!H104+'20'!H104+'30'!H104+'40'!H104+'50'!H104</f>
        <v>-4.4317427062544654E-4</v>
      </c>
      <c r="B103">
        <f>'10'!I104+'20'!I104+'30'!I104+'40'!I104+'50'!I104</f>
        <v>-6.0266204828514781E-4</v>
      </c>
      <c r="C103">
        <f t="shared" si="2"/>
        <v>-62.521184304140832</v>
      </c>
      <c r="D103">
        <f>'10'!J104+'20'!J104+'30'!J104+'40'!J104+'50'!J104</f>
        <v>-4.288910013438605E-4</v>
      </c>
      <c r="E103">
        <f>'10'!K104+'20'!K104+'30'!K104+'40'!K104+'50'!K104</f>
        <v>-5.9846226383795346E-4</v>
      </c>
      <c r="F103">
        <f t="shared" si="3"/>
        <v>-62.659169297346551</v>
      </c>
    </row>
    <row r="104" spans="1:6" x14ac:dyDescent="0.25">
      <c r="A104">
        <f>'10'!H105+'20'!H105+'30'!H105+'40'!H105+'50'!H105</f>
        <v>-3.3225308900707338E-4</v>
      </c>
      <c r="B104">
        <f>'10'!I105+'20'!I105+'30'!I105+'40'!I105+'50'!I105</f>
        <v>-6.9957013871034405E-4</v>
      </c>
      <c r="C104">
        <f t="shared" si="2"/>
        <v>-62.220004215035033</v>
      </c>
      <c r="D104">
        <f>'10'!J105+'20'!J105+'30'!J105+'40'!J105+'50'!J105</f>
        <v>-3.2415132378894624E-4</v>
      </c>
      <c r="E104">
        <f>'10'!K105+'20'!K105+'30'!K105+'40'!K105+'50'!K105</f>
        <v>-6.9780343518940132E-4</v>
      </c>
      <c r="F104">
        <f t="shared" si="3"/>
        <v>-62.276755680318161</v>
      </c>
    </row>
    <row r="105" spans="1:6" x14ac:dyDescent="0.25">
      <c r="A105">
        <f>'10'!H106+'20'!H106+'30'!H106+'40'!H106+'50'!H106</f>
        <v>-1.7438703696758283E-4</v>
      </c>
      <c r="B105">
        <f>'10'!I106+'20'!I106+'30'!I106+'40'!I106+'50'!I106</f>
        <v>-7.2330414460466128E-4</v>
      </c>
      <c r="C105">
        <f t="shared" si="2"/>
        <v>-62.568198249841977</v>
      </c>
      <c r="D105">
        <f>'10'!J106+'20'!J106+'30'!J106+'40'!J106+'50'!J106</f>
        <v>-1.6162862511578805E-4</v>
      </c>
      <c r="E105">
        <f>'10'!K106+'20'!K106+'30'!K106+'40'!K106+'50'!K106</f>
        <v>-7.3076345795965864E-4</v>
      </c>
      <c r="F105">
        <f t="shared" si="3"/>
        <v>-62.517041542027002</v>
      </c>
    </row>
    <row r="106" spans="1:6" x14ac:dyDescent="0.25">
      <c r="A106">
        <f>'10'!H107+'20'!H107+'30'!H107+'40'!H107+'50'!H107</f>
        <v>1.6531846831037715E-5</v>
      </c>
      <c r="B106">
        <f>'10'!I107+'20'!I107+'30'!I107+'40'!I107+'50'!I107</f>
        <v>-7.2065691065514316E-4</v>
      </c>
      <c r="C106">
        <f t="shared" si="2"/>
        <v>-62.843144048408568</v>
      </c>
      <c r="D106">
        <f>'10'!J107+'20'!J107+'30'!J107+'40'!J107+'50'!J107</f>
        <v>2.3318602942340325E-5</v>
      </c>
      <c r="E106">
        <f>'10'!K107+'20'!K107+'30'!K107+'40'!K107+'50'!K107</f>
        <v>-7.1916277675349765E-4</v>
      </c>
      <c r="F106">
        <f t="shared" si="3"/>
        <v>-62.858892396503663</v>
      </c>
    </row>
    <row r="107" spans="1:6" x14ac:dyDescent="0.25">
      <c r="A107">
        <f>'10'!H108+'20'!H108+'30'!H108+'40'!H108+'50'!H108</f>
        <v>2.318162014498446E-4</v>
      </c>
      <c r="B107">
        <f>'10'!I108+'20'!I108+'30'!I108+'40'!I108+'50'!I108</f>
        <v>-6.8324075298697052E-4</v>
      </c>
      <c r="C107">
        <f t="shared" si="2"/>
        <v>-62.83531977941454</v>
      </c>
      <c r="D107">
        <f>'10'!J108+'20'!J108+'30'!J108+'40'!J108+'50'!J108</f>
        <v>2.5637801098033408E-4</v>
      </c>
      <c r="E107">
        <f>'10'!K108+'20'!K108+'30'!K108+'40'!K108+'50'!K108</f>
        <v>-6.7754886108457814E-4</v>
      </c>
      <c r="F107">
        <f t="shared" si="3"/>
        <v>-62.800043996562344</v>
      </c>
    </row>
    <row r="108" spans="1:6" x14ac:dyDescent="0.25">
      <c r="A108">
        <f>'10'!H109+'20'!H109+'30'!H109+'40'!H109+'50'!H109</f>
        <v>4.6026387318073186E-4</v>
      </c>
      <c r="B108">
        <f>'10'!I109+'20'!I109+'30'!I109+'40'!I109+'50'!I109</f>
        <v>-5.8659715560676164E-4</v>
      </c>
      <c r="C108">
        <f t="shared" si="2"/>
        <v>-62.549728147628798</v>
      </c>
      <c r="D108">
        <f>'10'!J109+'20'!J109+'30'!J109+'40'!J109+'50'!J109</f>
        <v>5.0448942195559275E-4</v>
      </c>
      <c r="E108">
        <f>'10'!K109+'20'!K109+'30'!K109+'40'!K109+'50'!K109</f>
        <v>-5.9502684559503184E-4</v>
      </c>
      <c r="F108">
        <f t="shared" si="3"/>
        <v>-62.156919410835826</v>
      </c>
    </row>
    <row r="109" spans="1:6" x14ac:dyDescent="0.25">
      <c r="A109">
        <f>'10'!H110+'20'!H110+'30'!H110+'40'!H110+'50'!H110</f>
        <v>6.9320325699072025E-4</v>
      </c>
      <c r="B109">
        <f>'10'!I110+'20'!I110+'30'!I110+'40'!I110+'50'!I110</f>
        <v>-4.2893140209957642E-4</v>
      </c>
      <c r="C109">
        <f t="shared" si="2"/>
        <v>-61.774965817064349</v>
      </c>
      <c r="D109">
        <f>'10'!J110+'20'!J110+'30'!J110+'40'!J110+'50'!J110</f>
        <v>7.2570256575854412E-4</v>
      </c>
      <c r="E109">
        <f>'10'!K110+'20'!K110+'30'!K110+'40'!K110+'50'!K110</f>
        <v>-4.4718666779805689E-4</v>
      </c>
      <c r="F109">
        <f t="shared" si="3"/>
        <v>-61.386925748987409</v>
      </c>
    </row>
    <row r="110" spans="1:6" x14ac:dyDescent="0.25">
      <c r="A110">
        <f>'10'!H111+'20'!H111+'30'!H111+'40'!H111+'50'!H111</f>
        <v>8.7259466248474152E-4</v>
      </c>
      <c r="B110">
        <f>'10'!I111+'20'!I111+'30'!I111+'40'!I111+'50'!I111</f>
        <v>-2.3831495666956653E-4</v>
      </c>
      <c r="C110">
        <f t="shared" si="2"/>
        <v>-60.87132316967508</v>
      </c>
      <c r="D110">
        <f>'10'!J111+'20'!J111+'30'!J111+'40'!J111+'50'!J111</f>
        <v>9.3192907995061109E-4</v>
      </c>
      <c r="E110">
        <f>'10'!K111+'20'!K111+'30'!K111+'40'!K111+'50'!K111</f>
        <v>-2.1263155407781864E-4</v>
      </c>
      <c r="F110">
        <f t="shared" si="3"/>
        <v>-60.391944796124413</v>
      </c>
    </row>
    <row r="111" spans="1:6" x14ac:dyDescent="0.25">
      <c r="A111">
        <f>'10'!H112+'20'!H112+'30'!H112+'40'!H112+'50'!H112</f>
        <v>1.0006281972335255E-3</v>
      </c>
      <c r="B111">
        <f>'10'!I112+'20'!I112+'30'!I112+'40'!I112+'50'!I112</f>
        <v>-4.1038879026203358E-7</v>
      </c>
      <c r="C111">
        <f t="shared" si="2"/>
        <v>-59.994544530789128</v>
      </c>
      <c r="D111">
        <f>'10'!J112+'20'!J112+'30'!J112+'40'!J112+'50'!J112</f>
        <v>1.0838667001648896E-3</v>
      </c>
      <c r="E111">
        <f>'10'!K112+'20'!K112+'30'!K112+'40'!K112+'50'!K112</f>
        <v>1.4843424806943752E-5</v>
      </c>
      <c r="F111">
        <f t="shared" si="3"/>
        <v>-59.299668086487635</v>
      </c>
    </row>
    <row r="112" spans="1:6" x14ac:dyDescent="0.25">
      <c r="A112">
        <f>'10'!H113+'20'!H113+'30'!H113+'40'!H113+'50'!H113</f>
        <v>1.0782258516418082E-3</v>
      </c>
      <c r="B112">
        <f>'10'!I113+'20'!I113+'30'!I113+'40'!I113+'50'!I113</f>
        <v>2.4666648230800309E-4</v>
      </c>
      <c r="C112">
        <f t="shared" si="2"/>
        <v>-59.12426078101096</v>
      </c>
      <c r="D112">
        <f>'10'!J113+'20'!J113+'30'!J113+'40'!J113+'50'!J113</f>
        <v>1.1324168624131598E-3</v>
      </c>
      <c r="E112">
        <f>'10'!K113+'20'!K113+'30'!K113+'40'!K113+'50'!K113</f>
        <v>2.9850269292699093E-4</v>
      </c>
      <c r="F112">
        <f t="shared" si="3"/>
        <v>-58.628131153450759</v>
      </c>
    </row>
    <row r="113" spans="1:6" x14ac:dyDescent="0.25">
      <c r="A113">
        <f>'10'!H114+'20'!H114+'30'!H114+'40'!H114+'50'!H114</f>
        <v>1.0644717147918542E-3</v>
      </c>
      <c r="B113">
        <f>'10'!I114+'20'!I114+'30'!I114+'40'!I114+'50'!I114</f>
        <v>5.5248369592328275E-4</v>
      </c>
      <c r="C113">
        <f t="shared" si="2"/>
        <v>-58.42138965331899</v>
      </c>
      <c r="D113">
        <f>'10'!J114+'20'!J114+'30'!J114+'40'!J114+'50'!J114</f>
        <v>1.0942623260655746E-3</v>
      </c>
      <c r="E113">
        <f>'10'!K114+'20'!K114+'30'!K114+'40'!K114+'50'!K114</f>
        <v>5.4297868963406584E-4</v>
      </c>
      <c r="F113">
        <f t="shared" si="3"/>
        <v>-58.26162517293578</v>
      </c>
    </row>
    <row r="114" spans="1:6" x14ac:dyDescent="0.25">
      <c r="A114">
        <f>'10'!H115+'20'!H115+'30'!H115+'40'!H115+'50'!H115</f>
        <v>9.8566155314626976E-4</v>
      </c>
      <c r="B114">
        <f>'10'!I115+'20'!I115+'30'!I115+'40'!I115+'50'!I115</f>
        <v>8.9147220301533765E-4</v>
      </c>
      <c r="C114">
        <f t="shared" si="2"/>
        <v>-57.529474843223063</v>
      </c>
      <c r="D114">
        <f>'10'!J115+'20'!J115+'30'!J115+'40'!J115+'50'!J115</f>
        <v>1.0151426139399071E-3</v>
      </c>
      <c r="E114">
        <f>'10'!K115+'20'!K115+'30'!K115+'40'!K115+'50'!K115</f>
        <v>8.815164439151897E-4</v>
      </c>
      <c r="F114">
        <f t="shared" si="3"/>
        <v>-57.42901086851613</v>
      </c>
    </row>
    <row r="115" spans="1:6" x14ac:dyDescent="0.25">
      <c r="A115">
        <f>'10'!H116+'20'!H116+'30'!H116+'40'!H116+'50'!H116</f>
        <v>8.3208697381782673E-4</v>
      </c>
      <c r="B115">
        <f>'10'!I116+'20'!I116+'30'!I116+'40'!I116+'50'!I116</f>
        <v>1.1822628086348552E-3</v>
      </c>
      <c r="C115">
        <f t="shared" si="2"/>
        <v>-56.798300089812741</v>
      </c>
      <c r="D115">
        <f>'10'!J116+'20'!J116+'30'!J116+'40'!J116+'50'!J116</f>
        <v>8.3000666696920653E-4</v>
      </c>
      <c r="E115">
        <f>'10'!K116+'20'!K116+'30'!K116+'40'!K116+'50'!K116</f>
        <v>1.2117970746758965E-3</v>
      </c>
      <c r="F115">
        <f t="shared" si="3"/>
        <v>-56.660767301706983</v>
      </c>
    </row>
    <row r="116" spans="1:6" x14ac:dyDescent="0.25">
      <c r="A116">
        <f>'10'!H117+'20'!H117+'30'!H117+'40'!H117+'50'!H117</f>
        <v>5.7934150230997089E-4</v>
      </c>
      <c r="B116">
        <f>'10'!I117+'20'!I117+'30'!I117+'40'!I117+'50'!I117</f>
        <v>1.487473387324276E-3</v>
      </c>
      <c r="C116">
        <f t="shared" si="2"/>
        <v>-55.937641615046367</v>
      </c>
      <c r="D116">
        <f>'10'!J117+'20'!J117+'30'!J117+'40'!J117+'50'!J117</f>
        <v>5.4594191533294126E-4</v>
      </c>
      <c r="E116">
        <f>'10'!K117+'20'!K117+'30'!K117+'40'!K117+'50'!K117</f>
        <v>1.4934213350264692E-3</v>
      </c>
      <c r="F116">
        <f t="shared" si="3"/>
        <v>-55.971611133083513</v>
      </c>
    </row>
    <row r="117" spans="1:6" x14ac:dyDescent="0.25">
      <c r="A117">
        <f>'10'!H118+'20'!H118+'30'!H118+'40'!H118+'50'!H118</f>
        <v>2.5812121589609797E-4</v>
      </c>
      <c r="B117">
        <f>'10'!I118+'20'!I118+'30'!I118+'40'!I118+'50'!I118</f>
        <v>1.7688580393026478E-3</v>
      </c>
      <c r="C117">
        <f t="shared" si="2"/>
        <v>-54.954631725311067</v>
      </c>
      <c r="D117">
        <f>'10'!J118+'20'!J118+'30'!J118+'40'!J118+'50'!J118</f>
        <v>2.4676938208481462E-4</v>
      </c>
      <c r="E117">
        <f>'10'!K118+'20'!K118+'30'!K118+'40'!K118+'50'!K118</f>
        <v>1.766115897131892E-3</v>
      </c>
      <c r="F117">
        <f t="shared" si="3"/>
        <v>-54.975646189340551</v>
      </c>
    </row>
    <row r="118" spans="1:6" x14ac:dyDescent="0.25">
      <c r="A118">
        <f>'10'!H119+'20'!H119+'30'!H119+'40'!H119+'50'!H119</f>
        <v>-1.5492524610286897E-4</v>
      </c>
      <c r="B118">
        <f>'10'!I119+'20'!I119+'30'!I119+'40'!I119+'50'!I119</f>
        <v>1.975684300748245E-3</v>
      </c>
      <c r="C118">
        <f t="shared" si="2"/>
        <v>-54.059025730690998</v>
      </c>
      <c r="D118">
        <f>'10'!J119+'20'!J119+'30'!J119+'40'!J119+'50'!J119</f>
        <v>-1.3435189246137851E-4</v>
      </c>
      <c r="E118">
        <f>'10'!K119+'20'!K119+'30'!K119+'40'!K119+'50'!K119</f>
        <v>1.9413384019189919E-3</v>
      </c>
      <c r="F118">
        <f t="shared" si="3"/>
        <v>-54.21722445262975</v>
      </c>
    </row>
    <row r="119" spans="1:6" x14ac:dyDescent="0.25">
      <c r="A119">
        <f>'10'!H120+'20'!H120+'30'!H120+'40'!H120+'50'!H120</f>
        <v>-5.6725581339561759E-4</v>
      </c>
      <c r="B119">
        <f>'10'!I120+'20'!I120+'30'!I120+'40'!I120+'50'!I120</f>
        <v>2.0920978307462684E-3</v>
      </c>
      <c r="C119">
        <f t="shared" si="2"/>
        <v>-53.280266738780597</v>
      </c>
      <c r="D119">
        <f>'10'!J120+'20'!J120+'30'!J120+'40'!J120+'50'!J120</f>
        <v>-6.2266970963762867E-4</v>
      </c>
      <c r="E119">
        <f>'10'!K120+'20'!K120+'30'!K120+'40'!K120+'50'!K120</f>
        <v>2.0771581928415231E-3</v>
      </c>
      <c r="F119">
        <f t="shared" si="3"/>
        <v>-53.276893228928436</v>
      </c>
    </row>
    <row r="120" spans="1:6" x14ac:dyDescent="0.25">
      <c r="A120">
        <f>'10'!H121+'20'!H121+'30'!H121+'40'!H121+'50'!H121</f>
        <v>-1.0645120700087209E-3</v>
      </c>
      <c r="B120">
        <f>'10'!I121+'20'!I121+'30'!I121+'40'!I121+'50'!I121</f>
        <v>2.1133844875530468E-3</v>
      </c>
      <c r="C120">
        <f t="shared" si="2"/>
        <v>-52.518445509996269</v>
      </c>
      <c r="D120">
        <f>'10'!J121+'20'!J121+'30'!J121+'40'!J121+'50'!J121</f>
        <v>-1.0823432802933024E-3</v>
      </c>
      <c r="E120">
        <f>'10'!K121+'20'!K121+'30'!K121+'40'!K121+'50'!K121</f>
        <v>2.1152064421330356E-3</v>
      </c>
      <c r="F120">
        <f t="shared" si="3"/>
        <v>-52.482925672873009</v>
      </c>
    </row>
    <row r="121" spans="1:6" x14ac:dyDescent="0.25">
      <c r="A121">
        <f>'10'!H122+'20'!H122+'30'!H122+'40'!H122+'50'!H122</f>
        <v>-1.5867082962623723E-3</v>
      </c>
      <c r="B121">
        <f>'10'!I122+'20'!I122+'30'!I122+'40'!I122+'50'!I122</f>
        <v>2.0042875884768263E-3</v>
      </c>
      <c r="C121">
        <f t="shared" si="2"/>
        <v>-51.847669051284853</v>
      </c>
      <c r="D121">
        <f>'10'!J122+'20'!J122+'30'!J122+'40'!J122+'50'!J122</f>
        <v>-1.5702496397320095E-3</v>
      </c>
      <c r="E121">
        <f>'10'!K122+'20'!K122+'30'!K122+'40'!K122+'50'!K122</f>
        <v>1.9770616241852508E-3</v>
      </c>
      <c r="F121">
        <f t="shared" si="3"/>
        <v>-51.955568316037386</v>
      </c>
    </row>
    <row r="122" spans="1:6" x14ac:dyDescent="0.25">
      <c r="A122">
        <f>'10'!H123+'20'!H123+'30'!H123+'40'!H123+'50'!H123</f>
        <v>-2.0363435309892954E-3</v>
      </c>
      <c r="B122">
        <f>'10'!I123+'20'!I123+'30'!I123+'40'!I123+'50'!I123</f>
        <v>1.7932265626159683E-3</v>
      </c>
      <c r="C122">
        <f t="shared" si="2"/>
        <v>-51.329831580908007</v>
      </c>
      <c r="D122">
        <f>'10'!J123+'20'!J123+'30'!J123+'40'!J123+'50'!J123</f>
        <v>-2.0696201019863927E-3</v>
      </c>
      <c r="E122">
        <f>'10'!K123+'20'!K123+'30'!K123+'40'!K123+'50'!K123</f>
        <v>1.7086911364994368E-3</v>
      </c>
      <c r="F122">
        <f t="shared" si="3"/>
        <v>-51.424894331084381</v>
      </c>
    </row>
    <row r="123" spans="1:6" x14ac:dyDescent="0.25">
      <c r="A123">
        <f>'10'!H124+'20'!H124+'30'!H124+'40'!H124+'50'!H124</f>
        <v>-2.4946006071513583E-3</v>
      </c>
      <c r="B123">
        <f>'10'!I124+'20'!I124+'30'!I124+'40'!I124+'50'!I124</f>
        <v>1.3728220093174445E-3</v>
      </c>
      <c r="C123">
        <f t="shared" si="2"/>
        <v>-50.911038046699517</v>
      </c>
      <c r="D123">
        <f>'10'!J124+'20'!J124+'30'!J124+'40'!J124+'50'!J124</f>
        <v>-2.5090785411349685E-3</v>
      </c>
      <c r="E123">
        <f>'10'!K124+'20'!K124+'30'!K124+'40'!K124+'50'!K124</f>
        <v>1.3680744817321706E-3</v>
      </c>
      <c r="F123">
        <f t="shared" si="3"/>
        <v>-50.879319718595355</v>
      </c>
    </row>
    <row r="124" spans="1:6" x14ac:dyDescent="0.25">
      <c r="A124">
        <f>'10'!H125+'20'!H125+'30'!H125+'40'!H125+'50'!H125</f>
        <v>-2.8705377489289261E-3</v>
      </c>
      <c r="B124">
        <f>'10'!I125+'20'!I125+'30'!I125+'40'!I125+'50'!I125</f>
        <v>8.795510301391194E-4</v>
      </c>
      <c r="C124">
        <f t="shared" si="2"/>
        <v>-50.451018640736045</v>
      </c>
      <c r="D124">
        <f>'10'!J125+'20'!J125+'30'!J125+'40'!J125+'50'!J125</f>
        <v>-2.8998036962124378E-3</v>
      </c>
      <c r="E124">
        <f>'10'!K125+'20'!K125+'30'!K125+'40'!K125+'50'!K125</f>
        <v>8.6629971707158989E-4</v>
      </c>
      <c r="F124">
        <f t="shared" si="3"/>
        <v>-50.381359770117612</v>
      </c>
    </row>
    <row r="125" spans="1:6" x14ac:dyDescent="0.25">
      <c r="A125">
        <f>'10'!H126+'20'!H126+'30'!H126+'40'!H126+'50'!H126</f>
        <v>-3.2227627375140786E-3</v>
      </c>
      <c r="B125">
        <f>'10'!I126+'20'!I126+'30'!I126+'40'!I126+'50'!I126</f>
        <v>2.3180812569931596E-4</v>
      </c>
      <c r="C125">
        <f t="shared" si="2"/>
        <v>-49.813022190336007</v>
      </c>
      <c r="D125">
        <f>'10'!J126+'20'!J126+'30'!J126+'40'!J126+'50'!J126</f>
        <v>-3.2458143313244497E-3</v>
      </c>
      <c r="E125">
        <f>'10'!K126+'20'!K126+'30'!K126+'40'!K126+'50'!K126</f>
        <v>2.0898702132098799E-4</v>
      </c>
      <c r="F125">
        <f t="shared" si="3"/>
        <v>-49.755559474020963</v>
      </c>
    </row>
    <row r="126" spans="1:6" x14ac:dyDescent="0.25">
      <c r="A126">
        <f>'10'!H127+'20'!H127+'30'!H127+'40'!H127+'50'!H127</f>
        <v>-3.4653249029526524E-3</v>
      </c>
      <c r="B126">
        <f>'10'!I127+'20'!I127+'30'!I127+'40'!I127+'50'!I127</f>
        <v>-4.5880870954557605E-4</v>
      </c>
      <c r="C126">
        <f t="shared" si="2"/>
        <v>-49.129649708741624</v>
      </c>
      <c r="D126">
        <f>'10'!J127+'20'!J127+'30'!J127+'40'!J127+'50'!J127</f>
        <v>-3.4731515864572788E-3</v>
      </c>
      <c r="E126">
        <f>'10'!K127+'20'!K127+'30'!K127+'40'!K127+'50'!K127</f>
        <v>-4.9106999972416577E-4</v>
      </c>
      <c r="F126">
        <f t="shared" si="3"/>
        <v>-49.099560887894413</v>
      </c>
    </row>
    <row r="127" spans="1:6" x14ac:dyDescent="0.25">
      <c r="A127">
        <f>'10'!H128+'20'!H128+'30'!H128+'40'!H128+'50'!H128</f>
        <v>-3.6145476655971964E-3</v>
      </c>
      <c r="B127">
        <f>'10'!I128+'20'!I128+'30'!I128+'40'!I128+'50'!I128</f>
        <v>-1.2680240495322567E-3</v>
      </c>
      <c r="C127">
        <f t="shared" si="2"/>
        <v>-48.334858236124603</v>
      </c>
      <c r="D127">
        <f>'10'!J128+'20'!J128+'30'!J128+'40'!J128+'50'!J128</f>
        <v>-3.6378550873412546E-3</v>
      </c>
      <c r="E127">
        <f>'10'!K128+'20'!K128+'30'!K128+'40'!K128+'50'!K128</f>
        <v>-1.2699951993247155E-3</v>
      </c>
      <c r="F127">
        <f t="shared" si="3"/>
        <v>-48.283648764448863</v>
      </c>
    </row>
    <row r="128" spans="1:6" x14ac:dyDescent="0.25">
      <c r="A128">
        <f>'10'!H129+'20'!H129+'30'!H129+'40'!H129+'50'!H129</f>
        <v>-3.5894822588525182E-3</v>
      </c>
      <c r="B128">
        <f>'10'!I129+'20'!I129+'30'!I129+'40'!I129+'50'!I129</f>
        <v>-2.057996119956153E-3</v>
      </c>
      <c r="C128">
        <f t="shared" si="2"/>
        <v>-47.66503065736751</v>
      </c>
      <c r="D128">
        <f>'10'!J129+'20'!J129+'30'!J129+'40'!J129+'50'!J129</f>
        <v>-3.5869855588858547E-3</v>
      </c>
      <c r="E128">
        <f>'10'!K129+'20'!K129+'30'!K129+'40'!K129+'50'!K129</f>
        <v>-2.0936088359467765E-3</v>
      </c>
      <c r="F128">
        <f t="shared" si="3"/>
        <v>-47.632193761477467</v>
      </c>
    </row>
    <row r="129" spans="1:6" x14ac:dyDescent="0.25">
      <c r="A129">
        <f>'10'!H130+'20'!H130+'30'!H130+'40'!H130+'50'!H130</f>
        <v>-3.3871106835938287E-3</v>
      </c>
      <c r="B129">
        <f>'10'!I130+'20'!I130+'30'!I130+'40'!I130+'50'!I130</f>
        <v>-2.9903571998895944E-3</v>
      </c>
      <c r="C129">
        <f t="shared" si="2"/>
        <v>-46.900558284580633</v>
      </c>
      <c r="D129">
        <f>'10'!J130+'20'!J130+'30'!J130+'40'!J130+'50'!J130</f>
        <v>-3.3910603628007426E-3</v>
      </c>
      <c r="E129">
        <f>'10'!K130+'20'!K130+'30'!K130+'40'!K130+'50'!K130</f>
        <v>-2.9521706095558707E-3</v>
      </c>
      <c r="F129">
        <f t="shared" si="3"/>
        <v>-46.943348115716788</v>
      </c>
    </row>
    <row r="130" spans="1:6" x14ac:dyDescent="0.25">
      <c r="A130">
        <f>'10'!H131+'20'!H131+'30'!H131+'40'!H131+'50'!H131</f>
        <v>-3.0300407947106184E-3</v>
      </c>
      <c r="B130">
        <f>'10'!I131+'20'!I131+'30'!I131+'40'!I131+'50'!I131</f>
        <v>-3.7892405686784786E-3</v>
      </c>
      <c r="C130">
        <f t="shared" si="2"/>
        <v>-46.282029266178704</v>
      </c>
      <c r="D130">
        <f>'10'!J131+'20'!J131+'30'!J131+'40'!J131+'50'!J131</f>
        <v>-3.0240658520591314E-3</v>
      </c>
      <c r="E130">
        <f>'10'!K131+'20'!K131+'30'!K131+'40'!K131+'50'!K131</f>
        <v>-3.7528976313923336E-3</v>
      </c>
      <c r="F130">
        <f t="shared" si="3"/>
        <v>-46.339654680439494</v>
      </c>
    </row>
    <row r="131" spans="1:6" x14ac:dyDescent="0.25">
      <c r="A131">
        <f>'10'!H132+'20'!H132+'30'!H132+'40'!H132+'50'!H132</f>
        <v>-2.5092800625746738E-3</v>
      </c>
      <c r="B131">
        <f>'10'!I132+'20'!I132+'30'!I132+'40'!I132+'50'!I132</f>
        <v>-4.5952263160593827E-3</v>
      </c>
      <c r="C131">
        <f t="shared" ref="C131:C194" si="4">20*LOG10(SQRT((A131*A131)+(B131*B131)))</f>
        <v>-45.620499084093822</v>
      </c>
      <c r="D131">
        <f>'10'!J132+'20'!J132+'30'!J132+'40'!J132+'50'!J132</f>
        <v>-2.518920650930487E-3</v>
      </c>
      <c r="E131">
        <f>'10'!K132+'20'!K132+'30'!K132+'40'!K132+'50'!K132</f>
        <v>-4.5363350400939098E-3</v>
      </c>
      <c r="F131">
        <f t="shared" ref="F131:F194" si="5">20*LOG10(SQRT((D131*D131)+(E131*E131)))</f>
        <v>-45.698717604779162</v>
      </c>
    </row>
    <row r="132" spans="1:6" x14ac:dyDescent="0.25">
      <c r="A132">
        <f>'10'!H133+'20'!H133+'30'!H133+'40'!H133+'50'!H133</f>
        <v>-1.8150564008862951E-3</v>
      </c>
      <c r="B132">
        <f>'10'!I133+'20'!I133+'30'!I133+'40'!I133+'50'!I133</f>
        <v>-5.2689659667143635E-3</v>
      </c>
      <c r="C132">
        <f t="shared" si="4"/>
        <v>-45.078484394535494</v>
      </c>
      <c r="D132">
        <f>'10'!J133+'20'!J133+'30'!J133+'40'!J133+'50'!J133</f>
        <v>-1.801409887151305E-3</v>
      </c>
      <c r="E132">
        <f>'10'!K133+'20'!K133+'30'!K133+'40'!K133+'50'!K133</f>
        <v>-5.235102954994751E-3</v>
      </c>
      <c r="F132">
        <f t="shared" si="5"/>
        <v>-45.135499601844231</v>
      </c>
    </row>
    <row r="133" spans="1:6" x14ac:dyDescent="0.25">
      <c r="A133">
        <f>'10'!H134+'20'!H134+'30'!H134+'40'!H134+'50'!H134</f>
        <v>-9.1577385708222696E-4</v>
      </c>
      <c r="B133">
        <f>'10'!I134+'20'!I134+'30'!I134+'40'!I134+'50'!I134</f>
        <v>-5.9398460111612962E-3</v>
      </c>
      <c r="C133">
        <f t="shared" si="4"/>
        <v>-44.422472999074557</v>
      </c>
      <c r="D133">
        <f>'10'!J134+'20'!J134+'30'!J134+'40'!J134+'50'!J134</f>
        <v>-8.9261599415705044E-4</v>
      </c>
      <c r="E133">
        <f>'10'!K134+'20'!K134+'30'!K134+'40'!K134+'50'!K134</f>
        <v>-5.8952752150077696E-3</v>
      </c>
      <c r="F133">
        <f t="shared" si="5"/>
        <v>-44.491477734118241</v>
      </c>
    </row>
    <row r="134" spans="1:6" x14ac:dyDescent="0.25">
      <c r="A134">
        <f>'10'!H135+'20'!H135+'30'!H135+'40'!H135+'50'!H135</f>
        <v>9.5286291835509896E-5</v>
      </c>
      <c r="B134">
        <f>'10'!I135+'20'!I135+'30'!I135+'40'!I135+'50'!I135</f>
        <v>-6.3758539878592396E-3</v>
      </c>
      <c r="C134">
        <f t="shared" si="4"/>
        <v>-43.908262859429684</v>
      </c>
      <c r="D134">
        <f>'10'!J135+'20'!J135+'30'!J135+'40'!J135+'50'!J135</f>
        <v>6.2668493380070079E-5</v>
      </c>
      <c r="E134">
        <f>'10'!K135+'20'!K135+'30'!K135+'40'!K135+'50'!K135</f>
        <v>-6.3507612911506278E-3</v>
      </c>
      <c r="F134">
        <f t="shared" si="5"/>
        <v>-43.943061346288601</v>
      </c>
    </row>
    <row r="135" spans="1:6" x14ac:dyDescent="0.25">
      <c r="A135">
        <f>'10'!H136+'20'!H136+'30'!H136+'40'!H136+'50'!H136</f>
        <v>1.280125326174075E-3</v>
      </c>
      <c r="B135">
        <f>'10'!I136+'20'!I136+'30'!I136+'40'!I136+'50'!I136</f>
        <v>-6.7232681660123533E-3</v>
      </c>
      <c r="C135">
        <f t="shared" si="4"/>
        <v>-43.293733255539863</v>
      </c>
      <c r="D135">
        <f>'10'!J136+'20'!J136+'30'!J136+'40'!J136+'50'!J136</f>
        <v>1.1963728476822892E-3</v>
      </c>
      <c r="E135">
        <f>'10'!K136+'20'!K136+'30'!K136+'40'!K136+'50'!K136</f>
        <v>-6.6708169894530746E-3</v>
      </c>
      <c r="F135">
        <f t="shared" si="5"/>
        <v>-43.378930845761012</v>
      </c>
    </row>
    <row r="136" spans="1:6" x14ac:dyDescent="0.25">
      <c r="A136">
        <f>'10'!H137+'20'!H137+'30'!H137+'40'!H137+'50'!H137</f>
        <v>2.5097932928508093E-3</v>
      </c>
      <c r="B136">
        <f>'10'!I137+'20'!I137+'30'!I137+'40'!I137+'50'!I137</f>
        <v>-6.8197223006322225E-3</v>
      </c>
      <c r="C136">
        <f t="shared" si="4"/>
        <v>-42.773029561120097</v>
      </c>
      <c r="D136">
        <f>'10'!J137+'20'!J137+'30'!J137+'40'!J137+'50'!J137</f>
        <v>2.5040326672649688E-3</v>
      </c>
      <c r="E136">
        <f>'10'!K137+'20'!K137+'30'!K137+'40'!K137+'50'!K137</f>
        <v>-6.849476783153001E-3</v>
      </c>
      <c r="F136">
        <f t="shared" si="5"/>
        <v>-42.742066572072446</v>
      </c>
    </row>
    <row r="137" spans="1:6" x14ac:dyDescent="0.25">
      <c r="A137">
        <f>'10'!H138+'20'!H138+'30'!H138+'40'!H138+'50'!H138</f>
        <v>3.8563529099876052E-3</v>
      </c>
      <c r="B137">
        <f>'10'!I138+'20'!I138+'30'!I138+'40'!I138+'50'!I138</f>
        <v>-6.8227985672302165E-3</v>
      </c>
      <c r="C137">
        <f t="shared" si="4"/>
        <v>-42.116757772528388</v>
      </c>
      <c r="D137">
        <f>'10'!J138+'20'!J138+'30'!J138+'40'!J138+'50'!J138</f>
        <v>3.8169348271683088E-3</v>
      </c>
      <c r="E137">
        <f>'10'!K138+'20'!K138+'30'!K138+'40'!K138+'50'!K138</f>
        <v>-6.7757209933615161E-3</v>
      </c>
      <c r="F137">
        <f t="shared" si="5"/>
        <v>-42.183926232720054</v>
      </c>
    </row>
    <row r="138" spans="1:6" x14ac:dyDescent="0.25">
      <c r="A138">
        <f>'10'!H139+'20'!H139+'30'!H139+'40'!H139+'50'!H139</f>
        <v>5.1645158967800718E-3</v>
      </c>
      <c r="B138">
        <f>'10'!I139+'20'!I139+'30'!I139+'40'!I139+'50'!I139</f>
        <v>-6.5472936419115326E-3</v>
      </c>
      <c r="C138">
        <f t="shared" si="4"/>
        <v>-41.577698197373834</v>
      </c>
      <c r="D138">
        <f>'10'!J139+'20'!J139+'30'!J139+'40'!J139+'50'!J139</f>
        <v>5.1644880376795713E-3</v>
      </c>
      <c r="E138">
        <f>'10'!K139+'20'!K139+'30'!K139+'40'!K139+'50'!K139</f>
        <v>-6.5591752220725153E-3</v>
      </c>
      <c r="F138">
        <f t="shared" si="5"/>
        <v>-41.568001455055558</v>
      </c>
    </row>
    <row r="139" spans="1:6" x14ac:dyDescent="0.25">
      <c r="A139">
        <f>'10'!H140+'20'!H140+'30'!H140+'40'!H140+'50'!H140</f>
        <v>6.5088448400515697E-3</v>
      </c>
      <c r="B139">
        <f>'10'!I140+'20'!I140+'30'!I140+'40'!I140+'50'!I140</f>
        <v>-6.0648153548097244E-3</v>
      </c>
      <c r="C139">
        <f t="shared" si="4"/>
        <v>-41.015652872302994</v>
      </c>
      <c r="D139">
        <f>'10'!J140+'20'!J140+'30'!J140+'40'!J140+'50'!J140</f>
        <v>6.4919681176517129E-3</v>
      </c>
      <c r="E139">
        <f>'10'!K140+'20'!K140+'30'!K140+'40'!K140+'50'!K140</f>
        <v>-6.1031186695597959E-3</v>
      </c>
      <c r="F139">
        <f t="shared" si="5"/>
        <v>-41.00213916854689</v>
      </c>
    </row>
    <row r="140" spans="1:6" x14ac:dyDescent="0.25">
      <c r="A140">
        <f>'10'!H141+'20'!H141+'30'!H141+'40'!H141+'50'!H141</f>
        <v>7.7673840388223295E-3</v>
      </c>
      <c r="B140">
        <f>'10'!I141+'20'!I141+'30'!I141+'40'!I141+'50'!I141</f>
        <v>-5.4137779597216674E-3</v>
      </c>
      <c r="C140">
        <f t="shared" si="4"/>
        <v>-40.474921125413474</v>
      </c>
      <c r="D140">
        <f>'10'!J141+'20'!J141+'30'!J141+'40'!J141+'50'!J141</f>
        <v>7.7386834797167105E-3</v>
      </c>
      <c r="E140">
        <f>'10'!K141+'20'!K141+'30'!K141+'40'!K141+'50'!K141</f>
        <v>-5.4072192399301959E-3</v>
      </c>
      <c r="F140">
        <f t="shared" si="5"/>
        <v>-40.499992783560266</v>
      </c>
    </row>
    <row r="141" spans="1:6" x14ac:dyDescent="0.25">
      <c r="A141">
        <f>'10'!H142+'20'!H142+'30'!H142+'40'!H142+'50'!H142</f>
        <v>8.8993167915944402E-3</v>
      </c>
      <c r="B141">
        <f>'10'!I142+'20'!I142+'30'!I142+'40'!I142+'50'!I142</f>
        <v>-4.4977570011344127E-3</v>
      </c>
      <c r="C141">
        <f t="shared" si="4"/>
        <v>-40.02492792818299</v>
      </c>
      <c r="D141">
        <f>'10'!J142+'20'!J142+'30'!J142+'40'!J142+'50'!J142</f>
        <v>8.8509745377814766E-3</v>
      </c>
      <c r="E141">
        <f>'10'!K142+'20'!K142+'30'!K142+'40'!K142+'50'!K142</f>
        <v>-4.5273199702380315E-3</v>
      </c>
      <c r="F141">
        <f t="shared" si="5"/>
        <v>-40.050831854312563</v>
      </c>
    </row>
    <row r="142" spans="1:6" x14ac:dyDescent="0.25">
      <c r="A142">
        <f>'10'!H143+'20'!H143+'30'!H143+'40'!H143+'50'!H143</f>
        <v>9.9172536852097579E-3</v>
      </c>
      <c r="B142">
        <f>'10'!I143+'20'!I143+'30'!I143+'40'!I143+'50'!I143</f>
        <v>-3.428620753221145E-3</v>
      </c>
      <c r="C142">
        <f t="shared" si="4"/>
        <v>-39.581836464889022</v>
      </c>
      <c r="D142">
        <f>'10'!J143+'20'!J143+'30'!J143+'40'!J143+'50'!J143</f>
        <v>9.8625926913004959E-3</v>
      </c>
      <c r="E142">
        <f>'10'!K143+'20'!K143+'30'!K143+'40'!K143+'50'!K143</f>
        <v>-3.4419639353621733E-3</v>
      </c>
      <c r="F142">
        <f t="shared" si="5"/>
        <v>-39.621041984096692</v>
      </c>
    </row>
    <row r="143" spans="1:6" x14ac:dyDescent="0.25">
      <c r="A143">
        <f>'10'!H144+'20'!H144+'30'!H144+'40'!H144+'50'!H144</f>
        <v>1.0789665572160658E-2</v>
      </c>
      <c r="B143">
        <f>'10'!I144+'20'!I144+'30'!I144+'40'!I144+'50'!I144</f>
        <v>-2.1537696222286738E-3</v>
      </c>
      <c r="C143">
        <f t="shared" si="4"/>
        <v>-39.170150912127731</v>
      </c>
      <c r="D143">
        <f>'10'!J144+'20'!J144+'30'!J144+'40'!J144+'50'!J144</f>
        <v>1.0799814183885533E-2</v>
      </c>
      <c r="E143">
        <f>'10'!K144+'20'!K144+'30'!K144+'40'!K144+'50'!K144</f>
        <v>-2.2371186816874081E-3</v>
      </c>
      <c r="F143">
        <f t="shared" si="5"/>
        <v>-39.149211378542951</v>
      </c>
    </row>
    <row r="144" spans="1:6" x14ac:dyDescent="0.25">
      <c r="A144">
        <f>'10'!H145+'20'!H145+'30'!H145+'40'!H145+'50'!H145</f>
        <v>1.1548384050247558E-2</v>
      </c>
      <c r="B144">
        <f>'10'!I145+'20'!I145+'30'!I145+'40'!I145+'50'!I145</f>
        <v>-6.6275844369024432E-4</v>
      </c>
      <c r="C144">
        <f t="shared" si="4"/>
        <v>-38.735295306570592</v>
      </c>
      <c r="D144">
        <f>'10'!J145+'20'!J145+'30'!J145+'40'!J145+'50'!J145</f>
        <v>1.1517434417042101E-2</v>
      </c>
      <c r="E144">
        <f>'10'!K145+'20'!K145+'30'!K145+'40'!K145+'50'!K145</f>
        <v>-6.9086490570229356E-4</v>
      </c>
      <c r="F144">
        <f t="shared" si="5"/>
        <v>-38.757286681246896</v>
      </c>
    </row>
    <row r="145" spans="1:6" x14ac:dyDescent="0.25">
      <c r="A145">
        <f>'10'!H146+'20'!H146+'30'!H146+'40'!H146+'50'!H146</f>
        <v>1.2037938179380132E-2</v>
      </c>
      <c r="B145">
        <f>'10'!I146+'20'!I146+'30'!I146+'40'!I146+'50'!I146</f>
        <v>9.6393292449337338E-4</v>
      </c>
      <c r="C145">
        <f t="shared" si="4"/>
        <v>-38.361200023070104</v>
      </c>
      <c r="D145">
        <f>'10'!J146+'20'!J146+'30'!J146+'40'!J146+'50'!J146</f>
        <v>1.2032485396639956E-2</v>
      </c>
      <c r="E145">
        <f>'10'!K146+'20'!K146+'30'!K146+'40'!K146+'50'!K146</f>
        <v>8.9149240635620435E-4</v>
      </c>
      <c r="F145">
        <f t="shared" si="5"/>
        <v>-38.369118183684108</v>
      </c>
    </row>
    <row r="146" spans="1:6" x14ac:dyDescent="0.25">
      <c r="A146">
        <f>'10'!H147+'20'!H147+'30'!H147+'40'!H147+'50'!H147</f>
        <v>1.2363458009872512E-2</v>
      </c>
      <c r="B146">
        <f>'10'!I147+'20'!I147+'30'!I147+'40'!I147+'50'!I147</f>
        <v>2.6241128475460078E-3</v>
      </c>
      <c r="C146">
        <f t="shared" si="4"/>
        <v>-37.965834320518546</v>
      </c>
      <c r="D146">
        <f>'10'!J147+'20'!J147+'30'!J147+'40'!J147+'50'!J147</f>
        <v>1.2383026969650976E-2</v>
      </c>
      <c r="E146">
        <f>'10'!K147+'20'!K147+'30'!K147+'40'!K147+'50'!K147</f>
        <v>2.6688525429455347E-3</v>
      </c>
      <c r="F146">
        <f t="shared" si="5"/>
        <v>-37.946274449622486</v>
      </c>
    </row>
    <row r="147" spans="1:6" x14ac:dyDescent="0.25">
      <c r="A147">
        <f>'10'!H148+'20'!H148+'30'!H148+'40'!H148+'50'!H148</f>
        <v>1.2430340707031974E-2</v>
      </c>
      <c r="B147">
        <f>'10'!I148+'20'!I148+'30'!I148+'40'!I148+'50'!I148</f>
        <v>4.4034615491276713E-3</v>
      </c>
      <c r="C147">
        <f t="shared" si="4"/>
        <v>-37.59690818902822</v>
      </c>
      <c r="D147">
        <f>'10'!J148+'20'!J148+'30'!J148+'40'!J148+'50'!J148</f>
        <v>1.247350421669733E-2</v>
      </c>
      <c r="E147">
        <f>'10'!K148+'20'!K148+'30'!K148+'40'!K148+'50'!K148</f>
        <v>4.3935298402870346E-3</v>
      </c>
      <c r="F147">
        <f t="shared" si="5"/>
        <v>-37.572315161667248</v>
      </c>
    </row>
    <row r="148" spans="1:6" x14ac:dyDescent="0.25">
      <c r="A148">
        <f>'10'!H149+'20'!H149+'30'!H149+'40'!H149+'50'!H149</f>
        <v>1.234400608679373E-2</v>
      </c>
      <c r="B148">
        <f>'10'!I149+'20'!I149+'30'!I149+'40'!I149+'50'!I149</f>
        <v>6.2046569592861594E-3</v>
      </c>
      <c r="C148">
        <f t="shared" si="4"/>
        <v>-37.192571973291187</v>
      </c>
      <c r="D148">
        <f>'10'!J149+'20'!J149+'30'!J149+'40'!J149+'50'!J149</f>
        <v>1.2355236351396993E-2</v>
      </c>
      <c r="E148">
        <f>'10'!K149+'20'!K149+'30'!K149+'40'!K149+'50'!K149</f>
        <v>6.1803144361066067E-3</v>
      </c>
      <c r="F148">
        <f t="shared" si="5"/>
        <v>-37.193120413987955</v>
      </c>
    </row>
    <row r="149" spans="1:6" x14ac:dyDescent="0.25">
      <c r="A149">
        <f>'10'!H150+'20'!H150+'30'!H150+'40'!H150+'50'!H150</f>
        <v>1.2006884016734229E-2</v>
      </c>
      <c r="B149">
        <f>'10'!I150+'20'!I150+'30'!I150+'40'!I150+'50'!I150</f>
        <v>8.0688683835049239E-3</v>
      </c>
      <c r="C149">
        <f t="shared" si="4"/>
        <v>-36.792890810484366</v>
      </c>
      <c r="D149">
        <f>'10'!J150+'20'!J150+'30'!J150+'40'!J150+'50'!J150</f>
        <v>1.2034688267377894E-2</v>
      </c>
      <c r="E149">
        <f>'10'!K150+'20'!K150+'30'!K150+'40'!K150+'50'!K150</f>
        <v>8.0440715645266735E-3</v>
      </c>
      <c r="F149">
        <f t="shared" si="5"/>
        <v>-36.78731383629372</v>
      </c>
    </row>
    <row r="150" spans="1:6" x14ac:dyDescent="0.25">
      <c r="A150">
        <f>'10'!H151+'20'!H151+'30'!H151+'40'!H151+'50'!H151</f>
        <v>1.1492588437661646E-2</v>
      </c>
      <c r="B150">
        <f>'10'!I151+'20'!I151+'30'!I151+'40'!I151+'50'!I151</f>
        <v>9.6983391584186188E-3</v>
      </c>
      <c r="C150">
        <f t="shared" si="4"/>
        <v>-36.456276602804543</v>
      </c>
      <c r="D150">
        <f>'10'!J151+'20'!J151+'30'!J151+'40'!J151+'50'!J151</f>
        <v>1.1528251324339451E-2</v>
      </c>
      <c r="E150">
        <f>'10'!K151+'20'!K151+'30'!K151+'40'!K151+'50'!K151</f>
        <v>9.6384496622706501E-3</v>
      </c>
      <c r="F150">
        <f t="shared" si="5"/>
        <v>-36.462755036962534</v>
      </c>
    </row>
    <row r="151" spans="1:6" x14ac:dyDescent="0.25">
      <c r="A151">
        <f>'10'!H152+'20'!H152+'30'!H152+'40'!H152+'50'!H152</f>
        <v>1.0736615669534693E-2</v>
      </c>
      <c r="B151">
        <f>'10'!I152+'20'!I152+'30'!I152+'40'!I152+'50'!I152</f>
        <v>1.1348176446640922E-2</v>
      </c>
      <c r="C151">
        <f t="shared" si="4"/>
        <v>-36.125104670019013</v>
      </c>
      <c r="D151">
        <f>'10'!J152+'20'!J152+'30'!J152+'40'!J152+'50'!J152</f>
        <v>1.0794180150132409E-2</v>
      </c>
      <c r="E151">
        <f>'10'!K152+'20'!K152+'30'!K152+'40'!K152+'50'!K152</f>
        <v>1.1279692323435786E-2</v>
      </c>
      <c r="F151">
        <f t="shared" si="5"/>
        <v>-36.130628873855748</v>
      </c>
    </row>
    <row r="152" spans="1:6" x14ac:dyDescent="0.25">
      <c r="A152">
        <f>'10'!H153+'20'!H153+'30'!H153+'40'!H153+'50'!H153</f>
        <v>9.8081164802437861E-3</v>
      </c>
      <c r="B152">
        <f>'10'!I153+'20'!I153+'30'!I153+'40'!I153+'50'!I153</f>
        <v>1.2938607453363827E-2</v>
      </c>
      <c r="C152">
        <f t="shared" si="4"/>
        <v>-35.790435363130861</v>
      </c>
      <c r="D152">
        <f>'10'!J153+'20'!J153+'30'!J153+'40'!J153+'50'!J153</f>
        <v>9.8306363742177959E-3</v>
      </c>
      <c r="E152">
        <f>'10'!K153+'20'!K153+'30'!K153+'40'!K153+'50'!K153</f>
        <v>1.2860369251719288E-2</v>
      </c>
      <c r="F152">
        <f t="shared" si="5"/>
        <v>-35.81648139834433</v>
      </c>
    </row>
    <row r="153" spans="1:6" x14ac:dyDescent="0.25">
      <c r="A153">
        <f>'10'!H154+'20'!H154+'30'!H154+'40'!H154+'50'!H154</f>
        <v>8.7316628068019372E-3</v>
      </c>
      <c r="B153">
        <f>'10'!I154+'20'!I154+'30'!I154+'40'!I154+'50'!I154</f>
        <v>1.432485574113221E-2</v>
      </c>
      <c r="C153">
        <f t="shared" si="4"/>
        <v>-35.50608889081208</v>
      </c>
      <c r="D153">
        <f>'10'!J154+'20'!J154+'30'!J154+'40'!J154+'50'!J154</f>
        <v>8.7621305686531505E-3</v>
      </c>
      <c r="E153">
        <f>'10'!K154+'20'!K154+'30'!K154+'40'!K154+'50'!K154</f>
        <v>1.4286233850783928E-2</v>
      </c>
      <c r="F153">
        <f t="shared" si="5"/>
        <v>-35.514924659371559</v>
      </c>
    </row>
    <row r="154" spans="1:6" x14ac:dyDescent="0.25">
      <c r="A154">
        <f>'10'!H155+'20'!H155+'30'!H155+'40'!H155+'50'!H155</f>
        <v>7.5619711835376458E-3</v>
      </c>
      <c r="B154">
        <f>'10'!I155+'20'!I155+'30'!I155+'40'!I155+'50'!I155</f>
        <v>1.5600314472406682E-2</v>
      </c>
      <c r="C154">
        <f t="shared" si="4"/>
        <v>-35.220786150852305</v>
      </c>
      <c r="D154">
        <f>'10'!J155+'20'!J155+'30'!J155+'40'!J155+'50'!J155</f>
        <v>7.5460292446470154E-3</v>
      </c>
      <c r="E154">
        <f>'10'!K155+'20'!K155+'30'!K155+'40'!K155+'50'!K155</f>
        <v>1.5535567558119844E-2</v>
      </c>
      <c r="F154">
        <f t="shared" si="5"/>
        <v>-35.253519635695334</v>
      </c>
    </row>
    <row r="155" spans="1:6" x14ac:dyDescent="0.25">
      <c r="A155">
        <f>'10'!H156+'20'!H156+'30'!H156+'40'!H156+'50'!H156</f>
        <v>6.2809455759727361E-3</v>
      </c>
      <c r="B155">
        <f>'10'!I156+'20'!I156+'30'!I156+'40'!I156+'50'!I156</f>
        <v>1.6747880752083943E-2</v>
      </c>
      <c r="C155">
        <f t="shared" si="4"/>
        <v>-34.949290337997063</v>
      </c>
      <c r="D155">
        <f>'10'!J156+'20'!J156+'30'!J156+'40'!J156+'50'!J156</f>
        <v>6.2880595726563879E-3</v>
      </c>
      <c r="E155">
        <f>'10'!K156+'20'!K156+'30'!K156+'40'!K156+'50'!K156</f>
        <v>1.6634280443386353E-2</v>
      </c>
      <c r="F155">
        <f t="shared" si="5"/>
        <v>-34.999846007330561</v>
      </c>
    </row>
    <row r="156" spans="1:6" x14ac:dyDescent="0.25">
      <c r="A156">
        <f>'10'!H157+'20'!H157+'30'!H157+'40'!H157+'50'!H157</f>
        <v>4.8549035868052266E-3</v>
      </c>
      <c r="B156">
        <f>'10'!I157+'20'!I157+'30'!I157+'40'!I157+'50'!I157</f>
        <v>1.7761345530953033E-2</v>
      </c>
      <c r="C156">
        <f t="shared" si="4"/>
        <v>-34.697548455769386</v>
      </c>
      <c r="D156">
        <f>'10'!J157+'20'!J157+'30'!J157+'40'!J157+'50'!J157</f>
        <v>4.751363276343022E-3</v>
      </c>
      <c r="E156">
        <f>'10'!K157+'20'!K157+'30'!K157+'40'!K157+'50'!K157</f>
        <v>1.7749318610838418E-2</v>
      </c>
      <c r="F156">
        <f t="shared" si="5"/>
        <v>-34.715798559886643</v>
      </c>
    </row>
    <row r="157" spans="1:6" x14ac:dyDescent="0.25">
      <c r="A157">
        <f>'10'!H158+'20'!H158+'30'!H158+'40'!H158+'50'!H158</f>
        <v>3.3355431111892634E-3</v>
      </c>
      <c r="B157">
        <f>'10'!I158+'20'!I158+'30'!I158+'40'!I158+'50'!I158</f>
        <v>1.8637786837176137E-2</v>
      </c>
      <c r="C157">
        <f t="shared" si="4"/>
        <v>-34.455193854031002</v>
      </c>
      <c r="D157">
        <f>'10'!J158+'20'!J158+'30'!J158+'40'!J158+'50'!J158</f>
        <v>3.3262523618625001E-3</v>
      </c>
      <c r="E157">
        <f>'10'!K158+'20'!K158+'30'!K158+'40'!K158+'50'!K158</f>
        <v>1.8569641999776183E-2</v>
      </c>
      <c r="F157">
        <f t="shared" si="5"/>
        <v>-34.486774315288827</v>
      </c>
    </row>
    <row r="158" spans="1:6" x14ac:dyDescent="0.25">
      <c r="A158">
        <f>'10'!H159+'20'!H159+'30'!H159+'40'!H159+'50'!H159</f>
        <v>1.9270765238123939E-3</v>
      </c>
      <c r="B158">
        <f>'10'!I159+'20'!I159+'30'!I159+'40'!I159+'50'!I159</f>
        <v>1.9292721196095802E-2</v>
      </c>
      <c r="C158">
        <f t="shared" si="4"/>
        <v>-34.249014313083336</v>
      </c>
      <c r="D158">
        <f>'10'!J159+'20'!J159+'30'!J159+'40'!J159+'50'!J159</f>
        <v>1.8897763684334263E-3</v>
      </c>
      <c r="E158">
        <f>'10'!K159+'20'!K159+'30'!K159+'40'!K159+'50'!K159</f>
        <v>1.9237438969746747E-2</v>
      </c>
      <c r="F158">
        <f t="shared" si="5"/>
        <v>-34.275346497961209</v>
      </c>
    </row>
    <row r="159" spans="1:6" x14ac:dyDescent="0.25">
      <c r="A159">
        <f>'10'!H160+'20'!H160+'30'!H160+'40'!H160+'50'!H160</f>
        <v>4.6324707619421166E-4</v>
      </c>
      <c r="B159">
        <f>'10'!I160+'20'!I160+'30'!I160+'40'!I160+'50'!I160</f>
        <v>1.979721260779933E-2</v>
      </c>
      <c r="C159">
        <f t="shared" si="4"/>
        <v>-34.065541764616178</v>
      </c>
      <c r="D159">
        <f>'10'!J160+'20'!J160+'30'!J160+'40'!J160+'50'!J160</f>
        <v>5.1786865918413186E-4</v>
      </c>
      <c r="E159">
        <f>'10'!K160+'20'!K160+'30'!K160+'40'!K160+'50'!K160</f>
        <v>1.9733005396816262E-2</v>
      </c>
      <c r="F159">
        <f t="shared" si="5"/>
        <v>-34.093145193871031</v>
      </c>
    </row>
    <row r="160" spans="1:6" x14ac:dyDescent="0.25">
      <c r="A160">
        <f>'10'!H161+'20'!H161+'30'!H161+'40'!H161+'50'!H161</f>
        <v>-1.0502034398163101E-3</v>
      </c>
      <c r="B160">
        <f>'10'!I161+'20'!I161+'30'!I161+'40'!I161+'50'!I161</f>
        <v>2.0149062665097917E-2</v>
      </c>
      <c r="C160">
        <f t="shared" si="4"/>
        <v>-33.903120690224668</v>
      </c>
      <c r="D160">
        <f>'10'!J161+'20'!J161+'30'!J161+'40'!J161+'50'!J161</f>
        <v>-9.7502482986839428E-4</v>
      </c>
      <c r="E160">
        <f>'10'!K161+'20'!K161+'30'!K161+'40'!K161+'50'!K161</f>
        <v>2.0109956006906793E-2</v>
      </c>
      <c r="F160">
        <f t="shared" si="5"/>
        <v>-33.921580330335686</v>
      </c>
    </row>
    <row r="161" spans="1:6" x14ac:dyDescent="0.25">
      <c r="A161">
        <f>'10'!H162+'20'!H162+'30'!H162+'40'!H162+'50'!H162</f>
        <v>-2.5765491914091212E-3</v>
      </c>
      <c r="B161">
        <f>'10'!I162+'20'!I162+'30'!I162+'40'!I162+'50'!I162</f>
        <v>2.035331852504248E-2</v>
      </c>
      <c r="C161">
        <f t="shared" si="4"/>
        <v>-33.75825015094938</v>
      </c>
      <c r="D161">
        <f>'10'!J162+'20'!J162+'30'!J162+'40'!J162+'50'!J162</f>
        <v>-2.4860304516653247E-3</v>
      </c>
      <c r="E161">
        <f>'10'!K162+'20'!K162+'30'!K162+'40'!K162+'50'!K162</f>
        <v>2.0323993183767999E-2</v>
      </c>
      <c r="F161">
        <f t="shared" si="5"/>
        <v>-33.775320601702134</v>
      </c>
    </row>
    <row r="162" spans="1:6" x14ac:dyDescent="0.25">
      <c r="A162">
        <f>'10'!H163+'20'!H163+'30'!H163+'40'!H163+'50'!H163</f>
        <v>-3.8598188522588365E-3</v>
      </c>
      <c r="B162">
        <f>'10'!I163+'20'!I163+'30'!I163+'40'!I163+'50'!I163</f>
        <v>2.0426949292604125E-2</v>
      </c>
      <c r="C162">
        <f t="shared" si="4"/>
        <v>-33.643569817957911</v>
      </c>
      <c r="D162">
        <f>'10'!J163+'20'!J163+'30'!J163+'40'!J163+'50'!J163</f>
        <v>-3.7754414963195137E-3</v>
      </c>
      <c r="E162">
        <f>'10'!K163+'20'!K163+'30'!K163+'40'!K163+'50'!K163</f>
        <v>2.0380551918774841E-2</v>
      </c>
      <c r="F162">
        <f t="shared" si="5"/>
        <v>-33.669146449197797</v>
      </c>
    </row>
    <row r="163" spans="1:6" x14ac:dyDescent="0.25">
      <c r="A163">
        <f>'10'!H164+'20'!H164+'30'!H164+'40'!H164+'50'!H164</f>
        <v>-4.9080681403474418E-3</v>
      </c>
      <c r="B163">
        <f>'10'!I164+'20'!I164+'30'!I164+'40'!I164+'50'!I164</f>
        <v>2.040107272588897E-2</v>
      </c>
      <c r="C163">
        <f t="shared" si="4"/>
        <v>-33.562583165352954</v>
      </c>
      <c r="D163">
        <f>'10'!J164+'20'!J164+'30'!J164+'40'!J164+'50'!J164</f>
        <v>-4.8281336015405588E-3</v>
      </c>
      <c r="E163">
        <f>'10'!K164+'20'!K164+'30'!K164+'40'!K164+'50'!K164</f>
        <v>2.0381712996804267E-2</v>
      </c>
      <c r="F163">
        <f t="shared" si="5"/>
        <v>-33.578075195943995</v>
      </c>
    </row>
    <row r="164" spans="1:6" x14ac:dyDescent="0.25">
      <c r="A164">
        <f>'10'!H165+'20'!H165+'30'!H165+'40'!H165+'50'!H165</f>
        <v>-6.1354064223207551E-3</v>
      </c>
      <c r="B164">
        <f>'10'!I165+'20'!I165+'30'!I165+'40'!I165+'50'!I165</f>
        <v>2.0230322489190475E-2</v>
      </c>
      <c r="C164">
        <f t="shared" si="4"/>
        <v>-33.497807438189277</v>
      </c>
      <c r="D164">
        <f>'10'!J165+'20'!J165+'30'!J165+'40'!J165+'50'!J165</f>
        <v>-6.006950429814216E-3</v>
      </c>
      <c r="E164">
        <f>'10'!K165+'20'!K165+'30'!K165+'40'!K165+'50'!K165</f>
        <v>2.0214417943898264E-2</v>
      </c>
      <c r="F164">
        <f t="shared" si="5"/>
        <v>-33.519268681321982</v>
      </c>
    </row>
    <row r="165" spans="1:6" x14ac:dyDescent="0.25">
      <c r="A165">
        <f>'10'!H166+'20'!H166+'30'!H166+'40'!H166+'50'!H166</f>
        <v>-7.2277809940484803E-3</v>
      </c>
      <c r="B165">
        <f>'10'!I166+'20'!I166+'30'!I166+'40'!I166+'50'!I166</f>
        <v>1.9940545411022432E-2</v>
      </c>
      <c r="C165">
        <f t="shared" si="4"/>
        <v>-33.469166652051577</v>
      </c>
      <c r="D165">
        <f>'10'!J166+'20'!J166+'30'!J166+'40'!J166+'50'!J166</f>
        <v>-7.0856928130680549E-3</v>
      </c>
      <c r="E165">
        <f>'10'!K166+'20'!K166+'30'!K166+'40'!K166+'50'!K166</f>
        <v>1.9957334828519226E-2</v>
      </c>
      <c r="F165">
        <f t="shared" si="5"/>
        <v>-33.482353679849034</v>
      </c>
    </row>
    <row r="166" spans="1:6" x14ac:dyDescent="0.25">
      <c r="A166">
        <f>'10'!H167+'20'!H167+'30'!H167+'40'!H167+'50'!H167</f>
        <v>-8.140954235501369E-3</v>
      </c>
      <c r="B166">
        <f>'10'!I167+'20'!I167+'30'!I167+'40'!I167+'50'!I167</f>
        <v>1.9611145630554612E-2</v>
      </c>
      <c r="C166">
        <f t="shared" si="4"/>
        <v>-33.45946571760259</v>
      </c>
      <c r="D166">
        <f>'10'!J167+'20'!J167+'30'!J167+'40'!J167+'50'!J167</f>
        <v>-8.0451440541432998E-3</v>
      </c>
      <c r="E166">
        <f>'10'!K167+'20'!K167+'30'!K167+'40'!K167+'50'!K167</f>
        <v>1.960761720707993E-2</v>
      </c>
      <c r="F166">
        <f t="shared" si="5"/>
        <v>-33.475766930773482</v>
      </c>
    </row>
    <row r="167" spans="1:6" x14ac:dyDescent="0.25">
      <c r="A167">
        <f>'10'!H168+'20'!H168+'30'!H168+'40'!H168+'50'!H168</f>
        <v>-8.9111009677991914E-3</v>
      </c>
      <c r="B167">
        <f>'10'!I168+'20'!I168+'30'!I168+'40'!I168+'50'!I168</f>
        <v>1.9194372005285183E-2</v>
      </c>
      <c r="C167">
        <f t="shared" si="4"/>
        <v>-33.488852288720601</v>
      </c>
      <c r="D167">
        <f>'10'!J168+'20'!J168+'30'!J168+'40'!J168+'50'!J168</f>
        <v>-8.7293835018425261E-3</v>
      </c>
      <c r="E167">
        <f>'10'!K168+'20'!K168+'30'!K168+'40'!K168+'50'!K168</f>
        <v>1.9250066632085467E-2</v>
      </c>
      <c r="F167">
        <f t="shared" si="5"/>
        <v>-33.499187170695407</v>
      </c>
    </row>
    <row r="168" spans="1:6" x14ac:dyDescent="0.25">
      <c r="A168">
        <f>'10'!H169+'20'!H169+'30'!H169+'40'!H169+'50'!H169</f>
        <v>-9.5055474845713965E-3</v>
      </c>
      <c r="B168">
        <f>'10'!I169+'20'!I169+'30'!I169+'40'!I169+'50'!I169</f>
        <v>1.8762575115807052E-2</v>
      </c>
      <c r="C168">
        <f t="shared" si="4"/>
        <v>-33.541950343805361</v>
      </c>
      <c r="D168">
        <f>'10'!J169+'20'!J169+'30'!J169+'40'!J169+'50'!J169</f>
        <v>-9.4055243737245064E-3</v>
      </c>
      <c r="E168">
        <f>'10'!K169+'20'!K169+'30'!K169+'40'!K169+'50'!K169</f>
        <v>1.877463998602967E-2</v>
      </c>
      <c r="F168">
        <f t="shared" si="5"/>
        <v>-33.556096727356746</v>
      </c>
    </row>
    <row r="169" spans="1:6" x14ac:dyDescent="0.25">
      <c r="A169">
        <f>'10'!H170+'20'!H170+'30'!H170+'40'!H170+'50'!H170</f>
        <v>-1.0111251265776274E-2</v>
      </c>
      <c r="B169">
        <f>'10'!I170+'20'!I170+'30'!I170+'40'!I170+'50'!I170</f>
        <v>1.8246065988933066E-2</v>
      </c>
      <c r="C169">
        <f t="shared" si="4"/>
        <v>-33.613546983929517</v>
      </c>
      <c r="D169">
        <f>'10'!J170+'20'!J170+'30'!J170+'40'!J170+'50'!J170</f>
        <v>-9.9076123265998059E-3</v>
      </c>
      <c r="E169">
        <f>'10'!K170+'20'!K170+'30'!K170+'40'!K170+'50'!K170</f>
        <v>1.8295144604804078E-2</v>
      </c>
      <c r="F169">
        <f t="shared" si="5"/>
        <v>-33.636394035584111</v>
      </c>
    </row>
    <row r="170" spans="1:6" x14ac:dyDescent="0.25">
      <c r="A170">
        <f>'10'!H171+'20'!H171+'30'!H171+'40'!H171+'50'!H171</f>
        <v>-1.0291896057195462E-2</v>
      </c>
      <c r="B170">
        <f>'10'!I171+'20'!I171+'30'!I171+'40'!I171+'50'!I171</f>
        <v>1.7808508436969003E-2</v>
      </c>
      <c r="C170">
        <f t="shared" si="4"/>
        <v>-33.735917758697326</v>
      </c>
      <c r="D170">
        <f>'10'!J171+'20'!J171+'30'!J171+'40'!J171+'50'!J171</f>
        <v>-1.0203476088372363E-2</v>
      </c>
      <c r="E170">
        <f>'10'!K171+'20'!K171+'30'!K171+'40'!K171+'50'!K171</f>
        <v>1.7821655101493812E-2</v>
      </c>
      <c r="F170">
        <f t="shared" si="5"/>
        <v>-33.749734182960282</v>
      </c>
    </row>
    <row r="171" spans="1:6" x14ac:dyDescent="0.25">
      <c r="A171">
        <f>'10'!H172+'20'!H172+'30'!H172+'40'!H172+'50'!H172</f>
        <v>-1.0471123813671216E-2</v>
      </c>
      <c r="B171">
        <f>'10'!I172+'20'!I172+'30'!I172+'40'!I172+'50'!I172</f>
        <v>1.7310354383331155E-2</v>
      </c>
      <c r="C171">
        <f t="shared" si="4"/>
        <v>-33.87965892131438</v>
      </c>
      <c r="D171">
        <f>'10'!J172+'20'!J172+'30'!J172+'40'!J172+'50'!J172</f>
        <v>-1.0381252812272482E-2</v>
      </c>
      <c r="E171">
        <f>'10'!K172+'20'!K172+'30'!K172+'40'!K172+'50'!K172</f>
        <v>1.7339044124778574E-2</v>
      </c>
      <c r="F171">
        <f t="shared" si="5"/>
        <v>-33.889005902320278</v>
      </c>
    </row>
    <row r="172" spans="1:6" x14ac:dyDescent="0.25">
      <c r="A172">
        <f>'10'!H173+'20'!H173+'30'!H173+'40'!H173+'50'!H173</f>
        <v>-1.0556563371941373E-2</v>
      </c>
      <c r="B172">
        <f>'10'!I173+'20'!I173+'30'!I173+'40'!I173+'50'!I173</f>
        <v>1.6774018642513953E-2</v>
      </c>
      <c r="C172">
        <f t="shared" si="4"/>
        <v>-34.058188669563968</v>
      </c>
      <c r="D172">
        <f>'10'!J173+'20'!J173+'30'!J173+'40'!J173+'50'!J173</f>
        <v>-1.0513062107229004E-2</v>
      </c>
      <c r="E172">
        <f>'10'!K173+'20'!K173+'30'!K173+'40'!K173+'50'!K173</f>
        <v>1.6754554390903287E-2</v>
      </c>
      <c r="F172">
        <f t="shared" si="5"/>
        <v>-34.075572296299569</v>
      </c>
    </row>
    <row r="173" spans="1:6" x14ac:dyDescent="0.25">
      <c r="A173">
        <f>'10'!H174+'20'!H174+'30'!H174+'40'!H174+'50'!H174</f>
        <v>-1.051403067502006E-2</v>
      </c>
      <c r="B173">
        <f>'10'!I174+'20'!I174+'30'!I174+'40'!I174+'50'!I174</f>
        <v>1.6236664556021893E-2</v>
      </c>
      <c r="C173">
        <f t="shared" si="4"/>
        <v>-34.269262576133826</v>
      </c>
      <c r="D173">
        <f>'10'!J174+'20'!J174+'30'!J174+'40'!J174+'50'!J174</f>
        <v>-1.0481567659567082E-2</v>
      </c>
      <c r="E173">
        <f>'10'!K174+'20'!K174+'30'!K174+'40'!K174+'50'!K174</f>
        <v>1.624188365262234E-2</v>
      </c>
      <c r="F173">
        <f t="shared" si="5"/>
        <v>-34.275210134771086</v>
      </c>
    </row>
    <row r="174" spans="1:6" x14ac:dyDescent="0.25">
      <c r="A174">
        <f>'10'!H175+'20'!H175+'30'!H175+'40'!H175+'50'!H175</f>
        <v>-1.0291725770917356E-2</v>
      </c>
      <c r="B174">
        <f>'10'!I175+'20'!I175+'30'!I175+'40'!I175+'50'!I175</f>
        <v>1.5728638926536236E-2</v>
      </c>
      <c r="C174">
        <f t="shared" si="4"/>
        <v>-34.518444367478288</v>
      </c>
      <c r="D174">
        <f>'10'!J175+'20'!J175+'30'!J175+'40'!J175+'50'!J175</f>
        <v>-1.0278663711519184E-2</v>
      </c>
      <c r="E174">
        <f>'10'!K175+'20'!K175+'30'!K175+'40'!K175+'50'!K175</f>
        <v>1.572542054540645E-2</v>
      </c>
      <c r="F174">
        <f t="shared" si="5"/>
        <v>-34.522993905570203</v>
      </c>
    </row>
    <row r="175" spans="1:6" x14ac:dyDescent="0.25">
      <c r="A175">
        <f>'10'!H176+'20'!H176+'30'!H176+'40'!H176+'50'!H176</f>
        <v>-1.0027491428066549E-2</v>
      </c>
      <c r="B175">
        <f>'10'!I176+'20'!I176+'30'!I176+'40'!I176+'50'!I176</f>
        <v>1.5221037816072815E-2</v>
      </c>
      <c r="C175">
        <f t="shared" si="4"/>
        <v>-34.785604001484543</v>
      </c>
      <c r="D175">
        <f>'10'!J176+'20'!J176+'30'!J176+'40'!J176+'50'!J176</f>
        <v>-1.0006501969020662E-2</v>
      </c>
      <c r="E175">
        <f>'10'!K176+'20'!K176+'30'!K176+'40'!K176+'50'!K176</f>
        <v>1.5209522821092831E-2</v>
      </c>
      <c r="F175">
        <f t="shared" si="5"/>
        <v>-34.795693114683843</v>
      </c>
    </row>
    <row r="176" spans="1:6" x14ac:dyDescent="0.25">
      <c r="A176">
        <f>'10'!H177+'20'!H177+'30'!H177+'40'!H177+'50'!H177</f>
        <v>-9.6263508891478132E-3</v>
      </c>
      <c r="B176">
        <f>'10'!I177+'20'!I177+'30'!I177+'40'!I177+'50'!I177</f>
        <v>1.4674959999597224E-2</v>
      </c>
      <c r="C176">
        <f t="shared" si="4"/>
        <v>-35.114195572982439</v>
      </c>
      <c r="D176">
        <f>'10'!J177+'20'!J177+'30'!J177+'40'!J177+'50'!J177</f>
        <v>-9.5513274723644896E-3</v>
      </c>
      <c r="E176">
        <f>'10'!K177+'20'!K177+'30'!K177+'40'!K177+'50'!K177</f>
        <v>1.4692383678051328E-2</v>
      </c>
      <c r="F176">
        <f t="shared" si="5"/>
        <v>-35.127286763139395</v>
      </c>
    </row>
    <row r="177" spans="1:6" x14ac:dyDescent="0.25">
      <c r="A177">
        <f>'10'!H178+'20'!H178+'30'!H178+'40'!H178+'50'!H178</f>
        <v>-9.1015528189700174E-3</v>
      </c>
      <c r="B177">
        <f>'10'!I178+'20'!I178+'30'!I178+'40'!I178+'50'!I178</f>
        <v>1.4187669158677469E-2</v>
      </c>
      <c r="C177">
        <f t="shared" si="4"/>
        <v>-35.464856296128616</v>
      </c>
      <c r="D177">
        <f>'10'!J178+'20'!J178+'30'!J178+'40'!J178+'50'!J178</f>
        <v>-9.0935124085587092E-3</v>
      </c>
      <c r="E177">
        <f>'10'!K178+'20'!K178+'30'!K178+'40'!K178+'50'!K178</f>
        <v>1.416088123580023E-2</v>
      </c>
      <c r="F177">
        <f t="shared" si="5"/>
        <v>-35.478722092306647</v>
      </c>
    </row>
    <row r="178" spans="1:6" x14ac:dyDescent="0.25">
      <c r="A178">
        <f>'10'!H179+'20'!H179+'30'!H179+'40'!H179+'50'!H179</f>
        <v>-8.656194381429793E-3</v>
      </c>
      <c r="B178">
        <f>'10'!I179+'20'!I179+'30'!I179+'40'!I179+'50'!I179</f>
        <v>1.3614793503665013E-2</v>
      </c>
      <c r="C178">
        <f t="shared" si="4"/>
        <v>-35.845386735218696</v>
      </c>
      <c r="D178">
        <f>'10'!J179+'20'!J179+'30'!J179+'40'!J179+'50'!J179</f>
        <v>-8.5446512441835105E-3</v>
      </c>
      <c r="E178">
        <f>'10'!K179+'20'!K179+'30'!K179+'40'!K179+'50'!K179</f>
        <v>1.3638970407255556E-2</v>
      </c>
      <c r="F178">
        <f t="shared" si="5"/>
        <v>-35.866456110531544</v>
      </c>
    </row>
    <row r="179" spans="1:6" x14ac:dyDescent="0.25">
      <c r="A179">
        <f>'10'!H180+'20'!H180+'30'!H180+'40'!H180+'50'!H180</f>
        <v>-7.9612058023721972E-3</v>
      </c>
      <c r="B179">
        <f>'10'!I180+'20'!I180+'30'!I180+'40'!I180+'50'!I180</f>
        <v>1.3122475343924585E-2</v>
      </c>
      <c r="C179">
        <f t="shared" si="4"/>
        <v>-36.278612931598772</v>
      </c>
      <c r="D179">
        <f>'10'!J180+'20'!J180+'30'!J180+'40'!J180+'50'!J180</f>
        <v>-7.910820381786034E-3</v>
      </c>
      <c r="E179">
        <f>'10'!K180+'20'!K180+'30'!K180+'40'!K180+'50'!K180</f>
        <v>1.3115488879597357E-2</v>
      </c>
      <c r="F179">
        <f t="shared" si="5"/>
        <v>-36.296773095582211</v>
      </c>
    </row>
    <row r="180" spans="1:6" x14ac:dyDescent="0.25">
      <c r="A180">
        <f>'10'!H181+'20'!H181+'30'!H181+'40'!H181+'50'!H181</f>
        <v>-7.2721591931761585E-3</v>
      </c>
      <c r="B180">
        <f>'10'!I181+'20'!I181+'30'!I181+'40'!I181+'50'!I181</f>
        <v>1.2537610613005862E-2</v>
      </c>
      <c r="C180">
        <f t="shared" si="4"/>
        <v>-36.776236034298307</v>
      </c>
      <c r="D180">
        <f>'10'!J181+'20'!J181+'30'!J181+'40'!J181+'50'!J181</f>
        <v>-7.2109621679658457E-3</v>
      </c>
      <c r="E180">
        <f>'10'!K181+'20'!K181+'30'!K181+'40'!K181+'50'!K181</f>
        <v>1.2562522415185831E-2</v>
      </c>
      <c r="F180">
        <f t="shared" si="5"/>
        <v>-36.781635808629133</v>
      </c>
    </row>
    <row r="181" spans="1:6" x14ac:dyDescent="0.25">
      <c r="A181">
        <f>'10'!H182+'20'!H182+'30'!H182+'40'!H182+'50'!H182</f>
        <v>-6.4714095175154758E-3</v>
      </c>
      <c r="B181">
        <f>'10'!I182+'20'!I182+'30'!I182+'40'!I182+'50'!I182</f>
        <v>1.1956922930071492E-2</v>
      </c>
      <c r="C181">
        <f t="shared" si="4"/>
        <v>-37.331872478698692</v>
      </c>
      <c r="D181">
        <f>'10'!J182+'20'!J182+'30'!J182+'40'!J182+'50'!J182</f>
        <v>-6.50219501402089E-3</v>
      </c>
      <c r="E181">
        <f>'10'!K182+'20'!K182+'30'!K182+'40'!K182+'50'!K182</f>
        <v>1.196461458078431E-2</v>
      </c>
      <c r="F181">
        <f t="shared" si="5"/>
        <v>-37.318187321183494</v>
      </c>
    </row>
    <row r="182" spans="1:6" x14ac:dyDescent="0.25">
      <c r="A182">
        <f>'10'!H183+'20'!H183+'30'!H183+'40'!H183+'50'!H183</f>
        <v>-5.7172686335154642E-3</v>
      </c>
      <c r="B182">
        <f>'10'!I183+'20'!I183+'30'!I183+'40'!I183+'50'!I183</f>
        <v>1.1366469548883805E-2</v>
      </c>
      <c r="C182">
        <f t="shared" si="4"/>
        <v>-37.907966348220441</v>
      </c>
      <c r="D182">
        <f>'10'!J183+'20'!J183+'30'!J183+'40'!J183+'50'!J183</f>
        <v>-5.6954620801742501E-3</v>
      </c>
      <c r="E182">
        <f>'10'!K183+'20'!K183+'30'!K183+'40'!K183+'50'!K183</f>
        <v>1.1382270817660013E-2</v>
      </c>
      <c r="F182">
        <f t="shared" si="5"/>
        <v>-37.905000592942564</v>
      </c>
    </row>
    <row r="183" spans="1:6" x14ac:dyDescent="0.25">
      <c r="A183">
        <f>'10'!H184+'20'!H184+'30'!H184+'40'!H184+'50'!H184</f>
        <v>-4.944906141586311E-3</v>
      </c>
      <c r="B183">
        <f>'10'!I184+'20'!I184+'30'!I184+'40'!I184+'50'!I184</f>
        <v>1.0761531490411484E-2</v>
      </c>
      <c r="C183">
        <f t="shared" si="4"/>
        <v>-38.530579392227175</v>
      </c>
      <c r="D183">
        <f>'10'!J184+'20'!J184+'30'!J184+'40'!J184+'50'!J184</f>
        <v>-4.8826627411455055E-3</v>
      </c>
      <c r="E183">
        <f>'10'!K184+'20'!K184+'30'!K184+'40'!K184+'50'!K184</f>
        <v>1.0711588377353516E-2</v>
      </c>
      <c r="F183">
        <f t="shared" si="5"/>
        <v>-38.583040780205494</v>
      </c>
    </row>
    <row r="184" spans="1:6" x14ac:dyDescent="0.25">
      <c r="A184">
        <f>'10'!H185+'20'!H185+'30'!H185+'40'!H185+'50'!H185</f>
        <v>-4.1566491546766631E-3</v>
      </c>
      <c r="B184">
        <f>'10'!I185+'20'!I185+'30'!I185+'40'!I185+'50'!I185</f>
        <v>1.0083043047927436E-2</v>
      </c>
      <c r="C184">
        <f t="shared" si="4"/>
        <v>-39.246520228040296</v>
      </c>
      <c r="D184">
        <f>'10'!J185+'20'!J185+'30'!J185+'40'!J185+'50'!J185</f>
        <v>-4.1278680466094496E-3</v>
      </c>
      <c r="E184">
        <f>'10'!K185+'20'!K185+'30'!K185+'40'!K185+'50'!K185</f>
        <v>1.0056859563591789E-2</v>
      </c>
      <c r="F184">
        <f t="shared" si="5"/>
        <v>-39.274570473889021</v>
      </c>
    </row>
    <row r="185" spans="1:6" x14ac:dyDescent="0.25">
      <c r="A185">
        <f>'10'!H186+'20'!H186+'30'!H186+'40'!H186+'50'!H186</f>
        <v>-3.3526040154774357E-3</v>
      </c>
      <c r="B185">
        <f>'10'!I186+'20'!I186+'30'!I186+'40'!I186+'50'!I186</f>
        <v>9.3922549257869446E-3</v>
      </c>
      <c r="C185">
        <f t="shared" si="4"/>
        <v>-40.023759709229367</v>
      </c>
      <c r="D185">
        <f>'10'!J186+'20'!J186+'30'!J186+'40'!J186+'50'!J186</f>
        <v>-3.2788965724659764E-3</v>
      </c>
      <c r="E185">
        <f>'10'!K186+'20'!K186+'30'!K186+'40'!K186+'50'!K186</f>
        <v>9.3813661367941111E-3</v>
      </c>
      <c r="F185">
        <f t="shared" si="5"/>
        <v>-40.054136711544849</v>
      </c>
    </row>
    <row r="186" spans="1:6" x14ac:dyDescent="0.25">
      <c r="A186">
        <f>'10'!H187+'20'!H187+'30'!H187+'40'!H187+'50'!H187</f>
        <v>-2.5655586294377436E-3</v>
      </c>
      <c r="B186">
        <f>'10'!I187+'20'!I187+'30'!I187+'40'!I187+'50'!I187</f>
        <v>8.6795139084555745E-3</v>
      </c>
      <c r="C186">
        <f t="shared" si="4"/>
        <v>-40.866309829101127</v>
      </c>
      <c r="D186">
        <f>'10'!J187+'20'!J187+'30'!J187+'40'!J187+'50'!J187</f>
        <v>-2.5579113357948528E-3</v>
      </c>
      <c r="E186">
        <f>'10'!K187+'20'!K187+'30'!K187+'40'!K187+'50'!K187</f>
        <v>8.6970743166035376E-3</v>
      </c>
      <c r="F186">
        <f t="shared" si="5"/>
        <v>-40.852232300693181</v>
      </c>
    </row>
    <row r="187" spans="1:6" x14ac:dyDescent="0.25">
      <c r="A187">
        <f>'10'!H188+'20'!H188+'30'!H188+'40'!H188+'50'!H188</f>
        <v>-1.7820607671484652E-3</v>
      </c>
      <c r="B187">
        <f>'10'!I188+'20'!I188+'30'!I188+'40'!I188+'50'!I188</f>
        <v>7.9588987260479516E-3</v>
      </c>
      <c r="C187">
        <f t="shared" si="4"/>
        <v>-41.770490031262916</v>
      </c>
      <c r="D187">
        <f>'10'!J188+'20'!J188+'30'!J188+'40'!J188+'50'!J188</f>
        <v>-1.7959694995604578E-3</v>
      </c>
      <c r="E187">
        <f>'10'!K188+'20'!K188+'30'!K188+'40'!K188+'50'!K188</f>
        <v>8.0285163128108496E-3</v>
      </c>
      <c r="F187">
        <f t="shared" si="5"/>
        <v>-41.695230907001687</v>
      </c>
    </row>
    <row r="188" spans="1:6" x14ac:dyDescent="0.25">
      <c r="A188">
        <f>'10'!H189+'20'!H189+'30'!H189+'40'!H189+'50'!H189</f>
        <v>-1.0935594051575308E-3</v>
      </c>
      <c r="B188">
        <f>'10'!I189+'20'!I189+'30'!I189+'40'!I189+'50'!I189</f>
        <v>7.1849185599176255E-3</v>
      </c>
      <c r="C188">
        <f t="shared" si="4"/>
        <v>-42.7721042653965</v>
      </c>
      <c r="D188">
        <f>'10'!J189+'20'!J189+'30'!J189+'40'!J189+'50'!J189</f>
        <v>-1.0949181653101851E-3</v>
      </c>
      <c r="E188">
        <f>'10'!K189+'20'!K189+'30'!K189+'40'!K189+'50'!K189</f>
        <v>7.2638862741879672E-3</v>
      </c>
      <c r="F188">
        <f t="shared" si="5"/>
        <v>-42.679048028711122</v>
      </c>
    </row>
    <row r="189" spans="1:6" x14ac:dyDescent="0.25">
      <c r="A189">
        <f>'10'!H190+'20'!H190+'30'!H190+'40'!H190+'50'!H190</f>
        <v>-4.3565330820320925E-4</v>
      </c>
      <c r="B189">
        <f>'10'!I190+'20'!I190+'30'!I190+'40'!I190+'50'!I190</f>
        <v>6.4605583214573086E-3</v>
      </c>
      <c r="C189">
        <f t="shared" si="4"/>
        <v>-43.774895594588614</v>
      </c>
      <c r="D189">
        <f>'10'!J190+'20'!J190+'30'!J190+'40'!J190+'50'!J190</f>
        <v>-4.3976365251408733E-4</v>
      </c>
      <c r="E189">
        <f>'10'!K190+'20'!K190+'30'!K190+'40'!K190+'50'!K190</f>
        <v>6.4981353095503952E-3</v>
      </c>
      <c r="F189">
        <f t="shared" si="5"/>
        <v>-43.724379913753005</v>
      </c>
    </row>
    <row r="190" spans="1:6" x14ac:dyDescent="0.25">
      <c r="A190">
        <f>'10'!H191+'20'!H191+'30'!H191+'40'!H191+'50'!H191</f>
        <v>1.5618397340112219E-4</v>
      </c>
      <c r="B190">
        <f>'10'!I191+'20'!I191+'30'!I191+'40'!I191+'50'!I191</f>
        <v>5.6667563174520172E-3</v>
      </c>
      <c r="C190">
        <f t="shared" si="4"/>
        <v>-44.930011458745305</v>
      </c>
      <c r="D190">
        <f>'10'!J191+'20'!J191+'30'!J191+'40'!J191+'50'!J191</f>
        <v>1.4773863524979771E-4</v>
      </c>
      <c r="E190">
        <f>'10'!K191+'20'!K191+'30'!K191+'40'!K191+'50'!K191</f>
        <v>5.6974796044919306E-3</v>
      </c>
      <c r="F190">
        <f t="shared" si="5"/>
        <v>-44.883425235627179</v>
      </c>
    </row>
    <row r="191" spans="1:6" x14ac:dyDescent="0.25">
      <c r="A191">
        <f>'10'!H192+'20'!H192+'30'!H192+'40'!H192+'50'!H192</f>
        <v>6.3301331705179181E-4</v>
      </c>
      <c r="B191">
        <f>'10'!I192+'20'!I192+'30'!I192+'40'!I192+'50'!I192</f>
        <v>4.9114142248818105E-3</v>
      </c>
      <c r="C191">
        <f t="shared" si="4"/>
        <v>-46.104317936457839</v>
      </c>
      <c r="D191">
        <f>'10'!J192+'20'!J192+'30'!J192+'40'!J192+'50'!J192</f>
        <v>6.0943623169974065E-4</v>
      </c>
      <c r="E191">
        <f>'10'!K192+'20'!K192+'30'!K192+'40'!K192+'50'!K192</f>
        <v>4.9298961926022445E-3</v>
      </c>
      <c r="F191">
        <f t="shared" si="5"/>
        <v>-46.077377522884731</v>
      </c>
    </row>
    <row r="192" spans="1:6" x14ac:dyDescent="0.25">
      <c r="A192">
        <f>'10'!H193+'20'!H193+'30'!H193+'40'!H193+'50'!H193</f>
        <v>1.0629335293969523E-3</v>
      </c>
      <c r="B192">
        <f>'10'!I193+'20'!I193+'30'!I193+'40'!I193+'50'!I193</f>
        <v>4.129349448700503E-3</v>
      </c>
      <c r="C192">
        <f t="shared" si="4"/>
        <v>-47.403737638594102</v>
      </c>
      <c r="D192">
        <f>'10'!J193+'20'!J193+'30'!J193+'40'!J193+'50'!J193</f>
        <v>1.0302325750017936E-3</v>
      </c>
      <c r="E192">
        <f>'10'!K193+'20'!K193+'30'!K193+'40'!K193+'50'!K193</f>
        <v>4.1052037696038815E-3</v>
      </c>
      <c r="F192">
        <f t="shared" si="5"/>
        <v>-47.468055597897596</v>
      </c>
    </row>
    <row r="193" spans="1:6" x14ac:dyDescent="0.25">
      <c r="A193">
        <f>'10'!H194+'20'!H194+'30'!H194+'40'!H194+'50'!H194</f>
        <v>1.3819515711094511E-3</v>
      </c>
      <c r="B193">
        <f>'10'!I194+'20'!I194+'30'!I194+'40'!I194+'50'!I194</f>
        <v>3.3612007186797086E-3</v>
      </c>
      <c r="C193">
        <f t="shared" si="4"/>
        <v>-48.791806822556829</v>
      </c>
      <c r="D193">
        <f>'10'!J194+'20'!J194+'30'!J194+'40'!J194+'50'!J194</f>
        <v>1.3841403868477939E-3</v>
      </c>
      <c r="E193">
        <f>'10'!K194+'20'!K194+'30'!K194+'40'!K194+'50'!K194</f>
        <v>3.3236959259411456E-3</v>
      </c>
      <c r="F193">
        <f t="shared" si="5"/>
        <v>-48.873012057237403</v>
      </c>
    </row>
    <row r="194" spans="1:6" x14ac:dyDescent="0.25">
      <c r="A194">
        <f>'10'!H195+'20'!H195+'30'!H195+'40'!H195+'50'!H195</f>
        <v>1.6711439339398091E-3</v>
      </c>
      <c r="B194">
        <f>'10'!I195+'20'!I195+'30'!I195+'40'!I195+'50'!I195</f>
        <v>2.5890864925653722E-3</v>
      </c>
      <c r="C194">
        <f t="shared" si="4"/>
        <v>-50.224551361734761</v>
      </c>
      <c r="D194">
        <f>'10'!J195+'20'!J195+'30'!J195+'40'!J195+'50'!J195</f>
        <v>1.6264880030535597E-3</v>
      </c>
      <c r="E194">
        <f>'10'!K195+'20'!K195+'30'!K195+'40'!K195+'50'!K195</f>
        <v>2.5446987006126224E-3</v>
      </c>
      <c r="F194">
        <f t="shared" si="5"/>
        <v>-50.399597011819068</v>
      </c>
    </row>
    <row r="195" spans="1:6" x14ac:dyDescent="0.25">
      <c r="A195">
        <f>'10'!H196+'20'!H196+'30'!H196+'40'!H196+'50'!H196</f>
        <v>1.8631377536027292E-3</v>
      </c>
      <c r="B195">
        <f>'10'!I196+'20'!I196+'30'!I196+'40'!I196+'50'!I196</f>
        <v>1.7901301399870682E-3</v>
      </c>
      <c r="C195">
        <f t="shared" ref="C195:C258" si="6">20*LOG10(SQRT((A195*A195)+(B195*B195)))</f>
        <v>-51.754935467106037</v>
      </c>
      <c r="D195">
        <f>'10'!J196+'20'!J196+'30'!J196+'40'!J196+'50'!J196</f>
        <v>1.8334219469555242E-3</v>
      </c>
      <c r="E195">
        <f>'10'!K196+'20'!K196+'30'!K196+'40'!K196+'50'!K196</f>
        <v>1.7852956890227489E-3</v>
      </c>
      <c r="F195">
        <f t="shared" ref="F195:F258" si="7">20*LOG10(SQRT((D195*D195)+(E195*E195)))</f>
        <v>-51.838437947343074</v>
      </c>
    </row>
    <row r="196" spans="1:6" x14ac:dyDescent="0.25">
      <c r="A196">
        <f>'10'!H197+'20'!H197+'30'!H197+'40'!H197+'50'!H197</f>
        <v>1.8985987099912395E-3</v>
      </c>
      <c r="B196">
        <f>'10'!I197+'20'!I197+'30'!I197+'40'!I197+'50'!I197</f>
        <v>1.0591976291125368E-3</v>
      </c>
      <c r="C196">
        <f t="shared" si="6"/>
        <v>-53.254532921680713</v>
      </c>
      <c r="D196">
        <f>'10'!J197+'20'!J197+'30'!J197+'40'!J197+'50'!J197</f>
        <v>1.8995729409977079E-3</v>
      </c>
      <c r="E196">
        <f>'10'!K197+'20'!K197+'30'!K197+'40'!K197+'50'!K197</f>
        <v>1.0705335959252246E-3</v>
      </c>
      <c r="F196">
        <f t="shared" si="7"/>
        <v>-53.229024980232211</v>
      </c>
    </row>
    <row r="197" spans="1:6" x14ac:dyDescent="0.25">
      <c r="A197">
        <f>'10'!H198+'20'!H198+'30'!H198+'40'!H198+'50'!H198</f>
        <v>1.8890503688371617E-3</v>
      </c>
      <c r="B197">
        <f>'10'!I198+'20'!I198+'30'!I198+'40'!I198+'50'!I198</f>
        <v>4.4351154797126141E-4</v>
      </c>
      <c r="C197">
        <f t="shared" si="6"/>
        <v>-54.242103594822694</v>
      </c>
      <c r="D197">
        <f>'10'!J198+'20'!J198+'30'!J198+'40'!J198+'50'!J198</f>
        <v>1.8780452777038225E-3</v>
      </c>
      <c r="E197">
        <f>'10'!K198+'20'!K198+'30'!K198+'40'!K198+'50'!K198</f>
        <v>4.3095440681863075E-4</v>
      </c>
      <c r="F197">
        <f t="shared" si="7"/>
        <v>-54.303012793193503</v>
      </c>
    </row>
    <row r="198" spans="1:6" x14ac:dyDescent="0.25">
      <c r="A198">
        <f>'10'!H199+'20'!H199+'30'!H199+'40'!H199+'50'!H199</f>
        <v>1.9075860960898815E-3</v>
      </c>
      <c r="B198">
        <f>'10'!I199+'20'!I199+'30'!I199+'40'!I199+'50'!I199</f>
        <v>-1.2115743249385778E-4</v>
      </c>
      <c r="C198">
        <f t="shared" si="6"/>
        <v>-54.372832999767823</v>
      </c>
      <c r="D198">
        <f>'10'!J199+'20'!J199+'30'!J199+'40'!J199+'50'!J199</f>
        <v>1.7819643191975638E-3</v>
      </c>
      <c r="E198">
        <f>'10'!K199+'20'!K199+'30'!K199+'40'!K199+'50'!K199</f>
        <v>-7.7664274632145225E-5</v>
      </c>
      <c r="F198">
        <f t="shared" si="7"/>
        <v>-54.973778225681244</v>
      </c>
    </row>
    <row r="199" spans="1:6" x14ac:dyDescent="0.25">
      <c r="A199">
        <f>'10'!H200+'20'!H200+'30'!H200+'40'!H200+'50'!H200</f>
        <v>1.8980059548913673E-3</v>
      </c>
      <c r="B199">
        <f>'10'!I200+'20'!I200+'30'!I200+'40'!I200+'50'!I200</f>
        <v>-7.3072584123427516E-4</v>
      </c>
      <c r="C199">
        <f t="shared" si="6"/>
        <v>-53.833788501748856</v>
      </c>
      <c r="D199">
        <f>'10'!J200+'20'!J200+'30'!J200+'40'!J200+'50'!J200</f>
        <v>1.677894298025472E-3</v>
      </c>
      <c r="E199">
        <f>'10'!K200+'20'!K200+'30'!K200+'40'!K200+'50'!K200</f>
        <v>-5.5888693925762575E-4</v>
      </c>
      <c r="F199">
        <f t="shared" si="7"/>
        <v>-55.047771473667254</v>
      </c>
    </row>
    <row r="200" spans="1:6" x14ac:dyDescent="0.25">
      <c r="A200">
        <f>'10'!H201+'20'!H201+'30'!H201+'40'!H201+'50'!H201</f>
        <v>1.5585054400514401E-3</v>
      </c>
      <c r="B200">
        <f>'10'!I201+'20'!I201+'30'!I201+'40'!I201+'50'!I201</f>
        <v>-1.0980442937143994E-3</v>
      </c>
      <c r="C200">
        <f t="shared" si="6"/>
        <v>-54.395385411471693</v>
      </c>
      <c r="D200">
        <f>'10'!J201+'20'!J201+'30'!J201+'40'!J201+'50'!J201</f>
        <v>1.534756021072461E-3</v>
      </c>
      <c r="E200">
        <f>'10'!K201+'20'!K201+'30'!K201+'40'!K201+'50'!K201</f>
        <v>-1.0823768086776812E-3</v>
      </c>
      <c r="F200">
        <f t="shared" si="7"/>
        <v>-54.525926194201944</v>
      </c>
    </row>
    <row r="201" spans="1:6" x14ac:dyDescent="0.25">
      <c r="A201">
        <f>'10'!H202+'20'!H202+'30'!H202+'40'!H202+'50'!H202</f>
        <v>1.3170977948473721E-3</v>
      </c>
      <c r="B201">
        <f>'10'!I202+'20'!I202+'30'!I202+'40'!I202+'50'!I202</f>
        <v>-1.4858190128232095E-3</v>
      </c>
      <c r="C201">
        <f t="shared" si="6"/>
        <v>-54.042387916874929</v>
      </c>
      <c r="D201">
        <f>'10'!J202+'20'!J202+'30'!J202+'40'!J202+'50'!J202</f>
        <v>1.2973769074190364E-3</v>
      </c>
      <c r="E201">
        <f>'10'!K202+'20'!K202+'30'!K202+'40'!K202+'50'!K202</f>
        <v>-1.4442255760761984E-3</v>
      </c>
      <c r="F201">
        <f t="shared" si="7"/>
        <v>-54.237768176415102</v>
      </c>
    </row>
    <row r="202" spans="1:6" x14ac:dyDescent="0.25">
      <c r="A202">
        <f>'10'!H203+'20'!H203+'30'!H203+'40'!H203+'50'!H203</f>
        <v>1.0385238073096765E-3</v>
      </c>
      <c r="B202">
        <f>'10'!I203+'20'!I203+'30'!I203+'40'!I203+'50'!I203</f>
        <v>-1.8085259426999759E-3</v>
      </c>
      <c r="C202">
        <f t="shared" si="6"/>
        <v>-53.615808564368066</v>
      </c>
      <c r="D202">
        <f>'10'!J203+'20'!J203+'30'!J203+'40'!J203+'50'!J203</f>
        <v>1.0247123687791271E-3</v>
      </c>
      <c r="E202">
        <f>'10'!K203+'20'!K203+'30'!K203+'40'!K203+'50'!K203</f>
        <v>-1.7879448576757714E-3</v>
      </c>
      <c r="F202">
        <f t="shared" si="7"/>
        <v>-53.719400062153142</v>
      </c>
    </row>
    <row r="203" spans="1:6" x14ac:dyDescent="0.25">
      <c r="A203">
        <f>'10'!H204+'20'!H204+'30'!H204+'40'!H204+'50'!H204</f>
        <v>7.3453244360988752E-4</v>
      </c>
      <c r="B203">
        <f>'10'!I204+'20'!I204+'30'!I204+'40'!I204+'50'!I204</f>
        <v>-2.0899848230099337E-3</v>
      </c>
      <c r="C203">
        <f t="shared" si="6"/>
        <v>-53.091331013755799</v>
      </c>
      <c r="D203">
        <f>'10'!J204+'20'!J204+'30'!J204+'40'!J204+'50'!J204</f>
        <v>7.5724978551735037E-4</v>
      </c>
      <c r="E203">
        <f>'10'!K204+'20'!K204+'30'!K204+'40'!K204+'50'!K204</f>
        <v>-2.0574362609639221E-3</v>
      </c>
      <c r="F203">
        <f t="shared" si="7"/>
        <v>-53.18173655097155</v>
      </c>
    </row>
    <row r="204" spans="1:6" x14ac:dyDescent="0.25">
      <c r="A204">
        <f>'10'!H205+'20'!H205+'30'!H205+'40'!H205+'50'!H205</f>
        <v>4.0145048051494931E-4</v>
      </c>
      <c r="B204">
        <f>'10'!I205+'20'!I205+'30'!I205+'40'!I205+'50'!I205</f>
        <v>-2.2977930913530595E-3</v>
      </c>
      <c r="C204">
        <f t="shared" si="6"/>
        <v>-52.643200305996238</v>
      </c>
      <c r="D204">
        <f>'10'!J205+'20'!J205+'30'!J205+'40'!J205+'50'!J205</f>
        <v>4.2364269748652221E-4</v>
      </c>
      <c r="E204">
        <f>'10'!K205+'20'!K205+'30'!K205+'40'!K205+'50'!K205</f>
        <v>-2.2280108048109634E-3</v>
      </c>
      <c r="F204">
        <f t="shared" si="7"/>
        <v>-52.887408098840183</v>
      </c>
    </row>
    <row r="205" spans="1:6" x14ac:dyDescent="0.25">
      <c r="A205">
        <f>'10'!H206+'20'!H206+'30'!H206+'40'!H206+'50'!H206</f>
        <v>9.8561868294178495E-5</v>
      </c>
      <c r="B205">
        <f>'10'!I206+'20'!I206+'30'!I206+'40'!I206+'50'!I206</f>
        <v>-2.3929251850304941E-3</v>
      </c>
      <c r="C205">
        <f t="shared" si="6"/>
        <v>-52.414055927844572</v>
      </c>
      <c r="D205">
        <f>'10'!J206+'20'!J206+'30'!J206+'40'!J206+'50'!J206</f>
        <v>6.675477560463361E-5</v>
      </c>
      <c r="E205">
        <f>'10'!K206+'20'!K206+'30'!K206+'40'!K206+'50'!K206</f>
        <v>-2.3768603248299014E-3</v>
      </c>
      <c r="F205">
        <f t="shared" si="7"/>
        <v>-52.476502483732297</v>
      </c>
    </row>
    <row r="206" spans="1:6" x14ac:dyDescent="0.25">
      <c r="A206">
        <f>'10'!H207+'20'!H207+'30'!H207+'40'!H207+'50'!H207</f>
        <v>-2.28768113715508E-4</v>
      </c>
      <c r="B206">
        <f>'10'!I207+'20'!I207+'30'!I207+'40'!I207+'50'!I207</f>
        <v>-2.5136565821622259E-3</v>
      </c>
      <c r="C206">
        <f t="shared" si="6"/>
        <v>-51.958057380113694</v>
      </c>
      <c r="D206">
        <f>'10'!J207+'20'!J207+'30'!J207+'40'!J207+'50'!J207</f>
        <v>-2.2652329982667151E-4</v>
      </c>
      <c r="E206">
        <f>'10'!K207+'20'!K207+'30'!K207+'40'!K207+'50'!K207</f>
        <v>-2.4524302387368586E-3</v>
      </c>
      <c r="F206">
        <f t="shared" si="7"/>
        <v>-52.171171483680467</v>
      </c>
    </row>
    <row r="207" spans="1:6" x14ac:dyDescent="0.25">
      <c r="A207">
        <f>'10'!H208+'20'!H208+'30'!H208+'40'!H208+'50'!H208</f>
        <v>-5.8793192381866781E-4</v>
      </c>
      <c r="B207">
        <f>'10'!I208+'20'!I208+'30'!I208+'40'!I208+'50'!I208</f>
        <v>-2.5865114530710239E-3</v>
      </c>
      <c r="C207">
        <f t="shared" si="6"/>
        <v>-51.526923509600451</v>
      </c>
      <c r="D207">
        <f>'10'!J208+'20'!J208+'30'!J208+'40'!J208+'50'!J208</f>
        <v>-5.3292944940893077E-4</v>
      </c>
      <c r="E207">
        <f>'10'!K208+'20'!K208+'30'!K208+'40'!K208+'50'!K208</f>
        <v>-2.5109240119072767E-3</v>
      </c>
      <c r="F207">
        <f t="shared" si="7"/>
        <v>-51.81196760402856</v>
      </c>
    </row>
    <row r="208" spans="1:6" x14ac:dyDescent="0.25">
      <c r="A208">
        <f>'10'!H209+'20'!H209+'30'!H209+'40'!H209+'50'!H209</f>
        <v>-9.1637347366015586E-4</v>
      </c>
      <c r="B208">
        <f>'10'!I209+'20'!I209+'30'!I209+'40'!I209+'50'!I209</f>
        <v>-2.5562102590393192E-3</v>
      </c>
      <c r="C208">
        <f t="shared" si="6"/>
        <v>-51.322997389698187</v>
      </c>
      <c r="D208">
        <f>'10'!J209+'20'!J209+'30'!J209+'40'!J209+'50'!J209</f>
        <v>-9.0139106547800093E-4</v>
      </c>
      <c r="E208">
        <f>'10'!K209+'20'!K209+'30'!K209+'40'!K209+'50'!K209</f>
        <v>-2.5287776962277329E-3</v>
      </c>
      <c r="F208">
        <f t="shared" si="7"/>
        <v>-51.42232070887961</v>
      </c>
    </row>
    <row r="209" spans="1:6" x14ac:dyDescent="0.25">
      <c r="A209">
        <f>'10'!H210+'20'!H210+'30'!H210+'40'!H210+'50'!H210</f>
        <v>-1.2139962713821088E-3</v>
      </c>
      <c r="B209">
        <f>'10'!I210+'20'!I210+'30'!I210+'40'!I210+'50'!I210</f>
        <v>-2.5288856760674054E-3</v>
      </c>
      <c r="C209">
        <f t="shared" si="6"/>
        <v>-51.040777112010467</v>
      </c>
      <c r="D209">
        <f>'10'!J210+'20'!J210+'30'!J210+'40'!J210+'50'!J210</f>
        <v>-1.2511656776826243E-3</v>
      </c>
      <c r="E209">
        <f>'10'!K210+'20'!K210+'30'!K210+'40'!K210+'50'!K210</f>
        <v>-2.4899532283328904E-3</v>
      </c>
      <c r="F209">
        <f t="shared" si="7"/>
        <v>-51.09842732670397</v>
      </c>
    </row>
    <row r="210" spans="1:6" x14ac:dyDescent="0.25">
      <c r="A210">
        <f>'10'!H211+'20'!H211+'30'!H211+'40'!H211+'50'!H211</f>
        <v>-1.5919123606185509E-3</v>
      </c>
      <c r="B210">
        <f>'10'!I211+'20'!I211+'30'!I211+'40'!I211+'50'!I211</f>
        <v>-2.4071870341043399E-3</v>
      </c>
      <c r="C210">
        <f t="shared" si="6"/>
        <v>-50.794209881593567</v>
      </c>
      <c r="D210">
        <f>'10'!J211+'20'!J211+'30'!J211+'40'!J211+'50'!J211</f>
        <v>-1.563795963913804E-3</v>
      </c>
      <c r="E210">
        <f>'10'!K211+'20'!K211+'30'!K211+'40'!K211+'50'!K211</f>
        <v>-2.3994794637860451E-3</v>
      </c>
      <c r="F210">
        <f t="shared" si="7"/>
        <v>-50.860294319258223</v>
      </c>
    </row>
    <row r="211" spans="1:6" x14ac:dyDescent="0.25">
      <c r="A211">
        <f>'10'!H212+'20'!H212+'30'!H212+'40'!H212+'50'!H212</f>
        <v>-1.9187662217851507E-3</v>
      </c>
      <c r="B211">
        <f>'10'!I212+'20'!I212+'30'!I212+'40'!I212+'50'!I212</f>
        <v>-2.2946411008065446E-3</v>
      </c>
      <c r="C211">
        <f t="shared" si="6"/>
        <v>-50.483205435889047</v>
      </c>
      <c r="D211">
        <f>'10'!J212+'20'!J212+'30'!J212+'40'!J212+'50'!J212</f>
        <v>-1.9092765619583359E-3</v>
      </c>
      <c r="E211">
        <f>'10'!K212+'20'!K212+'30'!K212+'40'!K212+'50'!K212</f>
        <v>-2.2820883999724014E-3</v>
      </c>
      <c r="F211">
        <f t="shared" si="7"/>
        <v>-50.528965628021744</v>
      </c>
    </row>
    <row r="212" spans="1:6" x14ac:dyDescent="0.25">
      <c r="A212">
        <f>'10'!H213+'20'!H213+'30'!H213+'40'!H213+'50'!H213</f>
        <v>-2.2445858426492346E-3</v>
      </c>
      <c r="B212">
        <f>'10'!I213+'20'!I213+'30'!I213+'40'!I213+'50'!I213</f>
        <v>-2.1121176358252143E-3</v>
      </c>
      <c r="C212">
        <f t="shared" si="6"/>
        <v>-50.223126706688504</v>
      </c>
      <c r="D212">
        <f>'10'!J213+'20'!J213+'30'!J213+'40'!J213+'50'!J213</f>
        <v>-2.2142270564665329E-3</v>
      </c>
      <c r="E212">
        <f>'10'!K213+'20'!K213+'30'!K213+'40'!K213+'50'!K213</f>
        <v>-2.0538572743237834E-3</v>
      </c>
      <c r="F212">
        <f t="shared" si="7"/>
        <v>-50.399512991205029</v>
      </c>
    </row>
    <row r="213" spans="1:6" x14ac:dyDescent="0.25">
      <c r="A213">
        <f>'10'!H214+'20'!H214+'30'!H214+'40'!H214+'50'!H214</f>
        <v>-2.5657895504500299E-3</v>
      </c>
      <c r="B213">
        <f>'10'!I214+'20'!I214+'30'!I214+'40'!I214+'50'!I214</f>
        <v>-1.8408528645377615E-3</v>
      </c>
      <c r="C213">
        <f t="shared" si="6"/>
        <v>-50.012170644389087</v>
      </c>
      <c r="D213">
        <f>'10'!J214+'20'!J214+'30'!J214+'40'!J214+'50'!J214</f>
        <v>-2.4693870979543391E-3</v>
      </c>
      <c r="E213">
        <f>'10'!K214+'20'!K214+'30'!K214+'40'!K214+'50'!K214</f>
        <v>-1.7683286706565078E-3</v>
      </c>
      <c r="F213">
        <f t="shared" si="7"/>
        <v>-50.350402666529057</v>
      </c>
    </row>
    <row r="214" spans="1:6" x14ac:dyDescent="0.25">
      <c r="A214">
        <f>'10'!H215+'20'!H215+'30'!H215+'40'!H215+'50'!H215</f>
        <v>-2.8033357852360408E-3</v>
      </c>
      <c r="B214">
        <f>'10'!I215+'20'!I215+'30'!I215+'40'!I215+'50'!I215</f>
        <v>-1.4770336148962437E-3</v>
      </c>
      <c r="C214">
        <f t="shared" si="6"/>
        <v>-49.982524529554986</v>
      </c>
      <c r="D214">
        <f>'10'!J215+'20'!J215+'30'!J215+'40'!J215+'50'!J215</f>
        <v>-2.7617904072242826E-3</v>
      </c>
      <c r="E214">
        <f>'10'!K215+'20'!K215+'30'!K215+'40'!K215+'50'!K215</f>
        <v>-1.4507102072519374E-3</v>
      </c>
      <c r="F214">
        <f t="shared" si="7"/>
        <v>-50.117958309630055</v>
      </c>
    </row>
    <row r="215" spans="1:6" x14ac:dyDescent="0.25">
      <c r="A215">
        <f>'10'!H216+'20'!H216+'30'!H216+'40'!H216+'50'!H216</f>
        <v>-2.973060868148279E-3</v>
      </c>
      <c r="B215">
        <f>'10'!I216+'20'!I216+'30'!I216+'40'!I216+'50'!I216</f>
        <v>-1.0894809923691611E-3</v>
      </c>
      <c r="C215">
        <f t="shared" si="6"/>
        <v>-49.988697111844651</v>
      </c>
      <c r="D215">
        <f>'10'!J216+'20'!J216+'30'!J216+'40'!J216+'50'!J216</f>
        <v>-2.9379030579763585E-3</v>
      </c>
      <c r="E215">
        <f>'10'!K216+'20'!K216+'30'!K216+'40'!K216+'50'!K216</f>
        <v>-1.0903449487548386E-3</v>
      </c>
      <c r="F215">
        <f t="shared" si="7"/>
        <v>-50.078829183706553</v>
      </c>
    </row>
    <row r="216" spans="1:6" x14ac:dyDescent="0.25">
      <c r="A216">
        <f>'10'!H217+'20'!H217+'30'!H217+'40'!H217+'50'!H217</f>
        <v>-3.098393483784663E-3</v>
      </c>
      <c r="B216">
        <f>'10'!I217+'20'!I217+'30'!I217+'40'!I217+'50'!I217</f>
        <v>-6.785661678558434E-4</v>
      </c>
      <c r="C216">
        <f t="shared" si="6"/>
        <v>-49.973806839213708</v>
      </c>
      <c r="D216">
        <f>'10'!J217+'20'!J217+'30'!J217+'40'!J217+'50'!J217</f>
        <v>-3.0538132763048608E-3</v>
      </c>
      <c r="E216">
        <f>'10'!K217+'20'!K217+'30'!K217+'40'!K217+'50'!K217</f>
        <v>-6.8171190275819794E-4</v>
      </c>
      <c r="F216">
        <f t="shared" si="7"/>
        <v>-50.091948334889764</v>
      </c>
    </row>
    <row r="217" spans="1:6" x14ac:dyDescent="0.25">
      <c r="A217">
        <f>'10'!H218+'20'!H218+'30'!H218+'40'!H218+'50'!H218</f>
        <v>-3.0947451427107849E-3</v>
      </c>
      <c r="B217">
        <f>'10'!I218+'20'!I218+'30'!I218+'40'!I218+'50'!I218</f>
        <v>-2.2717056403616311E-4</v>
      </c>
      <c r="C217">
        <f t="shared" si="6"/>
        <v>-50.164163793983647</v>
      </c>
      <c r="D217">
        <f>'10'!J218+'20'!J218+'30'!J218+'40'!J218+'50'!J218</f>
        <v>-3.0532837453899407E-3</v>
      </c>
      <c r="E217">
        <f>'10'!K218+'20'!K218+'30'!K218+'40'!K218+'50'!K218</f>
        <v>-2.2800141813440603E-4</v>
      </c>
      <c r="F217">
        <f t="shared" si="7"/>
        <v>-50.280506692733624</v>
      </c>
    </row>
    <row r="218" spans="1:6" x14ac:dyDescent="0.25">
      <c r="A218">
        <f>'10'!H219+'20'!H219+'30'!H219+'40'!H219+'50'!H219</f>
        <v>-3.0379922102166672E-3</v>
      </c>
      <c r="B218">
        <f>'10'!I219+'20'!I219+'30'!I219+'40'!I219+'50'!I219</f>
        <v>2.3247853952240152E-4</v>
      </c>
      <c r="C218">
        <f t="shared" si="6"/>
        <v>-50.322909275708213</v>
      </c>
      <c r="D218">
        <f>'10'!J219+'20'!J219+'30'!J219+'40'!J219+'50'!J219</f>
        <v>-3.0335484430587417E-3</v>
      </c>
      <c r="E218">
        <f>'10'!K219+'20'!K219+'30'!K219+'40'!K219+'50'!K219</f>
        <v>2.2200817038010433E-4</v>
      </c>
      <c r="F218">
        <f t="shared" si="7"/>
        <v>-50.337782806777263</v>
      </c>
    </row>
    <row r="219" spans="1:6" x14ac:dyDescent="0.25">
      <c r="A219">
        <f>'10'!H220+'20'!H220+'30'!H220+'40'!H220+'50'!H220</f>
        <v>-2.8665095228830027E-3</v>
      </c>
      <c r="B219">
        <f>'10'!I220+'20'!I220+'30'!I220+'40'!I220+'50'!I220</f>
        <v>6.1524442519359369E-4</v>
      </c>
      <c r="C219">
        <f t="shared" si="6"/>
        <v>-50.657337792365226</v>
      </c>
      <c r="D219">
        <f>'10'!J220+'20'!J220+'30'!J220+'40'!J220+'50'!J220</f>
        <v>-2.8517413380784711E-3</v>
      </c>
      <c r="E219">
        <f>'10'!K220+'20'!K220+'30'!K220+'40'!K220+'50'!K220</f>
        <v>6.332487568250179E-4</v>
      </c>
      <c r="F219">
        <f t="shared" si="7"/>
        <v>-50.688762349623424</v>
      </c>
    </row>
    <row r="220" spans="1:6" x14ac:dyDescent="0.25">
      <c r="A220">
        <f>'10'!H221+'20'!H221+'30'!H221+'40'!H221+'50'!H221</f>
        <v>-2.7111228636843786E-3</v>
      </c>
      <c r="B220">
        <f>'10'!I221+'20'!I221+'30'!I221+'40'!I221+'50'!I221</f>
        <v>1.0090975168239376E-3</v>
      </c>
      <c r="C220">
        <f t="shared" si="6"/>
        <v>-50.773541969239346</v>
      </c>
      <c r="D220">
        <f>'10'!J221+'20'!J221+'30'!J221+'40'!J221+'50'!J221</f>
        <v>-2.6531240829778284E-3</v>
      </c>
      <c r="E220">
        <f>'10'!K221+'20'!K221+'30'!K221+'40'!K221+'50'!K221</f>
        <v>1.0021408177410319E-3</v>
      </c>
      <c r="F220">
        <f t="shared" si="7"/>
        <v>-50.945628375410337</v>
      </c>
    </row>
    <row r="221" spans="1:6" x14ac:dyDescent="0.25">
      <c r="A221">
        <f>'10'!H222+'20'!H222+'30'!H222+'40'!H222+'50'!H222</f>
        <v>-2.452631364983947E-3</v>
      </c>
      <c r="B221">
        <f>'10'!I222+'20'!I222+'30'!I222+'40'!I222+'50'!I222</f>
        <v>1.3736833930967469E-3</v>
      </c>
      <c r="C221">
        <f t="shared" si="6"/>
        <v>-51.022406242343564</v>
      </c>
      <c r="D221">
        <f>'10'!J222+'20'!J222+'30'!J222+'40'!J222+'50'!J222</f>
        <v>-2.4343667826048688E-3</v>
      </c>
      <c r="E221">
        <f>'10'!K222+'20'!K222+'30'!K222+'40'!K222+'50'!K222</f>
        <v>1.3921527895427856E-3</v>
      </c>
      <c r="F221">
        <f t="shared" si="7"/>
        <v>-51.043437370416527</v>
      </c>
    </row>
    <row r="222" spans="1:6" x14ac:dyDescent="0.25">
      <c r="A222">
        <f>'10'!H223+'20'!H223+'30'!H223+'40'!H223+'50'!H223</f>
        <v>-2.1482147598584972E-3</v>
      </c>
      <c r="B222">
        <f>'10'!I223+'20'!I223+'30'!I223+'40'!I223+'50'!I223</f>
        <v>1.6550002980081917E-3</v>
      </c>
      <c r="C222">
        <f t="shared" si="6"/>
        <v>-51.334850769275029</v>
      </c>
      <c r="D222">
        <f>'10'!J223+'20'!J223+'30'!J223+'40'!J223+'50'!J223</f>
        <v>-2.1530415468652029E-3</v>
      </c>
      <c r="E222">
        <f>'10'!K223+'20'!K223+'30'!K223+'40'!K223+'50'!K223</f>
        <v>1.7097089282092108E-3</v>
      </c>
      <c r="F222">
        <f t="shared" si="7"/>
        <v>-51.215533208622233</v>
      </c>
    </row>
    <row r="223" spans="1:6" x14ac:dyDescent="0.25">
      <c r="A223">
        <f>'10'!H224+'20'!H224+'30'!H224+'40'!H224+'50'!H224</f>
        <v>-1.8131999124263482E-3</v>
      </c>
      <c r="B223">
        <f>'10'!I224+'20'!I224+'30'!I224+'40'!I224+'50'!I224</f>
        <v>1.9758806441066679E-3</v>
      </c>
      <c r="C223">
        <f t="shared" si="6"/>
        <v>-51.431625047478128</v>
      </c>
      <c r="D223">
        <f>'10'!J224+'20'!J224+'30'!J224+'40'!J224+'50'!J224</f>
        <v>-1.8140963613567152E-3</v>
      </c>
      <c r="E223">
        <f>'10'!K224+'20'!K224+'30'!K224+'40'!K224+'50'!K224</f>
        <v>2.0044797485210034E-3</v>
      </c>
      <c r="F223">
        <f t="shared" si="7"/>
        <v>-51.361488909485054</v>
      </c>
    </row>
    <row r="224" spans="1:6" x14ac:dyDescent="0.25">
      <c r="A224">
        <f>'10'!H225+'20'!H225+'30'!H225+'40'!H225+'50'!H225</f>
        <v>-1.4328217048285503E-3</v>
      </c>
      <c r="B224">
        <f>'10'!I225+'20'!I225+'30'!I225+'40'!I225+'50'!I225</f>
        <v>2.133021721242627E-3</v>
      </c>
      <c r="C224">
        <f t="shared" si="6"/>
        <v>-51.802745080240236</v>
      </c>
      <c r="D224">
        <f>'10'!J225+'20'!J225+'30'!J225+'40'!J225+'50'!J225</f>
        <v>-1.380103031316918E-3</v>
      </c>
      <c r="E224">
        <f>'10'!K225+'20'!K225+'30'!K225+'40'!K225+'50'!K225</f>
        <v>2.1394231169769616E-3</v>
      </c>
      <c r="F224">
        <f t="shared" si="7"/>
        <v>-51.88303324909284</v>
      </c>
    </row>
    <row r="225" spans="1:6" x14ac:dyDescent="0.25">
      <c r="A225">
        <f>'10'!H226+'20'!H226+'30'!H226+'40'!H226+'50'!H226</f>
        <v>-1.005447353279319E-3</v>
      </c>
      <c r="B225">
        <f>'10'!I226+'20'!I226+'30'!I226+'40'!I226+'50'!I226</f>
        <v>2.2983878817965375E-3</v>
      </c>
      <c r="C225">
        <f t="shared" si="6"/>
        <v>-52.011069881480346</v>
      </c>
      <c r="D225">
        <f>'10'!J226+'20'!J226+'30'!J226+'40'!J226+'50'!J226</f>
        <v>-9.6422656930779112E-4</v>
      </c>
      <c r="E225">
        <f>'10'!K226+'20'!K226+'30'!K226+'40'!K226+'50'!K226</f>
        <v>2.2193014878689452E-3</v>
      </c>
      <c r="F225">
        <f t="shared" si="7"/>
        <v>-52.324707291487336</v>
      </c>
    </row>
    <row r="226" spans="1:6" x14ac:dyDescent="0.25">
      <c r="A226">
        <f>'10'!H227+'20'!H227+'30'!H227+'40'!H227+'50'!H227</f>
        <v>-5.733056410257663E-4</v>
      </c>
      <c r="B226">
        <f>'10'!I227+'20'!I227+'30'!I227+'40'!I227+'50'!I227</f>
        <v>2.4064830252407696E-3</v>
      </c>
      <c r="C226">
        <f t="shared" si="6"/>
        <v>-52.132599385786932</v>
      </c>
      <c r="D226">
        <f>'10'!J227+'20'!J227+'30'!J227+'40'!J227+'50'!J227</f>
        <v>-5.7100094304332084E-4</v>
      </c>
      <c r="E226">
        <f>'10'!K227+'20'!K227+'30'!K227+'40'!K227+'50'!K227</f>
        <v>2.2474131674060068E-3</v>
      </c>
      <c r="F226">
        <f t="shared" si="7"/>
        <v>-52.694673925512383</v>
      </c>
    </row>
    <row r="227" spans="1:6" x14ac:dyDescent="0.25">
      <c r="A227">
        <f>'10'!H228+'20'!H228+'30'!H228+'40'!H228+'50'!H228</f>
        <v>-1.3180736622673325E-4</v>
      </c>
      <c r="B227">
        <f>'10'!I228+'20'!I228+'30'!I228+'40'!I228+'50'!I228</f>
        <v>2.4114736119922623E-3</v>
      </c>
      <c r="C227">
        <f t="shared" si="6"/>
        <v>-52.341394324592628</v>
      </c>
      <c r="D227">
        <f>'10'!J228+'20'!J228+'30'!J228+'40'!J228+'50'!J228</f>
        <v>-1.1579635483476762E-4</v>
      </c>
      <c r="E227">
        <f>'10'!K228+'20'!K228+'30'!K228+'40'!K228+'50'!K228</f>
        <v>2.3831292854035501E-3</v>
      </c>
      <c r="F227">
        <f t="shared" si="7"/>
        <v>-52.446806354578072</v>
      </c>
    </row>
    <row r="228" spans="1:6" x14ac:dyDescent="0.25">
      <c r="A228">
        <f>'10'!H229+'20'!H229+'30'!H229+'40'!H229+'50'!H229</f>
        <v>3.2492695981278829E-4</v>
      </c>
      <c r="B228">
        <f>'10'!I229+'20'!I229+'30'!I229+'40'!I229+'50'!I229</f>
        <v>2.3689657859640263E-3</v>
      </c>
      <c r="C228">
        <f t="shared" si="6"/>
        <v>-52.427880216627365</v>
      </c>
      <c r="D228">
        <f>'10'!J229+'20'!J229+'30'!J229+'40'!J229+'50'!J229</f>
        <v>2.2977169685465496E-4</v>
      </c>
      <c r="E228">
        <f>'10'!K229+'20'!K229+'30'!K229+'40'!K229+'50'!K229</f>
        <v>2.2297336031845898E-3</v>
      </c>
      <c r="F228">
        <f t="shared" si="7"/>
        <v>-52.989065466523265</v>
      </c>
    </row>
    <row r="229" spans="1:6" x14ac:dyDescent="0.25">
      <c r="A229">
        <f>'10'!H230+'20'!H230+'30'!H230+'40'!H230+'50'!H230</f>
        <v>7.804869261235993E-4</v>
      </c>
      <c r="B229">
        <f>'10'!I230+'20'!I230+'30'!I230+'40'!I230+'50'!I230</f>
        <v>2.2464816807698388E-3</v>
      </c>
      <c r="C229">
        <f t="shared" si="6"/>
        <v>-52.475029015379711</v>
      </c>
      <c r="D229">
        <f>'10'!J230+'20'!J230+'30'!J230+'40'!J230+'50'!J230</f>
        <v>7.7263333872363356E-4</v>
      </c>
      <c r="E229">
        <f>'10'!K230+'20'!K230+'30'!K230+'40'!K230+'50'!K230</f>
        <v>2.2255936156886954E-3</v>
      </c>
      <c r="F229">
        <f t="shared" si="7"/>
        <v>-52.556890806272598</v>
      </c>
    </row>
    <row r="230" spans="1:6" x14ac:dyDescent="0.25">
      <c r="A230">
        <f>'10'!H231+'20'!H231+'30'!H231+'40'!H231+'50'!H231</f>
        <v>1.1188498660861942E-3</v>
      </c>
      <c r="B230">
        <f>'10'!I231+'20'!I231+'30'!I231+'40'!I231+'50'!I231</f>
        <v>2.0114330208318662E-3</v>
      </c>
      <c r="C230">
        <f t="shared" si="6"/>
        <v>-52.759136372029573</v>
      </c>
      <c r="D230">
        <f>'10'!J231+'20'!J231+'30'!J231+'40'!J231+'50'!J231</f>
        <v>1.1659267317093334E-3</v>
      </c>
      <c r="E230">
        <f>'10'!K231+'20'!K231+'30'!K231+'40'!K231+'50'!K231</f>
        <v>2.023899796043502E-3</v>
      </c>
      <c r="F230">
        <f t="shared" si="7"/>
        <v>-52.631610194988497</v>
      </c>
    </row>
    <row r="231" spans="1:6" x14ac:dyDescent="0.25">
      <c r="A231">
        <f>'10'!H232+'20'!H232+'30'!H232+'40'!H232+'50'!H232</f>
        <v>1.461875870067259E-3</v>
      </c>
      <c r="B231">
        <f>'10'!I232+'20'!I232+'30'!I232+'40'!I232+'50'!I232</f>
        <v>1.7175604019327812E-3</v>
      </c>
      <c r="C231">
        <f t="shared" si="6"/>
        <v>-52.935301695774719</v>
      </c>
      <c r="D231">
        <f>'10'!J232+'20'!J232+'30'!J232+'40'!J232+'50'!J232</f>
        <v>1.5015336352516093E-3</v>
      </c>
      <c r="E231">
        <f>'10'!K232+'20'!K232+'30'!K232+'40'!K232+'50'!K232</f>
        <v>1.7523481717151442E-3</v>
      </c>
      <c r="F231">
        <f t="shared" si="7"/>
        <v>-52.736536889616673</v>
      </c>
    </row>
    <row r="232" spans="1:6" x14ac:dyDescent="0.25">
      <c r="A232">
        <f>'10'!H233+'20'!H233+'30'!H233+'40'!H233+'50'!H233</f>
        <v>1.757151081171229E-3</v>
      </c>
      <c r="B232">
        <f>'10'!I233+'20'!I233+'30'!I233+'40'!I233+'50'!I233</f>
        <v>1.3581503954673536E-3</v>
      </c>
      <c r="C232">
        <f t="shared" si="6"/>
        <v>-53.069635108257685</v>
      </c>
      <c r="D232">
        <f>'10'!J233+'20'!J233+'30'!J233+'40'!J233+'50'!J233</f>
        <v>1.7761830514934557E-3</v>
      </c>
      <c r="E232">
        <f>'10'!K233+'20'!K233+'30'!K233+'40'!K233+'50'!K233</f>
        <v>1.3651328655794493E-3</v>
      </c>
      <c r="F232">
        <f t="shared" si="7"/>
        <v>-52.994335162345507</v>
      </c>
    </row>
    <row r="233" spans="1:6" x14ac:dyDescent="0.25">
      <c r="A233">
        <f>'10'!H234+'20'!H234+'30'!H234+'40'!H234+'50'!H234</f>
        <v>1.9115665441806625E-3</v>
      </c>
      <c r="B233">
        <f>'10'!I234+'20'!I234+'30'!I234+'40'!I234+'50'!I234</f>
        <v>9.0376286594127866E-4</v>
      </c>
      <c r="C233">
        <f t="shared" si="6"/>
        <v>-53.496075722718508</v>
      </c>
      <c r="D233">
        <f>'10'!J234+'20'!J234+'30'!J234+'40'!J234+'50'!J234</f>
        <v>1.9215268198517343E-3</v>
      </c>
      <c r="E233">
        <f>'10'!K234+'20'!K234+'30'!K234+'40'!K234+'50'!K234</f>
        <v>9.0604610086063764E-4</v>
      </c>
      <c r="F233">
        <f t="shared" si="7"/>
        <v>-53.455168777751368</v>
      </c>
    </row>
    <row r="234" spans="1:6" x14ac:dyDescent="0.25">
      <c r="A234">
        <f>'10'!H235+'20'!H235+'30'!H235+'40'!H235+'50'!H235</f>
        <v>1.9832437720525846E-3</v>
      </c>
      <c r="B234">
        <f>'10'!I235+'20'!I235+'30'!I235+'40'!I235+'50'!I235</f>
        <v>4.6601954192603294E-4</v>
      </c>
      <c r="C234">
        <f t="shared" si="6"/>
        <v>-53.819068988096426</v>
      </c>
      <c r="D234">
        <f>'10'!J235+'20'!J235+'30'!J235+'40'!J235+'50'!J235</f>
        <v>1.9236760028929346E-3</v>
      </c>
      <c r="E234">
        <f>'10'!K235+'20'!K235+'30'!K235+'40'!K235+'50'!K235</f>
        <v>4.6773507393112321E-4</v>
      </c>
      <c r="F234">
        <f t="shared" si="7"/>
        <v>-54.067908870860819</v>
      </c>
    </row>
    <row r="235" spans="1:6" x14ac:dyDescent="0.25">
      <c r="A235">
        <f>'10'!H236+'20'!H236+'30'!H236+'40'!H236+'50'!H236</f>
        <v>1.8919896054603496E-3</v>
      </c>
      <c r="B235">
        <f>'10'!I236+'20'!I236+'30'!I236+'40'!I236+'50'!I236</f>
        <v>6.2026560354902635E-5</v>
      </c>
      <c r="C235">
        <f t="shared" si="6"/>
        <v>-54.456959892897395</v>
      </c>
      <c r="D235">
        <f>'10'!J236+'20'!J236+'30'!J236+'40'!J236+'50'!J236</f>
        <v>1.9145686403737479E-3</v>
      </c>
      <c r="E235">
        <f>'10'!K236+'20'!K236+'30'!K236+'40'!K236+'50'!K236</f>
        <v>6.6782454020927447E-5</v>
      </c>
      <c r="F235">
        <f t="shared" si="7"/>
        <v>-54.353300336392671</v>
      </c>
    </row>
    <row r="236" spans="1:6" x14ac:dyDescent="0.25">
      <c r="A236">
        <f>'10'!H237+'20'!H237+'30'!H237+'40'!H237+'50'!H237</f>
        <v>1.7517935443742494E-3</v>
      </c>
      <c r="B236">
        <f>'10'!I237+'20'!I237+'30'!I237+'40'!I237+'50'!I237</f>
        <v>-3.0862447793999928E-4</v>
      </c>
      <c r="C236">
        <f t="shared" si="6"/>
        <v>-54.997594498400829</v>
      </c>
      <c r="D236">
        <f>'10'!J237+'20'!J237+'30'!J237+'40'!J237+'50'!J237</f>
        <v>1.7629151830072093E-3</v>
      </c>
      <c r="E236">
        <f>'10'!K237+'20'!K237+'30'!K237+'40'!K237+'50'!K237</f>
        <v>-3.5505636495685269E-4</v>
      </c>
      <c r="F236">
        <f t="shared" si="7"/>
        <v>-54.902687181104781</v>
      </c>
    </row>
    <row r="237" spans="1:6" x14ac:dyDescent="0.25">
      <c r="A237">
        <f>'10'!H238+'20'!H238+'30'!H238+'40'!H238+'50'!H238</f>
        <v>1.5622017753795848E-3</v>
      </c>
      <c r="B237">
        <f>'10'!I238+'20'!I238+'30'!I238+'40'!I238+'50'!I238</f>
        <v>-6.8696581891036226E-4</v>
      </c>
      <c r="C237">
        <f t="shared" si="6"/>
        <v>-55.357495109675689</v>
      </c>
      <c r="D237">
        <f>'10'!J238+'20'!J238+'30'!J238+'40'!J238+'50'!J238</f>
        <v>1.5400354962924411E-3</v>
      </c>
      <c r="E237">
        <f>'10'!K238+'20'!K238+'30'!K238+'40'!K238+'50'!K238</f>
        <v>-6.6240806405288004E-4</v>
      </c>
      <c r="F237">
        <f t="shared" si="7"/>
        <v>-55.512173725784621</v>
      </c>
    </row>
    <row r="238" spans="1:6" x14ac:dyDescent="0.25">
      <c r="A238">
        <f>'10'!H239+'20'!H239+'30'!H239+'40'!H239+'50'!H239</f>
        <v>1.3284528729520921E-3</v>
      </c>
      <c r="B238">
        <f>'10'!I239+'20'!I239+'30'!I239+'40'!I239+'50'!I239</f>
        <v>-9.6114948290833963E-4</v>
      </c>
      <c r="C238">
        <f t="shared" si="6"/>
        <v>-55.704745545413587</v>
      </c>
      <c r="D238">
        <f>'10'!J239+'20'!J239+'30'!J239+'40'!J239+'50'!J239</f>
        <v>1.2936815139012049E-3</v>
      </c>
      <c r="E238">
        <f>'10'!K239+'20'!K239+'30'!K239+'40'!K239+'50'!K239</f>
        <v>-9.4750550592759156E-4</v>
      </c>
      <c r="F238">
        <f t="shared" si="7"/>
        <v>-55.898339843802503</v>
      </c>
    </row>
    <row r="239" spans="1:6" x14ac:dyDescent="0.25">
      <c r="A239">
        <f>'10'!H240+'20'!H240+'30'!H240+'40'!H240+'50'!H240</f>
        <v>1.0629512927046035E-3</v>
      </c>
      <c r="B239">
        <f>'10'!I240+'20'!I240+'30'!I240+'40'!I240+'50'!I240</f>
        <v>-1.1520806082858798E-3</v>
      </c>
      <c r="C239">
        <f t="shared" si="6"/>
        <v>-56.095674153133189</v>
      </c>
      <c r="D239">
        <f>'10'!J240+'20'!J240+'30'!J240+'40'!J240+'50'!J240</f>
        <v>1.033722234509195E-3</v>
      </c>
      <c r="E239">
        <f>'10'!K240+'20'!K240+'30'!K240+'40'!K240+'50'!K240</f>
        <v>-1.1106576377038395E-3</v>
      </c>
      <c r="F239">
        <f t="shared" si="7"/>
        <v>-56.37867883128142</v>
      </c>
    </row>
    <row r="240" spans="1:6" x14ac:dyDescent="0.25">
      <c r="A240">
        <f>'10'!H241+'20'!H241+'30'!H241+'40'!H241+'50'!H241</f>
        <v>8.079272123115704E-4</v>
      </c>
      <c r="B240">
        <f>'10'!I241+'20'!I241+'30'!I241+'40'!I241+'50'!I241</f>
        <v>-1.2775161107913757E-3</v>
      </c>
      <c r="C240">
        <f t="shared" si="6"/>
        <v>-56.4115298959344</v>
      </c>
      <c r="D240">
        <f>'10'!J241+'20'!J241+'30'!J241+'40'!J241+'50'!J241</f>
        <v>7.5891656754977475E-4</v>
      </c>
      <c r="E240">
        <f>'10'!K241+'20'!K241+'30'!K241+'40'!K241+'50'!K241</f>
        <v>-1.2362403164730463E-3</v>
      </c>
      <c r="F240">
        <f t="shared" si="7"/>
        <v>-56.76903804128866</v>
      </c>
    </row>
    <row r="241" spans="1:6" x14ac:dyDescent="0.25">
      <c r="A241">
        <f>'10'!H242+'20'!H242+'30'!H242+'40'!H242+'50'!H242</f>
        <v>5.3371702836740734E-4</v>
      </c>
      <c r="B241">
        <f>'10'!I242+'20'!I242+'30'!I242+'40'!I242+'50'!I242</f>
        <v>-1.3403679413150494E-3</v>
      </c>
      <c r="C241">
        <f t="shared" si="6"/>
        <v>-56.816360860294857</v>
      </c>
      <c r="D241">
        <f>'10'!J242+'20'!J242+'30'!J242+'40'!J242+'50'!J242</f>
        <v>5.0083664892282503E-4</v>
      </c>
      <c r="E241">
        <f>'10'!K242+'20'!K242+'30'!K242+'40'!K242+'50'!K242</f>
        <v>-1.2920640244629929E-3</v>
      </c>
      <c r="F241">
        <f t="shared" si="7"/>
        <v>-57.166384284121818</v>
      </c>
    </row>
    <row r="242" spans="1:6" x14ac:dyDescent="0.25">
      <c r="A242">
        <f>'10'!H243+'20'!H243+'30'!H243+'40'!H243+'50'!H243</f>
        <v>2.2315163639263812E-4</v>
      </c>
      <c r="B242">
        <f>'10'!I243+'20'!I243+'30'!I243+'40'!I243+'50'!I243</f>
        <v>-1.4134002758420452E-3</v>
      </c>
      <c r="C242">
        <f t="shared" si="6"/>
        <v>-56.8877672747182</v>
      </c>
      <c r="D242">
        <f>'10'!J243+'20'!J243+'30'!J243+'40'!J243+'50'!J243</f>
        <v>2.2525287988964411E-4</v>
      </c>
      <c r="E242">
        <f>'10'!K243+'20'!K243+'30'!K243+'40'!K243+'50'!K243</f>
        <v>-1.337901460895132E-3</v>
      </c>
      <c r="F242">
        <f t="shared" si="7"/>
        <v>-57.350124626252459</v>
      </c>
    </row>
    <row r="243" spans="1:6" x14ac:dyDescent="0.25">
      <c r="A243">
        <f>'10'!H244+'20'!H244+'30'!H244+'40'!H244+'50'!H244</f>
        <v>8.8773288170143237E-6</v>
      </c>
      <c r="B243">
        <f>'10'!I244+'20'!I244+'30'!I244+'40'!I244+'50'!I244</f>
        <v>-1.3360249116500429E-3</v>
      </c>
      <c r="C243">
        <f t="shared" si="6"/>
        <v>-57.483517138861977</v>
      </c>
      <c r="D243">
        <f>'10'!J244+'20'!J244+'30'!J244+'40'!J244+'50'!J244</f>
        <v>-2.3029939083100059E-5</v>
      </c>
      <c r="E243">
        <f>'10'!K244+'20'!K244+'30'!K244+'40'!K244+'50'!K244</f>
        <v>-1.3156871074534472E-3</v>
      </c>
      <c r="F243">
        <f t="shared" si="7"/>
        <v>-57.615617170976599</v>
      </c>
    </row>
    <row r="244" spans="1:6" x14ac:dyDescent="0.25">
      <c r="A244">
        <f>'10'!H245+'20'!H245+'30'!H245+'40'!H245+'50'!H245</f>
        <v>-2.3958023977024444E-4</v>
      </c>
      <c r="B244">
        <f>'10'!I245+'20'!I245+'30'!I245+'40'!I245+'50'!I245</f>
        <v>-1.2492175980293721E-3</v>
      </c>
      <c r="C244">
        <f t="shared" si="6"/>
        <v>-57.910367024849954</v>
      </c>
      <c r="D244">
        <f>'10'!J245+'20'!J245+'30'!J245+'40'!J245+'50'!J245</f>
        <v>-2.6738422568439756E-4</v>
      </c>
      <c r="E244">
        <f>'10'!K245+'20'!K245+'30'!K245+'40'!K245+'50'!K245</f>
        <v>-1.2261812325724275E-3</v>
      </c>
      <c r="F244">
        <f t="shared" si="7"/>
        <v>-58.027153776532209</v>
      </c>
    </row>
    <row r="245" spans="1:6" x14ac:dyDescent="0.25">
      <c r="A245">
        <f>'10'!H246+'20'!H246+'30'!H246+'40'!H246+'50'!H246</f>
        <v>-5.173415028498485E-4</v>
      </c>
      <c r="B245">
        <f>'10'!I246+'20'!I246+'30'!I246+'40'!I246+'50'!I246</f>
        <v>-1.1520138734141582E-3</v>
      </c>
      <c r="C245">
        <f t="shared" si="6"/>
        <v>-57.972997109380998</v>
      </c>
      <c r="D245">
        <f>'10'!J246+'20'!J246+'30'!J246+'40'!J246+'50'!J246</f>
        <v>-4.8614069738210874E-4</v>
      </c>
      <c r="E245">
        <f>'10'!K246+'20'!K246+'30'!K246+'40'!K246+'50'!K246</f>
        <v>-1.1210341852086476E-3</v>
      </c>
      <c r="F245">
        <f t="shared" si="7"/>
        <v>-58.259255253951295</v>
      </c>
    </row>
    <row r="246" spans="1:6" x14ac:dyDescent="0.25">
      <c r="A246">
        <f>'10'!H247+'20'!H247+'30'!H247+'40'!H247+'50'!H247</f>
        <v>-7.0869534944954099E-4</v>
      </c>
      <c r="B246">
        <f>'10'!I247+'20'!I247+'30'!I247+'40'!I247+'50'!I247</f>
        <v>-1.0007378244587621E-3</v>
      </c>
      <c r="C246">
        <f t="shared" si="6"/>
        <v>-58.22831495675527</v>
      </c>
      <c r="D246">
        <f>'10'!J247+'20'!J247+'30'!J247+'40'!J247+'50'!J247</f>
        <v>-6.5245815498553284E-4</v>
      </c>
      <c r="E246">
        <f>'10'!K247+'20'!K247+'30'!K247+'40'!K247+'50'!K247</f>
        <v>-9.5317628850525497E-4</v>
      </c>
      <c r="F246">
        <f t="shared" si="7"/>
        <v>-58.747638688584189</v>
      </c>
    </row>
    <row r="247" spans="1:6" x14ac:dyDescent="0.25">
      <c r="A247">
        <f>'10'!H248+'20'!H248+'30'!H248+'40'!H248+'50'!H248</f>
        <v>-8.0423836675777897E-4</v>
      </c>
      <c r="B247">
        <f>'10'!I248+'20'!I248+'30'!I248+'40'!I248+'50'!I248</f>
        <v>-8.0098189292702353E-4</v>
      </c>
      <c r="C247">
        <f t="shared" si="6"/>
        <v>-58.899589435528156</v>
      </c>
      <c r="D247">
        <f>'10'!J248+'20'!J248+'30'!J248+'40'!J248+'50'!J248</f>
        <v>-8.1787036043908705E-4</v>
      </c>
      <c r="E247">
        <f>'10'!K248+'20'!K248+'30'!K248+'40'!K248+'50'!K248</f>
        <v>-7.7222535877550678E-4</v>
      </c>
      <c r="F247">
        <f t="shared" si="7"/>
        <v>-58.978257371202794</v>
      </c>
    </row>
    <row r="248" spans="1:6" x14ac:dyDescent="0.25">
      <c r="A248">
        <f>'10'!H249+'20'!H249+'30'!H249+'40'!H249+'50'!H249</f>
        <v>-9.1401636858427174E-4</v>
      </c>
      <c r="B248">
        <f>'10'!I249+'20'!I249+'30'!I249+'40'!I249+'50'!I249</f>
        <v>-5.4926733224824366E-4</v>
      </c>
      <c r="C248">
        <f t="shared" si="6"/>
        <v>-59.441935016526905</v>
      </c>
      <c r="D248">
        <f>'10'!J249+'20'!J249+'30'!J249+'40'!J249+'50'!J249</f>
        <v>-8.9521031900334481E-4</v>
      </c>
      <c r="E248">
        <f>'10'!K249+'20'!K249+'30'!K249+'40'!K249+'50'!K249</f>
        <v>-5.4239710693663426E-4</v>
      </c>
      <c r="F248">
        <f t="shared" si="7"/>
        <v>-59.603495077633752</v>
      </c>
    </row>
    <row r="249" spans="1:6" x14ac:dyDescent="0.25">
      <c r="A249">
        <f>'10'!H250+'20'!H250+'30'!H250+'40'!H250+'50'!H250</f>
        <v>-9.5192436728214625E-4</v>
      </c>
      <c r="B249">
        <f>'10'!I250+'20'!I250+'30'!I250+'40'!I250+'50'!I250</f>
        <v>-3.4204101411863867E-4</v>
      </c>
      <c r="C249">
        <f t="shared" si="6"/>
        <v>-59.900598185528892</v>
      </c>
      <c r="D249">
        <f>'10'!J250+'20'!J250+'30'!J250+'40'!J250+'50'!J250</f>
        <v>-9.2340783166644156E-4</v>
      </c>
      <c r="E249">
        <f>'10'!K250+'20'!K250+'30'!K250+'40'!K250+'50'!K250</f>
        <v>-3.3539892049853622E-4</v>
      </c>
      <c r="F249">
        <f t="shared" si="7"/>
        <v>-60.153941789563035</v>
      </c>
    </row>
    <row r="250" spans="1:6" x14ac:dyDescent="0.25">
      <c r="A250">
        <f>'10'!H251+'20'!H251+'30'!H251+'40'!H251+'50'!H251</f>
        <v>-9.0032982265311843E-4</v>
      </c>
      <c r="B250">
        <f>'10'!I251+'20'!I251+'30'!I251+'40'!I251+'50'!I251</f>
        <v>-1.3944655832920019E-4</v>
      </c>
      <c r="C250">
        <f t="shared" si="6"/>
        <v>-60.809014323312844</v>
      </c>
      <c r="D250">
        <f>'10'!J251+'20'!J251+'30'!J251+'40'!J251+'50'!J251</f>
        <v>-8.9107069464543177E-4</v>
      </c>
      <c r="E250">
        <f>'10'!K251+'20'!K251+'30'!K251+'40'!K251+'50'!K251</f>
        <v>-1.1666449175520399E-4</v>
      </c>
      <c r="F250">
        <f t="shared" si="7"/>
        <v>-60.927942325299796</v>
      </c>
    </row>
    <row r="251" spans="1:6" x14ac:dyDescent="0.25">
      <c r="A251">
        <f>'10'!H252+'20'!H252+'30'!H252+'40'!H252+'50'!H252</f>
        <v>-8.2540569649331883E-4</v>
      </c>
      <c r="B251">
        <f>'10'!I252+'20'!I252+'30'!I252+'40'!I252+'50'!I252</f>
        <v>3.4025116101028829E-5</v>
      </c>
      <c r="C251">
        <f t="shared" si="6"/>
        <v>-61.659277158458956</v>
      </c>
      <c r="D251">
        <f>'10'!J252+'20'!J252+'30'!J252+'40'!J252+'50'!J252</f>
        <v>-7.8901467939024642E-4</v>
      </c>
      <c r="E251">
        <f>'10'!K252+'20'!K252+'30'!K252+'40'!K252+'50'!K252</f>
        <v>4.8806807174906375E-5</v>
      </c>
      <c r="F251">
        <f t="shared" si="7"/>
        <v>-62.041712194191305</v>
      </c>
    </row>
    <row r="252" spans="1:6" x14ac:dyDescent="0.25">
      <c r="A252">
        <f>'10'!H253+'20'!H253+'30'!H253+'40'!H253+'50'!H253</f>
        <v>-7.0951651217750341E-4</v>
      </c>
      <c r="B252">
        <f>'10'!I253+'20'!I253+'30'!I253+'40'!I253+'50'!I253</f>
        <v>2.1378383219277882E-4</v>
      </c>
      <c r="C252">
        <f t="shared" si="6"/>
        <v>-62.603349463747918</v>
      </c>
      <c r="D252">
        <f>'10'!J253+'20'!J253+'30'!J253+'40'!J253+'50'!J253</f>
        <v>-6.7873701454794315E-4</v>
      </c>
      <c r="E252">
        <f>'10'!K253+'20'!K253+'30'!K253+'40'!K253+'50'!K253</f>
        <v>1.9176543517497764E-4</v>
      </c>
      <c r="F252">
        <f t="shared" si="7"/>
        <v>-63.032436529444674</v>
      </c>
    </row>
    <row r="253" spans="1:6" x14ac:dyDescent="0.25">
      <c r="A253">
        <f>'10'!H254+'20'!H254+'30'!H254+'40'!H254+'50'!H254</f>
        <v>-5.5783557039456655E-4</v>
      </c>
      <c r="B253">
        <f>'10'!I254+'20'!I254+'30'!I254+'40'!I254+'50'!I254</f>
        <v>3.5004083078277865E-4</v>
      </c>
      <c r="C253">
        <f t="shared" si="6"/>
        <v>-63.628014586515469</v>
      </c>
      <c r="D253">
        <f>'10'!J254+'20'!J254+'30'!J254+'40'!J254+'50'!J254</f>
        <v>-5.5169177319693854E-4</v>
      </c>
      <c r="E253">
        <f>'10'!K254+'20'!K254+'30'!K254+'40'!K254+'50'!K254</f>
        <v>3.0981204137306797E-4</v>
      </c>
      <c r="F253">
        <f t="shared" si="7"/>
        <v>-63.975630813460981</v>
      </c>
    </row>
    <row r="254" spans="1:6" x14ac:dyDescent="0.25">
      <c r="A254">
        <f>'10'!H255+'20'!H255+'30'!H255+'40'!H255+'50'!H255</f>
        <v>-4.3382984037521402E-4</v>
      </c>
      <c r="B254">
        <f>'10'!I255+'20'!I255+'30'!I255+'40'!I255+'50'!I255</f>
        <v>4.2463051370056083E-4</v>
      </c>
      <c r="C254">
        <f t="shared" si="6"/>
        <v>-64.33539640397575</v>
      </c>
      <c r="D254">
        <f>'10'!J255+'20'!J255+'30'!J255+'40'!J255+'50'!J255</f>
        <v>-4.3052767480892173E-4</v>
      </c>
      <c r="E254">
        <f>'10'!K255+'20'!K255+'30'!K255+'40'!K255+'50'!K255</f>
        <v>4.2404030233656115E-4</v>
      </c>
      <c r="F254">
        <f t="shared" si="7"/>
        <v>-64.375117389198095</v>
      </c>
    </row>
    <row r="255" spans="1:6" x14ac:dyDescent="0.25">
      <c r="A255">
        <f>'10'!H256+'20'!H256+'30'!H256+'40'!H256+'50'!H256</f>
        <v>-3.034031794550875E-4</v>
      </c>
      <c r="B255">
        <f>'10'!I256+'20'!I256+'30'!I256+'40'!I256+'50'!I256</f>
        <v>4.8662672801292586E-4</v>
      </c>
      <c r="C255">
        <f t="shared" si="6"/>
        <v>-64.829901866440721</v>
      </c>
      <c r="D255">
        <f>'10'!J256+'20'!J256+'30'!J256+'40'!J256+'50'!J256</f>
        <v>-3.090384143929577E-4</v>
      </c>
      <c r="E255">
        <f>'10'!K256+'20'!K256+'30'!K256+'40'!K256+'50'!K256</f>
        <v>4.6957055025383305E-4</v>
      </c>
      <c r="F255">
        <f t="shared" si="7"/>
        <v>-65.003112087437501</v>
      </c>
    </row>
    <row r="256" spans="1:6" x14ac:dyDescent="0.25">
      <c r="A256">
        <f>'10'!H257+'20'!H257+'30'!H257+'40'!H257+'50'!H257</f>
        <v>-1.7889813339161598E-4</v>
      </c>
      <c r="B256">
        <f>'10'!I257+'20'!I257+'30'!I257+'40'!I257+'50'!I257</f>
        <v>5.2489495535483737E-4</v>
      </c>
      <c r="C256">
        <f t="shared" si="6"/>
        <v>-65.121276843186024</v>
      </c>
      <c r="D256">
        <f>'10'!J257+'20'!J257+'30'!J257+'40'!J257+'50'!J257</f>
        <v>-1.6876852276431054E-4</v>
      </c>
      <c r="E256">
        <f>'10'!K257+'20'!K257+'30'!K257+'40'!K257+'50'!K257</f>
        <v>5.0690073862584561E-4</v>
      </c>
      <c r="F256">
        <f t="shared" si="7"/>
        <v>-65.444985975702309</v>
      </c>
    </row>
    <row r="257" spans="1:6" x14ac:dyDescent="0.25">
      <c r="A257">
        <f>'10'!H258+'20'!H258+'30'!H258+'40'!H258+'50'!H258</f>
        <v>-3.2171861251111932E-5</v>
      </c>
      <c r="B257">
        <f>'10'!I258+'20'!I258+'30'!I258+'40'!I258+'50'!I258</f>
        <v>5.5869372685999502E-4</v>
      </c>
      <c r="C257">
        <f t="shared" si="6"/>
        <v>-65.042147040751331</v>
      </c>
      <c r="D257">
        <f>'10'!J258+'20'!J258+'30'!J258+'40'!J258+'50'!J258</f>
        <v>-5.0864166929134001E-5</v>
      </c>
      <c r="E257">
        <f>'10'!K258+'20'!K258+'30'!K258+'40'!K258+'50'!K258</f>
        <v>5.4868355957480696E-4</v>
      </c>
      <c r="F257">
        <f t="shared" si="7"/>
        <v>-65.176398558132135</v>
      </c>
    </row>
    <row r="258" spans="1:6" x14ac:dyDescent="0.25">
      <c r="A258">
        <f>'10'!H259+'20'!H259+'30'!H259+'40'!H259+'50'!H259</f>
        <v>9.7219194614089931E-5</v>
      </c>
      <c r="B258">
        <f>'10'!I259+'20'!I259+'30'!I259+'40'!I259+'50'!I259</f>
        <v>5.79274799791577E-4</v>
      </c>
      <c r="C258">
        <f t="shared" si="6"/>
        <v>-64.621672274150654</v>
      </c>
      <c r="D258">
        <f>'10'!J259+'20'!J259+'30'!J259+'40'!J259+'50'!J259</f>
        <v>8.6524329276334755E-5</v>
      </c>
      <c r="E258">
        <f>'10'!K259+'20'!K259+'30'!K259+'40'!K259+'50'!K259</f>
        <v>5.593934464867801E-4</v>
      </c>
      <c r="F258">
        <f t="shared" si="7"/>
        <v>-64.942973435410892</v>
      </c>
    </row>
    <row r="259" spans="1:6" x14ac:dyDescent="0.25">
      <c r="A259">
        <f>'10'!H260+'20'!H260+'30'!H260+'40'!H260+'50'!H260</f>
        <v>2.3588866627611367E-4</v>
      </c>
      <c r="B259">
        <f>'10'!I260+'20'!I260+'30'!I260+'40'!I260+'50'!I260</f>
        <v>5.5296807108461046E-4</v>
      </c>
      <c r="C259">
        <f t="shared" ref="C259:C322" si="8">20*LOG10(SQRT((A259*A259)+(B259*B259)))</f>
        <v>-64.419912424835132</v>
      </c>
      <c r="D259">
        <f>'10'!J260+'20'!J260+'30'!J260+'40'!J260+'50'!J260</f>
        <v>2.0956310637654018E-4</v>
      </c>
      <c r="E259">
        <f>'10'!K260+'20'!K260+'30'!K260+'40'!K260+'50'!K260</f>
        <v>5.3338334174038741E-4</v>
      </c>
      <c r="F259">
        <f t="shared" ref="F259:F322" si="9">20*LOG10(SQRT((D259*D259)+(E259*E259)))</f>
        <v>-64.835776964669506</v>
      </c>
    </row>
    <row r="260" spans="1:6" x14ac:dyDescent="0.25">
      <c r="A260">
        <f>'10'!H261+'20'!H261+'30'!H261+'40'!H261+'50'!H261</f>
        <v>3.5981099889723377E-4</v>
      </c>
      <c r="B260">
        <f>'10'!I261+'20'!I261+'30'!I261+'40'!I261+'50'!I261</f>
        <v>5.0843829558976344E-4</v>
      </c>
      <c r="C260">
        <f t="shared" si="8"/>
        <v>-64.111979872654189</v>
      </c>
      <c r="D260">
        <f>'10'!J261+'20'!J261+'30'!J261+'40'!J261+'50'!J261</f>
        <v>3.5282083845680648E-4</v>
      </c>
      <c r="E260">
        <f>'10'!K261+'20'!K261+'30'!K261+'40'!K261+'50'!K261</f>
        <v>4.8181456791552722E-4</v>
      </c>
      <c r="F260">
        <f t="shared" si="9"/>
        <v>-64.477847788598112</v>
      </c>
    </row>
    <row r="261" spans="1:6" x14ac:dyDescent="0.25">
      <c r="A261">
        <f>'10'!H262+'20'!H262+'30'!H262+'40'!H262+'50'!H262</f>
        <v>4.8374110593484877E-4</v>
      </c>
      <c r="B261">
        <f>'10'!I262+'20'!I262+'30'!I262+'40'!I262+'50'!I262</f>
        <v>3.848918470159236E-4</v>
      </c>
      <c r="C261">
        <f t="shared" si="8"/>
        <v>-64.177693278450406</v>
      </c>
      <c r="D261">
        <f>'10'!J262+'20'!J262+'30'!J262+'40'!J262+'50'!J262</f>
        <v>4.6288505521790074E-4</v>
      </c>
      <c r="E261">
        <f>'10'!K262+'20'!K262+'30'!K262+'40'!K262+'50'!K262</f>
        <v>3.8547619547650921E-4</v>
      </c>
      <c r="F261">
        <f t="shared" si="9"/>
        <v>-64.4026752053812</v>
      </c>
    </row>
    <row r="262" spans="1:6" x14ac:dyDescent="0.25">
      <c r="A262">
        <f>'10'!H263+'20'!H263+'30'!H263+'40'!H263+'50'!H263</f>
        <v>5.8769540411899852E-4</v>
      </c>
      <c r="B262">
        <f>'10'!I263+'20'!I263+'30'!I263+'40'!I263+'50'!I263</f>
        <v>2.8610085968305902E-4</v>
      </c>
      <c r="C262">
        <f t="shared" si="8"/>
        <v>-63.693285104429393</v>
      </c>
      <c r="D262">
        <f>'10'!J263+'20'!J263+'30'!J263+'40'!J263+'50'!J263</f>
        <v>5.8091047130069315E-4</v>
      </c>
      <c r="E262">
        <f>'10'!K263+'20'!K263+'30'!K263+'40'!K263+'50'!K263</f>
        <v>2.4152651630278657E-4</v>
      </c>
      <c r="F262">
        <f t="shared" si="9"/>
        <v>-64.025329512508264</v>
      </c>
    </row>
    <row r="263" spans="1:6" x14ac:dyDescent="0.25">
      <c r="A263">
        <f>'10'!H264+'20'!H264+'30'!H264+'40'!H264+'50'!H264</f>
        <v>6.5174930261530008E-4</v>
      </c>
      <c r="B263">
        <f>'10'!I264+'20'!I264+'30'!I264+'40'!I264+'50'!I264</f>
        <v>1.3408636867707937E-4</v>
      </c>
      <c r="C263">
        <f t="shared" si="8"/>
        <v>-63.538352429206185</v>
      </c>
      <c r="D263">
        <f>'10'!J264+'20'!J264+'30'!J264+'40'!J264+'50'!J264</f>
        <v>6.3267231977846372E-4</v>
      </c>
      <c r="E263">
        <f>'10'!K264+'20'!K264+'30'!K264+'40'!K264+'50'!K264</f>
        <v>1.179725337951855E-4</v>
      </c>
      <c r="F263">
        <f t="shared" si="9"/>
        <v>-63.827985212260323</v>
      </c>
    </row>
    <row r="264" spans="1:6" x14ac:dyDescent="0.25">
      <c r="A264">
        <f>'10'!H265+'20'!H265+'30'!H265+'40'!H265+'50'!H265</f>
        <v>6.7004088725600923E-4</v>
      </c>
      <c r="B264">
        <f>'10'!I265+'20'!I265+'30'!I265+'40'!I265+'50'!I265</f>
        <v>-2.5295731224711743E-5</v>
      </c>
      <c r="C264">
        <f t="shared" si="8"/>
        <v>-63.471788512265313</v>
      </c>
      <c r="D264">
        <f>'10'!J265+'20'!J265+'30'!J265+'40'!J265+'50'!J265</f>
        <v>6.4961771157672518E-4</v>
      </c>
      <c r="E264">
        <f>'10'!K265+'20'!K265+'30'!K265+'40'!K265+'50'!K265</f>
        <v>-2.6877052118429818E-5</v>
      </c>
      <c r="F264">
        <f t="shared" si="9"/>
        <v>-63.739415050925672</v>
      </c>
    </row>
    <row r="265" spans="1:6" x14ac:dyDescent="0.25">
      <c r="A265">
        <f>'10'!H266+'20'!H266+'30'!H266+'40'!H266+'50'!H266</f>
        <v>6.530941596764446E-4</v>
      </c>
      <c r="B265">
        <f>'10'!I266+'20'!I266+'30'!I266+'40'!I266+'50'!I266</f>
        <v>-1.8440520092759233E-4</v>
      </c>
      <c r="C265">
        <f t="shared" si="8"/>
        <v>-63.367352276716531</v>
      </c>
      <c r="D265">
        <f>'10'!J266+'20'!J266+'30'!J266+'40'!J266+'50'!J266</f>
        <v>6.3823399262955916E-4</v>
      </c>
      <c r="E265">
        <f>'10'!K266+'20'!K266+'30'!K266+'40'!K266+'50'!K266</f>
        <v>-1.4935942509960412E-4</v>
      </c>
      <c r="F265">
        <f t="shared" si="9"/>
        <v>-63.668843072839238</v>
      </c>
    </row>
    <row r="266" spans="1:6" x14ac:dyDescent="0.25">
      <c r="A266">
        <f>'10'!H267+'20'!H267+'30'!H267+'40'!H267+'50'!H267</f>
        <v>5.9436626146560083E-4</v>
      </c>
      <c r="B266">
        <f>'10'!I267+'20'!I267+'30'!I267+'40'!I267+'50'!I267</f>
        <v>-2.9757093326501847E-4</v>
      </c>
      <c r="C266">
        <f t="shared" si="8"/>
        <v>-63.547549106999128</v>
      </c>
      <c r="D266">
        <f>'10'!J267+'20'!J267+'30'!J267+'40'!J267+'50'!J267</f>
        <v>5.8700683643866101E-4</v>
      </c>
      <c r="E266">
        <f>'10'!K267+'20'!K267+'30'!K267+'40'!K267+'50'!K267</f>
        <v>-2.8332123024091456E-4</v>
      </c>
      <c r="F266">
        <f t="shared" si="9"/>
        <v>-63.717664775562113</v>
      </c>
    </row>
    <row r="267" spans="1:6" x14ac:dyDescent="0.25">
      <c r="A267">
        <f>'10'!H268+'20'!H268+'30'!H268+'40'!H268+'50'!H268</f>
        <v>5.2508819664625077E-4</v>
      </c>
      <c r="B267">
        <f>'10'!I268+'20'!I268+'30'!I268+'40'!I268+'50'!I268</f>
        <v>-3.9101066580369116E-4</v>
      </c>
      <c r="C267">
        <f t="shared" si="8"/>
        <v>-63.679407859157308</v>
      </c>
      <c r="D267">
        <f>'10'!J268+'20'!J268+'30'!J268+'40'!J268+'50'!J268</f>
        <v>4.9981274514101072E-4</v>
      </c>
      <c r="E267">
        <f>'10'!K268+'20'!K268+'30'!K268+'40'!K268+'50'!K268</f>
        <v>-3.7113405244905661E-4</v>
      </c>
      <c r="F267">
        <f t="shared" si="9"/>
        <v>-64.116685998774926</v>
      </c>
    </row>
    <row r="268" spans="1:6" x14ac:dyDescent="0.25">
      <c r="A268">
        <f>'10'!H269+'20'!H269+'30'!H269+'40'!H269+'50'!H269</f>
        <v>3.9354776069263991E-4</v>
      </c>
      <c r="B268">
        <f>'10'!I269+'20'!I269+'30'!I269+'40'!I269+'50'!I269</f>
        <v>-4.5518871460147465E-4</v>
      </c>
      <c r="C268">
        <f t="shared" si="8"/>
        <v>-64.411995345033077</v>
      </c>
      <c r="D268">
        <f>'10'!J269+'20'!J269+'30'!J269+'40'!J269+'50'!J269</f>
        <v>3.7966801451892577E-4</v>
      </c>
      <c r="E268">
        <f>'10'!K269+'20'!K269+'30'!K269+'40'!K269+'50'!K269</f>
        <v>-4.3210773259882171E-4</v>
      </c>
      <c r="F268">
        <f t="shared" si="9"/>
        <v>-64.803493108966322</v>
      </c>
    </row>
    <row r="269" spans="1:6" x14ac:dyDescent="0.25">
      <c r="A269">
        <f>'10'!H270+'20'!H270+'30'!H270+'40'!H270+'50'!H270</f>
        <v>2.62440317385939E-4</v>
      </c>
      <c r="B269">
        <f>'10'!I270+'20'!I270+'30'!I270+'40'!I270+'50'!I270</f>
        <v>-4.5177150634671825E-4</v>
      </c>
      <c r="C269">
        <f t="shared" si="8"/>
        <v>-65.638812393829284</v>
      </c>
      <c r="D269">
        <f>'10'!J270+'20'!J270+'30'!J270+'40'!J270+'50'!J270</f>
        <v>2.5854867083888644E-4</v>
      </c>
      <c r="E269">
        <f>'10'!K270+'20'!K270+'30'!K270+'40'!K270+'50'!K270</f>
        <v>-4.4093195581476087E-4</v>
      </c>
      <c r="F269">
        <f t="shared" si="9"/>
        <v>-65.829131062635938</v>
      </c>
    </row>
    <row r="270" spans="1:6" x14ac:dyDescent="0.25">
      <c r="A270">
        <f>'10'!H271+'20'!H271+'30'!H271+'40'!H271+'50'!H271</f>
        <v>1.1849915217020248E-4</v>
      </c>
      <c r="B270">
        <f>'10'!I271+'20'!I271+'30'!I271+'40'!I271+'50'!I271</f>
        <v>-4.3640824202124468E-4</v>
      </c>
      <c r="C270">
        <f t="shared" si="8"/>
        <v>-66.893189993488846</v>
      </c>
      <c r="D270">
        <f>'10'!J271+'20'!J271+'30'!J271+'40'!J271+'50'!J271</f>
        <v>9.7624769197956292E-5</v>
      </c>
      <c r="E270">
        <f>'10'!K271+'20'!K271+'30'!K271+'40'!K271+'50'!K271</f>
        <v>-4.3687332513846222E-4</v>
      </c>
      <c r="F270">
        <f t="shared" si="9"/>
        <v>-66.981263435188808</v>
      </c>
    </row>
    <row r="271" spans="1:6" x14ac:dyDescent="0.25">
      <c r="A271">
        <f>'10'!H272+'20'!H272+'30'!H272+'40'!H272+'50'!H272</f>
        <v>-2.4507747439872312E-5</v>
      </c>
      <c r="B271">
        <f>'10'!I272+'20'!I272+'30'!I272+'40'!I272+'50'!I272</f>
        <v>-3.6316484804327213E-4</v>
      </c>
      <c r="C271">
        <f t="shared" si="8"/>
        <v>-68.778190746984137</v>
      </c>
      <c r="D271">
        <f>'10'!J272+'20'!J272+'30'!J272+'40'!J272+'50'!J272</f>
        <v>-6.0309334598666626E-6</v>
      </c>
      <c r="E271">
        <f>'10'!K272+'20'!K272+'30'!K272+'40'!K272+'50'!K272</f>
        <v>-3.5956460186131387E-4</v>
      </c>
      <c r="F271">
        <f t="shared" si="9"/>
        <v>-68.883239771961883</v>
      </c>
    </row>
    <row r="272" spans="1:6" x14ac:dyDescent="0.25">
      <c r="A272">
        <f>'10'!H273+'20'!H273+'30'!H273+'40'!H273+'50'!H273</f>
        <v>-1.7012869078230931E-4</v>
      </c>
      <c r="B272">
        <f>'10'!I273+'20'!I273+'30'!I273+'40'!I273+'50'!I273</f>
        <v>-2.5782059522094384E-4</v>
      </c>
      <c r="C272">
        <f t="shared" si="8"/>
        <v>-70.203822950906329</v>
      </c>
      <c r="D272">
        <f>'10'!J273+'20'!J273+'30'!J273+'40'!J273+'50'!J273</f>
        <v>-1.5644422929323001E-4</v>
      </c>
      <c r="E272">
        <f>'10'!K273+'20'!K273+'30'!K273+'40'!K273+'50'!K273</f>
        <v>-2.6542999450060087E-4</v>
      </c>
      <c r="F272">
        <f t="shared" si="9"/>
        <v>-70.22606223222229</v>
      </c>
    </row>
    <row r="273" spans="1:6" x14ac:dyDescent="0.25">
      <c r="A273">
        <f>'10'!H274+'20'!H274+'30'!H274+'40'!H274+'50'!H274</f>
        <v>-3.0206609575484582E-4</v>
      </c>
      <c r="B273">
        <f>'10'!I274+'20'!I274+'30'!I274+'40'!I274+'50'!I274</f>
        <v>-1.3550969510171189E-4</v>
      </c>
      <c r="C273">
        <f t="shared" si="8"/>
        <v>-69.601624868633166</v>
      </c>
      <c r="D273">
        <f>'10'!J274+'20'!J274+'30'!J274+'40'!J274+'50'!J274</f>
        <v>-2.969126113028048E-4</v>
      </c>
      <c r="E273">
        <f>'10'!K274+'20'!K274+'30'!K274+'40'!K274+'50'!K274</f>
        <v>-1.3936473865640232E-4</v>
      </c>
      <c r="F273">
        <f t="shared" si="9"/>
        <v>-69.682699572326115</v>
      </c>
    </row>
    <row r="274" spans="1:6" x14ac:dyDescent="0.25">
      <c r="A274">
        <f>'10'!H275+'20'!H275+'30'!H275+'40'!H275+'50'!H275</f>
        <v>-3.7087542960021169E-4</v>
      </c>
      <c r="B274">
        <f>'10'!I275+'20'!I275+'30'!I275+'40'!I275+'50'!I275</f>
        <v>-3.1681472637912027E-6</v>
      </c>
      <c r="C274">
        <f t="shared" si="8"/>
        <v>-68.615121851673479</v>
      </c>
      <c r="D274">
        <f>'10'!J275+'20'!J275+'30'!J275+'40'!J275+'50'!J275</f>
        <v>-3.6496517070978596E-4</v>
      </c>
      <c r="E274">
        <f>'10'!K275+'20'!K275+'30'!K275+'40'!K275+'50'!K275</f>
        <v>-9.2064664281957015E-6</v>
      </c>
      <c r="F274">
        <f t="shared" si="9"/>
        <v>-68.752208909888395</v>
      </c>
    </row>
    <row r="275" spans="1:6" x14ac:dyDescent="0.25">
      <c r="A275">
        <f>'10'!H276+'20'!H276+'30'!H276+'40'!H276+'50'!H276</f>
        <v>-4.0940743132273922E-4</v>
      </c>
      <c r="B275">
        <f>'10'!I276+'20'!I276+'30'!I276+'40'!I276+'50'!I276</f>
        <v>1.5672083564846127E-4</v>
      </c>
      <c r="C275">
        <f t="shared" si="8"/>
        <v>-67.163011551218005</v>
      </c>
      <c r="D275">
        <f>'10'!J276+'20'!J276+'30'!J276+'40'!J276+'50'!J276</f>
        <v>-4.076794085007458E-4</v>
      </c>
      <c r="E275">
        <f>'10'!K276+'20'!K276+'30'!K276+'40'!K276+'50'!K276</f>
        <v>1.3743631217970079E-4</v>
      </c>
      <c r="F275">
        <f t="shared" si="9"/>
        <v>-67.326141350047138</v>
      </c>
    </row>
    <row r="276" spans="1:6" x14ac:dyDescent="0.25">
      <c r="A276">
        <f>'10'!H277+'20'!H277+'30'!H277+'40'!H277+'50'!H277</f>
        <v>-4.0325512974957473E-4</v>
      </c>
      <c r="B276">
        <f>'10'!I277+'20'!I277+'30'!I277+'40'!I277+'50'!I277</f>
        <v>2.8811273997128052E-4</v>
      </c>
      <c r="C276">
        <f t="shared" si="8"/>
        <v>-66.09729818182727</v>
      </c>
      <c r="D276">
        <f>'10'!J277+'20'!J277+'30'!J277+'40'!J277+'50'!J277</f>
        <v>-4.0169407900557234E-4</v>
      </c>
      <c r="E276">
        <f>'10'!K277+'20'!K277+'30'!K277+'40'!K277+'50'!K277</f>
        <v>2.8364367310234679E-4</v>
      </c>
      <c r="F276">
        <f t="shared" si="9"/>
        <v>-66.165223908813275</v>
      </c>
    </row>
    <row r="277" spans="1:6" x14ac:dyDescent="0.25">
      <c r="A277">
        <f>'10'!H278+'20'!H278+'30'!H278+'40'!H278+'50'!H278</f>
        <v>-3.3468733139274052E-4</v>
      </c>
      <c r="B277">
        <f>'10'!I278+'20'!I278+'30'!I278+'40'!I278+'50'!I278</f>
        <v>4.1138726845525611E-4</v>
      </c>
      <c r="C277">
        <f t="shared" si="8"/>
        <v>-65.508996023278513</v>
      </c>
      <c r="D277">
        <f>'10'!J278+'20'!J278+'30'!J278+'40'!J278+'50'!J278</f>
        <v>-3.5060623415814632E-4</v>
      </c>
      <c r="E277">
        <f>'10'!K278+'20'!K278+'30'!K278+'40'!K278+'50'!K278</f>
        <v>4.009016214199486E-4</v>
      </c>
      <c r="F277">
        <f t="shared" si="9"/>
        <v>-65.472220481017459</v>
      </c>
    </row>
    <row r="278" spans="1:6" x14ac:dyDescent="0.25">
      <c r="A278">
        <f>'10'!H279+'20'!H279+'30'!H279+'40'!H279+'50'!H279</f>
        <v>-2.2941325781692133E-4</v>
      </c>
      <c r="B278">
        <f>'10'!I279+'20'!I279+'30'!I279+'40'!I279+'50'!I279</f>
        <v>5.1571803032014383E-4</v>
      </c>
      <c r="C278">
        <f t="shared" si="8"/>
        <v>-64.967603222506696</v>
      </c>
      <c r="D278">
        <f>'10'!J279+'20'!J279+'30'!J279+'40'!J279+'50'!J279</f>
        <v>-2.2979638145420735E-4</v>
      </c>
      <c r="E278">
        <f>'10'!K279+'20'!K279+'30'!K279+'40'!K279+'50'!K279</f>
        <v>5.0382363175638508E-4</v>
      </c>
      <c r="F278">
        <f t="shared" si="9"/>
        <v>-65.133646379653314</v>
      </c>
    </row>
    <row r="279" spans="1:6" x14ac:dyDescent="0.25">
      <c r="A279">
        <f>'10'!H280+'20'!H280+'30'!H280+'40'!H280+'50'!H280</f>
        <v>-9.7511295870960079E-5</v>
      </c>
      <c r="B279">
        <f>'10'!I280+'20'!I280+'30'!I280+'40'!I280+'50'!I280</f>
        <v>5.7143721100681851E-4</v>
      </c>
      <c r="C279">
        <f t="shared" si="8"/>
        <v>-64.735974715197457</v>
      </c>
      <c r="D279">
        <f>'10'!J280+'20'!J280+'30'!J280+'40'!J280+'50'!J280</f>
        <v>-9.8847199111435914E-5</v>
      </c>
      <c r="E279">
        <f>'10'!K280+'20'!K280+'30'!K280+'40'!K280+'50'!K280</f>
        <v>5.8271933214153031E-4</v>
      </c>
      <c r="F279">
        <f t="shared" si="9"/>
        <v>-64.567608976543781</v>
      </c>
    </row>
    <row r="280" spans="1:6" x14ac:dyDescent="0.25">
      <c r="A280">
        <f>'10'!H281+'20'!H281+'30'!H281+'40'!H281+'50'!H281</f>
        <v>4.5872677210609663E-5</v>
      </c>
      <c r="B280">
        <f>'10'!I281+'20'!I281+'30'!I281+'40'!I281+'50'!I281</f>
        <v>5.9326894431645889E-4</v>
      </c>
      <c r="C280">
        <f t="shared" si="8"/>
        <v>-64.509079954004534</v>
      </c>
      <c r="D280">
        <f>'10'!J281+'20'!J281+'30'!J281+'40'!J281+'50'!J281</f>
        <v>4.926077080991893E-5</v>
      </c>
      <c r="E280">
        <f>'10'!K281+'20'!K281+'30'!K281+'40'!K281+'50'!K281</f>
        <v>5.9078928889365985E-4</v>
      </c>
      <c r="F280">
        <f t="shared" si="9"/>
        <v>-64.541258161092713</v>
      </c>
    </row>
    <row r="281" spans="1:6" x14ac:dyDescent="0.25">
      <c r="A281">
        <f>'10'!H282+'20'!H282+'30'!H282+'40'!H282+'50'!H282</f>
        <v>1.9892776479951577E-4</v>
      </c>
      <c r="B281">
        <f>'10'!I282+'20'!I282+'30'!I282+'40'!I282+'50'!I282</f>
        <v>5.6015597725041298E-4</v>
      </c>
      <c r="C281">
        <f t="shared" si="8"/>
        <v>-64.51798622990944</v>
      </c>
      <c r="D281">
        <f>'10'!J282+'20'!J282+'30'!J282+'40'!J282+'50'!J282</f>
        <v>1.8807893628232776E-4</v>
      </c>
      <c r="E281">
        <f>'10'!K282+'20'!K282+'30'!K282+'40'!K282+'50'!K282</f>
        <v>5.6160741509912553E-4</v>
      </c>
      <c r="F281">
        <f t="shared" si="9"/>
        <v>-64.549694167372238</v>
      </c>
    </row>
    <row r="282" spans="1:6" x14ac:dyDescent="0.25">
      <c r="A282">
        <f>'10'!H283+'20'!H283+'30'!H283+'40'!H283+'50'!H283</f>
        <v>3.1935274226958696E-4</v>
      </c>
      <c r="B282">
        <f>'10'!I283+'20'!I283+'30'!I283+'40'!I283+'50'!I283</f>
        <v>4.8113831223362653E-4</v>
      </c>
      <c r="C282">
        <f t="shared" si="8"/>
        <v>-64.769298822563201</v>
      </c>
      <c r="D282">
        <f>'10'!J283+'20'!J283+'30'!J283+'40'!J283+'50'!J283</f>
        <v>3.2246529243917056E-4</v>
      </c>
      <c r="E282">
        <f>'10'!K283+'20'!K283+'30'!K283+'40'!K283+'50'!K283</f>
        <v>4.9921552024013625E-4</v>
      </c>
      <c r="F282">
        <f t="shared" si="9"/>
        <v>-64.519793045085535</v>
      </c>
    </row>
    <row r="283" spans="1:6" x14ac:dyDescent="0.25">
      <c r="A283">
        <f>'10'!H284+'20'!H284+'30'!H284+'40'!H284+'50'!H284</f>
        <v>4.0651945682579354E-4</v>
      </c>
      <c r="B283">
        <f>'10'!I284+'20'!I284+'30'!I284+'40'!I284+'50'!I284</f>
        <v>3.8993101774595265E-4</v>
      </c>
      <c r="C283">
        <f t="shared" si="8"/>
        <v>-64.985240870978231</v>
      </c>
      <c r="D283">
        <f>'10'!J284+'20'!J284+'30'!J284+'40'!J284+'50'!J284</f>
        <v>4.2412217291529355E-4</v>
      </c>
      <c r="E283">
        <f>'10'!K284+'20'!K284+'30'!K284+'40'!K284+'50'!K284</f>
        <v>3.9875345849065344E-4</v>
      </c>
      <c r="F283">
        <f t="shared" si="9"/>
        <v>-64.699490145476432</v>
      </c>
    </row>
    <row r="284" spans="1:6" x14ac:dyDescent="0.25">
      <c r="A284">
        <f>'10'!H285+'20'!H285+'30'!H285+'40'!H285+'50'!H285</f>
        <v>4.7178610675678801E-4</v>
      </c>
      <c r="B284">
        <f>'10'!I285+'20'!I285+'30'!I285+'40'!I285+'50'!I285</f>
        <v>2.7267371253553082E-4</v>
      </c>
      <c r="C284">
        <f t="shared" si="8"/>
        <v>-65.273414109789854</v>
      </c>
      <c r="D284">
        <f>'10'!J285+'20'!J285+'30'!J285+'40'!J285+'50'!J285</f>
        <v>4.7548104438285501E-4</v>
      </c>
      <c r="E284">
        <f>'10'!K285+'20'!K285+'30'!K285+'40'!K285+'50'!K285</f>
        <v>2.7743625093884023E-4</v>
      </c>
      <c r="F284">
        <f t="shared" si="9"/>
        <v>-65.184812735719532</v>
      </c>
    </row>
    <row r="285" spans="1:6" x14ac:dyDescent="0.25">
      <c r="A285">
        <f>'10'!H286+'20'!H286+'30'!H286+'40'!H286+'50'!H286</f>
        <v>4.8245802787511325E-4</v>
      </c>
      <c r="B285">
        <f>'10'!I286+'20'!I286+'30'!I286+'40'!I286+'50'!I286</f>
        <v>1.4337020066252989E-4</v>
      </c>
      <c r="C285">
        <f t="shared" si="8"/>
        <v>-65.963292123814384</v>
      </c>
      <c r="D285">
        <f>'10'!J286+'20'!J286+'30'!J286+'40'!J286+'50'!J286</f>
        <v>4.8614459560925683E-4</v>
      </c>
      <c r="E285">
        <f>'10'!K286+'20'!K286+'30'!K286+'40'!K286+'50'!K286</f>
        <v>1.4044554416562117E-4</v>
      </c>
      <c r="F285">
        <f t="shared" si="9"/>
        <v>-65.916556830113578</v>
      </c>
    </row>
    <row r="286" spans="1:6" x14ac:dyDescent="0.25">
      <c r="A286">
        <f>'10'!H287+'20'!H287+'30'!H287+'40'!H287+'50'!H287</f>
        <v>4.6900093732464055E-4</v>
      </c>
      <c r="B286">
        <f>'10'!I287+'20'!I287+'30'!I287+'40'!I287+'50'!I287</f>
        <v>4.6057523673296522E-6</v>
      </c>
      <c r="C286">
        <f t="shared" si="8"/>
        <v>-66.576106976372316</v>
      </c>
      <c r="D286">
        <f>'10'!J287+'20'!J287+'30'!J287+'40'!J287+'50'!J287</f>
        <v>4.7028479629280542E-4</v>
      </c>
      <c r="E286">
        <f>'10'!K287+'20'!K287+'30'!K287+'40'!K287+'50'!K287</f>
        <v>1.827198325583129E-5</v>
      </c>
      <c r="F286">
        <f t="shared" si="9"/>
        <v>-66.546230245060983</v>
      </c>
    </row>
    <row r="287" spans="1:6" x14ac:dyDescent="0.25">
      <c r="A287">
        <f>'10'!H288+'20'!H288+'30'!H288+'40'!H288+'50'!H288</f>
        <v>4.1456375526921854E-4</v>
      </c>
      <c r="B287">
        <f>'10'!I288+'20'!I288+'30'!I288+'40'!I288+'50'!I288</f>
        <v>-1.1202412377417338E-4</v>
      </c>
      <c r="C287">
        <f t="shared" si="8"/>
        <v>-67.342096175184849</v>
      </c>
      <c r="D287">
        <f>'10'!J288+'20'!J288+'30'!J288+'40'!J288+'50'!J288</f>
        <v>3.9818132246997927E-4</v>
      </c>
      <c r="E287">
        <f>'10'!K288+'20'!K288+'30'!K288+'40'!K288+'50'!K288</f>
        <v>-9.5903618043620832E-5</v>
      </c>
      <c r="F287">
        <f t="shared" si="9"/>
        <v>-67.753481648562158</v>
      </c>
    </row>
    <row r="288" spans="1:6" x14ac:dyDescent="0.25">
      <c r="A288">
        <f>'10'!H289+'20'!H289+'30'!H289+'40'!H289+'50'!H289</f>
        <v>3.0885959389527072E-4</v>
      </c>
      <c r="B288">
        <f>'10'!I289+'20'!I289+'30'!I289+'40'!I289+'50'!I289</f>
        <v>-1.9601302310578295E-4</v>
      </c>
      <c r="C288">
        <f t="shared" si="8"/>
        <v>-68.734940527781561</v>
      </c>
      <c r="D288">
        <f>'10'!J289+'20'!J289+'30'!J289+'40'!J289+'50'!J289</f>
        <v>3.1214642909688234E-4</v>
      </c>
      <c r="E288">
        <f>'10'!K289+'20'!K289+'30'!K289+'40'!K289+'50'!K289</f>
        <v>-1.8602894053337333E-4</v>
      </c>
      <c r="F288">
        <f t="shared" si="9"/>
        <v>-68.79287380198906</v>
      </c>
    </row>
    <row r="289" spans="1:6" x14ac:dyDescent="0.25">
      <c r="A289">
        <f>'10'!H290+'20'!H290+'30'!H290+'40'!H290+'50'!H290</f>
        <v>2.0231786606008122E-4</v>
      </c>
      <c r="B289">
        <f>'10'!I290+'20'!I290+'30'!I290+'40'!I290+'50'!I290</f>
        <v>-2.749866324187084E-4</v>
      </c>
      <c r="C289">
        <f t="shared" si="8"/>
        <v>-69.334871000981934</v>
      </c>
      <c r="D289">
        <f>'10'!J290+'20'!J290+'30'!J290+'40'!J290+'50'!J290</f>
        <v>1.8965564627587369E-4</v>
      </c>
      <c r="E289">
        <f>'10'!K290+'20'!K290+'30'!K290+'40'!K290+'50'!K290</f>
        <v>-2.7354733843243059E-4</v>
      </c>
      <c r="F289">
        <f t="shared" si="9"/>
        <v>-69.554703894869661</v>
      </c>
    </row>
    <row r="290" spans="1:6" x14ac:dyDescent="0.25">
      <c r="A290">
        <f>'10'!H291+'20'!H291+'30'!H291+'40'!H291+'50'!H291</f>
        <v>7.3602314651305747E-5</v>
      </c>
      <c r="B290">
        <f>'10'!I291+'20'!I291+'30'!I291+'40'!I291+'50'!I291</f>
        <v>-3.1039001728900575E-4</v>
      </c>
      <c r="C290">
        <f t="shared" si="8"/>
        <v>-69.924260447311156</v>
      </c>
      <c r="D290">
        <f>'10'!J291+'20'!J291+'30'!J291+'40'!J291+'50'!J291</f>
        <v>5.5786112341410972E-5</v>
      </c>
      <c r="E290">
        <f>'10'!K291+'20'!K291+'30'!K291+'40'!K291+'50'!K291</f>
        <v>-3.0275874592462153E-4</v>
      </c>
      <c r="F290">
        <f t="shared" si="9"/>
        <v>-70.233064426004901</v>
      </c>
    </row>
    <row r="291" spans="1:6" x14ac:dyDescent="0.25">
      <c r="A291">
        <f>'10'!H292+'20'!H292+'30'!H292+'40'!H292+'50'!H292</f>
        <v>-6.5962194213922806E-5</v>
      </c>
      <c r="B291">
        <f>'10'!I292+'20'!I292+'30'!I292+'40'!I292+'50'!I292</f>
        <v>-3.014687774012381E-4</v>
      </c>
      <c r="C291">
        <f t="shared" si="8"/>
        <v>-70.212059912647064</v>
      </c>
      <c r="D291">
        <f>'10'!J292+'20'!J292+'30'!J292+'40'!J292+'50'!J292</f>
        <v>-8.085060459628459E-5</v>
      </c>
      <c r="E291">
        <f>'10'!K292+'20'!K292+'30'!K292+'40'!K292+'50'!K292</f>
        <v>-3.2096018997172039E-4</v>
      </c>
      <c r="F291">
        <f t="shared" si="9"/>
        <v>-69.603786436610193</v>
      </c>
    </row>
    <row r="292" spans="1:6" x14ac:dyDescent="0.25">
      <c r="A292">
        <f>'10'!H293+'20'!H293+'30'!H293+'40'!H293+'50'!H293</f>
        <v>-2.1506420397642719E-4</v>
      </c>
      <c r="B292">
        <f>'10'!I293+'20'!I293+'30'!I293+'40'!I293+'50'!I293</f>
        <v>-2.6237647120864739E-4</v>
      </c>
      <c r="C292">
        <f t="shared" si="8"/>
        <v>-69.389472237594589</v>
      </c>
      <c r="D292">
        <f>'10'!J293+'20'!J293+'30'!J293+'40'!J293+'50'!J293</f>
        <v>-2.1422884942014529E-4</v>
      </c>
      <c r="E292">
        <f>'10'!K293+'20'!K293+'30'!K293+'40'!K293+'50'!K293</f>
        <v>-2.6704402448842981E-4</v>
      </c>
      <c r="F292">
        <f t="shared" si="9"/>
        <v>-69.310482621551628</v>
      </c>
    </row>
    <row r="293" spans="1:6" x14ac:dyDescent="0.25">
      <c r="A293">
        <f>'10'!H294+'20'!H294+'30'!H294+'40'!H294+'50'!H294</f>
        <v>-3.4088715432679917E-4</v>
      </c>
      <c r="B293">
        <f>'10'!I294+'20'!I294+'30'!I294+'40'!I294+'50'!I294</f>
        <v>-1.8986827742107412E-4</v>
      </c>
      <c r="C293">
        <f t="shared" si="8"/>
        <v>-68.174312467191797</v>
      </c>
      <c r="D293">
        <f>'10'!J294+'20'!J294+'30'!J294+'40'!J294+'50'!J294</f>
        <v>-3.5310969367946754E-4</v>
      </c>
      <c r="E293">
        <f>'10'!K294+'20'!K294+'30'!K294+'40'!K294+'50'!K294</f>
        <v>-1.9483837505476656E-4</v>
      </c>
      <c r="F293">
        <f t="shared" si="9"/>
        <v>-67.887500759840805</v>
      </c>
    </row>
    <row r="294" spans="1:6" x14ac:dyDescent="0.25">
      <c r="A294">
        <f>'10'!H295+'20'!H295+'30'!H295+'40'!H295+'50'!H295</f>
        <v>-4.4494829039921783E-4</v>
      </c>
      <c r="B294">
        <f>'10'!I295+'20'!I295+'30'!I295+'40'!I295+'50'!I295</f>
        <v>-1.0412935012429729E-4</v>
      </c>
      <c r="C294">
        <f t="shared" si="8"/>
        <v>-66.802239514695231</v>
      </c>
      <c r="D294">
        <f>'10'!J295+'20'!J295+'30'!J295+'40'!J295+'50'!J295</f>
        <v>-4.3706111850054589E-4</v>
      </c>
      <c r="E294">
        <f>'10'!K295+'20'!K295+'30'!K295+'40'!K295+'50'!K295</f>
        <v>-9.2387232573728568E-5</v>
      </c>
      <c r="F294">
        <f t="shared" si="9"/>
        <v>-66.999312445498489</v>
      </c>
    </row>
    <row r="295" spans="1:6" x14ac:dyDescent="0.25">
      <c r="A295">
        <f>'10'!H296+'20'!H296+'30'!H296+'40'!H296+'50'!H296</f>
        <v>-5.1312662609418564E-4</v>
      </c>
      <c r="B295">
        <f>'10'!I296+'20'!I296+'30'!I296+'40'!I296+'50'!I296</f>
        <v>1.6450595073869406E-5</v>
      </c>
      <c r="C295">
        <f t="shared" si="8"/>
        <v>-65.791047542224774</v>
      </c>
      <c r="D295">
        <f>'10'!J296+'20'!J296+'30'!J296+'40'!J296+'50'!J296</f>
        <v>-5.1497651545561244E-4</v>
      </c>
      <c r="E295">
        <f>'10'!K296+'20'!K296+'30'!K296+'40'!K296+'50'!K296</f>
        <v>2.6601535476650595E-5</v>
      </c>
      <c r="F295">
        <f t="shared" si="9"/>
        <v>-65.752678563404331</v>
      </c>
    </row>
    <row r="296" spans="1:6" x14ac:dyDescent="0.25">
      <c r="A296">
        <f>'10'!H297+'20'!H297+'30'!H297+'40'!H297+'50'!H297</f>
        <v>-5.5871222217654848E-4</v>
      </c>
      <c r="B296">
        <f>'10'!I297+'20'!I297+'30'!I297+'40'!I297+'50'!I297</f>
        <v>1.3443041921304248E-4</v>
      </c>
      <c r="C296">
        <f t="shared" si="8"/>
        <v>-64.811823118142129</v>
      </c>
      <c r="D296">
        <f>'10'!J297+'20'!J297+'30'!J297+'40'!J297+'50'!J297</f>
        <v>-5.469123329039751E-4</v>
      </c>
      <c r="E296">
        <f>'10'!K297+'20'!K297+'30'!K297+'40'!K297+'50'!K297</f>
        <v>1.3804410121181549E-4</v>
      </c>
      <c r="F296">
        <f t="shared" si="9"/>
        <v>-64.973417633443674</v>
      </c>
    </row>
    <row r="297" spans="1:6" x14ac:dyDescent="0.25">
      <c r="A297">
        <f>'10'!H298+'20'!H298+'30'!H298+'40'!H298+'50'!H298</f>
        <v>-5.565022434093677E-4</v>
      </c>
      <c r="B297">
        <f>'10'!I298+'20'!I298+'30'!I298+'40'!I298+'50'!I298</f>
        <v>2.6278117928537096E-4</v>
      </c>
      <c r="C297">
        <f t="shared" si="8"/>
        <v>-64.216488547513492</v>
      </c>
      <c r="D297">
        <f>'10'!J298+'20'!J298+'30'!J298+'40'!J298+'50'!J298</f>
        <v>-5.4261473733098952E-4</v>
      </c>
      <c r="E297">
        <f>'10'!K298+'20'!K298+'30'!K298+'40'!K298+'50'!K298</f>
        <v>2.4118618392249475E-4</v>
      </c>
      <c r="F297">
        <f t="shared" si="9"/>
        <v>-64.527158094199251</v>
      </c>
    </row>
    <row r="298" spans="1:6" x14ac:dyDescent="0.25">
      <c r="A298">
        <f>'10'!H299+'20'!H299+'30'!H299+'40'!H299+'50'!H299</f>
        <v>-5.0104672329947001E-4</v>
      </c>
      <c r="B298">
        <f>'10'!I299+'20'!I299+'30'!I299+'40'!I299+'50'!I299</f>
        <v>3.5040347539338395E-4</v>
      </c>
      <c r="C298">
        <f t="shared" si="8"/>
        <v>-64.273253677222272</v>
      </c>
      <c r="D298">
        <f>'10'!J299+'20'!J299+'30'!J299+'40'!J299+'50'!J299</f>
        <v>-4.9344316198118377E-4</v>
      </c>
      <c r="E298">
        <f>'10'!K299+'20'!K299+'30'!K299+'40'!K299+'50'!K299</f>
        <v>3.4158376390957146E-4</v>
      </c>
      <c r="F298">
        <f t="shared" si="9"/>
        <v>-64.434977433308916</v>
      </c>
    </row>
    <row r="299" spans="1:6" x14ac:dyDescent="0.25">
      <c r="A299">
        <f>'10'!H300+'20'!H300+'30'!H300+'40'!H300+'50'!H300</f>
        <v>-4.2914433893727875E-4</v>
      </c>
      <c r="B299">
        <f>'10'!I300+'20'!I300+'30'!I300+'40'!I300+'50'!I300</f>
        <v>4.3691706434432966E-4</v>
      </c>
      <c r="C299">
        <f t="shared" si="8"/>
        <v>-64.258976472599926</v>
      </c>
      <c r="D299">
        <f>'10'!J300+'20'!J300+'30'!J300+'40'!J300+'50'!J300</f>
        <v>-4.2296112588672825E-4</v>
      </c>
      <c r="E299">
        <f>'10'!K300+'20'!K300+'30'!K300+'40'!K300+'50'!K300</f>
        <v>4.1671743086356557E-4</v>
      </c>
      <c r="F299">
        <f t="shared" si="9"/>
        <v>-64.527798584900879</v>
      </c>
    </row>
    <row r="300" spans="1:6" x14ac:dyDescent="0.25">
      <c r="A300">
        <f>'10'!H301+'20'!H301+'30'!H301+'40'!H301+'50'!H301</f>
        <v>-3.2094374023461034E-4</v>
      </c>
      <c r="B300">
        <f>'10'!I301+'20'!I301+'30'!I301+'40'!I301+'50'!I301</f>
        <v>4.9702244625003179E-4</v>
      </c>
      <c r="C300">
        <f t="shared" si="8"/>
        <v>-64.558870438917012</v>
      </c>
      <c r="D300">
        <f>'10'!J301+'20'!J301+'30'!J301+'40'!J301+'50'!J301</f>
        <v>-3.2185465454153734E-4</v>
      </c>
      <c r="E300">
        <f>'10'!K301+'20'!K301+'30'!K301+'40'!K301+'50'!K301</f>
        <v>4.8850850744222422E-4</v>
      </c>
      <c r="F300">
        <f t="shared" si="9"/>
        <v>-64.656806784642484</v>
      </c>
    </row>
    <row r="301" spans="1:6" x14ac:dyDescent="0.25">
      <c r="A301">
        <f>'10'!H302+'20'!H302+'30'!H302+'40'!H302+'50'!H302</f>
        <v>-1.9152512129442953E-4</v>
      </c>
      <c r="B301">
        <f>'10'!I302+'20'!I302+'30'!I302+'40'!I302+'50'!I302</f>
        <v>5.4397721824531696E-4</v>
      </c>
      <c r="C301">
        <f t="shared" si="8"/>
        <v>-64.780867831339606</v>
      </c>
      <c r="D301">
        <f>'10'!J302+'20'!J302+'30'!J302+'40'!J302+'50'!J302</f>
        <v>-1.8393997477379005E-4</v>
      </c>
      <c r="E301">
        <f>'10'!K302+'20'!K302+'30'!K302+'40'!K302+'50'!K302</f>
        <v>5.234127579698657E-4</v>
      </c>
      <c r="F301">
        <f t="shared" si="9"/>
        <v>-65.117386799153479</v>
      </c>
    </row>
    <row r="302" spans="1:6" x14ac:dyDescent="0.25">
      <c r="A302">
        <f>'10'!H303+'20'!H303+'30'!H303+'40'!H303+'50'!H303</f>
        <v>-6.589366885760518E-5</v>
      </c>
      <c r="B302">
        <f>'10'!I303+'20'!I303+'30'!I303+'40'!I303+'50'!I303</f>
        <v>5.4153000281583017E-4</v>
      </c>
      <c r="C302">
        <f t="shared" si="8"/>
        <v>-65.263718603951702</v>
      </c>
      <c r="D302">
        <f>'10'!J303+'20'!J303+'30'!J303+'40'!J303+'50'!J303</f>
        <v>-5.3110505147954809E-5</v>
      </c>
      <c r="E302">
        <f>'10'!K303+'20'!K303+'30'!K303+'40'!K303+'50'!K303</f>
        <v>5.2244767834959752E-4</v>
      </c>
      <c r="F302">
        <f t="shared" si="9"/>
        <v>-65.594493550272546</v>
      </c>
    </row>
    <row r="303" spans="1:6" x14ac:dyDescent="0.25">
      <c r="A303">
        <f>'10'!H304+'20'!H304+'30'!H304+'40'!H304+'50'!H304</f>
        <v>7.0412362741727121E-5</v>
      </c>
      <c r="B303">
        <f>'10'!I304+'20'!I304+'30'!I304+'40'!I304+'50'!I304</f>
        <v>5.1944236356407289E-4</v>
      </c>
      <c r="C303">
        <f t="shared" si="8"/>
        <v>-65.61017615277656</v>
      </c>
      <c r="D303">
        <f>'10'!J304+'20'!J304+'30'!J304+'40'!J304+'50'!J304</f>
        <v>7.3273351971095201E-5</v>
      </c>
      <c r="E303">
        <f>'10'!K304+'20'!K304+'30'!K304+'40'!K304+'50'!K304</f>
        <v>4.9778893019445736E-4</v>
      </c>
      <c r="F303">
        <f t="shared" si="9"/>
        <v>-65.966001042656586</v>
      </c>
    </row>
    <row r="304" spans="1:6" x14ac:dyDescent="0.25">
      <c r="A304">
        <f>'10'!H305+'20'!H305+'30'!H305+'40'!H305+'50'!H305</f>
        <v>1.9221733275675244E-4</v>
      </c>
      <c r="B304">
        <f>'10'!I305+'20'!I305+'30'!I305+'40'!I305+'50'!I305</f>
        <v>4.4549976056387395E-4</v>
      </c>
      <c r="C304">
        <f t="shared" si="8"/>
        <v>-66.281611833782407</v>
      </c>
      <c r="D304">
        <f>'10'!J305+'20'!J305+'30'!J305+'40'!J305+'50'!J305</f>
        <v>1.8962868244433982E-4</v>
      </c>
      <c r="E304">
        <f>'10'!K305+'20'!K305+'30'!K305+'40'!K305+'50'!K305</f>
        <v>4.4386922836066941E-4</v>
      </c>
      <c r="F304">
        <f t="shared" si="9"/>
        <v>-66.326833553399752</v>
      </c>
    </row>
    <row r="305" spans="1:6" x14ac:dyDescent="0.25">
      <c r="A305">
        <f>'10'!H306+'20'!H306+'30'!H306+'40'!H306+'50'!H306</f>
        <v>2.9463098824745781E-4</v>
      </c>
      <c r="B305">
        <f>'10'!I306+'20'!I306+'30'!I306+'40'!I306+'50'!I306</f>
        <v>3.7320141493689136E-4</v>
      </c>
      <c r="C305">
        <f t="shared" si="8"/>
        <v>-66.45724955660738</v>
      </c>
      <c r="D305">
        <f>'10'!J306+'20'!J306+'30'!J306+'40'!J306+'50'!J306</f>
        <v>2.9148823480274638E-4</v>
      </c>
      <c r="E305">
        <f>'10'!K306+'20'!K306+'30'!K306+'40'!K306+'50'!K306</f>
        <v>3.5986868136537244E-4</v>
      </c>
      <c r="F305">
        <f t="shared" si="9"/>
        <v>-66.686317090632599</v>
      </c>
    </row>
    <row r="306" spans="1:6" x14ac:dyDescent="0.25">
      <c r="A306">
        <f>'10'!H307+'20'!H307+'30'!H307+'40'!H307+'50'!H307</f>
        <v>3.7621548476605082E-4</v>
      </c>
      <c r="B306">
        <f>'10'!I307+'20'!I307+'30'!I307+'40'!I307+'50'!I307</f>
        <v>2.6695302100784315E-4</v>
      </c>
      <c r="C306">
        <f t="shared" si="8"/>
        <v>-66.720242816136903</v>
      </c>
      <c r="D306">
        <f>'10'!J307+'20'!J307+'30'!J307+'40'!J307+'50'!J307</f>
        <v>3.8492663635184021E-4</v>
      </c>
      <c r="E306">
        <f>'10'!K307+'20'!K307+'30'!K307+'40'!K307+'50'!K307</f>
        <v>2.5775950814449554E-4</v>
      </c>
      <c r="F306">
        <f t="shared" si="9"/>
        <v>-66.683531225885943</v>
      </c>
    </row>
    <row r="307" spans="1:6" x14ac:dyDescent="0.25">
      <c r="A307">
        <f>'10'!H308+'20'!H308+'30'!H308+'40'!H308+'50'!H308</f>
        <v>4.2269740309652223E-4</v>
      </c>
      <c r="B307">
        <f>'10'!I308+'20'!I308+'30'!I308+'40'!I308+'50'!I308</f>
        <v>1.5631065743903339E-4</v>
      </c>
      <c r="C307">
        <f t="shared" si="8"/>
        <v>-66.9227699831943</v>
      </c>
      <c r="D307">
        <f>'10'!J308+'20'!J308+'30'!J308+'40'!J308+'50'!J308</f>
        <v>4.3539379876385921E-4</v>
      </c>
      <c r="E307">
        <f>'10'!K308+'20'!K308+'30'!K308+'40'!K308+'50'!K308</f>
        <v>1.6392379436843009E-4</v>
      </c>
      <c r="F307">
        <f t="shared" si="9"/>
        <v>-66.646649420580772</v>
      </c>
    </row>
    <row r="308" spans="1:6" x14ac:dyDescent="0.25">
      <c r="A308">
        <f>'10'!H309+'20'!H309+'30'!H309+'40'!H309+'50'!H309</f>
        <v>4.3845149866349555E-4</v>
      </c>
      <c r="B308">
        <f>'10'!I309+'20'!I309+'30'!I309+'40'!I309+'50'!I309</f>
        <v>4.747758260996672E-5</v>
      </c>
      <c r="C308">
        <f t="shared" si="8"/>
        <v>-67.110941545891137</v>
      </c>
      <c r="D308">
        <f>'10'!J309+'20'!J309+'30'!J309+'40'!J309+'50'!J309</f>
        <v>4.4406805966397243E-4</v>
      </c>
      <c r="E308">
        <f>'10'!K309+'20'!K309+'30'!K309+'40'!K309+'50'!K309</f>
        <v>4.6238042482980777E-5</v>
      </c>
      <c r="F308">
        <f t="shared" si="9"/>
        <v>-67.004177507049889</v>
      </c>
    </row>
    <row r="309" spans="1:6" x14ac:dyDescent="0.25">
      <c r="A309">
        <f>'10'!H310+'20'!H310+'30'!H310+'40'!H310+'50'!H310</f>
        <v>4.332088467299098E-4</v>
      </c>
      <c r="B309">
        <f>'10'!I310+'20'!I310+'30'!I310+'40'!I310+'50'!I310</f>
        <v>-5.9388524878526013E-5</v>
      </c>
      <c r="C309">
        <f t="shared" si="8"/>
        <v>-67.185191494767224</v>
      </c>
      <c r="D309">
        <f>'10'!J310+'20'!J310+'30'!J310+'40'!J310+'50'!J310</f>
        <v>4.4301055689016959E-4</v>
      </c>
      <c r="E309">
        <f>'10'!K310+'20'!K310+'30'!K310+'40'!K310+'50'!K310</f>
        <v>-4.9719613073463892E-5</v>
      </c>
      <c r="F309">
        <f t="shared" si="9"/>
        <v>-67.017357076561936</v>
      </c>
    </row>
    <row r="310" spans="1:6" x14ac:dyDescent="0.25">
      <c r="A310">
        <f>'10'!H311+'20'!H311+'30'!H311+'40'!H311+'50'!H311</f>
        <v>3.9026066026585276E-4</v>
      </c>
      <c r="B310">
        <f>'10'!I311+'20'!I311+'30'!I311+'40'!I311+'50'!I311</f>
        <v>-1.346909795941285E-4</v>
      </c>
      <c r="C310">
        <f t="shared" si="8"/>
        <v>-67.684156248675293</v>
      </c>
      <c r="D310">
        <f>'10'!J311+'20'!J311+'30'!J311+'40'!J311+'50'!J311</f>
        <v>3.9873144865436809E-4</v>
      </c>
      <c r="E310">
        <f>'10'!K311+'20'!K311+'30'!K311+'40'!K311+'50'!K311</f>
        <v>-1.4794948290315085E-4</v>
      </c>
      <c r="F310">
        <f t="shared" si="9"/>
        <v>-67.426194926686264</v>
      </c>
    </row>
    <row r="311" spans="1:6" x14ac:dyDescent="0.25">
      <c r="A311">
        <f>'10'!H312+'20'!H312+'30'!H312+'40'!H312+'50'!H312</f>
        <v>3.3031523253686636E-4</v>
      </c>
      <c r="B311">
        <f>'10'!I312+'20'!I312+'30'!I312+'40'!I312+'50'!I312</f>
        <v>-2.1664047928856593E-4</v>
      </c>
      <c r="C311">
        <f t="shared" si="8"/>
        <v>-68.067605790300547</v>
      </c>
      <c r="D311">
        <f>'10'!J312+'20'!J312+'30'!J312+'40'!J312+'50'!J312</f>
        <v>3.2750100017856561E-4</v>
      </c>
      <c r="E311">
        <f>'10'!K312+'20'!K312+'30'!K312+'40'!K312+'50'!K312</f>
        <v>-2.2246093774965742E-4</v>
      </c>
      <c r="F311">
        <f t="shared" si="9"/>
        <v>-68.048041594492688</v>
      </c>
    </row>
    <row r="312" spans="1:6" x14ac:dyDescent="0.25">
      <c r="A312">
        <f>'10'!H313+'20'!H313+'30'!H313+'40'!H313+'50'!H313</f>
        <v>2.4698120360195134E-4</v>
      </c>
      <c r="B312">
        <f>'10'!I313+'20'!I313+'30'!I313+'40'!I313+'50'!I313</f>
        <v>-2.7099007959170425E-4</v>
      </c>
      <c r="C312">
        <f t="shared" si="8"/>
        <v>-68.71486556022856</v>
      </c>
      <c r="D312">
        <f>'10'!J313+'20'!J313+'30'!J313+'40'!J313+'50'!J313</f>
        <v>2.3968893024845574E-4</v>
      </c>
      <c r="E312">
        <f>'10'!K313+'20'!K313+'30'!K313+'40'!K313+'50'!K313</f>
        <v>-2.6140161661730753E-4</v>
      </c>
      <c r="F312">
        <f t="shared" si="9"/>
        <v>-69.003829250124625</v>
      </c>
    </row>
    <row r="313" spans="1:6" x14ac:dyDescent="0.25">
      <c r="A313">
        <f>'10'!H314+'20'!H314+'30'!H314+'40'!H314+'50'!H314</f>
        <v>1.4841793687288724E-4</v>
      </c>
      <c r="B313">
        <f>'10'!I314+'20'!I314+'30'!I314+'40'!I314+'50'!I314</f>
        <v>-2.9172214041339051E-4</v>
      </c>
      <c r="C313">
        <f t="shared" si="8"/>
        <v>-69.700901469626658</v>
      </c>
      <c r="D313">
        <f>'10'!J314+'20'!J314+'30'!J314+'40'!J314+'50'!J314</f>
        <v>1.484560896540125E-4</v>
      </c>
      <c r="E313">
        <f>'10'!K314+'20'!K314+'30'!K314+'40'!K314+'50'!K314</f>
        <v>-2.8039883307992656E-4</v>
      </c>
      <c r="F313">
        <f t="shared" si="9"/>
        <v>-69.971313553600027</v>
      </c>
    </row>
    <row r="314" spans="1:6" x14ac:dyDescent="0.25">
      <c r="A314">
        <f>'10'!H315+'20'!H315+'30'!H315+'40'!H315+'50'!H315</f>
        <v>3.0929122475344294E-5</v>
      </c>
      <c r="B314">
        <f>'10'!I315+'20'!I315+'30'!I315+'40'!I315+'50'!I315</f>
        <v>-3.1926514243247846E-4</v>
      </c>
      <c r="C314">
        <f t="shared" si="8"/>
        <v>-69.876401636593513</v>
      </c>
      <c r="D314">
        <f>'10'!J315+'20'!J315+'30'!J315+'40'!J315+'50'!J315</f>
        <v>4.0118121190748068E-5</v>
      </c>
      <c r="E314">
        <f>'10'!K315+'20'!K315+'30'!K315+'40'!K315+'50'!K315</f>
        <v>-2.9771286368735655E-4</v>
      </c>
      <c r="F314">
        <f t="shared" si="9"/>
        <v>-70.445893012746453</v>
      </c>
    </row>
    <row r="315" spans="1:6" x14ac:dyDescent="0.25">
      <c r="A315">
        <f>'10'!H316+'20'!H316+'30'!H316+'40'!H316+'50'!H316</f>
        <v>-7.5503034035075917E-5</v>
      </c>
      <c r="B315">
        <f>'10'!I316+'20'!I316+'30'!I316+'40'!I316+'50'!I316</f>
        <v>-3.0481896877889586E-4</v>
      </c>
      <c r="C315">
        <f t="shared" si="8"/>
        <v>-70.060556474630488</v>
      </c>
      <c r="D315">
        <f>'10'!J316+'20'!J316+'30'!J316+'40'!J316+'50'!J316</f>
        <v>-7.3649833527160175E-5</v>
      </c>
      <c r="E315">
        <f>'10'!K316+'20'!K316+'30'!K316+'40'!K316+'50'!K316</f>
        <v>-3.0426809579363914E-4</v>
      </c>
      <c r="F315">
        <f t="shared" si="9"/>
        <v>-70.087589808616656</v>
      </c>
    </row>
    <row r="316" spans="1:6" x14ac:dyDescent="0.25">
      <c r="A316">
        <f>'10'!H317+'20'!H317+'30'!H317+'40'!H317+'50'!H317</f>
        <v>-1.8240826187227962E-4</v>
      </c>
      <c r="B316">
        <f>'10'!I317+'20'!I317+'30'!I317+'40'!I317+'50'!I317</f>
        <v>-2.8360143088053315E-4</v>
      </c>
      <c r="C316">
        <f t="shared" si="8"/>
        <v>-69.442298121262766</v>
      </c>
      <c r="D316">
        <f>'10'!J317+'20'!J317+'30'!J317+'40'!J317+'50'!J317</f>
        <v>-1.7479262178451933E-4</v>
      </c>
      <c r="E316">
        <f>'10'!K317+'20'!K317+'30'!K317+'40'!K317+'50'!K317</f>
        <v>-2.8413224782740702E-4</v>
      </c>
      <c r="F316">
        <f t="shared" si="9"/>
        <v>-69.535688534165146</v>
      </c>
    </row>
    <row r="317" spans="1:6" x14ac:dyDescent="0.25">
      <c r="A317">
        <f>'10'!H318+'20'!H318+'30'!H318+'40'!H318+'50'!H318</f>
        <v>-2.6669489110571612E-4</v>
      </c>
      <c r="B317">
        <f>'10'!I318+'20'!I318+'30'!I318+'40'!I318+'50'!I318</f>
        <v>-2.2833476626792868E-4</v>
      </c>
      <c r="C317">
        <f t="shared" si="8"/>
        <v>-69.091675116515276</v>
      </c>
      <c r="D317">
        <f>'10'!J318+'20'!J318+'30'!J318+'40'!J318+'50'!J318</f>
        <v>-2.7037397441638056E-4</v>
      </c>
      <c r="E317">
        <f>'10'!K318+'20'!K318+'30'!K318+'40'!K318+'50'!K318</f>
        <v>-2.1835889487882039E-4</v>
      </c>
      <c r="F317">
        <f t="shared" si="9"/>
        <v>-69.179952914336212</v>
      </c>
    </row>
    <row r="318" spans="1:6" x14ac:dyDescent="0.25">
      <c r="A318">
        <f>'10'!H319+'20'!H319+'30'!H319+'40'!H319+'50'!H319</f>
        <v>-3.3139861491530065E-4</v>
      </c>
      <c r="B318">
        <f>'10'!I319+'20'!I319+'30'!I319+'40'!I319+'50'!I319</f>
        <v>-1.6574060393401092E-4</v>
      </c>
      <c r="C318">
        <f t="shared" si="8"/>
        <v>-68.623453109730349</v>
      </c>
      <c r="D318">
        <f>'10'!J319+'20'!J319+'30'!J319+'40'!J319+'50'!J319</f>
        <v>-3.3516728738432514E-4</v>
      </c>
      <c r="E318">
        <f>'10'!K319+'20'!K319+'30'!K319+'40'!K319+'50'!K319</f>
        <v>-1.571441461943189E-4</v>
      </c>
      <c r="F318">
        <f t="shared" si="9"/>
        <v>-68.631799267231372</v>
      </c>
    </row>
    <row r="319" spans="1:6" x14ac:dyDescent="0.25">
      <c r="A319">
        <f>'10'!H320+'20'!H320+'30'!H320+'40'!H320+'50'!H320</f>
        <v>-3.6954530105961516E-4</v>
      </c>
      <c r="B319">
        <f>'10'!I320+'20'!I320+'30'!I320+'40'!I320+'50'!I320</f>
        <v>-9.5027039894966518E-5</v>
      </c>
      <c r="C319">
        <f t="shared" si="8"/>
        <v>-68.368569163453429</v>
      </c>
      <c r="D319">
        <f>'10'!J320+'20'!J320+'30'!J320+'40'!J320+'50'!J320</f>
        <v>-3.7567887698993895E-4</v>
      </c>
      <c r="E319">
        <f>'10'!K320+'20'!K320+'30'!K320+'40'!K320+'50'!K320</f>
        <v>-9.290509711935083E-5</v>
      </c>
      <c r="F319">
        <f t="shared" si="9"/>
        <v>-68.245868398386648</v>
      </c>
    </row>
    <row r="320" spans="1:6" x14ac:dyDescent="0.25">
      <c r="A320">
        <f>'10'!H321+'20'!H321+'30'!H321+'40'!H321+'50'!H321</f>
        <v>-3.9686173216221614E-4</v>
      </c>
      <c r="B320">
        <f>'10'!I321+'20'!I321+'30'!I321+'40'!I321+'50'!I321</f>
        <v>-1.089743528890838E-5</v>
      </c>
      <c r="C320">
        <f t="shared" si="8"/>
        <v>-68.023942190642558</v>
      </c>
      <c r="D320">
        <f>'10'!J321+'20'!J321+'30'!J321+'40'!J321+'50'!J321</f>
        <v>-4.0734667822398419E-4</v>
      </c>
      <c r="E320">
        <f>'10'!K321+'20'!K321+'30'!K321+'40'!K321+'50'!K321</f>
        <v>-1.2325169362200372E-6</v>
      </c>
      <c r="F320">
        <f t="shared" si="9"/>
        <v>-67.800676657910927</v>
      </c>
    </row>
    <row r="321" spans="1:6" x14ac:dyDescent="0.25">
      <c r="A321">
        <f>'10'!H322+'20'!H322+'30'!H322+'40'!H322+'50'!H322</f>
        <v>-4.0241793732525714E-4</v>
      </c>
      <c r="B321">
        <f>'10'!I322+'20'!I322+'30'!I322+'40'!I322+'50'!I322</f>
        <v>5.5040896404275178E-5</v>
      </c>
      <c r="C321">
        <f t="shared" si="8"/>
        <v>-67.825958244301475</v>
      </c>
      <c r="D321">
        <f>'10'!J322+'20'!J322+'30'!J322+'40'!J322+'50'!J322</f>
        <v>-4.0516582097251927E-4</v>
      </c>
      <c r="E321">
        <f>'10'!K322+'20'!K322+'30'!K322+'40'!K322+'50'!K322</f>
        <v>6.070366987526434E-5</v>
      </c>
      <c r="F321">
        <f t="shared" si="9"/>
        <v>-67.750934596969373</v>
      </c>
    </row>
    <row r="322" spans="1:6" x14ac:dyDescent="0.25">
      <c r="A322">
        <f>'10'!H323+'20'!H323+'30'!H323+'40'!H323+'50'!H323</f>
        <v>-3.7577935328216488E-4</v>
      </c>
      <c r="B322">
        <f>'10'!I323+'20'!I323+'30'!I323+'40'!I323+'50'!I323</f>
        <v>1.1197894682530844E-4</v>
      </c>
      <c r="C322">
        <f t="shared" si="8"/>
        <v>-68.131865509148369</v>
      </c>
      <c r="D322">
        <f>'10'!J323+'20'!J323+'30'!J323+'40'!J323+'50'!J323</f>
        <v>-3.8819603922141837E-4</v>
      </c>
      <c r="E322">
        <f>'10'!K323+'20'!K323+'30'!K323+'40'!K323+'50'!K323</f>
        <v>1.1751549267103665E-4</v>
      </c>
      <c r="F322">
        <f t="shared" si="9"/>
        <v>-67.838181099389843</v>
      </c>
    </row>
    <row r="323" spans="1:6" x14ac:dyDescent="0.25">
      <c r="A323">
        <f>'10'!H324+'20'!H324+'30'!H324+'40'!H324+'50'!H324</f>
        <v>-3.5915068873756262E-4</v>
      </c>
      <c r="B323">
        <f>'10'!I324+'20'!I324+'30'!I324+'40'!I324+'50'!I324</f>
        <v>1.7051967651717659E-4</v>
      </c>
      <c r="C323">
        <f t="shared" ref="C323:C362" si="10">20*LOG10(SQRT((A323*A323)+(B323*B323)))</f>
        <v>-68.011610496335265</v>
      </c>
      <c r="D323">
        <f>'10'!J324+'20'!J324+'30'!J324+'40'!J324+'50'!J324</f>
        <v>-3.3847405639885516E-4</v>
      </c>
      <c r="E323">
        <f>'10'!K324+'20'!K324+'30'!K324+'40'!K324+'50'!K324</f>
        <v>1.7280219612180581E-4</v>
      </c>
      <c r="F323">
        <f t="shared" ref="F323:F362" si="11">20*LOG10(SQRT((D323*D323)+(E323*E323)))</f>
        <v>-68.403567642508435</v>
      </c>
    </row>
    <row r="324" spans="1:6" x14ac:dyDescent="0.25">
      <c r="A324">
        <f>'10'!H325+'20'!H325+'30'!H325+'40'!H325+'50'!H325</f>
        <v>-2.9659073254712458E-4</v>
      </c>
      <c r="B324">
        <f>'10'!I325+'20'!I325+'30'!I325+'40'!I325+'50'!I325</f>
        <v>2.1723751677625206E-4</v>
      </c>
      <c r="C324">
        <f t="shared" si="10"/>
        <v>-68.691575964069273</v>
      </c>
      <c r="D324">
        <f>'10'!J325+'20'!J325+'30'!J325+'40'!J325+'50'!J325</f>
        <v>-2.7512170118530212E-4</v>
      </c>
      <c r="E324">
        <f>'10'!K325+'20'!K325+'30'!K325+'40'!K325+'50'!K325</f>
        <v>2.0607490405310564E-4</v>
      </c>
      <c r="F324">
        <f t="shared" si="11"/>
        <v>-69.275338674858986</v>
      </c>
    </row>
    <row r="325" spans="1:6" x14ac:dyDescent="0.25">
      <c r="A325">
        <f>'10'!H326+'20'!H326+'30'!H326+'40'!H326+'50'!H326</f>
        <v>-2.1930790824486833E-4</v>
      </c>
      <c r="B325">
        <f>'10'!I326+'20'!I326+'30'!I326+'40'!I326+'50'!I326</f>
        <v>2.447836009700696E-4</v>
      </c>
      <c r="C325">
        <f t="shared" si="10"/>
        <v>-69.665160509551825</v>
      </c>
      <c r="D325">
        <f>'10'!J326+'20'!J326+'30'!J326+'40'!J326+'50'!J326</f>
        <v>-2.2005211566667311E-4</v>
      </c>
      <c r="E325">
        <f>'10'!K326+'20'!K326+'30'!K326+'40'!K326+'50'!K326</f>
        <v>2.3858692239308227E-4</v>
      </c>
      <c r="F325">
        <f t="shared" si="11"/>
        <v>-69.773792573330255</v>
      </c>
    </row>
    <row r="326" spans="1:6" x14ac:dyDescent="0.25">
      <c r="A326">
        <f>'10'!H327+'20'!H327+'30'!H327+'40'!H327+'50'!H327</f>
        <v>-1.6066810365269256E-4</v>
      </c>
      <c r="B326">
        <f>'10'!I327+'20'!I327+'30'!I327+'40'!I327+'50'!I327</f>
        <v>2.4889913816309893E-4</v>
      </c>
      <c r="C326">
        <f t="shared" si="10"/>
        <v>-70.566785413439149</v>
      </c>
      <c r="D326">
        <f>'10'!J327+'20'!J327+'30'!J327+'40'!J327+'50'!J327</f>
        <v>-1.5427215112561588E-4</v>
      </c>
      <c r="E326">
        <f>'10'!K327+'20'!K327+'30'!K327+'40'!K327+'50'!K327</f>
        <v>2.6083484405513816E-4</v>
      </c>
      <c r="F326">
        <f t="shared" si="11"/>
        <v>-70.369931293469676</v>
      </c>
    </row>
    <row r="327" spans="1:6" x14ac:dyDescent="0.25">
      <c r="A327">
        <f>'10'!H328+'20'!H328+'30'!H328+'40'!H328+'50'!H328</f>
        <v>-9.5664107276866993E-5</v>
      </c>
      <c r="B327">
        <f>'10'!I328+'20'!I328+'30'!I328+'40'!I328+'50'!I328</f>
        <v>2.4721781165898735E-4</v>
      </c>
      <c r="C327">
        <f t="shared" si="10"/>
        <v>-71.532407520894395</v>
      </c>
      <c r="D327">
        <f>'10'!J328+'20'!J328+'30'!J328+'40'!J328+'50'!J328</f>
        <v>-9.7207541239348823E-5</v>
      </c>
      <c r="E327">
        <f>'10'!K328+'20'!K328+'30'!K328+'40'!K328+'50'!K328</f>
        <v>2.5376346821415408E-4</v>
      </c>
      <c r="F327">
        <f t="shared" si="11"/>
        <v>-71.316777061577227</v>
      </c>
    </row>
    <row r="328" spans="1:6" x14ac:dyDescent="0.25">
      <c r="A328">
        <f>'10'!H329+'20'!H329+'30'!H329+'40'!H329+'50'!H329</f>
        <v>-2.4677194424836115E-5</v>
      </c>
      <c r="B328">
        <f>'10'!I329+'20'!I329+'30'!I329+'40'!I329+'50'!I329</f>
        <v>2.2290494113430325E-4</v>
      </c>
      <c r="C328">
        <f t="shared" si="10"/>
        <v>-72.984702077137044</v>
      </c>
      <c r="D328">
        <f>'10'!J329+'20'!J329+'30'!J329+'40'!J329+'50'!J329</f>
        <v>-3.6668134323085053E-5</v>
      </c>
      <c r="E328">
        <f>'10'!K329+'20'!K329+'30'!K329+'40'!K329+'50'!K329</f>
        <v>2.2469549365129157E-4</v>
      </c>
      <c r="F328">
        <f t="shared" si="11"/>
        <v>-72.853968638066178</v>
      </c>
    </row>
    <row r="329" spans="1:6" x14ac:dyDescent="0.25">
      <c r="A329">
        <f>'10'!H330+'20'!H330+'30'!H330+'40'!H330+'50'!H330</f>
        <v>2.0648424976355792E-5</v>
      </c>
      <c r="B329">
        <f>'10'!I330+'20'!I330+'30'!I330+'40'!I330+'50'!I330</f>
        <v>1.9238851503942462E-4</v>
      </c>
      <c r="C329">
        <f t="shared" si="10"/>
        <v>-74.266676610635955</v>
      </c>
      <c r="D329">
        <f>'10'!J330+'20'!J330+'30'!J330+'40'!J330+'50'!J330</f>
        <v>1.59774119042224E-5</v>
      </c>
      <c r="E329">
        <f>'10'!K330+'20'!K330+'30'!K330+'40'!K330+'50'!K330</f>
        <v>1.9432005376955543E-4</v>
      </c>
      <c r="F329">
        <f t="shared" si="11"/>
        <v>-74.200385963316478</v>
      </c>
    </row>
    <row r="330" spans="1:6" x14ac:dyDescent="0.25">
      <c r="A330">
        <f>'10'!H331+'20'!H331+'30'!H331+'40'!H331+'50'!H331</f>
        <v>6.6316903064561546E-5</v>
      </c>
      <c r="B330">
        <f>'10'!I331+'20'!I331+'30'!I331+'40'!I331+'50'!I331</f>
        <v>1.3674936382284116E-4</v>
      </c>
      <c r="C330">
        <f t="shared" si="10"/>
        <v>-76.364196037145192</v>
      </c>
      <c r="D330">
        <f>'10'!J331+'20'!J331+'30'!J331+'40'!J331+'50'!J331</f>
        <v>6.8721853074450674E-5</v>
      </c>
      <c r="E330">
        <f>'10'!K331+'20'!K331+'30'!K331+'40'!K331+'50'!K331</f>
        <v>1.4600670616501937E-4</v>
      </c>
      <c r="F330">
        <f t="shared" si="11"/>
        <v>-75.843481572881174</v>
      </c>
    </row>
    <row r="331" spans="1:6" x14ac:dyDescent="0.25">
      <c r="A331">
        <f>'10'!H332+'20'!H332+'30'!H332+'40'!H332+'50'!H332</f>
        <v>9.1892959900422353E-5</v>
      </c>
      <c r="B331">
        <f>'10'!I332+'20'!I332+'30'!I332+'40'!I332+'50'!I332</f>
        <v>8.7138236336745616E-5</v>
      </c>
      <c r="C331">
        <f t="shared" si="10"/>
        <v>-77.94866355154808</v>
      </c>
      <c r="D331">
        <f>'10'!J332+'20'!J332+'30'!J332+'40'!J332+'50'!J332</f>
        <v>9.6921498875674253E-5</v>
      </c>
      <c r="E331">
        <f>'10'!K332+'20'!K332+'30'!K332+'40'!K332+'50'!K332</f>
        <v>9.399886164151167E-5</v>
      </c>
      <c r="F331">
        <f t="shared" si="11"/>
        <v>-77.392237437167964</v>
      </c>
    </row>
    <row r="332" spans="1:6" x14ac:dyDescent="0.25">
      <c r="A332">
        <f>'10'!H333+'20'!H333+'30'!H333+'40'!H333+'50'!H333</f>
        <v>1.3413438652144389E-4</v>
      </c>
      <c r="B332">
        <f>'10'!I333+'20'!I333+'30'!I333+'40'!I333+'50'!I333</f>
        <v>3.1245486430032243E-5</v>
      </c>
      <c r="C332">
        <f t="shared" si="10"/>
        <v>-77.219712680965628</v>
      </c>
      <c r="D332">
        <f>'10'!J333+'20'!J333+'30'!J333+'40'!J333+'50'!J333</f>
        <v>1.370130044222212E-4</v>
      </c>
      <c r="E332">
        <f>'10'!K333+'20'!K333+'30'!K333+'40'!K333+'50'!K333</f>
        <v>2.7033453697921067E-5</v>
      </c>
      <c r="F332">
        <f t="shared" si="11"/>
        <v>-77.098903178675045</v>
      </c>
    </row>
    <row r="333" spans="1:6" x14ac:dyDescent="0.25">
      <c r="A333">
        <f>'10'!H334+'20'!H334+'30'!H334+'40'!H334+'50'!H334</f>
        <v>1.490640573264116E-4</v>
      </c>
      <c r="B333">
        <f>'10'!I334+'20'!I334+'30'!I334+'40'!I334+'50'!I334</f>
        <v>-2.3874558434192235E-5</v>
      </c>
      <c r="C333">
        <f t="shared" si="10"/>
        <v>-76.42254003064653</v>
      </c>
      <c r="D333">
        <f>'10'!J334+'20'!J334+'30'!J334+'40'!J334+'50'!J334</f>
        <v>1.5864956261259775E-4</v>
      </c>
      <c r="E333">
        <f>'10'!K334+'20'!K334+'30'!K334+'40'!K334+'50'!K334</f>
        <v>-2.4522864601586459E-5</v>
      </c>
      <c r="F333">
        <f t="shared" si="11"/>
        <v>-75.88867808847229</v>
      </c>
    </row>
    <row r="334" spans="1:6" x14ac:dyDescent="0.25">
      <c r="A334">
        <f>'10'!H335+'20'!H335+'30'!H335+'40'!H335+'50'!H335</f>
        <v>1.8544593547658759E-4</v>
      </c>
      <c r="B334">
        <f>'10'!I335+'20'!I335+'30'!I335+'40'!I335+'50'!I335</f>
        <v>-9.110806372369823E-5</v>
      </c>
      <c r="C334">
        <f t="shared" si="10"/>
        <v>-73.696649512508102</v>
      </c>
      <c r="D334">
        <f>'10'!J335+'20'!J335+'30'!J335+'40'!J335+'50'!J335</f>
        <v>1.7393944408178455E-4</v>
      </c>
      <c r="E334">
        <f>'10'!K335+'20'!K335+'30'!K335+'40'!K335+'50'!K335</f>
        <v>-7.8948306476024589E-5</v>
      </c>
      <c r="F334">
        <f t="shared" si="11"/>
        <v>-74.378527342328539</v>
      </c>
    </row>
    <row r="335" spans="1:6" x14ac:dyDescent="0.25">
      <c r="A335">
        <f>'10'!H336+'20'!H336+'30'!H336+'40'!H336+'50'!H336</f>
        <v>1.7987046817835502E-4</v>
      </c>
      <c r="B335">
        <f>'10'!I336+'20'!I336+'30'!I336+'40'!I336+'50'!I336</f>
        <v>-1.3951517623927149E-4</v>
      </c>
      <c r="C335">
        <f t="shared" si="10"/>
        <v>-72.855204451947742</v>
      </c>
      <c r="D335">
        <f>'10'!J336+'20'!J336+'30'!J336+'40'!J336+'50'!J336</f>
        <v>1.8728609373225681E-4</v>
      </c>
      <c r="E335">
        <f>'10'!K336+'20'!K336+'30'!K336+'40'!K336+'50'!K336</f>
        <v>-1.3326118093878598E-4</v>
      </c>
      <c r="F335">
        <f t="shared" si="11"/>
        <v>-72.770813850652516</v>
      </c>
    </row>
    <row r="336" spans="1:6" x14ac:dyDescent="0.25">
      <c r="A336">
        <f>'10'!H337+'20'!H337+'30'!H337+'40'!H337+'50'!H337</f>
        <v>1.8485427633392233E-4</v>
      </c>
      <c r="B336">
        <f>'10'!I337+'20'!I337+'30'!I337+'40'!I337+'50'!I337</f>
        <v>-1.832960606785645E-4</v>
      </c>
      <c r="C336">
        <f t="shared" si="10"/>
        <v>-71.689718108143893</v>
      </c>
      <c r="D336">
        <f>'10'!J337+'20'!J337+'30'!J337+'40'!J337+'50'!J337</f>
        <v>1.9498581447355412E-4</v>
      </c>
      <c r="E336">
        <f>'10'!K337+'20'!K337+'30'!K337+'40'!K337+'50'!K337</f>
        <v>-1.7692925608128946E-4</v>
      </c>
      <c r="F336">
        <f t="shared" si="11"/>
        <v>-71.59119960419207</v>
      </c>
    </row>
    <row r="337" spans="1:6" x14ac:dyDescent="0.25">
      <c r="A337">
        <f>'10'!H338+'20'!H338+'30'!H338+'40'!H338+'50'!H338</f>
        <v>1.8458883380884124E-4</v>
      </c>
      <c r="B337">
        <f>'10'!I338+'20'!I338+'30'!I338+'40'!I338+'50'!I338</f>
        <v>-2.0202516956782575E-4</v>
      </c>
      <c r="C337">
        <f t="shared" si="10"/>
        <v>-71.255923683035292</v>
      </c>
      <c r="D337">
        <f>'10'!J338+'20'!J338+'30'!J338+'40'!J338+'50'!J338</f>
        <v>1.9553392879526242E-4</v>
      </c>
      <c r="E337">
        <f>'10'!K338+'20'!K338+'30'!K338+'40'!K338+'50'!K338</f>
        <v>-2.0164732848689031E-4</v>
      </c>
      <c r="F337">
        <f t="shared" si="11"/>
        <v>-71.0294962555013</v>
      </c>
    </row>
    <row r="338" spans="1:6" x14ac:dyDescent="0.25">
      <c r="A338">
        <f>'10'!H339+'20'!H339+'30'!H339+'40'!H339+'50'!H339</f>
        <v>1.8183730756666453E-4</v>
      </c>
      <c r="B338">
        <f>'10'!I339+'20'!I339+'30'!I339+'40'!I339+'50'!I339</f>
        <v>-2.1651351631298259E-4</v>
      </c>
      <c r="C338">
        <f t="shared" si="10"/>
        <v>-70.972200515576802</v>
      </c>
      <c r="D338">
        <f>'10'!J339+'20'!J339+'30'!J339+'40'!J339+'50'!J339</f>
        <v>1.8329767214353139E-4</v>
      </c>
      <c r="E338">
        <f>'10'!K339+'20'!K339+'30'!K339+'40'!K339+'50'!K339</f>
        <v>-2.1487754443358701E-4</v>
      </c>
      <c r="F338">
        <f t="shared" si="11"/>
        <v>-70.981582535494411</v>
      </c>
    </row>
    <row r="339" spans="1:6" x14ac:dyDescent="0.25">
      <c r="A339">
        <f>'10'!H340+'20'!H340+'30'!H340+'40'!H340+'50'!H340</f>
        <v>1.5747682005412753E-4</v>
      </c>
      <c r="B339">
        <f>'10'!I340+'20'!I340+'30'!I340+'40'!I340+'50'!I340</f>
        <v>-2.2379067179965244E-4</v>
      </c>
      <c r="C339">
        <f t="shared" si="10"/>
        <v>-71.256271253756424</v>
      </c>
      <c r="D339">
        <f>'10'!J340+'20'!J340+'30'!J340+'40'!J340+'50'!J340</f>
        <v>1.7371162360107226E-4</v>
      </c>
      <c r="E339">
        <f>'10'!K340+'20'!K340+'30'!K340+'40'!K340+'50'!K340</f>
        <v>-2.0471513613821318E-4</v>
      </c>
      <c r="F339">
        <f t="shared" si="11"/>
        <v>-71.421610307997682</v>
      </c>
    </row>
    <row r="340" spans="1:6" x14ac:dyDescent="0.25">
      <c r="A340">
        <f>'10'!H341+'20'!H341+'30'!H341+'40'!H341+'50'!H341</f>
        <v>1.5265080460733735E-4</v>
      </c>
      <c r="B340">
        <f>'10'!I341+'20'!I341+'30'!I341+'40'!I341+'50'!I341</f>
        <v>-2.1149743119447349E-4</v>
      </c>
      <c r="C340">
        <f t="shared" si="10"/>
        <v>-71.672776230381757</v>
      </c>
      <c r="D340">
        <f>'10'!J341+'20'!J341+'30'!J341+'40'!J341+'50'!J341</f>
        <v>1.4978381162659437E-4</v>
      </c>
      <c r="E340">
        <f>'10'!K341+'20'!K341+'30'!K341+'40'!K341+'50'!K341</f>
        <v>-1.879641845765175E-4</v>
      </c>
      <c r="F340">
        <f t="shared" si="11"/>
        <v>-72.383297722746306</v>
      </c>
    </row>
    <row r="341" spans="1:6" x14ac:dyDescent="0.25">
      <c r="A341">
        <f>'10'!H342+'20'!H342+'30'!H342+'40'!H342+'50'!H342</f>
        <v>1.2386900699406855E-4</v>
      </c>
      <c r="B341">
        <f>'10'!I342+'20'!I342+'30'!I342+'40'!I342+'50'!I342</f>
        <v>-1.8209061609729518E-4</v>
      </c>
      <c r="C341">
        <f t="shared" si="10"/>
        <v>-73.142535749433065</v>
      </c>
      <c r="D341">
        <f>'10'!J342+'20'!J342+'30'!J342+'40'!J342+'50'!J342</f>
        <v>1.1928135187376591E-4</v>
      </c>
      <c r="E341">
        <f>'10'!K342+'20'!K342+'30'!K342+'40'!K342+'50'!K342</f>
        <v>-1.6374233862580365E-4</v>
      </c>
      <c r="F341">
        <f t="shared" si="11"/>
        <v>-73.867969404540531</v>
      </c>
    </row>
    <row r="342" spans="1:6" x14ac:dyDescent="0.25">
      <c r="A342">
        <f>'10'!H343+'20'!H343+'30'!H343+'40'!H343+'50'!H343</f>
        <v>8.5979304868225308E-5</v>
      </c>
      <c r="B342">
        <f>'10'!I343+'20'!I343+'30'!I343+'40'!I343+'50'!I343</f>
        <v>-1.6408786564947345E-4</v>
      </c>
      <c r="C342">
        <f t="shared" si="10"/>
        <v>-74.644872870915421</v>
      </c>
      <c r="D342">
        <f>'10'!J343+'20'!J343+'30'!J343+'40'!J343+'50'!J343</f>
        <v>9.7842035846791955E-5</v>
      </c>
      <c r="E342">
        <f>'10'!K343+'20'!K343+'30'!K343+'40'!K343+'50'!K343</f>
        <v>-1.415497274547071E-4</v>
      </c>
      <c r="F342">
        <f t="shared" si="11"/>
        <v>-75.285705496249221</v>
      </c>
    </row>
    <row r="343" spans="1:6" x14ac:dyDescent="0.25">
      <c r="A343">
        <f>'10'!H344+'20'!H344+'30'!H344+'40'!H344+'50'!H344</f>
        <v>5.0003724240061046E-5</v>
      </c>
      <c r="B343">
        <f>'10'!I344+'20'!I344+'30'!I344+'40'!I344+'50'!I344</f>
        <v>-1.2113214141038007E-4</v>
      </c>
      <c r="C343">
        <f t="shared" si="10"/>
        <v>-77.651445206390576</v>
      </c>
      <c r="D343">
        <f>'10'!J344+'20'!J344+'30'!J344+'40'!J344+'50'!J344</f>
        <v>6.440027501506986E-5</v>
      </c>
      <c r="E343">
        <f>'10'!K344+'20'!K344+'30'!K344+'40'!K344+'50'!K344</f>
        <v>-1.1719836703951692E-4</v>
      </c>
      <c r="F343">
        <f t="shared" si="11"/>
        <v>-77.475632016959651</v>
      </c>
    </row>
    <row r="344" spans="1:6" x14ac:dyDescent="0.25">
      <c r="A344">
        <f>'10'!H345+'20'!H345+'30'!H345+'40'!H345+'50'!H345</f>
        <v>2.8297985980899415E-5</v>
      </c>
      <c r="B344">
        <f>'10'!I345+'20'!I345+'30'!I345+'40'!I345+'50'!I345</f>
        <v>-8.4586268416676438E-5</v>
      </c>
      <c r="C344">
        <f t="shared" si="10"/>
        <v>-80.993263613318476</v>
      </c>
      <c r="D344">
        <f>'10'!J345+'20'!J345+'30'!J345+'40'!J345+'50'!J345</f>
        <v>2.7710578089137951E-5</v>
      </c>
      <c r="E344">
        <f>'10'!K345+'20'!K345+'30'!K345+'40'!K345+'50'!K345</f>
        <v>-5.0465929068495611E-5</v>
      </c>
      <c r="F344">
        <f t="shared" si="11"/>
        <v>-84.795575883410081</v>
      </c>
    </row>
    <row r="345" spans="1:6" x14ac:dyDescent="0.25">
      <c r="A345">
        <f>'10'!H346+'20'!H346+'30'!H346+'40'!H346+'50'!H346</f>
        <v>-1.2486424340401415E-5</v>
      </c>
      <c r="B345">
        <f>'10'!I346+'20'!I346+'30'!I346+'40'!I346+'50'!I346</f>
        <v>-3.1288700326620293E-5</v>
      </c>
      <c r="C345">
        <f t="shared" si="10"/>
        <v>-89.450448680436295</v>
      </c>
      <c r="D345">
        <f>'10'!J346+'20'!J346+'30'!J346+'40'!J346+'50'!J346</f>
        <v>-9.0616792954025617E-6</v>
      </c>
      <c r="E345">
        <f>'10'!K346+'20'!K346+'30'!K346+'40'!K346+'50'!K346</f>
        <v>-2.6976271816479786E-5</v>
      </c>
      <c r="F345">
        <f t="shared" si="11"/>
        <v>-90.916043837996838</v>
      </c>
    </row>
    <row r="346" spans="1:6" x14ac:dyDescent="0.25">
      <c r="A346">
        <f>'10'!H347+'20'!H347+'30'!H347+'40'!H347+'50'!H347</f>
        <v>-5.1102742760834879E-5</v>
      </c>
      <c r="B346">
        <f>'10'!I347+'20'!I347+'30'!I347+'40'!I347+'50'!I347</f>
        <v>-3.3124814076553012E-6</v>
      </c>
      <c r="C346">
        <f t="shared" si="10"/>
        <v>-85.812906552129164</v>
      </c>
      <c r="D346">
        <f>'10'!J347+'20'!J347+'30'!J347+'40'!J347+'50'!J347</f>
        <v>-4.7251172386284445E-5</v>
      </c>
      <c r="E346">
        <f>'10'!K347+'20'!K347+'30'!K347+'40'!K347+'50'!K347</f>
        <v>2.7237633095042018E-5</v>
      </c>
      <c r="F346">
        <f t="shared" si="11"/>
        <v>-85.265769819883332</v>
      </c>
    </row>
    <row r="347" spans="1:6" x14ac:dyDescent="0.25">
      <c r="A347">
        <f>'10'!H348+'20'!H348+'30'!H348+'40'!H348+'50'!H348</f>
        <v>-8.2458465272410025E-5</v>
      </c>
      <c r="B347">
        <f>'10'!I348+'20'!I348+'30'!I348+'40'!I348+'50'!I348</f>
        <v>3.6673038568384292E-5</v>
      </c>
      <c r="C347">
        <f t="shared" si="10"/>
        <v>-80.891456904881082</v>
      </c>
      <c r="D347">
        <f>'10'!J348+'20'!J348+'30'!J348+'40'!J348+'50'!J348</f>
        <v>-7.5009918829844525E-5</v>
      </c>
      <c r="E347">
        <f>'10'!K348+'20'!K348+'30'!K348+'40'!K348+'50'!K348</f>
        <v>4.7675564955039937E-5</v>
      </c>
      <c r="F347">
        <f t="shared" si="11"/>
        <v>-81.024032874812832</v>
      </c>
    </row>
    <row r="348" spans="1:6" x14ac:dyDescent="0.25">
      <c r="A348">
        <f>'10'!H349+'20'!H349+'30'!H349+'40'!H349+'50'!H349</f>
        <v>-1.1057150471759065E-4</v>
      </c>
      <c r="B348">
        <f>'10'!I349+'20'!I349+'30'!I349+'40'!I349+'50'!I349</f>
        <v>6.3023136843712939E-5</v>
      </c>
      <c r="C348">
        <f t="shared" si="10"/>
        <v>-77.905393176710973</v>
      </c>
      <c r="D348">
        <f>'10'!J349+'20'!J349+'30'!J349+'40'!J349+'50'!J349</f>
        <v>-1.0593901389442333E-4</v>
      </c>
      <c r="E348">
        <f>'10'!K349+'20'!K349+'30'!K349+'40'!K349+'50'!K349</f>
        <v>7.162419497800739E-5</v>
      </c>
      <c r="F348">
        <f t="shared" si="11"/>
        <v>-77.863999082783266</v>
      </c>
    </row>
    <row r="349" spans="1:6" x14ac:dyDescent="0.25">
      <c r="A349">
        <f>'10'!H350+'20'!H350+'30'!H350+'40'!H350+'50'!H350</f>
        <v>-1.4392476036438127E-4</v>
      </c>
      <c r="B349">
        <f>'10'!I350+'20'!I350+'30'!I350+'40'!I350+'50'!I350</f>
        <v>8.0832385772050089E-5</v>
      </c>
      <c r="C349">
        <f t="shared" si="10"/>
        <v>-75.646620025994551</v>
      </c>
      <c r="D349">
        <f>'10'!J350+'20'!J350+'30'!J350+'40'!J350+'50'!J350</f>
        <v>-1.2468905545304823E-4</v>
      </c>
      <c r="E349">
        <f>'10'!K350+'20'!K350+'30'!K350+'40'!K350+'50'!K350</f>
        <v>1.058205354440116E-4</v>
      </c>
      <c r="F349">
        <f t="shared" si="11"/>
        <v>-75.727517749311232</v>
      </c>
    </row>
    <row r="350" spans="1:6" x14ac:dyDescent="0.25">
      <c r="A350">
        <f>'10'!H351+'20'!H351+'30'!H351+'40'!H351+'50'!H351</f>
        <v>-1.6052240810235206E-4</v>
      </c>
      <c r="B350">
        <f>'10'!I351+'20'!I351+'30'!I351+'40'!I351+'50'!I351</f>
        <v>1.1332436173389902E-4</v>
      </c>
      <c r="C350">
        <f t="shared" si="10"/>
        <v>-74.133018353871989</v>
      </c>
      <c r="D350">
        <f>'10'!J351+'20'!J351+'30'!J351+'40'!J351+'50'!J351</f>
        <v>-1.4725764966417007E-4</v>
      </c>
      <c r="E350">
        <f>'10'!K351+'20'!K351+'30'!K351+'40'!K351+'50'!K351</f>
        <v>1.372864146967957E-4</v>
      </c>
      <c r="F350">
        <f t="shared" si="11"/>
        <v>-73.921979474875045</v>
      </c>
    </row>
    <row r="351" spans="1:6" x14ac:dyDescent="0.25">
      <c r="A351">
        <f>'10'!H352+'20'!H352+'30'!H352+'40'!H352+'50'!H352</f>
        <v>-1.6842486404602494E-4</v>
      </c>
      <c r="B351">
        <f>'10'!I352+'20'!I352+'30'!I352+'40'!I352+'50'!I352</f>
        <v>1.2114001860445327E-4</v>
      </c>
      <c r="C351">
        <f t="shared" si="10"/>
        <v>-73.66109181977491</v>
      </c>
      <c r="D351">
        <f>'10'!J352+'20'!J352+'30'!J352+'40'!J352+'50'!J352</f>
        <v>-1.5893785599425895E-4</v>
      </c>
      <c r="E351">
        <f>'10'!K352+'20'!K352+'30'!K352+'40'!K352+'50'!K352</f>
        <v>1.2706473756081315E-4</v>
      </c>
      <c r="F351">
        <f t="shared" si="11"/>
        <v>-73.829294892793328</v>
      </c>
    </row>
    <row r="352" spans="1:6" x14ac:dyDescent="0.25">
      <c r="A352">
        <f>'10'!H353+'20'!H353+'30'!H353+'40'!H353+'50'!H353</f>
        <v>-1.557608620333871E-4</v>
      </c>
      <c r="B352">
        <f>'10'!I353+'20'!I353+'30'!I353+'40'!I353+'50'!I353</f>
        <v>1.2633451237644227E-4</v>
      </c>
      <c r="C352">
        <f t="shared" si="10"/>
        <v>-73.955379022465024</v>
      </c>
      <c r="D352">
        <f>'10'!J353+'20'!J353+'30'!J353+'40'!J353+'50'!J353</f>
        <v>-1.5696761294052951E-4</v>
      </c>
      <c r="E352">
        <f>'10'!K353+'20'!K353+'30'!K353+'40'!K353+'50'!K353</f>
        <v>1.2231903890961852E-4</v>
      </c>
      <c r="F352">
        <f t="shared" si="11"/>
        <v>-74.02296273121172</v>
      </c>
    </row>
    <row r="353" spans="1:6" x14ac:dyDescent="0.25">
      <c r="A353">
        <f>'10'!H354+'20'!H354+'30'!H354+'40'!H354+'50'!H354</f>
        <v>-1.4479685072409595E-4</v>
      </c>
      <c r="B353">
        <f>'10'!I354+'20'!I354+'30'!I354+'40'!I354+'50'!I354</f>
        <v>1.184729889743265E-4</v>
      </c>
      <c r="C353">
        <f t="shared" si="10"/>
        <v>-74.559074237157986</v>
      </c>
      <c r="D353">
        <f>'10'!J354+'20'!J354+'30'!J354+'40'!J354+'50'!J354</f>
        <v>-1.2675360060726985E-4</v>
      </c>
      <c r="E353">
        <f>'10'!K354+'20'!K354+'30'!K354+'40'!K354+'50'!K354</f>
        <v>1.0944962236236351E-4</v>
      </c>
      <c r="F353">
        <f t="shared" si="11"/>
        <v>-75.52133791693106</v>
      </c>
    </row>
    <row r="354" spans="1:6" x14ac:dyDescent="0.25">
      <c r="A354">
        <f>'10'!H355+'20'!H355+'30'!H355+'40'!H355+'50'!H355</f>
        <v>-1.1630955630812152E-4</v>
      </c>
      <c r="B354">
        <f>'10'!I355+'20'!I355+'30'!I355+'40'!I355+'50'!I355</f>
        <v>1.1035257627486872E-4</v>
      </c>
      <c r="C354">
        <f t="shared" si="10"/>
        <v>-75.899721874901743</v>
      </c>
      <c r="D354">
        <f>'10'!J355+'20'!J355+'30'!J355+'40'!J355+'50'!J355</f>
        <v>-1.0136780219505495E-4</v>
      </c>
      <c r="E354">
        <f>'10'!K355+'20'!K355+'30'!K355+'40'!K355+'50'!K355</f>
        <v>1.1796161629191312E-4</v>
      </c>
      <c r="F354">
        <f t="shared" si="11"/>
        <v>-76.163574127818109</v>
      </c>
    </row>
    <row r="355" spans="1:6" x14ac:dyDescent="0.25">
      <c r="A355">
        <f>'10'!H356+'20'!H356+'30'!H356+'40'!H356+'50'!H356</f>
        <v>-7.8306258612699037E-5</v>
      </c>
      <c r="B355">
        <f>'10'!I356+'20'!I356+'30'!I356+'40'!I356+'50'!I356</f>
        <v>1.2534661408568457E-4</v>
      </c>
      <c r="C355">
        <f t="shared" si="10"/>
        <v>-76.606749140201771</v>
      </c>
      <c r="D355">
        <f>'10'!J356+'20'!J356+'30'!J356+'40'!J356+'50'!J356</f>
        <v>-7.1912310549777692E-5</v>
      </c>
      <c r="E355">
        <f>'10'!K356+'20'!K356+'30'!K356+'40'!K356+'50'!K356</f>
        <v>1.1370506620771215E-4</v>
      </c>
      <c r="F355">
        <f t="shared" si="11"/>
        <v>-77.42316086702894</v>
      </c>
    </row>
    <row r="356" spans="1:6" x14ac:dyDescent="0.25">
      <c r="A356">
        <f>'10'!H357+'20'!H357+'30'!H357+'40'!H357+'50'!H357</f>
        <v>-3.4807128022329724E-5</v>
      </c>
      <c r="B356">
        <f>'10'!I357+'20'!I357+'30'!I357+'40'!I357+'50'!I357</f>
        <v>1.1859380200287486E-4</v>
      </c>
      <c r="C356">
        <f t="shared" si="10"/>
        <v>-78.159896101377143</v>
      </c>
      <c r="D356">
        <f>'10'!J357+'20'!J357+'30'!J357+'40'!J357+'50'!J357</f>
        <v>-3.14225001192108E-5</v>
      </c>
      <c r="E356">
        <f>'10'!K357+'20'!K357+'30'!K357+'40'!K357+'50'!K357</f>
        <v>1.2248348980557032E-4</v>
      </c>
      <c r="F356">
        <f t="shared" si="11"/>
        <v>-77.961629766637557</v>
      </c>
    </row>
    <row r="357" spans="1:6" x14ac:dyDescent="0.25">
      <c r="A357">
        <f>'10'!H358+'20'!H358+'30'!H358+'40'!H358+'50'!H358</f>
        <v>7.8201184322755862E-6</v>
      </c>
      <c r="B357">
        <f>'10'!I358+'20'!I358+'30'!I358+'40'!I358+'50'!I358</f>
        <v>1.2017505831109565E-4</v>
      </c>
      <c r="C357">
        <f t="shared" si="10"/>
        <v>-78.38536197207624</v>
      </c>
      <c r="D357">
        <f>'10'!J358+'20'!J358+'30'!J358+'40'!J358+'50'!J358</f>
        <v>1.218993769059111E-5</v>
      </c>
      <c r="E357">
        <f>'10'!K358+'20'!K358+'30'!K358+'40'!K358+'50'!K358</f>
        <v>1.2628430494465124E-4</v>
      </c>
      <c r="F357">
        <f t="shared" si="11"/>
        <v>-77.932733957108752</v>
      </c>
    </row>
    <row r="358" spans="1:6" x14ac:dyDescent="0.25">
      <c r="A358">
        <f>'10'!H359+'20'!H359+'30'!H359+'40'!H359+'50'!H359</f>
        <v>3.370105005633372E-5</v>
      </c>
      <c r="B358">
        <f>'10'!I359+'20'!I359+'30'!I359+'40'!I359+'50'!I359</f>
        <v>1.3980231282108063E-4</v>
      </c>
      <c r="C358">
        <f t="shared" si="10"/>
        <v>-76.844400690209312</v>
      </c>
      <c r="D358">
        <f>'10'!J359+'20'!J359+'30'!J359+'40'!J359+'50'!J359</f>
        <v>4.0914949893316899E-5</v>
      </c>
      <c r="E358">
        <f>'10'!K359+'20'!K359+'30'!K359+'40'!K359+'50'!K359</f>
        <v>1.2684570670580309E-4</v>
      </c>
      <c r="F358">
        <f t="shared" si="11"/>
        <v>-77.504625009223616</v>
      </c>
    </row>
    <row r="359" spans="1:6" x14ac:dyDescent="0.25">
      <c r="A359">
        <f>'10'!H360+'20'!H360+'30'!H360+'40'!H360+'50'!H360</f>
        <v>7.195110380248488E-5</v>
      </c>
      <c r="B359">
        <f>'10'!I360+'20'!I360+'30'!I360+'40'!I360+'50'!I360</f>
        <v>1.3639629269212168E-4</v>
      </c>
      <c r="C359">
        <f t="shared" si="10"/>
        <v>-76.237715307186903</v>
      </c>
      <c r="D359">
        <f>'10'!J360+'20'!J360+'30'!J360+'40'!J360+'50'!J360</f>
        <v>7.3471790055923652E-5</v>
      </c>
      <c r="E359">
        <f>'10'!K360+'20'!K360+'30'!K360+'40'!K360+'50'!K360</f>
        <v>1.4098701814606486E-4</v>
      </c>
      <c r="F359">
        <f t="shared" si="11"/>
        <v>-75.973012200613979</v>
      </c>
    </row>
    <row r="360" spans="1:6" x14ac:dyDescent="0.25">
      <c r="A360">
        <f>'10'!H361+'20'!H361+'30'!H361+'40'!H361+'50'!H361</f>
        <v>1.2931381562394348E-4</v>
      </c>
      <c r="B360">
        <f>'10'!I361+'20'!I361+'30'!I361+'40'!I361+'50'!I361</f>
        <v>1.3889326807219949E-4</v>
      </c>
      <c r="C360">
        <f t="shared" si="10"/>
        <v>-74.435358411622332</v>
      </c>
      <c r="D360">
        <f>'10'!J361+'20'!J361+'30'!J361+'40'!J361+'50'!J361</f>
        <v>1.2108182465958675E-4</v>
      </c>
      <c r="E360">
        <f>'10'!K361+'20'!K361+'30'!K361+'40'!K361+'50'!K361</f>
        <v>1.3925907612005116E-4</v>
      </c>
      <c r="F360">
        <f t="shared" si="11"/>
        <v>-74.678331621789823</v>
      </c>
    </row>
    <row r="361" spans="1:6" x14ac:dyDescent="0.25">
      <c r="A361">
        <f>'10'!H362+'20'!H362+'30'!H362+'40'!H362+'50'!H362</f>
        <v>1.7762654691688085E-4</v>
      </c>
      <c r="B361">
        <f>'10'!I362+'20'!I362+'30'!I362+'40'!I362+'50'!I362</f>
        <v>1.5520902185937549E-4</v>
      </c>
      <c r="C361">
        <f t="shared" si="10"/>
        <v>-72.546048341894945</v>
      </c>
      <c r="D361">
        <f>'10'!J362+'20'!J362+'30'!J362+'40'!J362+'50'!J362</f>
        <v>1.7595507997884803E-4</v>
      </c>
      <c r="E361">
        <f>'10'!K362+'20'!K362+'30'!K362+'40'!K362+'50'!K362</f>
        <v>1.5086302781624708E-4</v>
      </c>
      <c r="F361">
        <f t="shared" si="11"/>
        <v>-72.698652625714374</v>
      </c>
    </row>
    <row r="362" spans="1:6" x14ac:dyDescent="0.25">
      <c r="A362">
        <f>'10'!H363+'20'!H363+'30'!H363+'40'!H363+'50'!H363</f>
        <v>2.0033649395681982E-4</v>
      </c>
      <c r="B362">
        <f>'10'!I363+'20'!I363+'30'!I363+'40'!I363+'50'!I363</f>
        <v>1.8407642952778479E-4</v>
      </c>
      <c r="C362">
        <f t="shared" si="10"/>
        <v>-71.306577093631901</v>
      </c>
      <c r="D362">
        <f>'10'!J363+'20'!J363+'30'!J363+'40'!J363+'50'!J363</f>
        <v>2.2260965308635867E-4</v>
      </c>
      <c r="E362">
        <f>'10'!K363+'20'!K363+'30'!K363+'40'!K363+'50'!K363</f>
        <v>1.7264533058653495E-4</v>
      </c>
      <c r="F362">
        <f t="shared" si="11"/>
        <v>-71.00390308337802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F A A B Q S w M E F A A C A A g A 4 X o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D h e j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X o x T 7 D 9 N 6 r D A g A A 9 l c A A B M A H A B G b 3 J t d W x h c y 9 T Z W N 0 a W 9 u M S 5 t I K I Y A C i g F A A A A A A A A A A A A A A A A A A A A A A A A A A A A O 3 c z 4 v a Q B Q H 8 L v g / x C y F 4 U g + T m Q l p 4 s h Z 5 6 0 K M Q o k 7 X Q J x I M i l d l v 3 f O z Z r k X T z o p d 5 H r 5 7 W T a z 8 k Y / D P t 9 m r e N 3 O m i U s 6 q + x 5 8 n k 6 m k + a Q 1 3 L v P L m B 3 8 i T z v w s 8 F 3 n i 1 N K P Z 0 4 5 m t V t f V O m i v L 5 t f i a 7 V r j 1 L p 2 b e i l I t l p b T 5 o Z m 5 P z 5 t L k v N 5 n T Y b 3 K l s 7 y u 8 5 d M y 0 Z n d f G 8 2 R 3 y 4 1 b W W S 2 b t j S / F v g r U 3 B z V X e x z 7 U 7 9 4 T n u p 5 q y 9 I L w i S c e 9 0 + n t z l I V f P Z q / r l 5 M 8 b 3 G d b 8 0 m 1 n W u m p 9 V f V x W Z X t U 5 8 V m 1 m 3 a e 3 1 1 u 6 u B 6 z n a r D h a / t Z v n n O 5 H p r r 3 5 U W 8 e L 8 u K u F 6 P I A 1 Z 4 3 f b U S D 6 4 k g y u i t / I 2 n 0 4 K 9 e H z G k A J m V B C o A y j R E w o E V C G U W I m l B g o w y i B 7 8 z C O f 6 u P B x M w n R a E q D Q p y X C a X k 8 m L w s e V R M Y b D 8 x x L + f X U i i y 1 L 2 L F c F Q b L M I u 1 p q X P g q 6 F Y r H W t v R Z 0 L d Q L N Y a l z 4 L O h e K x V p C 7 r M g I l M s 9 q J Y 3 w V Z b B h G c G U x g S x G s / B k M Y E s R r P w Z D G B L D b G Y v H 9 S t D c Q 8 M T k w V i 8 h g L 4 4 k B D U X D 0 8 E I d D A 0 C 1 M H I 9 D B U D A p V w e T o o O h W X g 6 m B Q d D M 3 C 0 8 G k i M k 0 C 0 9 M T p H F a B a e L J Y i i 9 E s T F k s R R a j Y I K Q K 4 x 1 l Q F D w P D E s a 4 y Y A g Y n k D W V Q Y M A c M T y b r K g C F g e E J Z V x k w B A x T L H s v D R r y D u U Y d y g / J k w C m M e D C R k n Y B C Y C R i r H / V j k O 9 2 G K u f K G O Y 7 3 a Y h B E G g X k w M P u Z r g u u y P y v O H i o M S W u e 2 Q w q j Q 6 q s R I g 3 x G 0 f D d i 4 m R p d G R J U Y a Z D S K x m p I w + j S P T S M M S 1 C T r t p h I n x X m b k t D E a a / 8 a A z T 3 T Z g x n h p E a I o m 4 j w 1 i N A U T c x J g w h N 0 f B F a M z O j N A w R m i B C H 0 D 0 L Z Q j E D v 1 Q F k g P 4 A U E s B A i 0 A F A A C A A g A 4 X o x T / C j b 7 C p A A A A + A A A A B I A A A A A A A A A A A A A A A A A A A A A A E N v b m Z p Z y 9 Q Y W N r Y W d l L n h t b F B L A Q I t A B Q A A g A I A O F 6 M U 8 P y u m r p A A A A O k A A A A T A A A A A A A A A A A A A A A A A P U A A A B b Q 2 9 u d G V u d F 9 U e X B l c 1 0 u e G 1 s U E s B A i 0 A F A A C A A g A 4 X o x T 7 D 9 N 6 r D A g A A 9 l c A A B M A A A A A A A A A A A A A A A A A 5 g E A A E Z v c m 1 1 b G F z L 1 N l Y 3 R p b 2 4 x L m 1 Q S w U G A A A A A A M A A w D C A A A A 9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f Y B A A A A A A B X 9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U 6 N D Y u M D c 4 N z Y x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I w L 0 N o Y W 5 n Z W Q g V H l w Z S 5 7 Q 2 9 s d W 1 u M S w w f S Z x d W 9 0 O y w m c X V v d D t T Z W N 0 a W 9 u M S 8 x M H N l c H R f M F 8 y M C 9 D a G F u Z 2 V k I F R 5 c G U u e 0 N v b H V t b j I s M X 0 m c X V v d D s s J n F 1 b 3 Q 7 U 2 V j d G l v b j E v M T B z Z X B 0 X z B f M j A v Q 2 h h b m d l Z C B U e X B l L n t D b 2 x 1 b W 4 z L D J 9 J n F 1 b 3 Q 7 L C Z x d W 9 0 O 1 N l Y 3 R p b 2 4 x L z E w c 2 V w d F 8 w X z I w L 0 N o Y W 5 n Z W Q g V H l w Z S 5 7 Q 2 9 s d W 1 u N C w z f S Z x d W 9 0 O y w m c X V v d D t T Z W N 0 a W 9 u M S 8 x M H N l c H R f M F 8 y M C 9 D a G F u Z 2 V k I F R 5 c G U u e 0 N v b H V t b j U s N H 0 m c X V v d D s s J n F 1 b 3 Q 7 U 2 V j d G l v b j E v M T B z Z X B 0 X z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I w L 0 N o Y W 5 n Z W Q g V H l w Z S 5 7 Q 2 9 s d W 1 u M S w w f S Z x d W 9 0 O y w m c X V v d D t T Z W N 0 a W 9 u M S 8 x M H N l c H R f M F 8 y M C 9 D a G F u Z 2 V k I F R 5 c G U u e 0 N v b H V t b j I s M X 0 m c X V v d D s s J n F 1 b 3 Q 7 U 2 V j d G l v b j E v M T B z Z X B 0 X z B f M j A v Q 2 h h b m d l Z C B U e X B l L n t D b 2 x 1 b W 4 z L D J 9 J n F 1 b 3 Q 7 L C Z x d W 9 0 O 1 N l Y 3 R p b 2 4 x L z E w c 2 V w d F 8 w X z I w L 0 N o Y W 5 n Z W Q g V H l w Z S 5 7 Q 2 9 s d W 1 u N C w z f S Z x d W 9 0 O y w m c X V v d D t T Z W N 0 a W 9 u M S 8 x M H N l c H R f M F 8 y M C 9 D a G F u Z 2 V k I F R 5 c G U u e 0 N v b H V t b j U s N H 0 m c X V v d D s s J n F 1 b 3 Q 7 U 2 V j d G l v b j E v M T B z Z X B 0 X z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D o 1 O D o 1 N C 4 z M z Y y M z M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z A v Q 2 h h b m d l Z C B U e X B l L n t D b 2 x 1 b W 4 x L D B 9 J n F 1 b 3 Q 7 L C Z x d W 9 0 O 1 N l Y 3 R p b 2 4 x L z E w c 2 V w d F 8 w X z M w L 0 N o Y W 5 n Z W Q g V H l w Z S 5 7 Q 2 9 s d W 1 u M i w x f S Z x d W 9 0 O y w m c X V v d D t T Z W N 0 a W 9 u M S 8 x M H N l c H R f M F 8 z M C 9 D a G F u Z 2 V k I F R 5 c G U u e 0 N v b H V t b j M s M n 0 m c X V v d D s s J n F 1 b 3 Q 7 U 2 V j d G l v b j E v M T B z Z X B 0 X z B f M z A v Q 2 h h b m d l Z C B U e X B l L n t D b 2 x 1 b W 4 0 L D N 9 J n F 1 b 3 Q 7 L C Z x d W 9 0 O 1 N l Y 3 R p b 2 4 x L z E w c 2 V w d F 8 w X z M w L 0 N o Y W 5 n Z W Q g V H l w Z S 5 7 Q 2 9 s d W 1 u N S w 0 f S Z x d W 9 0 O y w m c X V v d D t T Z W N 0 a W 9 u M S 8 x M H N l c H R f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z A v Q 2 h h b m d l Z C B U e X B l L n t D b 2 x 1 b W 4 x L D B 9 J n F 1 b 3 Q 7 L C Z x d W 9 0 O 1 N l Y 3 R p b 2 4 x L z E w c 2 V w d F 8 w X z M w L 0 N o Y W 5 n Z W Q g V H l w Z S 5 7 Q 2 9 s d W 1 u M i w x f S Z x d W 9 0 O y w m c X V v d D t T Z W N 0 a W 9 u M S 8 x M H N l c H R f M F 8 z M C 9 D a G F u Z 2 V k I F R 5 c G U u e 0 N v b H V t b j M s M n 0 m c X V v d D s s J n F 1 b 3 Q 7 U 2 V j d G l v b j E v M T B z Z X B 0 X z B f M z A v Q 2 h h b m d l Z C B U e X B l L n t D b 2 x 1 b W 4 0 L D N 9 J n F 1 b 3 Q 7 L C Z x d W 9 0 O 1 N l Y 3 R p b 2 4 x L z E w c 2 V w d F 8 w X z M w L 0 N o Y W 5 n Z W Q g V H l w Z S 5 7 Q 2 9 s d W 1 u N S w 0 f S Z x d W 9 0 O y w m c X V v d D t T Z W N 0 a W 9 u M S 8 x M H N l c H R f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U 6 M j M u M z k 4 N z Q 3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Q w L 0 N o Y W 5 n Z W Q g V H l w Z S 5 7 Q 2 9 s d W 1 u M S w w f S Z x d W 9 0 O y w m c X V v d D t T Z W N 0 a W 9 u M S 8 x M H N l c H R f M F 8 0 M C 9 D a G F u Z 2 V k I F R 5 c G U u e 0 N v b H V t b j I s M X 0 m c X V v d D s s J n F 1 b 3 Q 7 U 2 V j d G l v b j E v M T B z Z X B 0 X z B f N D A v Q 2 h h b m d l Z C B U e X B l L n t D b 2 x 1 b W 4 z L D J 9 J n F 1 b 3 Q 7 L C Z x d W 9 0 O 1 N l Y 3 R p b 2 4 x L z E w c 2 V w d F 8 w X z Q w L 0 N o Y W 5 n Z W Q g V H l w Z S 5 7 Q 2 9 s d W 1 u N C w z f S Z x d W 9 0 O y w m c X V v d D t T Z W N 0 a W 9 u M S 8 x M H N l c H R f M F 8 0 M C 9 D a G F u Z 2 V k I F R 5 c G U u e 0 N v b H V t b j U s N H 0 m c X V v d D s s J n F 1 b 3 Q 7 U 2 V j d G l v b j E v M T B z Z X B 0 X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Q w L 0 N o Y W 5 n Z W Q g V H l w Z S 5 7 Q 2 9 s d W 1 u M S w w f S Z x d W 9 0 O y w m c X V v d D t T Z W N 0 a W 9 u M S 8 x M H N l c H R f M F 8 0 M C 9 D a G F u Z 2 V k I F R 5 c G U u e 0 N v b H V t b j I s M X 0 m c X V v d D s s J n F 1 b 3 Q 7 U 2 V j d G l v b j E v M T B z Z X B 0 X z B f N D A v Q 2 h h b m d l Z C B U e X B l L n t D b 2 x 1 b W 4 z L D J 9 J n F 1 b 3 Q 7 L C Z x d W 9 0 O 1 N l Y 3 R p b 2 4 x L z E w c 2 V w d F 8 w X z Q w L 0 N o Y W 5 n Z W Q g V H l w Z S 5 7 Q 2 9 s d W 1 u N C w z f S Z x d W 9 0 O y w m c X V v d D t T Z W N 0 a W 9 u M S 8 x M H N l c H R f M F 8 0 M C 9 D a G F u Z 2 V k I F R 5 c G U u e 0 N v b H V t b j U s N H 0 m c X V v d D s s J n F 1 b 3 Q 7 U 2 V j d G l v b j E v M T B z Z X B 0 X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T o y O T o y O C 4 0 N z I 4 M j Y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T A v Q 2 h h b m d l Z C B U e X B l L n t D b 2 x 1 b W 4 x L D B 9 J n F 1 b 3 Q 7 L C Z x d W 9 0 O 1 N l Y 3 R p b 2 4 x L z E w c 2 V w d F 8 w X z U w L 0 N o Y W 5 n Z W Q g V H l w Z S 5 7 Q 2 9 s d W 1 u M i w x f S Z x d W 9 0 O y w m c X V v d D t T Z W N 0 a W 9 u M S 8 x M H N l c H R f M F 8 1 M C 9 D a G F u Z 2 V k I F R 5 c G U u e 0 N v b H V t b j M s M n 0 m c X V v d D s s J n F 1 b 3 Q 7 U 2 V j d G l v b j E v M T B z Z X B 0 X z B f N T A v Q 2 h h b m d l Z C B U e X B l L n t D b 2 x 1 b W 4 0 L D N 9 J n F 1 b 3 Q 7 L C Z x d W 9 0 O 1 N l Y 3 R p b 2 4 x L z E w c 2 V w d F 8 w X z U w L 0 N o Y W 5 n Z W Q g V H l w Z S 5 7 Q 2 9 s d W 1 u N S w 0 f S Z x d W 9 0 O y w m c X V v d D t T Z W N 0 a W 9 u M S 8 x M H N l c H R f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T A v Q 2 h h b m d l Z C B U e X B l L n t D b 2 x 1 b W 4 x L D B 9 J n F 1 b 3 Q 7 L C Z x d W 9 0 O 1 N l Y 3 R p b 2 4 x L z E w c 2 V w d F 8 w X z U w L 0 N o Y W 5 n Z W Q g V H l w Z S 5 7 Q 2 9 s d W 1 u M i w x f S Z x d W 9 0 O y w m c X V v d D t T Z W N 0 a W 9 u M S 8 x M H N l c H R f M F 8 1 M C 9 D a G F u Z 2 V k I F R 5 c G U u e 0 N v b H V t b j M s M n 0 m c X V v d D s s J n F 1 b 3 Q 7 U 2 V j d G l v b j E v M T B z Z X B 0 X z B f N T A v Q 2 h h b m d l Z C B U e X B l L n t D b 2 x 1 b W 4 0 L D N 9 J n F 1 b 3 Q 7 L C Z x d W 9 0 O 1 N l Y 3 R p b 2 4 x L z E w c 2 V w d F 8 w X z U w L 0 N o Y W 5 n Z W Q g V H l w Z S 5 7 Q 2 9 s d W 1 u N S w 0 f S Z x d W 9 0 O y w m c X V v d D t T Z W N 0 a W 9 u M S 8 x M H N l c H R f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B z Z X B 0 X z B f M T A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M 6 N T A 6 N D Y u N j M x N z Y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z N j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H N l c H R f M F 8 x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9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z O j I w O j Q w L j Y y O T Y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9 h b G w v Q 2 h h b m d l Z C B U e X B l L n t D b 2 x 1 b W 4 x L D B 9 J n F 1 b 3 Q 7 L C Z x d W 9 0 O 1 N l Y 3 R p b 2 4 x L z E w c 2 V w d F 8 w X 2 F s b C 9 D a G F u Z 2 V k I F R 5 c G U u e 0 N v b H V t b j I s M X 0 m c X V v d D s s J n F 1 b 3 Q 7 U 2 V j d G l v b j E v M T B z Z X B 0 X z B f Y W x s L 0 N o Y W 5 n Z W Q g V H l w Z S 5 7 Q 2 9 s d W 1 u M y w y f S Z x d W 9 0 O y w m c X V v d D t T Z W N 0 a W 9 u M S 8 x M H N l c H R f M F 9 h b G w v Q 2 h h b m d l Z C B U e X B l L n t D b 2 x 1 b W 4 0 L D N 9 J n F 1 b 3 Q 7 L C Z x d W 9 0 O 1 N l Y 3 R p b 2 4 x L z E w c 2 V w d F 8 w X 2 F s b C 9 D a G F u Z 2 V k I F R 5 c G U u e 0 N v b H V t b j U s N H 0 m c X V v d D s s J n F 1 b 3 Q 7 U 2 V j d G l v b j E v M T B z Z X B 0 X z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9 h b G w v Q 2 h h b m d l Z C B U e X B l L n t D b 2 x 1 b W 4 x L D B 9 J n F 1 b 3 Q 7 L C Z x d W 9 0 O 1 N l Y 3 R p b 2 4 x L z E w c 2 V w d F 8 w X 2 F s b C 9 D a G F u Z 2 V k I F R 5 c G U u e 0 N v b H V t b j I s M X 0 m c X V v d D s s J n F 1 b 3 Q 7 U 2 V j d G l v b j E v M T B z Z X B 0 X z B f Y W x s L 0 N o Y W 5 n Z W Q g V H l w Z S 5 7 Q 2 9 s d W 1 u M y w y f S Z x d W 9 0 O y w m c X V v d D t T Z W N 0 a W 9 u M S 8 x M H N l c H R f M F 9 h b G w v Q 2 h h b m d l Z C B U e X B l L n t D b 2 x 1 b W 4 0 L D N 9 J n F 1 b 3 Q 7 L C Z x d W 9 0 O 1 N l Y 3 R p b 2 4 x L z E w c 2 V w d F 8 w X 2 F s b C 9 D a G F u Z 2 V k I F R 5 c G U u e 0 N v b H V t b j U s N H 0 m c X V v d D s s J n F 1 b 3 Q 7 U 2 V j d G l v b j E v M T B z Z X B 0 X z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N T o w N y 4 w O D E 4 O D U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E w L 0 N o Y W 5 n Z W Q g V H l w Z S 5 7 Q 2 9 s d W 1 u M S w w f S Z x d W 9 0 O y w m c X V v d D t T Z W N 0 a W 9 u M S 8 x M n N l c H R f M z B f M T A v Q 2 h h b m d l Z C B U e X B l L n t D b 2 x 1 b W 4 y L D F 9 J n F 1 b 3 Q 7 L C Z x d W 9 0 O 1 N l Y 3 R p b 2 4 x L z E y c 2 V w d F 8 z M F 8 x M C 9 D a G F u Z 2 V k I F R 5 c G U u e 0 N v b H V t b j M s M n 0 m c X V v d D s s J n F 1 b 3 Q 7 U 2 V j d G l v b j E v M T J z Z X B 0 X z M w X z E w L 0 N o Y W 5 n Z W Q g V H l w Z S 5 7 Q 2 9 s d W 1 u N C w z f S Z x d W 9 0 O y w m c X V v d D t T Z W N 0 a W 9 u M S 8 x M n N l c H R f M z B f M T A v Q 2 h h b m d l Z C B U e X B l L n t D b 2 x 1 b W 4 1 L D R 9 J n F 1 b 3 Q 7 L C Z x d W 9 0 O 1 N l Y 3 R p b 2 4 x L z E y c 2 V w d F 8 z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E w L 0 N o Y W 5 n Z W Q g V H l w Z S 5 7 Q 2 9 s d W 1 u M S w w f S Z x d W 9 0 O y w m c X V v d D t T Z W N 0 a W 9 u M S 8 x M n N l c H R f M z B f M T A v Q 2 h h b m d l Z C B U e X B l L n t D b 2 x 1 b W 4 y L D F 9 J n F 1 b 3 Q 7 L C Z x d W 9 0 O 1 N l Y 3 R p b 2 4 x L z E y c 2 V w d F 8 z M F 8 x M C 9 D a G F u Z 2 V k I F R 5 c G U u e 0 N v b H V t b j M s M n 0 m c X V v d D s s J n F 1 b 3 Q 7 U 2 V j d G l v b j E v M T J z Z X B 0 X z M w X z E w L 0 N o Y W 5 n Z W Q g V H l w Z S 5 7 Q 2 9 s d W 1 u N C w z f S Z x d W 9 0 O y w m c X V v d D t T Z W N 0 a W 9 u M S 8 x M n N l c H R f M z B f M T A v Q 2 h h b m d l Z C B U e X B l L n t D b 2 x 1 b W 4 1 L D R 9 J n F 1 b 3 Q 7 L C Z x d W 9 0 O 1 N l Y 3 R p b 2 4 x L z E y c 2 V w d F 8 z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c 6 N D Y u N z U 1 M z g x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y M C 9 D a G F u Z 2 V k I F R 5 c G U u e 0 N v b H V t b j E s M H 0 m c X V v d D s s J n F 1 b 3 Q 7 U 2 V j d G l v b j E v M T J z Z X B 0 X z M w X z I w L 0 N o Y W 5 n Z W Q g V H l w Z S 5 7 Q 2 9 s d W 1 u M i w x f S Z x d W 9 0 O y w m c X V v d D t T Z W N 0 a W 9 u M S 8 x M n N l c H R f M z B f M j A v Q 2 h h b m d l Z C B U e X B l L n t D b 2 x 1 b W 4 z L D J 9 J n F 1 b 3 Q 7 L C Z x d W 9 0 O 1 N l Y 3 R p b 2 4 x L z E y c 2 V w d F 8 z M F 8 y M C 9 D a G F u Z 2 V k I F R 5 c G U u e 0 N v b H V t b j Q s M 3 0 m c X V v d D s s J n F 1 b 3 Q 7 U 2 V j d G l v b j E v M T J z Z X B 0 X z M w X z I w L 0 N o Y W 5 n Z W Q g V H l w Z S 5 7 Q 2 9 s d W 1 u N S w 0 f S Z x d W 9 0 O y w m c X V v d D t T Z W N 0 a W 9 u M S 8 x M n N l c H R f M z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y M C 9 D a G F u Z 2 V k I F R 5 c G U u e 0 N v b H V t b j E s M H 0 m c X V v d D s s J n F 1 b 3 Q 7 U 2 V j d G l v b j E v M T J z Z X B 0 X z M w X z I w L 0 N o Y W 5 n Z W Q g V H l w Z S 5 7 Q 2 9 s d W 1 u M i w x f S Z x d W 9 0 O y w m c X V v d D t T Z W N 0 a W 9 u M S 8 x M n N l c H R f M z B f M j A v Q 2 h h b m d l Z C B U e X B l L n t D b 2 x 1 b W 4 z L D J 9 J n F 1 b 3 Q 7 L C Z x d W 9 0 O 1 N l Y 3 R p b 2 4 x L z E y c 2 V w d F 8 z M F 8 y M C 9 D a G F u Z 2 V k I F R 5 c G U u e 0 N v b H V t b j Q s M 3 0 m c X V v d D s s J n F 1 b 3 Q 7 U 2 V j d G l v b j E v M T J z Z X B 0 X z M w X z I w L 0 N o Y W 5 n Z W Q g V H l w Z S 5 7 Q 2 9 s d W 1 u N S w 0 f S Z x d W 9 0 O y w m c X V v d D t T Z W N 0 a W 9 u M S 8 x M n N l c H R f M z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5 O j M w L j Q x M j M z M T d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z A v Q 2 h h b m d l Z C B U e X B l L n t D b 2 x 1 b W 4 x L D B 9 J n F 1 b 3 Q 7 L C Z x d W 9 0 O 1 N l Y 3 R p b 2 4 x L z E y c 2 V w d F 8 z M F 8 z M C 9 D a G F u Z 2 V k I F R 5 c G U u e 0 N v b H V t b j I s M X 0 m c X V v d D s s J n F 1 b 3 Q 7 U 2 V j d G l v b j E v M T J z Z X B 0 X z M w X z M w L 0 N o Y W 5 n Z W Q g V H l w Z S 5 7 Q 2 9 s d W 1 u M y w y f S Z x d W 9 0 O y w m c X V v d D t T Z W N 0 a W 9 u M S 8 x M n N l c H R f M z B f M z A v Q 2 h h b m d l Z C B U e X B l L n t D b 2 x 1 b W 4 0 L D N 9 J n F 1 b 3 Q 7 L C Z x d W 9 0 O 1 N l Y 3 R p b 2 4 x L z E y c 2 V w d F 8 z M F 8 z M C 9 D a G F u Z 2 V k I F R 5 c G U u e 0 N v b H V t b j U s N H 0 m c X V v d D s s J n F 1 b 3 Q 7 U 2 V j d G l v b j E v M T J z Z X B 0 X z M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z A v Q 2 h h b m d l Z C B U e X B l L n t D b 2 x 1 b W 4 x L D B 9 J n F 1 b 3 Q 7 L C Z x d W 9 0 O 1 N l Y 3 R p b 2 4 x L z E y c 2 V w d F 8 z M F 8 z M C 9 D a G F u Z 2 V k I F R 5 c G U u e 0 N v b H V t b j I s M X 0 m c X V v d D s s J n F 1 b 3 Q 7 U 2 V j d G l v b j E v M T J z Z X B 0 X z M w X z M w L 0 N o Y W 5 n Z W Q g V H l w Z S 5 7 Q 2 9 s d W 1 u M y w y f S Z x d W 9 0 O y w m c X V v d D t T Z W N 0 a W 9 u M S 8 x M n N l c H R f M z B f M z A v Q 2 h h b m d l Z C B U e X B l L n t D b 2 x 1 b W 4 0 L D N 9 J n F 1 b 3 Q 7 L C Z x d W 9 0 O 1 N l Y 3 R p b 2 4 x L z E y c 2 V w d F 8 z M F 8 z M C 9 D a G F u Z 2 V k I F R 5 c G U u e 0 N v b H V t b j U s N H 0 m c X V v d D s s J n F 1 b 3 Q 7 U 2 V j d G l v b j E v M T J z Z X B 0 X z M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0 M D o z O C 4 x N j I 3 N z g 1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Q w L 0 N o Y W 5 n Z W Q g V H l w Z S 5 7 Q 2 9 s d W 1 u M S w w f S Z x d W 9 0 O y w m c X V v d D t T Z W N 0 a W 9 u M S 8 x M n N l c H R f M z B f N D A v Q 2 h h b m d l Z C B U e X B l L n t D b 2 x 1 b W 4 y L D F 9 J n F 1 b 3 Q 7 L C Z x d W 9 0 O 1 N l Y 3 R p b 2 4 x L z E y c 2 V w d F 8 z M F 8 0 M C 9 D a G F u Z 2 V k I F R 5 c G U u e 0 N v b H V t b j M s M n 0 m c X V v d D s s J n F 1 b 3 Q 7 U 2 V j d G l v b j E v M T J z Z X B 0 X z M w X z Q w L 0 N o Y W 5 n Z W Q g V H l w Z S 5 7 Q 2 9 s d W 1 u N C w z f S Z x d W 9 0 O y w m c X V v d D t T Z W N 0 a W 9 u M S 8 x M n N l c H R f M z B f N D A v Q 2 h h b m d l Z C B U e X B l L n t D b 2 x 1 b W 4 1 L D R 9 J n F 1 b 3 Q 7 L C Z x d W 9 0 O 1 N l Y 3 R p b 2 4 x L z E y c 2 V w d F 8 z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Q w L 0 N o Y W 5 n Z W Q g V H l w Z S 5 7 Q 2 9 s d W 1 u M S w w f S Z x d W 9 0 O y w m c X V v d D t T Z W N 0 a W 9 u M S 8 x M n N l c H R f M z B f N D A v Q 2 h h b m d l Z C B U e X B l L n t D b 2 x 1 b W 4 y L D F 9 J n F 1 b 3 Q 7 L C Z x d W 9 0 O 1 N l Y 3 R p b 2 4 x L z E y c 2 V w d F 8 z M F 8 0 M C 9 D a G F u Z 2 V k I F R 5 c G U u e 0 N v b H V t b j M s M n 0 m c X V v d D s s J n F 1 b 3 Q 7 U 2 V j d G l v b j E v M T J z Z X B 0 X z M w X z Q w L 0 N o Y W 5 n Z W Q g V H l w Z S 5 7 Q 2 9 s d W 1 u N C w z f S Z x d W 9 0 O y w m c X V v d D t T Z W N 0 a W 9 u M S 8 x M n N l c H R f M z B f N D A v Q 2 h h b m d l Z C B U e X B l L n t D b 2 x 1 b W 4 1 L D R 9 J n F 1 b 3 Q 7 L C Z x d W 9 0 O 1 N l Y 3 R p b 2 4 x L z E y c 2 V w d F 8 z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E 6 N T M u M T M x N j k 2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1 M C 9 D a G F u Z 2 V k I F R 5 c G U u e 0 N v b H V t b j E s M H 0 m c X V v d D s s J n F 1 b 3 Q 7 U 2 V j d G l v b j E v M T J z Z X B 0 X z M w X z U w L 0 N o Y W 5 n Z W Q g V H l w Z S 5 7 Q 2 9 s d W 1 u M i w x f S Z x d W 9 0 O y w m c X V v d D t T Z W N 0 a W 9 u M S 8 x M n N l c H R f M z B f N T A v Q 2 h h b m d l Z C B U e X B l L n t D b 2 x 1 b W 4 z L D J 9 J n F 1 b 3 Q 7 L C Z x d W 9 0 O 1 N l Y 3 R p b 2 4 x L z E y c 2 V w d F 8 z M F 8 1 M C 9 D a G F u Z 2 V k I F R 5 c G U u e 0 N v b H V t b j Q s M 3 0 m c X V v d D s s J n F 1 b 3 Q 7 U 2 V j d G l v b j E v M T J z Z X B 0 X z M w X z U w L 0 N o Y W 5 n Z W Q g V H l w Z S 5 7 Q 2 9 s d W 1 u N S w 0 f S Z x d W 9 0 O y w m c X V v d D t T Z W N 0 a W 9 u M S 8 x M n N l c H R f M z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1 M C 9 D a G F u Z 2 V k I F R 5 c G U u e 0 N v b H V t b j E s M H 0 m c X V v d D s s J n F 1 b 3 Q 7 U 2 V j d G l v b j E v M T J z Z X B 0 X z M w X z U w L 0 N o Y W 5 n Z W Q g V H l w Z S 5 7 Q 2 9 s d W 1 u M i w x f S Z x d W 9 0 O y w m c X V v d D t T Z W N 0 a W 9 u M S 8 x M n N l c H R f M z B f N T A v Q 2 h h b m d l Z C B U e X B l L n t D b 2 x 1 b W 4 z L D J 9 J n F 1 b 3 Q 7 L C Z x d W 9 0 O 1 N l Y 3 R p b 2 4 x L z E y c 2 V w d F 8 z M F 8 1 M C 9 D a G F u Z 2 V k I F R 5 c G U u e 0 N v b H V t b j Q s M 3 0 m c X V v d D s s J n F 1 b 3 Q 7 U 2 V j d G l v b j E v M T J z Z X B 0 X z M w X z U w L 0 N o Y W 5 n Z W Q g V H l w Z S 5 7 Q 2 9 s d W 1 u N S w 0 f S Z x d W 9 0 O y w m c X V v d D t T Z W N 0 a W 9 u M S 8 x M n N l c H R f M z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0 M z o x M S 4 y N D E 1 M z M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2 F s b C 9 D a G F u Z 2 V k I F R 5 c G U u e 0 N v b H V t b j E s M H 0 m c X V v d D s s J n F 1 b 3 Q 7 U 2 V j d G l v b j E v M T J z Z X B 0 X z M w X 2 F s b C 9 D a G F u Z 2 V k I F R 5 c G U u e 0 N v b H V t b j I s M X 0 m c X V v d D s s J n F 1 b 3 Q 7 U 2 V j d G l v b j E v M T J z Z X B 0 X z M w X 2 F s b C 9 D a G F u Z 2 V k I F R 5 c G U u e 0 N v b H V t b j M s M n 0 m c X V v d D s s J n F 1 b 3 Q 7 U 2 V j d G l v b j E v M T J z Z X B 0 X z M w X 2 F s b C 9 D a G F u Z 2 V k I F R 5 c G U u e 0 N v b H V t b j Q s M 3 0 m c X V v d D s s J n F 1 b 3 Q 7 U 2 V j d G l v b j E v M T J z Z X B 0 X z M w X 2 F s b C 9 D a G F u Z 2 V k I F R 5 c G U u e 0 N v b H V t b j U s N H 0 m c X V v d D s s J n F 1 b 3 Q 7 U 2 V j d G l v b j E v M T J z Z X B 0 X z M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2 F s b C 9 D a G F u Z 2 V k I F R 5 c G U u e 0 N v b H V t b j E s M H 0 m c X V v d D s s J n F 1 b 3 Q 7 U 2 V j d G l v b j E v M T J z Z X B 0 X z M w X 2 F s b C 9 D a G F u Z 2 V k I F R 5 c G U u e 0 N v b H V t b j I s M X 0 m c X V v d D s s J n F 1 b 3 Q 7 U 2 V j d G l v b j E v M T J z Z X B 0 X z M w X 2 F s b C 9 D a G F u Z 2 V k I F R 5 c G U u e 0 N v b H V t b j M s M n 0 m c X V v d D s s J n F 1 b 3 Q 7 U 2 V j d G l v b j E v M T J z Z X B 0 X z M w X 2 F s b C 9 D a G F u Z 2 V k I F R 5 c G U u e 0 N v b H V t b j Q s M 3 0 m c X V v d D s s J n F 1 b 3 Q 7 U 2 V j d G l v b j E v M T J z Z X B 0 X z M w X 2 F s b C 9 D a G F u Z 2 V k I F R 5 c G U u e 0 N v b H V t b j U s N H 0 m c X V v d D s s J n F 1 b 3 Q 7 U 2 V j d G l v b j E v M T J z Z X B 0 X z M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M j o w N C 4 5 M T Y w N T Q w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E w L 0 N o Y W 5 n Z W Q g V H l w Z S 5 7 Q 2 9 s d W 1 u M S w w f S Z x d W 9 0 O y w m c X V v d D t T Z W N 0 a W 9 u M S 8 x M n N l c H R f N j B f M T A v Q 2 h h b m d l Z C B U e X B l L n t D b 2 x 1 b W 4 y L D F 9 J n F 1 b 3 Q 7 L C Z x d W 9 0 O 1 N l Y 3 R p b 2 4 x L z E y c 2 V w d F 8 2 M F 8 x M C 9 D a G F u Z 2 V k I F R 5 c G U u e 0 N v b H V t b j M s M n 0 m c X V v d D s s J n F 1 b 3 Q 7 U 2 V j d G l v b j E v M T J z Z X B 0 X z Y w X z E w L 0 N o Y W 5 n Z W Q g V H l w Z S 5 7 Q 2 9 s d W 1 u N C w z f S Z x d W 9 0 O y w m c X V v d D t T Z W N 0 a W 9 u M S 8 x M n N l c H R f N j B f M T A v Q 2 h h b m d l Z C B U e X B l L n t D b 2 x 1 b W 4 1 L D R 9 J n F 1 b 3 Q 7 L C Z x d W 9 0 O 1 N l Y 3 R p b 2 4 x L z E y c 2 V w d F 8 2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E w L 0 N o Y W 5 n Z W Q g V H l w Z S 5 7 Q 2 9 s d W 1 u M S w w f S Z x d W 9 0 O y w m c X V v d D t T Z W N 0 a W 9 u M S 8 x M n N l c H R f N j B f M T A v Q 2 h h b m d l Z C B U e X B l L n t D b 2 x 1 b W 4 y L D F 9 J n F 1 b 3 Q 7 L C Z x d W 9 0 O 1 N l Y 3 R p b 2 4 x L z E y c 2 V w d F 8 2 M F 8 x M C 9 D a G F u Z 2 V k I F R 5 c G U u e 0 N v b H V t b j M s M n 0 m c X V v d D s s J n F 1 b 3 Q 7 U 2 V j d G l v b j E v M T J z Z X B 0 X z Y w X z E w L 0 N o Y W 5 n Z W Q g V H l w Z S 5 7 Q 2 9 s d W 1 u N C w z f S Z x d W 9 0 O y w m c X V v d D t T Z W N 0 a W 9 u M S 8 x M n N l c H R f N j B f M T A v Q 2 h h b m d l Z C B U e X B l L n t D b 2 x 1 b W 4 1 L D R 9 J n F 1 b 3 Q 7 L C Z x d W 9 0 O 1 N l Y 3 R p b 2 4 x L z E y c 2 V w d F 8 2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M 6 N D Y u O T U 3 N D c 0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y M C 9 D a G F u Z 2 V k I F R 5 c G U u e 0 N v b H V t b j E s M H 0 m c X V v d D s s J n F 1 b 3 Q 7 U 2 V j d G l v b j E v M T J z Z X B 0 X z Y w X z I w L 0 N o Y W 5 n Z W Q g V H l w Z S 5 7 Q 2 9 s d W 1 u M i w x f S Z x d W 9 0 O y w m c X V v d D t T Z W N 0 a W 9 u M S 8 x M n N l c H R f N j B f M j A v Q 2 h h b m d l Z C B U e X B l L n t D b 2 x 1 b W 4 z L D J 9 J n F 1 b 3 Q 7 L C Z x d W 9 0 O 1 N l Y 3 R p b 2 4 x L z E y c 2 V w d F 8 2 M F 8 y M C 9 D a G F u Z 2 V k I F R 5 c G U u e 0 N v b H V t b j Q s M 3 0 m c X V v d D s s J n F 1 b 3 Q 7 U 2 V j d G l v b j E v M T J z Z X B 0 X z Y w X z I w L 0 N o Y W 5 n Z W Q g V H l w Z S 5 7 Q 2 9 s d W 1 u N S w 0 f S Z x d W 9 0 O y w m c X V v d D t T Z W N 0 a W 9 u M S 8 x M n N l c H R f N j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y M C 9 D a G F u Z 2 V k I F R 5 c G U u e 0 N v b H V t b j E s M H 0 m c X V v d D s s J n F 1 b 3 Q 7 U 2 V j d G l v b j E v M T J z Z X B 0 X z Y w X z I w L 0 N o Y W 5 n Z W Q g V H l w Z S 5 7 Q 2 9 s d W 1 u M i w x f S Z x d W 9 0 O y w m c X V v d D t T Z W N 0 a W 9 u M S 8 x M n N l c H R f N j B f M j A v Q 2 h h b m d l Z C B U e X B l L n t D b 2 x 1 b W 4 z L D J 9 J n F 1 b 3 Q 7 L C Z x d W 9 0 O 1 N l Y 3 R p b 2 4 x L z E y c 2 V w d F 8 2 M F 8 y M C 9 D a G F u Z 2 V k I F R 5 c G U u e 0 N v b H V t b j Q s M 3 0 m c X V v d D s s J n F 1 b 3 Q 7 U 2 V j d G l v b j E v M T J z Z X B 0 X z Y w X z I w L 0 N o Y W 5 n Z W Q g V H l w Z S 5 7 Q 2 9 s d W 1 u N S w 0 f S Z x d W 9 0 O y w m c X V v d D t T Z W N 0 a W 9 u M S 8 x M n N l c H R f N j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0 O j Q 2 L j M 4 N j c z O T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z A v Q 2 h h b m d l Z C B U e X B l L n t D b 2 x 1 b W 4 x L D B 9 J n F 1 b 3 Q 7 L C Z x d W 9 0 O 1 N l Y 3 R p b 2 4 x L z E y c 2 V w d F 8 2 M F 8 z M C 9 D a G F u Z 2 V k I F R 5 c G U u e 0 N v b H V t b j I s M X 0 m c X V v d D s s J n F 1 b 3 Q 7 U 2 V j d G l v b j E v M T J z Z X B 0 X z Y w X z M w L 0 N o Y W 5 n Z W Q g V H l w Z S 5 7 Q 2 9 s d W 1 u M y w y f S Z x d W 9 0 O y w m c X V v d D t T Z W N 0 a W 9 u M S 8 x M n N l c H R f N j B f M z A v Q 2 h h b m d l Z C B U e X B l L n t D b 2 x 1 b W 4 0 L D N 9 J n F 1 b 3 Q 7 L C Z x d W 9 0 O 1 N l Y 3 R p b 2 4 x L z E y c 2 V w d F 8 2 M F 8 z M C 9 D a G F u Z 2 V k I F R 5 c G U u e 0 N v b H V t b j U s N H 0 m c X V v d D s s J n F 1 b 3 Q 7 U 2 V j d G l v b j E v M T J z Z X B 0 X z Y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z A v Q 2 h h b m d l Z C B U e X B l L n t D b 2 x 1 b W 4 x L D B 9 J n F 1 b 3 Q 7 L C Z x d W 9 0 O 1 N l Y 3 R p b 2 4 x L z E y c 2 V w d F 8 2 M F 8 z M C 9 D a G F u Z 2 V k I F R 5 c G U u e 0 N v b H V t b j I s M X 0 m c X V v d D s s J n F 1 b 3 Q 7 U 2 V j d G l v b j E v M T J z Z X B 0 X z Y w X z M w L 0 N o Y W 5 n Z W Q g V H l w Z S 5 7 Q 2 9 s d W 1 u M y w y f S Z x d W 9 0 O y w m c X V v d D t T Z W N 0 a W 9 u M S 8 x M n N l c H R f N j B f M z A v Q 2 h h b m d l Z C B U e X B l L n t D b 2 x 1 b W 4 0 L D N 9 J n F 1 b 3 Q 7 L C Z x d W 9 0 O 1 N l Y 3 R p b 2 4 x L z E y c 2 V w d F 8 2 M F 8 z M C 9 D a G F u Z 2 V k I F R 5 c G U u e 0 N v b H V t b j U s N H 0 m c X V v d D s s J n F 1 b 3 Q 7 U 2 V j d G l v b j E v M T J z Z X B 0 X z Y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N j o 1 O C 4 x O D M 4 O T Q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I C g y K S 9 D a G F u Z 2 V k I F R 5 c G U u e 0 N v b H V t b j E s M H 0 m c X V v d D s s J n F 1 b 3 Q 7 U 2 V j d G l v b j E v M T J z Z X B 0 X z Y w X z M w I C g y K S 9 D a G F u Z 2 V k I F R 5 c G U u e 0 N v b H V t b j I s M X 0 m c X V v d D s s J n F 1 b 3 Q 7 U 2 V j d G l v b j E v M T J z Z X B 0 X z Y w X z M w I C g y K S 9 D a G F u Z 2 V k I F R 5 c G U u e 0 N v b H V t b j M s M n 0 m c X V v d D s s J n F 1 b 3 Q 7 U 2 V j d G l v b j E v M T J z Z X B 0 X z Y w X z M w I C g y K S 9 D a G F u Z 2 V k I F R 5 c G U u e 0 N v b H V t b j Q s M 3 0 m c X V v d D s s J n F 1 b 3 Q 7 U 2 V j d G l v b j E v M T J z Z X B 0 X z Y w X z M w I C g y K S 9 D a G F u Z 2 V k I F R 5 c G U u e 0 N v b H V t b j U s N H 0 m c X V v d D s s J n F 1 b 3 Q 7 U 2 V j d G l v b j E v M T J z Z X B 0 X z Y w X z M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I C g y K S 9 D a G F u Z 2 V k I F R 5 c G U u e 0 N v b H V t b j E s M H 0 m c X V v d D s s J n F 1 b 3 Q 7 U 2 V j d G l v b j E v M T J z Z X B 0 X z Y w X z M w I C g y K S 9 D a G F u Z 2 V k I F R 5 c G U u e 0 N v b H V t b j I s M X 0 m c X V v d D s s J n F 1 b 3 Q 7 U 2 V j d G l v b j E v M T J z Z X B 0 X z Y w X z M w I C g y K S 9 D a G F u Z 2 V k I F R 5 c G U u e 0 N v b H V t b j M s M n 0 m c X V v d D s s J n F 1 b 3 Q 7 U 2 V j d G l v b j E v M T J z Z X B 0 X z Y w X z M w I C g y K S 9 D a G F u Z 2 V k I F R 5 c G U u e 0 N v b H V t b j Q s M 3 0 m c X V v d D s s J n F 1 b 3 Q 7 U 2 V j d G l v b j E v M T J z Z X B 0 X z Y w X z M w I C g y K S 9 D a G F u Z 2 V k I F R 5 c G U u e 0 N v b H V t b j U s N H 0 m c X V v d D s s J n F 1 b 3 Q 7 U 2 V j d G l v b j E v M T J z Z X B 0 X z Y w X z M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c 6 N T c u M j Y y N j A z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0 M C 9 D a G F u Z 2 V k I F R 5 c G U u e 0 N v b H V t b j E s M H 0 m c X V v d D s s J n F 1 b 3 Q 7 U 2 V j d G l v b j E v M T J z Z X B 0 X z Y w X z Q w L 0 N o Y W 5 n Z W Q g V H l w Z S 5 7 Q 2 9 s d W 1 u M i w x f S Z x d W 9 0 O y w m c X V v d D t T Z W N 0 a W 9 u M S 8 x M n N l c H R f N j B f N D A v Q 2 h h b m d l Z C B U e X B l L n t D b 2 x 1 b W 4 z L D J 9 J n F 1 b 3 Q 7 L C Z x d W 9 0 O 1 N l Y 3 R p b 2 4 x L z E y c 2 V w d F 8 2 M F 8 0 M C 9 D a G F u Z 2 V k I F R 5 c G U u e 0 N v b H V t b j Q s M 3 0 m c X V v d D s s J n F 1 b 3 Q 7 U 2 V j d G l v b j E v M T J z Z X B 0 X z Y w X z Q w L 0 N o Y W 5 n Z W Q g V H l w Z S 5 7 Q 2 9 s d W 1 u N S w 0 f S Z x d W 9 0 O y w m c X V v d D t T Z W N 0 a W 9 u M S 8 x M n N l c H R f N j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0 M C 9 D a G F u Z 2 V k I F R 5 c G U u e 0 N v b H V t b j E s M H 0 m c X V v d D s s J n F 1 b 3 Q 7 U 2 V j d G l v b j E v M T J z Z X B 0 X z Y w X z Q w L 0 N o Y W 5 n Z W Q g V H l w Z S 5 7 Q 2 9 s d W 1 u M i w x f S Z x d W 9 0 O y w m c X V v d D t T Z W N 0 a W 9 u M S 8 x M n N l c H R f N j B f N D A v Q 2 h h b m d l Z C B U e X B l L n t D b 2 x 1 b W 4 z L D J 9 J n F 1 b 3 Q 7 L C Z x d W 9 0 O 1 N l Y 3 R p b 2 4 x L z E y c 2 V w d F 8 2 M F 8 0 M C 9 D a G F u Z 2 V k I F R 5 c G U u e 0 N v b H V t b j Q s M 3 0 m c X V v d D s s J n F 1 b 3 Q 7 U 2 V j d G l v b j E v M T J z Z X B 0 X z Y w X z Q w L 0 N o Y W 5 n Z W Q g V H l w Z S 5 7 Q 2 9 s d W 1 u N S w 0 f S Z x d W 9 0 O y w m c X V v d D t T Z W N 0 a W 9 u M S 8 x M n N l c H R f N j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4 O j Q w L j Q 4 M T g 3 N z N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g K D I p L 0 N o Y W 5 n Z W Q g V H l w Z S 5 7 Q 2 9 s d W 1 u M S w w f S Z x d W 9 0 O y w m c X V v d D t T Z W N 0 a W 9 u M S 8 x M n N l c H R f N j B f N D A g K D I p L 0 N o Y W 5 n Z W Q g V H l w Z S 5 7 Q 2 9 s d W 1 u M i w x f S Z x d W 9 0 O y w m c X V v d D t T Z W N 0 a W 9 u M S 8 x M n N l c H R f N j B f N D A g K D I p L 0 N o Y W 5 n Z W Q g V H l w Z S 5 7 Q 2 9 s d W 1 u M y w y f S Z x d W 9 0 O y w m c X V v d D t T Z W N 0 a W 9 u M S 8 x M n N l c H R f N j B f N D A g K D I p L 0 N o Y W 5 n Z W Q g V H l w Z S 5 7 Q 2 9 s d W 1 u N C w z f S Z x d W 9 0 O y w m c X V v d D t T Z W N 0 a W 9 u M S 8 x M n N l c H R f N j B f N D A g K D I p L 0 N o Y W 5 n Z W Q g V H l w Z S 5 7 Q 2 9 s d W 1 u N S w 0 f S Z x d W 9 0 O y w m c X V v d D t T Z W N 0 a W 9 u M S 8 x M n N l c H R f N j B f N D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g K D I p L 0 N o Y W 5 n Z W Q g V H l w Z S 5 7 Q 2 9 s d W 1 u M S w w f S Z x d W 9 0 O y w m c X V v d D t T Z W N 0 a W 9 u M S 8 x M n N l c H R f N j B f N D A g K D I p L 0 N o Y W 5 n Z W Q g V H l w Z S 5 7 Q 2 9 s d W 1 u M i w x f S Z x d W 9 0 O y w m c X V v d D t T Z W N 0 a W 9 u M S 8 x M n N l c H R f N j B f N D A g K D I p L 0 N o Y W 5 n Z W Q g V H l w Z S 5 7 Q 2 9 s d W 1 u M y w y f S Z x d W 9 0 O y w m c X V v d D t T Z W N 0 a W 9 u M S 8 x M n N l c H R f N j B f N D A g K D I p L 0 N o Y W 5 n Z W Q g V H l w Z S 5 7 Q 2 9 s d W 1 u N C w z f S Z x d W 9 0 O y w m c X V v d D t T Z W N 0 a W 9 u M S 8 x M n N l c H R f N j B f N D A g K D I p L 0 N o Y W 5 n Z W Q g V H l w Z S 5 7 Q 2 9 s d W 1 u N S w 0 f S Z x d W 9 0 O y w m c X V v d D t T Z W N 0 a W 9 u M S 8 x M n N l c H R f N j B f N D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T o x N y 4 y M z E 5 N D g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U w L 0 N o Y W 5 n Z W Q g V H l w Z S 5 7 Q 2 9 s d W 1 u M S w w f S Z x d W 9 0 O y w m c X V v d D t T Z W N 0 a W 9 u M S 8 x M n N l c H R f N j B f N T A v Q 2 h h b m d l Z C B U e X B l L n t D b 2 x 1 b W 4 y L D F 9 J n F 1 b 3 Q 7 L C Z x d W 9 0 O 1 N l Y 3 R p b 2 4 x L z E y c 2 V w d F 8 2 M F 8 1 M C 9 D a G F u Z 2 V k I F R 5 c G U u e 0 N v b H V t b j M s M n 0 m c X V v d D s s J n F 1 b 3 Q 7 U 2 V j d G l v b j E v M T J z Z X B 0 X z Y w X z U w L 0 N o Y W 5 n Z W Q g V H l w Z S 5 7 Q 2 9 s d W 1 u N C w z f S Z x d W 9 0 O y w m c X V v d D t T Z W N 0 a W 9 u M S 8 x M n N l c H R f N j B f N T A v Q 2 h h b m d l Z C B U e X B l L n t D b 2 x 1 b W 4 1 L D R 9 J n F 1 b 3 Q 7 L C Z x d W 9 0 O 1 N l Y 3 R p b 2 4 x L z E y c 2 V w d F 8 2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U w L 0 N o Y W 5 n Z W Q g V H l w Z S 5 7 Q 2 9 s d W 1 u M S w w f S Z x d W 9 0 O y w m c X V v d D t T Z W N 0 a W 9 u M S 8 x M n N l c H R f N j B f N T A v Q 2 h h b m d l Z C B U e X B l L n t D b 2 x 1 b W 4 y L D F 9 J n F 1 b 3 Q 7 L C Z x d W 9 0 O 1 N l Y 3 R p b 2 4 x L z E y c 2 V w d F 8 2 M F 8 1 M C 9 D a G F u Z 2 V k I F R 5 c G U u e 0 N v b H V t b j M s M n 0 m c X V v d D s s J n F 1 b 3 Q 7 U 2 V j d G l v b j E v M T J z Z X B 0 X z Y w X z U w L 0 N o Y W 5 n Z W Q g V H l w Z S 5 7 Q 2 9 s d W 1 u N C w z f S Z x d W 9 0 O y w m c X V v d D t T Z W N 0 a W 9 u M S 8 x M n N l c H R f N j B f N T A v Q 2 h h b m d l Z C B U e X B l L n t D b 2 x 1 b W 4 1 L D R 9 J n F 1 b 3 Q 7 L C Z x d W 9 0 O 1 N l Y 3 R p b 2 4 x L z E y c 2 V w d F 8 2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w O j M x L j M 3 M j U 3 M j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Y W x s L 0 N o Y W 5 n Z W Q g V H l w Z S 5 7 Q 2 9 s d W 1 u M S w w f S Z x d W 9 0 O y w m c X V v d D t T Z W N 0 a W 9 u M S 8 x M n N l c H R f N j B f Y W x s L 0 N o Y W 5 n Z W Q g V H l w Z S 5 7 Q 2 9 s d W 1 u M i w x f S Z x d W 9 0 O y w m c X V v d D t T Z W N 0 a W 9 u M S 8 x M n N l c H R f N j B f Y W x s L 0 N o Y W 5 n Z W Q g V H l w Z S 5 7 Q 2 9 s d W 1 u M y w y f S Z x d W 9 0 O y w m c X V v d D t T Z W N 0 a W 9 u M S 8 x M n N l c H R f N j B f Y W x s L 0 N o Y W 5 n Z W Q g V H l w Z S 5 7 Q 2 9 s d W 1 u N C w z f S Z x d W 9 0 O y w m c X V v d D t T Z W N 0 a W 9 u M S 8 x M n N l c H R f N j B f Y W x s L 0 N o Y W 5 n Z W Q g V H l w Z S 5 7 Q 2 9 s d W 1 u N S w 0 f S Z x d W 9 0 O y w m c X V v d D t T Z W N 0 a W 9 u M S 8 x M n N l c H R f N j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Y W x s L 0 N o Y W 5 n Z W Q g V H l w Z S 5 7 Q 2 9 s d W 1 u M S w w f S Z x d W 9 0 O y w m c X V v d D t T Z W N 0 a W 9 u M S 8 x M n N l c H R f N j B f Y W x s L 0 N o Y W 5 n Z W Q g V H l w Z S 5 7 Q 2 9 s d W 1 u M i w x f S Z x d W 9 0 O y w m c X V v d D t T Z W N 0 a W 9 u M S 8 x M n N l c H R f N j B f Y W x s L 0 N o Y W 5 n Z W Q g V H l w Z S 5 7 Q 2 9 s d W 1 u M y w y f S Z x d W 9 0 O y w m c X V v d D t T Z W N 0 a W 9 u M S 8 x M n N l c H R f N j B f Y W x s L 0 N o Y W 5 n Z W Q g V H l w Z S 5 7 Q 2 9 s d W 1 u N C w z f S Z x d W 9 0 O y w m c X V v d D t T Z W N 0 a W 9 u M S 8 x M n N l c H R f N j B f Y W x s L 0 N o Y W 5 n Z W Q g V H l w Z S 5 7 Q 2 9 s d W 1 u N S w 0 f S Z x d W 9 0 O y w m c X V v d D t T Z W N 0 a W 9 u M S 8 x M n N l c H R f N j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0 O j Q 2 L j g 5 M D I 1 O D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T A v Q 2 h h b m d l Z C B U e X B l L n t D b 2 x 1 b W 4 x L D B 9 J n F 1 b 3 Q 7 L C Z x d W 9 0 O 1 N l Y 3 R p b 2 4 x L z E y c 2 V w d F 8 5 M F 8 x M C 9 D a G F u Z 2 V k I F R 5 c G U u e 0 N v b H V t b j I s M X 0 m c X V v d D s s J n F 1 b 3 Q 7 U 2 V j d G l v b j E v M T J z Z X B 0 X z k w X z E w L 0 N o Y W 5 n Z W Q g V H l w Z S 5 7 Q 2 9 s d W 1 u M y w y f S Z x d W 9 0 O y w m c X V v d D t T Z W N 0 a W 9 u M S 8 x M n N l c H R f O T B f M T A v Q 2 h h b m d l Z C B U e X B l L n t D b 2 x 1 b W 4 0 L D N 9 J n F 1 b 3 Q 7 L C Z x d W 9 0 O 1 N l Y 3 R p b 2 4 x L z E y c 2 V w d F 8 5 M F 8 x M C 9 D a G F u Z 2 V k I F R 5 c G U u e 0 N v b H V t b j U s N H 0 m c X V v d D s s J n F 1 b 3 Q 7 U 2 V j d G l v b j E v M T J z Z X B 0 X z k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T A v Q 2 h h b m d l Z C B U e X B l L n t D b 2 x 1 b W 4 x L D B 9 J n F 1 b 3 Q 7 L C Z x d W 9 0 O 1 N l Y 3 R p b 2 4 x L z E y c 2 V w d F 8 5 M F 8 x M C 9 D a G F u Z 2 V k I F R 5 c G U u e 0 N v b H V t b j I s M X 0 m c X V v d D s s J n F 1 b 3 Q 7 U 2 V j d G l v b j E v M T J z Z X B 0 X z k w X z E w L 0 N o Y W 5 n Z W Q g V H l w Z S 5 7 Q 2 9 s d W 1 u M y w y f S Z x d W 9 0 O y w m c X V v d D t T Z W N 0 a W 9 u M S 8 x M n N l c H R f O T B f M T A v Q 2 h h b m d l Z C B U e X B l L n t D b 2 x 1 b W 4 0 L D N 9 J n F 1 b 3 Q 7 L C Z x d W 9 0 O 1 N l Y 3 R p b 2 4 x L z E y c 2 V w d F 8 5 M F 8 x M C 9 D a G F u Z 2 V k I F R 5 c G U u e 0 N v b H V t b j U s N H 0 m c X V v d D s s J n F 1 b 3 Q 7 U 2 V j d G l v b j E v M T J z Z X B 0 X z k w X z E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j o x O C 4 0 N j g z M z g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I w L 0 N o Y W 5 n Z W Q g V H l w Z S 5 7 Q 2 9 s d W 1 u M S w w f S Z x d W 9 0 O y w m c X V v d D t T Z W N 0 a W 9 u M S 8 x M n N l c H R f O T B f M j A v Q 2 h h b m d l Z C B U e X B l L n t D b 2 x 1 b W 4 y L D F 9 J n F 1 b 3 Q 7 L C Z x d W 9 0 O 1 N l Y 3 R p b 2 4 x L z E y c 2 V w d F 8 5 M F 8 y M C 9 D a G F u Z 2 V k I F R 5 c G U u e 0 N v b H V t b j M s M n 0 m c X V v d D s s J n F 1 b 3 Q 7 U 2 V j d G l v b j E v M T J z Z X B 0 X z k w X z I w L 0 N o Y W 5 n Z W Q g V H l w Z S 5 7 Q 2 9 s d W 1 u N C w z f S Z x d W 9 0 O y w m c X V v d D t T Z W N 0 a W 9 u M S 8 x M n N l c H R f O T B f M j A v Q 2 h h b m d l Z C B U e X B l L n t D b 2 x 1 b W 4 1 L D R 9 J n F 1 b 3 Q 7 L C Z x d W 9 0 O 1 N l Y 3 R p b 2 4 x L z E y c 2 V w d F 8 5 M F 8 y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I w L 0 N o Y W 5 n Z W Q g V H l w Z S 5 7 Q 2 9 s d W 1 u M S w w f S Z x d W 9 0 O y w m c X V v d D t T Z W N 0 a W 9 u M S 8 x M n N l c H R f O T B f M j A v Q 2 h h b m d l Z C B U e X B l L n t D b 2 x 1 b W 4 y L D F 9 J n F 1 b 3 Q 7 L C Z x d W 9 0 O 1 N l Y 3 R p b 2 4 x L z E y c 2 V w d F 8 5 M F 8 y M C 9 D a G F u Z 2 V k I F R 5 c G U u e 0 N v b H V t b j M s M n 0 m c X V v d D s s J n F 1 b 3 Q 7 U 2 V j d G l v b j E v M T J z Z X B 0 X z k w X z I w L 0 N o Y W 5 n Z W Q g V H l w Z S 5 7 Q 2 9 s d W 1 u N C w z f S Z x d W 9 0 O y w m c X V v d D t T Z W N 0 a W 9 u M S 8 x M n N l c H R f O T B f M j A v Q 2 h h b m d l Z C B U e X B l L n t D b 2 x 1 b W 4 1 L D R 9 J n F 1 b 3 Q 7 L C Z x d W 9 0 O 1 N l Y 3 R p b 2 4 x L z E y c 2 V w d F 8 5 M F 8 y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c 6 M D A u N z A z M j U 0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z M C 9 D a G F u Z 2 V k I F R 5 c G U u e 0 N v b H V t b j E s M H 0 m c X V v d D s s J n F 1 b 3 Q 7 U 2 V j d G l v b j E v M T J z Z X B 0 X z k w X z M w L 0 N o Y W 5 n Z W Q g V H l w Z S 5 7 Q 2 9 s d W 1 u M i w x f S Z x d W 9 0 O y w m c X V v d D t T Z W N 0 a W 9 u M S 8 x M n N l c H R f O T B f M z A v Q 2 h h b m d l Z C B U e X B l L n t D b 2 x 1 b W 4 z L D J 9 J n F 1 b 3 Q 7 L C Z x d W 9 0 O 1 N l Y 3 R p b 2 4 x L z E y c 2 V w d F 8 5 M F 8 z M C 9 D a G F u Z 2 V k I F R 5 c G U u e 0 N v b H V t b j Q s M 3 0 m c X V v d D s s J n F 1 b 3 Q 7 U 2 V j d G l v b j E v M T J z Z X B 0 X z k w X z M w L 0 N o Y W 5 n Z W Q g V H l w Z S 5 7 Q 2 9 s d W 1 u N S w 0 f S Z x d W 9 0 O y w m c X V v d D t T Z W N 0 a W 9 u M S 8 x M n N l c H R f O T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z M C 9 D a G F u Z 2 V k I F R 5 c G U u e 0 N v b H V t b j E s M H 0 m c X V v d D s s J n F 1 b 3 Q 7 U 2 V j d G l v b j E v M T J z Z X B 0 X z k w X z M w L 0 N o Y W 5 n Z W Q g V H l w Z S 5 7 Q 2 9 s d W 1 u M i w x f S Z x d W 9 0 O y w m c X V v d D t T Z W N 0 a W 9 u M S 8 x M n N l c H R f O T B f M z A v Q 2 h h b m d l Z C B U e X B l L n t D b 2 x 1 b W 4 z L D J 9 J n F 1 b 3 Q 7 L C Z x d W 9 0 O 1 N l Y 3 R p b 2 4 x L z E y c 2 V w d F 8 5 M F 8 z M C 9 D a G F u Z 2 V k I F R 5 c G U u e 0 N v b H V t b j Q s M 3 0 m c X V v d D s s J n F 1 b 3 Q 7 U 2 V j d G l v b j E v M T J z Z X B 0 X z k w X z M w L 0 N o Y W 5 n Z W Q g V H l w Z S 5 7 Q 2 9 s d W 1 u N S w 0 f S Z x d W 9 0 O y w m c X V v d D t T Z W N 0 a W 9 u M S 8 x M n N l c H R f O T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3 O j Q 0 L j E 1 N j c 3 M z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N D A v Q 2 h h b m d l Z C B U e X B l L n t D b 2 x 1 b W 4 x L D B 9 J n F 1 b 3 Q 7 L C Z x d W 9 0 O 1 N l Y 3 R p b 2 4 x L z E y c 2 V w d F 8 5 M F 8 0 M C 9 D a G F u Z 2 V k I F R 5 c G U u e 0 N v b H V t b j I s M X 0 m c X V v d D s s J n F 1 b 3 Q 7 U 2 V j d G l v b j E v M T J z Z X B 0 X z k w X z Q w L 0 N o Y W 5 n Z W Q g V H l w Z S 5 7 Q 2 9 s d W 1 u M y w y f S Z x d W 9 0 O y w m c X V v d D t T Z W N 0 a W 9 u M S 8 x M n N l c H R f O T B f N D A v Q 2 h h b m d l Z C B U e X B l L n t D b 2 x 1 b W 4 0 L D N 9 J n F 1 b 3 Q 7 L C Z x d W 9 0 O 1 N l Y 3 R p b 2 4 x L z E y c 2 V w d F 8 5 M F 8 0 M C 9 D a G F u Z 2 V k I F R 5 c G U u e 0 N v b H V t b j U s N H 0 m c X V v d D s s J n F 1 b 3 Q 7 U 2 V j d G l v b j E v M T J z Z X B 0 X z k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N D A v Q 2 h h b m d l Z C B U e X B l L n t D b 2 x 1 b W 4 x L D B 9 J n F 1 b 3 Q 7 L C Z x d W 9 0 O 1 N l Y 3 R p b 2 4 x L z E y c 2 V w d F 8 5 M F 8 0 M C 9 D a G F u Z 2 V k I F R 5 c G U u e 0 N v b H V t b j I s M X 0 m c X V v d D s s J n F 1 b 3 Q 7 U 2 V j d G l v b j E v M T J z Z X B 0 X z k w X z Q w L 0 N o Y W 5 n Z W Q g V H l w Z S 5 7 Q 2 9 s d W 1 u M y w y f S Z x d W 9 0 O y w m c X V v d D t T Z W N 0 a W 9 u M S 8 x M n N l c H R f O T B f N D A v Q 2 h h b m d l Z C B U e X B l L n t D b 2 x 1 b W 4 0 L D N 9 J n F 1 b 3 Q 7 L C Z x d W 9 0 O 1 N l Y 3 R p b 2 4 x L z E y c 2 V w d F 8 5 M F 8 0 M C 9 D a G F u Z 2 V k I F R 5 c G U u e 0 N v b H V t b j U s N H 0 m c X V v d D s s J n F 1 b 3 Q 7 U 2 V j d G l v b j E v M T J z Z X B 0 X z k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O D o x N y 4 1 N D A 0 M z A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U w L 0 N o Y W 5 n Z W Q g V H l w Z S 5 7 Q 2 9 s d W 1 u M S w w f S Z x d W 9 0 O y w m c X V v d D t T Z W N 0 a W 9 u M S 8 x M n N l c H R f O T B f N T A v Q 2 h h b m d l Z C B U e X B l L n t D b 2 x 1 b W 4 y L D F 9 J n F 1 b 3 Q 7 L C Z x d W 9 0 O 1 N l Y 3 R p b 2 4 x L z E y c 2 V w d F 8 5 M F 8 1 M C 9 D a G F u Z 2 V k I F R 5 c G U u e 0 N v b H V t b j M s M n 0 m c X V v d D s s J n F 1 b 3 Q 7 U 2 V j d G l v b j E v M T J z Z X B 0 X z k w X z U w L 0 N o Y W 5 n Z W Q g V H l w Z S 5 7 Q 2 9 s d W 1 u N C w z f S Z x d W 9 0 O y w m c X V v d D t T Z W N 0 a W 9 u M S 8 x M n N l c H R f O T B f N T A v Q 2 h h b m d l Z C B U e X B l L n t D b 2 x 1 b W 4 1 L D R 9 J n F 1 b 3 Q 7 L C Z x d W 9 0 O 1 N l Y 3 R p b 2 4 x L z E y c 2 V w d F 8 5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U w L 0 N o Y W 5 n Z W Q g V H l w Z S 5 7 Q 2 9 s d W 1 u M S w w f S Z x d W 9 0 O y w m c X V v d D t T Z W N 0 a W 9 u M S 8 x M n N l c H R f O T B f N T A v Q 2 h h b m d l Z C B U e X B l L n t D b 2 x 1 b W 4 y L D F 9 J n F 1 b 3 Q 7 L C Z x d W 9 0 O 1 N l Y 3 R p b 2 4 x L z E y c 2 V w d F 8 5 M F 8 1 M C 9 D a G F u Z 2 V k I F R 5 c G U u e 0 N v b H V t b j M s M n 0 m c X V v d D s s J n F 1 b 3 Q 7 U 2 V j d G l v b j E v M T J z Z X B 0 X z k w X z U w L 0 N o Y W 5 n Z W Q g V H l w Z S 5 7 Q 2 9 s d W 1 u N C w z f S Z x d W 9 0 O y w m c X V v d D t T Z W N 0 a W 9 u M S 8 x M n N l c H R f O T B f N T A v Q 2 h h b m d l Z C B U e X B l L n t D b 2 x 1 b W 4 1 L D R 9 J n F 1 b 3 Q 7 L C Z x d W 9 0 O 1 N l Y 3 R p b 2 4 x L z E y c 2 V w d F 8 5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5 O j A 4 L j U 5 O D Y 1 O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Y W x s L 0 N o Y W 5 n Z W Q g V H l w Z S 5 7 Q 2 9 s d W 1 u M S w w f S Z x d W 9 0 O y w m c X V v d D t T Z W N 0 a W 9 u M S 8 x M n N l c H R f O T B f Y W x s L 0 N o Y W 5 n Z W Q g V H l w Z S 5 7 Q 2 9 s d W 1 u M i w x f S Z x d W 9 0 O y w m c X V v d D t T Z W N 0 a W 9 u M S 8 x M n N l c H R f O T B f Y W x s L 0 N o Y W 5 n Z W Q g V H l w Z S 5 7 Q 2 9 s d W 1 u M y w y f S Z x d W 9 0 O y w m c X V v d D t T Z W N 0 a W 9 u M S 8 x M n N l c H R f O T B f Y W x s L 0 N o Y W 5 n Z W Q g V H l w Z S 5 7 Q 2 9 s d W 1 u N C w z f S Z x d W 9 0 O y w m c X V v d D t T Z W N 0 a W 9 u M S 8 x M n N l c H R f O T B f Y W x s L 0 N o Y W 5 n Z W Q g V H l w Z S 5 7 Q 2 9 s d W 1 u N S w 0 f S Z x d W 9 0 O y w m c X V v d D t T Z W N 0 a W 9 u M S 8 x M n N l c H R f O T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Y W x s L 0 N o Y W 5 n Z W Q g V H l w Z S 5 7 Q 2 9 s d W 1 u M S w w f S Z x d W 9 0 O y w m c X V v d D t T Z W N 0 a W 9 u M S 8 x M n N l c H R f O T B f Y W x s L 0 N o Y W 5 n Z W Q g V H l w Z S 5 7 Q 2 9 s d W 1 u M i w x f S Z x d W 9 0 O y w m c X V v d D t T Z W N 0 a W 9 u M S 8 x M n N l c H R f O T B f Y W x s L 0 N o Y W 5 n Z W Q g V H l w Z S 5 7 Q 2 9 s d W 1 u M y w y f S Z x d W 9 0 O y w m c X V v d D t T Z W N 0 a W 9 u M S 8 x M n N l c H R f O T B f Y W x s L 0 N o Y W 5 n Z W Q g V H l w Z S 5 7 Q 2 9 s d W 1 u N C w z f S Z x d W 9 0 O y w m c X V v d D t T Z W N 0 a W 9 u M S 8 x M n N l c H R f O T B f Y W x s L 0 N o Y W 5 n Z W Q g V H l w Z S 5 7 Q 2 9 s d W 1 u N S w 0 f S Z x d W 9 0 O y w m c X V v d D t T Z W N 0 a W 9 u M S 8 x M n N l c H R f O T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M z o z N y 4 w N D k 1 M T A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x M C 9 D a G F u Z 2 V k I F R 5 c G U u e 0 N v b H V t b j E s M H 0 m c X V v d D s s J n F 1 b 3 Q 7 U 2 V j d G l v b j E v M T J z Z X B 0 X z E y M F 8 x M C 9 D a G F u Z 2 V k I F R 5 c G U u e 0 N v b H V t b j I s M X 0 m c X V v d D s s J n F 1 b 3 Q 7 U 2 V j d G l v b j E v M T J z Z X B 0 X z E y M F 8 x M C 9 D a G F u Z 2 V k I F R 5 c G U u e 0 N v b H V t b j M s M n 0 m c X V v d D s s J n F 1 b 3 Q 7 U 2 V j d G l v b j E v M T J z Z X B 0 X z E y M F 8 x M C 9 D a G F u Z 2 V k I F R 5 c G U u e 0 N v b H V t b j Q s M 3 0 m c X V v d D s s J n F 1 b 3 Q 7 U 2 V j d G l v b j E v M T J z Z X B 0 X z E y M F 8 x M C 9 D a G F u Z 2 V k I F R 5 c G U u e 0 N v b H V t b j U s N H 0 m c X V v d D s s J n F 1 b 3 Q 7 U 2 V j d G l v b j E v M T J z Z X B 0 X z E y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x M C 9 D a G F u Z 2 V k I F R 5 c G U u e 0 N v b H V t b j E s M H 0 m c X V v d D s s J n F 1 b 3 Q 7 U 2 V j d G l v b j E v M T J z Z X B 0 X z E y M F 8 x M C 9 D a G F u Z 2 V k I F R 5 c G U u e 0 N v b H V t b j I s M X 0 m c X V v d D s s J n F 1 b 3 Q 7 U 2 V j d G l v b j E v M T J z Z X B 0 X z E y M F 8 x M C 9 D a G F u Z 2 V k I F R 5 c G U u e 0 N v b H V t b j M s M n 0 m c X V v d D s s J n F 1 b 3 Q 7 U 2 V j d G l v b j E v M T J z Z X B 0 X z E y M F 8 x M C 9 D a G F u Z 2 V k I F R 5 c G U u e 0 N v b H V t b j Q s M 3 0 m c X V v d D s s J n F 1 b 3 Q 7 U 2 V j d G l v b j E v M T J z Z X B 0 X z E y M F 8 x M C 9 D a G F u Z 2 V k I F R 5 c G U u e 0 N v b H V t b j U s N H 0 m c X V v d D s s J n F 1 b 3 Q 7 U 2 V j d G l v b j E v M T J z Z X B 0 X z E y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Q 6 M T g u O T A 0 N T c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M j A v Q 2 h h b m d l Z C B U e X B l L n t D b 2 x 1 b W 4 x L D B 9 J n F 1 b 3 Q 7 L C Z x d W 9 0 O 1 N l Y 3 R p b 2 4 x L z E y c 2 V w d F 8 x M j B f M j A v Q 2 h h b m d l Z C B U e X B l L n t D b 2 x 1 b W 4 y L D F 9 J n F 1 b 3 Q 7 L C Z x d W 9 0 O 1 N l Y 3 R p b 2 4 x L z E y c 2 V w d F 8 x M j B f M j A v Q 2 h h b m d l Z C B U e X B l L n t D b 2 x 1 b W 4 z L D J 9 J n F 1 b 3 Q 7 L C Z x d W 9 0 O 1 N l Y 3 R p b 2 4 x L z E y c 2 V w d F 8 x M j B f M j A v Q 2 h h b m d l Z C B U e X B l L n t D b 2 x 1 b W 4 0 L D N 9 J n F 1 b 3 Q 7 L C Z x d W 9 0 O 1 N l Y 3 R p b 2 4 x L z E y c 2 V w d F 8 x M j B f M j A v Q 2 h h b m d l Z C B U e X B l L n t D b 2 x 1 b W 4 1 L D R 9 J n F 1 b 3 Q 7 L C Z x d W 9 0 O 1 N l Y 3 R p b 2 4 x L z E y c 2 V w d F 8 x M j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M j A v Q 2 h h b m d l Z C B U e X B l L n t D b 2 x 1 b W 4 x L D B 9 J n F 1 b 3 Q 7 L C Z x d W 9 0 O 1 N l Y 3 R p b 2 4 x L z E y c 2 V w d F 8 x M j B f M j A v Q 2 h h b m d l Z C B U e X B l L n t D b 2 x 1 b W 4 y L D F 9 J n F 1 b 3 Q 7 L C Z x d W 9 0 O 1 N l Y 3 R p b 2 4 x L z E y c 2 V w d F 8 x M j B f M j A v Q 2 h h b m d l Z C B U e X B l L n t D b 2 x 1 b W 4 z L D J 9 J n F 1 b 3 Q 7 L C Z x d W 9 0 O 1 N l Y 3 R p b 2 4 x L z E y c 2 V w d F 8 x M j B f M j A v Q 2 h h b m d l Z C B U e X B l L n t D b 2 x 1 b W 4 0 L D N 9 J n F 1 b 3 Q 7 L C Z x d W 9 0 O 1 N l Y 3 R p b 2 4 x L z E y c 2 V w d F 8 x M j B f M j A v Q 2 h h b m d l Z C B U e X B l L n t D b 2 x 1 b W 4 1 L D R 9 J n F 1 b 3 Q 7 L C Z x d W 9 0 O 1 N l Y 3 R p b 2 4 x L z E y c 2 V w d F 8 x M j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1 O j A y L j Q 0 M D U 2 M z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M w L 0 N o Y W 5 n Z W Q g V H l w Z S 5 7 Q 2 9 s d W 1 u M S w w f S Z x d W 9 0 O y w m c X V v d D t T Z W N 0 a W 9 u M S 8 x M n N l c H R f M T I w X z M w L 0 N o Y W 5 n Z W Q g V H l w Z S 5 7 Q 2 9 s d W 1 u M i w x f S Z x d W 9 0 O y w m c X V v d D t T Z W N 0 a W 9 u M S 8 x M n N l c H R f M T I w X z M w L 0 N o Y W 5 n Z W Q g V H l w Z S 5 7 Q 2 9 s d W 1 u M y w y f S Z x d W 9 0 O y w m c X V v d D t T Z W N 0 a W 9 u M S 8 x M n N l c H R f M T I w X z M w L 0 N o Y W 5 n Z W Q g V H l w Z S 5 7 Q 2 9 s d W 1 u N C w z f S Z x d W 9 0 O y w m c X V v d D t T Z W N 0 a W 9 u M S 8 x M n N l c H R f M T I w X z M w L 0 N o Y W 5 n Z W Q g V H l w Z S 5 7 Q 2 9 s d W 1 u N S w 0 f S Z x d W 9 0 O y w m c X V v d D t T Z W N 0 a W 9 u M S 8 x M n N l c H R f M T I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M w L 0 N o Y W 5 n Z W Q g V H l w Z S 5 7 Q 2 9 s d W 1 u M S w w f S Z x d W 9 0 O y w m c X V v d D t T Z W N 0 a W 9 u M S 8 x M n N l c H R f M T I w X z M w L 0 N o Y W 5 n Z W Q g V H l w Z S 5 7 Q 2 9 s d W 1 u M i w x f S Z x d W 9 0 O y w m c X V v d D t T Z W N 0 a W 9 u M S 8 x M n N l c H R f M T I w X z M w L 0 N o Y W 5 n Z W Q g V H l w Z S 5 7 Q 2 9 s d W 1 u M y w y f S Z x d W 9 0 O y w m c X V v d D t T Z W N 0 a W 9 u M S 8 x M n N l c H R f M T I w X z M w L 0 N o Y W 5 n Z W Q g V H l w Z S 5 7 Q 2 9 s d W 1 u N C w z f S Z x d W 9 0 O y w m c X V v d D t T Z W N 0 a W 9 u M S 8 x M n N l c H R f M T I w X z M w L 0 N o Y W 5 n Z W Q g V H l w Z S 5 7 Q 2 9 s d W 1 u N S w 0 f S Z x d W 9 0 O y w m c X V v d D t T Z W N 0 a W 9 u M S 8 x M n N l c H R f M T I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N T o z O C 4 w M T k w N D Y 1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0 M C 9 D a G F u Z 2 V k I F R 5 c G U u e 0 N v b H V t b j E s M H 0 m c X V v d D s s J n F 1 b 3 Q 7 U 2 V j d G l v b j E v M T J z Z X B 0 X z E y M F 8 0 M C 9 D a G F u Z 2 V k I F R 5 c G U u e 0 N v b H V t b j I s M X 0 m c X V v d D s s J n F 1 b 3 Q 7 U 2 V j d G l v b j E v M T J z Z X B 0 X z E y M F 8 0 M C 9 D a G F u Z 2 V k I F R 5 c G U u e 0 N v b H V t b j M s M n 0 m c X V v d D s s J n F 1 b 3 Q 7 U 2 V j d G l v b j E v M T J z Z X B 0 X z E y M F 8 0 M C 9 D a G F u Z 2 V k I F R 5 c G U u e 0 N v b H V t b j Q s M 3 0 m c X V v d D s s J n F 1 b 3 Q 7 U 2 V j d G l v b j E v M T J z Z X B 0 X z E y M F 8 0 M C 9 D a G F u Z 2 V k I F R 5 c G U u e 0 N v b H V t b j U s N H 0 m c X V v d D s s J n F 1 b 3 Q 7 U 2 V j d G l v b j E v M T J z Z X B 0 X z E y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0 M C 9 D a G F u Z 2 V k I F R 5 c G U u e 0 N v b H V t b j E s M H 0 m c X V v d D s s J n F 1 b 3 Q 7 U 2 V j d G l v b j E v M T J z Z X B 0 X z E y M F 8 0 M C 9 D a G F u Z 2 V k I F R 5 c G U u e 0 N v b H V t b j I s M X 0 m c X V v d D s s J n F 1 b 3 Q 7 U 2 V j d G l v b j E v M T J z Z X B 0 X z E y M F 8 0 M C 9 D a G F u Z 2 V k I F R 5 c G U u e 0 N v b H V t b j M s M n 0 m c X V v d D s s J n F 1 b 3 Q 7 U 2 V j d G l v b j E v M T J z Z X B 0 X z E y M F 8 0 M C 9 D a G F u Z 2 V k I F R 5 c G U u e 0 N v b H V t b j Q s M 3 0 m c X V v d D s s J n F 1 b 3 Q 7 U 2 V j d G l v b j E v M T J z Z X B 0 X z E y M F 8 0 M C 9 D a G F u Z 2 V k I F R 5 c G U u e 0 N v b H V t b j U s N H 0 m c X V v d D s s J n F 1 b 3 Q 7 U 2 V j d G l v b j E v M T J z Z X B 0 X z E y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Y 6 M T U u N z c y M T g 1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N T A v Q 2 h h b m d l Z C B U e X B l L n t D b 2 x 1 b W 4 x L D B 9 J n F 1 b 3 Q 7 L C Z x d W 9 0 O 1 N l Y 3 R p b 2 4 x L z E y c 2 V w d F 8 x M j B f N T A v Q 2 h h b m d l Z C B U e X B l L n t D b 2 x 1 b W 4 y L D F 9 J n F 1 b 3 Q 7 L C Z x d W 9 0 O 1 N l Y 3 R p b 2 4 x L z E y c 2 V w d F 8 x M j B f N T A v Q 2 h h b m d l Z C B U e X B l L n t D b 2 x 1 b W 4 z L D J 9 J n F 1 b 3 Q 7 L C Z x d W 9 0 O 1 N l Y 3 R p b 2 4 x L z E y c 2 V w d F 8 x M j B f N T A v Q 2 h h b m d l Z C B U e X B l L n t D b 2 x 1 b W 4 0 L D N 9 J n F 1 b 3 Q 7 L C Z x d W 9 0 O 1 N l Y 3 R p b 2 4 x L z E y c 2 V w d F 8 x M j B f N T A v Q 2 h h b m d l Z C B U e X B l L n t D b 2 x 1 b W 4 1 L D R 9 J n F 1 b 3 Q 7 L C Z x d W 9 0 O 1 N l Y 3 R p b 2 4 x L z E y c 2 V w d F 8 x M j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N T A v Q 2 h h b m d l Z C B U e X B l L n t D b 2 x 1 b W 4 x L D B 9 J n F 1 b 3 Q 7 L C Z x d W 9 0 O 1 N l Y 3 R p b 2 4 x L z E y c 2 V w d F 8 x M j B f N T A v Q 2 h h b m d l Z C B U e X B l L n t D b 2 x 1 b W 4 y L D F 9 J n F 1 b 3 Q 7 L C Z x d W 9 0 O 1 N l Y 3 R p b 2 4 x L z E y c 2 V w d F 8 x M j B f N T A v Q 2 h h b m d l Z C B U e X B l L n t D b 2 x 1 b W 4 z L D J 9 J n F 1 b 3 Q 7 L C Z x d W 9 0 O 1 N l Y 3 R p b 2 4 x L z E y c 2 V w d F 8 x M j B f N T A v Q 2 h h b m d l Z C B U e X B l L n t D b 2 x 1 b W 4 0 L D N 9 J n F 1 b 3 Q 7 L C Z x d W 9 0 O 1 N l Y 3 R p b 2 4 x L z E y c 2 V w d F 8 x M j B f N T A v Q 2 h h b m d l Z C B U e X B l L n t D b 2 x 1 b W 4 1 L D R 9 J n F 1 b 3 Q 7 L C Z x d W 9 0 O 1 N l Y 3 R p b 2 4 x L z E y c 2 V w d F 8 x M j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N j o 1 M S 4 y M j E 5 N D k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9 h b G w v Q 2 h h b m d l Z C B U e X B l L n t D b 2 x 1 b W 4 x L D B 9 J n F 1 b 3 Q 7 L C Z x d W 9 0 O 1 N l Y 3 R p b 2 4 x L z E y c 2 V w d F 8 x M j B f Y W x s L 0 N o Y W 5 n Z W Q g V H l w Z S 5 7 Q 2 9 s d W 1 u M i w x f S Z x d W 9 0 O y w m c X V v d D t T Z W N 0 a W 9 u M S 8 x M n N l c H R f M T I w X 2 F s b C 9 D a G F u Z 2 V k I F R 5 c G U u e 0 N v b H V t b j M s M n 0 m c X V v d D s s J n F 1 b 3 Q 7 U 2 V j d G l v b j E v M T J z Z X B 0 X z E y M F 9 h b G w v Q 2 h h b m d l Z C B U e X B l L n t D b 2 x 1 b W 4 0 L D N 9 J n F 1 b 3 Q 7 L C Z x d W 9 0 O 1 N l Y 3 R p b 2 4 x L z E y c 2 V w d F 8 x M j B f Y W x s L 0 N o Y W 5 n Z W Q g V H l w Z S 5 7 Q 2 9 s d W 1 u N S w 0 f S Z x d W 9 0 O y w m c X V v d D t T Z W N 0 a W 9 u M S 8 x M n N l c H R f M T I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9 h b G w v Q 2 h h b m d l Z C B U e X B l L n t D b 2 x 1 b W 4 x L D B 9 J n F 1 b 3 Q 7 L C Z x d W 9 0 O 1 N l Y 3 R p b 2 4 x L z E y c 2 V w d F 8 x M j B f Y W x s L 0 N o Y W 5 n Z W Q g V H l w Z S 5 7 Q 2 9 s d W 1 u M i w x f S Z x d W 9 0 O y w m c X V v d D t T Z W N 0 a W 9 u M S 8 x M n N l c H R f M T I w X 2 F s b C 9 D a G F u Z 2 V k I F R 5 c G U u e 0 N v b H V t b j M s M n 0 m c X V v d D s s J n F 1 b 3 Q 7 U 2 V j d G l v b j E v M T J z Z X B 0 X z E y M F 9 h b G w v Q 2 h h b m d l Z C B U e X B l L n t D b 2 x 1 b W 4 0 L D N 9 J n F 1 b 3 Q 7 L C Z x d W 9 0 O 1 N l Y 3 R p b 2 4 x L z E y c 2 V w d F 8 x M j B f Y W x s L 0 N o Y W 5 n Z W Q g V H l w Z S 5 7 Q 2 9 s d W 1 u N S w 0 f S Z x d W 9 0 O y w m c X V v d D t T Z W N 0 a W 9 u M S 8 x M n N l c H R f M T I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j M 6 M T Q u M z U x N z Y 3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E w I C g 0 K S 9 D a G F u Z 2 V k I F R 5 c G U u e 0 N v b H V t b j E s M H 0 m c X V v d D s s J n F 1 b 3 Q 7 U 2 V j d G l v b j E v M T B z Z X B 0 X z B f M T A g K D Q p L 0 N o Y W 5 n Z W Q g V H l w Z S 5 7 Q 2 9 s d W 1 u M i w x f S Z x d W 9 0 O y w m c X V v d D t T Z W N 0 a W 9 u M S 8 x M H N l c H R f M F 8 x M C A o N C k v Q 2 h h b m d l Z C B U e X B l L n t D b 2 x 1 b W 4 z L D J 9 J n F 1 b 3 Q 7 L C Z x d W 9 0 O 1 N l Y 3 R p b 2 4 x L z E w c 2 V w d F 8 w X z E w I C g 0 K S 9 D a G F u Z 2 V k I F R 5 c G U u e 0 N v b H V t b j Q s M 3 0 m c X V v d D s s J n F 1 b 3 Q 7 U 2 V j d G l v b j E v M T B z Z X B 0 X z B f M T A g K D Q p L 0 N o Y W 5 n Z W Q g V H l w Z S 5 7 Q 2 9 s d W 1 u N S w 0 f S Z x d W 9 0 O y w m c X V v d D t T Z W N 0 a W 9 u M S 8 x M H N l c H R f M F 8 x M C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E w I C g 0 K S 9 D a G F u Z 2 V k I F R 5 c G U u e 0 N v b H V t b j E s M H 0 m c X V v d D s s J n F 1 b 3 Q 7 U 2 V j d G l v b j E v M T B z Z X B 0 X z B f M T A g K D Q p L 0 N o Y W 5 n Z W Q g V H l w Z S 5 7 Q 2 9 s d W 1 u M i w x f S Z x d W 9 0 O y w m c X V v d D t T Z W N 0 a W 9 u M S 8 x M H N l c H R f M F 8 x M C A o N C k v Q 2 h h b m d l Z C B U e X B l L n t D b 2 x 1 b W 4 z L D J 9 J n F 1 b 3 Q 7 L C Z x d W 9 0 O 1 N l Y 3 R p b 2 4 x L z E w c 2 V w d F 8 w X z E w I C g 0 K S 9 D a G F u Z 2 V k I F R 5 c G U u e 0 N v b H V t b j Q s M 3 0 m c X V v d D s s J n F 1 b 3 Q 7 U 2 V j d G l v b j E v M T B z Z X B 0 X z B f M T A g K D Q p L 0 N o Y W 5 n Z W Q g V H l w Z S 5 7 Q 2 9 s d W 1 u N S w 0 f S Z x d W 9 0 O y w m c X V v d D t T Z W N 0 a W 9 u M S 8 x M H N l c H R f M F 8 x M C A o N C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x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M 0 O j U 5 L j c 5 M j E 3 O D N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A o N S k v Q 2 h h b m d l Z C B U e X B l L n t D b 2 x 1 b W 4 x L D B 9 J n F 1 b 3 Q 7 L C Z x d W 9 0 O 1 N l Y 3 R p b 2 4 x L z E w c 2 V w d F 8 w X z E w I C g 1 K S 9 D a G F u Z 2 V k I F R 5 c G U u e 0 N v b H V t b j I s M X 0 m c X V v d D s s J n F 1 b 3 Q 7 U 2 V j d G l v b j E v M T B z Z X B 0 X z B f M T A g K D U p L 0 N o Y W 5 n Z W Q g V H l w Z S 5 7 Q 2 9 s d W 1 u M y w y f S Z x d W 9 0 O y w m c X V v d D t T Z W N 0 a W 9 u M S 8 x M H N l c H R f M F 8 x M C A o N S k v Q 2 h h b m d l Z C B U e X B l L n t D b 2 x 1 b W 4 0 L D N 9 J n F 1 b 3 Q 7 L C Z x d W 9 0 O 1 N l Y 3 R p b 2 4 x L z E w c 2 V w d F 8 w X z E w I C g 1 K S 9 D a G F u Z 2 V k I F R 5 c G U u e 0 N v b H V t b j U s N H 0 m c X V v d D s s J n F 1 b 3 Q 7 U 2 V j d G l v b j E v M T B z Z X B 0 X z B f M T A g K D U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A o N S k v Q 2 h h b m d l Z C B U e X B l L n t D b 2 x 1 b W 4 x L D B 9 J n F 1 b 3 Q 7 L C Z x d W 9 0 O 1 N l Y 3 R p b 2 4 x L z E w c 2 V w d F 8 w X z E w I C g 1 K S 9 D a G F u Z 2 V k I F R 5 c G U u e 0 N v b H V t b j I s M X 0 m c X V v d D s s J n F 1 b 3 Q 7 U 2 V j d G l v b j E v M T B z Z X B 0 X z B f M T A g K D U p L 0 N o Y W 5 n Z W Q g V H l w Z S 5 7 Q 2 9 s d W 1 u M y w y f S Z x d W 9 0 O y w m c X V v d D t T Z W N 0 a W 9 u M S 8 x M H N l c H R f M F 8 x M C A o N S k v Q 2 h h b m d l Z C B U e X B l L n t D b 2 x 1 b W 4 0 L D N 9 J n F 1 b 3 Q 7 L C Z x d W 9 0 O 1 N l Y 3 R p b 2 4 x L z E w c 2 V w d F 8 w X z E w I C g 1 K S 9 D a G F u Z 2 V k I F R 5 c G U u e 0 N v b H V t b j U s N H 0 m c X V v d D s s J n F 1 b 3 Q 7 U 2 V j d G l v b j E v M T B z Z X B 0 X z B f M T A g K D U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T o 0 O S 4 4 M z k y N T k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j A g K D I p L 0 N o Y W 5 n Z W Q g V H l w Z S 5 7 Q 2 9 s d W 1 u M S w w f S Z x d W 9 0 O y w m c X V v d D t T Z W N 0 a W 9 u M S 8 x M H N l c H R f M F 8 y M C A o M i k v Q 2 h h b m d l Z C B U e X B l L n t D b 2 x 1 b W 4 y L D F 9 J n F 1 b 3 Q 7 L C Z x d W 9 0 O 1 N l Y 3 R p b 2 4 x L z E w c 2 V w d F 8 w X z I w I C g y K S 9 D a G F u Z 2 V k I F R 5 c G U u e 0 N v b H V t b j M s M n 0 m c X V v d D s s J n F 1 b 3 Q 7 U 2 V j d G l v b j E v M T B z Z X B 0 X z B f M j A g K D I p L 0 N o Y W 5 n Z W Q g V H l w Z S 5 7 Q 2 9 s d W 1 u N C w z f S Z x d W 9 0 O y w m c X V v d D t T Z W N 0 a W 9 u M S 8 x M H N l c H R f M F 8 y M C A o M i k v Q 2 h h b m d l Z C B U e X B l L n t D b 2 x 1 b W 4 1 L D R 9 J n F 1 b 3 Q 7 L C Z x d W 9 0 O 1 N l Y 3 R p b 2 4 x L z E w c 2 V w d F 8 w X z I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j A g K D I p L 0 N o Y W 5 n Z W Q g V H l w Z S 5 7 Q 2 9 s d W 1 u M S w w f S Z x d W 9 0 O y w m c X V v d D t T Z W N 0 a W 9 u M S 8 x M H N l c H R f M F 8 y M C A o M i k v Q 2 h h b m d l Z C B U e X B l L n t D b 2 x 1 b W 4 y L D F 9 J n F 1 b 3 Q 7 L C Z x d W 9 0 O 1 N l Y 3 R p b 2 4 x L z E w c 2 V w d F 8 w X z I w I C g y K S 9 D a G F u Z 2 V k I F R 5 c G U u e 0 N v b H V t b j M s M n 0 m c X V v d D s s J n F 1 b 3 Q 7 U 2 V j d G l v b j E v M T B z Z X B 0 X z B f M j A g K D I p L 0 N o Y W 5 n Z W Q g V H l w Z S 5 7 Q 2 9 s d W 1 u N C w z f S Z x d W 9 0 O y w m c X V v d D t T Z W N 0 a W 9 u M S 8 x M H N l c H R f M F 8 y M C A o M i k v Q 2 h h b m d l Z C B U e X B l L n t D b 2 x 1 b W 4 1 L D R 9 J n F 1 b 3 Q 7 L C Z x d W 9 0 O 1 N l Y 3 R p b 2 4 x L z E w c 2 V w d F 8 w X z I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Y 6 N T M u M D Q y N T Q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M w I C g y K S 9 D a G F u Z 2 V k I F R 5 c G U u e 0 N v b H V t b j E s M H 0 m c X V v d D s s J n F 1 b 3 Q 7 U 2 V j d G l v b j E v M T B z Z X B 0 X z B f M z A g K D I p L 0 N o Y W 5 n Z W Q g V H l w Z S 5 7 Q 2 9 s d W 1 u M i w x f S Z x d W 9 0 O y w m c X V v d D t T Z W N 0 a W 9 u M S 8 x M H N l c H R f M F 8 z M C A o M i k v Q 2 h h b m d l Z C B U e X B l L n t D b 2 x 1 b W 4 z L D J 9 J n F 1 b 3 Q 7 L C Z x d W 9 0 O 1 N l Y 3 R p b 2 4 x L z E w c 2 V w d F 8 w X z M w I C g y K S 9 D a G F u Z 2 V k I F R 5 c G U u e 0 N v b H V t b j Q s M 3 0 m c X V v d D s s J n F 1 b 3 Q 7 U 2 V j d G l v b j E v M T B z Z X B 0 X z B f M z A g K D I p L 0 N o Y W 5 n Z W Q g V H l w Z S 5 7 Q 2 9 s d W 1 u N S w 0 f S Z x d W 9 0 O y w m c X V v d D t T Z W N 0 a W 9 u M S 8 x M H N l c H R f M F 8 z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M w I C g y K S 9 D a G F u Z 2 V k I F R 5 c G U u e 0 N v b H V t b j E s M H 0 m c X V v d D s s J n F 1 b 3 Q 7 U 2 V j d G l v b j E v M T B z Z X B 0 X z B f M z A g K D I p L 0 N o Y W 5 n Z W Q g V H l w Z S 5 7 Q 2 9 s d W 1 u M i w x f S Z x d W 9 0 O y w m c X V v d D t T Z W N 0 a W 9 u M S 8 x M H N l c H R f M F 8 z M C A o M i k v Q 2 h h b m d l Z C B U e X B l L n t D b 2 x 1 b W 4 z L D J 9 J n F 1 b 3 Q 7 L C Z x d W 9 0 O 1 N l Y 3 R p b 2 4 x L z E w c 2 V w d F 8 w X z M w I C g y K S 9 D a G F u Z 2 V k I F R 5 c G U u e 0 N v b H V t b j Q s M 3 0 m c X V v d D s s J n F 1 b 3 Q 7 U 2 V j d G l v b j E v M T B z Z X B 0 X z B f M z A g K D I p L 0 N o Y W 5 n Z W Q g V H l w Z S 5 7 Q 2 9 s d W 1 u N S w 0 f S Z x d W 9 0 O y w m c X V v d D t T Z W N 0 a W 9 u M S 8 x M H N l c H R f M F 8 z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M 3 O j M 3 L j Y 2 O T A x M z d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0 M C A o M i k v Q 2 h h b m d l Z C B U e X B l L n t D b 2 x 1 b W 4 x L D B 9 J n F 1 b 3 Q 7 L C Z x d W 9 0 O 1 N l Y 3 R p b 2 4 x L z E w c 2 V w d F 8 w X z Q w I C g y K S 9 D a G F u Z 2 V k I F R 5 c G U u e 0 N v b H V t b j I s M X 0 m c X V v d D s s J n F 1 b 3 Q 7 U 2 V j d G l v b j E v M T B z Z X B 0 X z B f N D A g K D I p L 0 N o Y W 5 n Z W Q g V H l w Z S 5 7 Q 2 9 s d W 1 u M y w y f S Z x d W 9 0 O y w m c X V v d D t T Z W N 0 a W 9 u M S 8 x M H N l c H R f M F 8 0 M C A o M i k v Q 2 h h b m d l Z C B U e X B l L n t D b 2 x 1 b W 4 0 L D N 9 J n F 1 b 3 Q 7 L C Z x d W 9 0 O 1 N l Y 3 R p b 2 4 x L z E w c 2 V w d F 8 w X z Q w I C g y K S 9 D a G F u Z 2 V k I F R 5 c G U u e 0 N v b H V t b j U s N H 0 m c X V v d D s s J n F 1 b 3 Q 7 U 2 V j d G l v b j E v M T B z Z X B 0 X z B f N D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0 M C A o M i k v Q 2 h h b m d l Z C B U e X B l L n t D b 2 x 1 b W 4 x L D B 9 J n F 1 b 3 Q 7 L C Z x d W 9 0 O 1 N l Y 3 R p b 2 4 x L z E w c 2 V w d F 8 w X z Q w I C g y K S 9 D a G F u Z 2 V k I F R 5 c G U u e 0 N v b H V t b j I s M X 0 m c X V v d D s s J n F 1 b 3 Q 7 U 2 V j d G l v b j E v M T B z Z X B 0 X z B f N D A g K D I p L 0 N o Y W 5 n Z W Q g V H l w Z S 5 7 Q 2 9 s d W 1 u M y w y f S Z x d W 9 0 O y w m c X V v d D t T Z W N 0 a W 9 u M S 8 x M H N l c H R f M F 8 0 M C A o M i k v Q 2 h h b m d l Z C B U e X B l L n t D b 2 x 1 b W 4 0 L D N 9 J n F 1 b 3 Q 7 L C Z x d W 9 0 O 1 N l Y 3 R p b 2 4 x L z E w c 2 V w d F 8 w X z Q w I C g y K S 9 D a G F u Z 2 V k I F R 5 c G U u e 0 N v b H V t b j U s N H 0 m c X V v d D s s J n F 1 b 3 Q 7 U 2 V j d G l v b j E v M T B z Z X B 0 X z B f N D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O D o y M C 4 4 N T U z M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T A g K D I p L 0 N o Y W 5 n Z W Q g V H l w Z S 5 7 Q 2 9 s d W 1 u M S w w f S Z x d W 9 0 O y w m c X V v d D t T Z W N 0 a W 9 u M S 8 x M H N l c H R f M F 8 1 M C A o M i k v Q 2 h h b m d l Z C B U e X B l L n t D b 2 x 1 b W 4 y L D F 9 J n F 1 b 3 Q 7 L C Z x d W 9 0 O 1 N l Y 3 R p b 2 4 x L z E w c 2 V w d F 8 w X z U w I C g y K S 9 D a G F u Z 2 V k I F R 5 c G U u e 0 N v b H V t b j M s M n 0 m c X V v d D s s J n F 1 b 3 Q 7 U 2 V j d G l v b j E v M T B z Z X B 0 X z B f N T A g K D I p L 0 N o Y W 5 n Z W Q g V H l w Z S 5 7 Q 2 9 s d W 1 u N C w z f S Z x d W 9 0 O y w m c X V v d D t T Z W N 0 a W 9 u M S 8 x M H N l c H R f M F 8 1 M C A o M i k v Q 2 h h b m d l Z C B U e X B l L n t D b 2 x 1 b W 4 1 L D R 9 J n F 1 b 3 Q 7 L C Z x d W 9 0 O 1 N l Y 3 R p b 2 4 x L z E w c 2 V w d F 8 w X z U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T A g K D I p L 0 N o Y W 5 n Z W Q g V H l w Z S 5 7 Q 2 9 s d W 1 u M S w w f S Z x d W 9 0 O y w m c X V v d D t T Z W N 0 a W 9 u M S 8 x M H N l c H R f M F 8 1 M C A o M i k v Q 2 h h b m d l Z C B U e X B l L n t D b 2 x 1 b W 4 y L D F 9 J n F 1 b 3 Q 7 L C Z x d W 9 0 O 1 N l Y 3 R p b 2 4 x L z E w c 2 V w d F 8 w X z U w I C g y K S 9 D a G F u Z 2 V k I F R 5 c G U u e 0 N v b H V t b j M s M n 0 m c X V v d D s s J n F 1 b 3 Q 7 U 2 V j d G l v b j E v M T B z Z X B 0 X z B f N T A g K D I p L 0 N o Y W 5 n Z W Q g V H l w Z S 5 7 Q 2 9 s d W 1 u N C w z f S Z x d W 9 0 O y w m c X V v d D t T Z W N 0 a W 9 u M S 8 x M H N l c H R f M F 8 1 M C A o M i k v Q 2 h h b m d l Z C B U e X B l L n t D b 2 x 1 b W 4 1 L D R 9 J n F 1 b 3 Q 7 L C Z x d W 9 0 O 1 N l Y 3 R p b 2 4 x L z E w c 2 V w d F 8 w X z U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U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U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B f d H J p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O T o 1 M y 4 0 N j U y N j k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B f d H J p X 2 F s b C 9 D a G F u Z 2 V k I F R 5 c G U u e 0 N v b H V t b j E s M H 0 m c X V v d D s s J n F 1 b 3 Q 7 U 2 V j d G l v b j E v M T J z Z X B 0 X z B f d H J p X 2 F s b C 9 D a G F u Z 2 V k I F R 5 c G U u e 0 N v b H V t b j I s M X 0 m c X V v d D s s J n F 1 b 3 Q 7 U 2 V j d G l v b j E v M T J z Z X B 0 X z B f d H J p X 2 F s b C 9 D a G F u Z 2 V k I F R 5 c G U u e 0 N v b H V t b j M s M n 0 m c X V v d D s s J n F 1 b 3 Q 7 U 2 V j d G l v b j E v M T J z Z X B 0 X z B f d H J p X 2 F s b C 9 D a G F u Z 2 V k I F R 5 c G U u e 0 N v b H V t b j Q s M 3 0 m c X V v d D s s J n F 1 b 3 Q 7 U 2 V j d G l v b j E v M T J z Z X B 0 X z B f d H J p X 2 F s b C 9 D a G F u Z 2 V k I F R 5 c G U u e 0 N v b H V t b j U s N H 0 m c X V v d D s s J n F 1 b 3 Q 7 U 2 V j d G l v b j E v M T J z Z X B 0 X z B f d H J p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B f d H J p X 2 F s b C 9 D a G F u Z 2 V k I F R 5 c G U u e 0 N v b H V t b j E s M H 0 m c X V v d D s s J n F 1 b 3 Q 7 U 2 V j d G l v b j E v M T J z Z X B 0 X z B f d H J p X 2 F s b C 9 D a G F u Z 2 V k I F R 5 c G U u e 0 N v b H V t b j I s M X 0 m c X V v d D s s J n F 1 b 3 Q 7 U 2 V j d G l v b j E v M T J z Z X B 0 X z B f d H J p X 2 F s b C 9 D a G F u Z 2 V k I F R 5 c G U u e 0 N v b H V t b j M s M n 0 m c X V v d D s s J n F 1 b 3 Q 7 U 2 V j d G l v b j E v M T J z Z X B 0 X z B f d H J p X 2 F s b C 9 D a G F u Z 2 V k I F R 5 c G U u e 0 N v b H V t b j Q s M 3 0 m c X V v d D s s J n F 1 b 3 Q 7 U 2 V j d G l v b j E v M T J z Z X B 0 X z B f d H J p X 2 F s b C 9 D a G F u Z 2 V k I F R 5 c G U u e 0 N v b H V t b j U s N H 0 m c X V v d D s s J n F 1 b 3 Q 7 U 2 V j d G l v b j E v M T J z Z X B 0 X z B f d H J p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w X 3 R y a V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B f d H J p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0 N T o 0 M S 4 3 O T M 4 N D k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E w I C g y K S 9 D a G F u Z 2 V k I F R 5 c G U u e 0 N v b H V t b j E s M H 0 m c X V v d D s s J n F 1 b 3 Q 7 U 2 V j d G l v b j E v M T J z Z X B 0 X z M w X z E w I C g y K S 9 D a G F u Z 2 V k I F R 5 c G U u e 0 N v b H V t b j I s M X 0 m c X V v d D s s J n F 1 b 3 Q 7 U 2 V j d G l v b j E v M T J z Z X B 0 X z M w X z E w I C g y K S 9 D a G F u Z 2 V k I F R 5 c G U u e 0 N v b H V t b j M s M n 0 m c X V v d D s s J n F 1 b 3 Q 7 U 2 V j d G l v b j E v M T J z Z X B 0 X z M w X z E w I C g y K S 9 D a G F u Z 2 V k I F R 5 c G U u e 0 N v b H V t b j Q s M 3 0 m c X V v d D s s J n F 1 b 3 Q 7 U 2 V j d G l v b j E v M T J z Z X B 0 X z M w X z E w I C g y K S 9 D a G F u Z 2 V k I F R 5 c G U u e 0 N v b H V t b j U s N H 0 m c X V v d D s s J n F 1 b 3 Q 7 U 2 V j d G l v b j E v M T J z Z X B 0 X z M w X z E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E w I C g y K S 9 D a G F u Z 2 V k I F R 5 c G U u e 0 N v b H V t b j E s M H 0 m c X V v d D s s J n F 1 b 3 Q 7 U 2 V j d G l v b j E v M T J z Z X B 0 X z M w X z E w I C g y K S 9 D a G F u Z 2 V k I F R 5 c G U u e 0 N v b H V t b j I s M X 0 m c X V v d D s s J n F 1 b 3 Q 7 U 2 V j d G l v b j E v M T J z Z X B 0 X z M w X z E w I C g y K S 9 D a G F u Z 2 V k I F R 5 c G U u e 0 N v b H V t b j M s M n 0 m c X V v d D s s J n F 1 b 3 Q 7 U 2 V j d G l v b j E v M T J z Z X B 0 X z M w X z E w I C g y K S 9 D a G F u Z 2 V k I F R 5 c G U u e 0 N v b H V t b j Q s M 3 0 m c X V v d D s s J n F 1 b 3 Q 7 U 2 V j d G l v b j E v M T J z Z X B 0 X z M w X z E w I C g y K S 9 D a G F u Z 2 V k I F R 5 c G U u e 0 N v b H V t b j U s N H 0 m c X V v d D s s J n F 1 b 3 Q 7 U 2 V j d G l v b j E v M T J z Z X B 0 X z M w X z E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Y 6 N T I u M z I 2 M z g y M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y M C A o M i k v Q 2 h h b m d l Z C B U e X B l L n t D b 2 x 1 b W 4 x L D B 9 J n F 1 b 3 Q 7 L C Z x d W 9 0 O 1 N l Y 3 R p b 2 4 x L z E y c 2 V w d F 8 z M F 8 y M C A o M i k v Q 2 h h b m d l Z C B U e X B l L n t D b 2 x 1 b W 4 y L D F 9 J n F 1 b 3 Q 7 L C Z x d W 9 0 O 1 N l Y 3 R p b 2 4 x L z E y c 2 V w d F 8 z M F 8 y M C A o M i k v Q 2 h h b m d l Z C B U e X B l L n t D b 2 x 1 b W 4 z L D J 9 J n F 1 b 3 Q 7 L C Z x d W 9 0 O 1 N l Y 3 R p b 2 4 x L z E y c 2 V w d F 8 z M F 8 y M C A o M i k v Q 2 h h b m d l Z C B U e X B l L n t D b 2 x 1 b W 4 0 L D N 9 J n F 1 b 3 Q 7 L C Z x d W 9 0 O 1 N l Y 3 R p b 2 4 x L z E y c 2 V w d F 8 z M F 8 y M C A o M i k v Q 2 h h b m d l Z C B U e X B l L n t D b 2 x 1 b W 4 1 L D R 9 J n F 1 b 3 Q 7 L C Z x d W 9 0 O 1 N l Y 3 R p b 2 4 x L z E y c 2 V w d F 8 z M F 8 y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y M C A o M i k v Q 2 h h b m d l Z C B U e X B l L n t D b 2 x 1 b W 4 x L D B 9 J n F 1 b 3 Q 7 L C Z x d W 9 0 O 1 N l Y 3 R p b 2 4 x L z E y c 2 V w d F 8 z M F 8 y M C A o M i k v Q 2 h h b m d l Z C B U e X B l L n t D b 2 x 1 b W 4 y L D F 9 J n F 1 b 3 Q 7 L C Z x d W 9 0 O 1 N l Y 3 R p b 2 4 x L z E y c 2 V w d F 8 z M F 8 y M C A o M i k v Q 2 h h b m d l Z C B U e X B l L n t D b 2 x 1 b W 4 z L D J 9 J n F 1 b 3 Q 7 L C Z x d W 9 0 O 1 N l Y 3 R p b 2 4 x L z E y c 2 V w d F 8 z M F 8 y M C A o M i k v Q 2 h h b m d l Z C B U e X B l L n t D b 2 x 1 b W 4 0 L D N 9 J n F 1 b 3 Q 7 L C Z x d W 9 0 O 1 N l Y 3 R p b 2 4 x L z E y c 2 V w d F 8 z M F 8 y M C A o M i k v Q 2 h h b m d l Z C B U e X B l L n t D b 2 x 1 b W 4 1 L D R 9 J n F 1 b 3 Q 7 L C Z x d W 9 0 O 1 N l Y 3 R p b 2 4 x L z E y c 2 V w d F 8 z M F 8 y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3 O j I 4 L j g 4 O D c x N z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z A g K D I p L 0 N o Y W 5 n Z W Q g V H l w Z S 5 7 Q 2 9 s d W 1 u M S w w f S Z x d W 9 0 O y w m c X V v d D t T Z W N 0 a W 9 u M S 8 x M n N l c H R f M z B f M z A g K D I p L 0 N o Y W 5 n Z W Q g V H l w Z S 5 7 Q 2 9 s d W 1 u M i w x f S Z x d W 9 0 O y w m c X V v d D t T Z W N 0 a W 9 u M S 8 x M n N l c H R f M z B f M z A g K D I p L 0 N o Y W 5 n Z W Q g V H l w Z S 5 7 Q 2 9 s d W 1 u M y w y f S Z x d W 9 0 O y w m c X V v d D t T Z W N 0 a W 9 u M S 8 x M n N l c H R f M z B f M z A g K D I p L 0 N o Y W 5 n Z W Q g V H l w Z S 5 7 Q 2 9 s d W 1 u N C w z f S Z x d W 9 0 O y w m c X V v d D t T Z W N 0 a W 9 u M S 8 x M n N l c H R f M z B f M z A g K D I p L 0 N o Y W 5 n Z W Q g V H l w Z S 5 7 Q 2 9 s d W 1 u N S w 0 f S Z x d W 9 0 O y w m c X V v d D t T Z W N 0 a W 9 u M S 8 x M n N l c H R f M z B f M z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z A g K D I p L 0 N o Y W 5 n Z W Q g V H l w Z S 5 7 Q 2 9 s d W 1 u M S w w f S Z x d W 9 0 O y w m c X V v d D t T Z W N 0 a W 9 u M S 8 x M n N l c H R f M z B f M z A g K D I p L 0 N o Y W 5 n Z W Q g V H l w Z S 5 7 Q 2 9 s d W 1 u M i w x f S Z x d W 9 0 O y w m c X V v d D t T Z W N 0 a W 9 u M S 8 x M n N l c H R f M z B f M z A g K D I p L 0 N o Y W 5 n Z W Q g V H l w Z S 5 7 Q 2 9 s d W 1 u M y w y f S Z x d W 9 0 O y w m c X V v d D t T Z W N 0 a W 9 u M S 8 x M n N l c H R f M z B f M z A g K D I p L 0 N o Y W 5 n Z W Q g V H l w Z S 5 7 Q 2 9 s d W 1 u N C w z f S Z x d W 9 0 O y w m c X V v d D t T Z W N 0 a W 9 u M S 8 x M n N l c H R f M z B f M z A g K D I p L 0 N o Y W 5 n Z W Q g V H l w Z S 5 7 Q 2 9 s d W 1 u N S w 0 f S Z x d W 9 0 O y w m c X V v d D t T Z W N 0 a W 9 u M S 8 x M n N l c H R f M z B f M z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M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0 O D o w M i 4 2 M z k 4 O D c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Q w I C g y K S 9 D a G F u Z 2 V k I F R 5 c G U u e 0 N v b H V t b j E s M H 0 m c X V v d D s s J n F 1 b 3 Q 7 U 2 V j d G l v b j E v M T J z Z X B 0 X z M w X z Q w I C g y K S 9 D a G F u Z 2 V k I F R 5 c G U u e 0 N v b H V t b j I s M X 0 m c X V v d D s s J n F 1 b 3 Q 7 U 2 V j d G l v b j E v M T J z Z X B 0 X z M w X z Q w I C g y K S 9 D a G F u Z 2 V k I F R 5 c G U u e 0 N v b H V t b j M s M n 0 m c X V v d D s s J n F 1 b 3 Q 7 U 2 V j d G l v b j E v M T J z Z X B 0 X z M w X z Q w I C g y K S 9 D a G F u Z 2 V k I F R 5 c G U u e 0 N v b H V t b j Q s M 3 0 m c X V v d D s s J n F 1 b 3 Q 7 U 2 V j d G l v b j E v M T J z Z X B 0 X z M w X z Q w I C g y K S 9 D a G F u Z 2 V k I F R 5 c G U u e 0 N v b H V t b j U s N H 0 m c X V v d D s s J n F 1 b 3 Q 7 U 2 V j d G l v b j E v M T J z Z X B 0 X z M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Q w I C g y K S 9 D a G F u Z 2 V k I F R 5 c G U u e 0 N v b H V t b j E s M H 0 m c X V v d D s s J n F 1 b 3 Q 7 U 2 V j d G l v b j E v M T J z Z X B 0 X z M w X z Q w I C g y K S 9 D a G F u Z 2 V k I F R 5 c G U u e 0 N v b H V t b j I s M X 0 m c X V v d D s s J n F 1 b 3 Q 7 U 2 V j d G l v b j E v M T J z Z X B 0 X z M w X z Q w I C g y K S 9 D a G F u Z 2 V k I F R 5 c G U u e 0 N v b H V t b j M s M n 0 m c X V v d D s s J n F 1 b 3 Q 7 U 2 V j d G l v b j E v M T J z Z X B 0 X z M w X z Q w I C g y K S 9 D a G F u Z 2 V k I F R 5 c G U u e 0 N v b H V t b j Q s M 3 0 m c X V v d D s s J n F 1 b 3 Q 7 U 2 V j d G l v b j E v M T J z Z X B 0 X z M w X z Q w I C g y K S 9 D a G F u Z 2 V k I F R 5 c G U u e 0 N v b H V t b j U s N H 0 m c X V v d D s s J n F 1 b 3 Q 7 U 2 V j d G l v b j E v M T J z Z X B 0 X z M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g 6 M z U u O T U x N z U 5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1 M C A o M i k v Q 2 h h b m d l Z C B U e X B l L n t D b 2 x 1 b W 4 x L D B 9 J n F 1 b 3 Q 7 L C Z x d W 9 0 O 1 N l Y 3 R p b 2 4 x L z E y c 2 V w d F 8 z M F 8 1 M C A o M i k v Q 2 h h b m d l Z C B U e X B l L n t D b 2 x 1 b W 4 y L D F 9 J n F 1 b 3 Q 7 L C Z x d W 9 0 O 1 N l Y 3 R p b 2 4 x L z E y c 2 V w d F 8 z M F 8 1 M C A o M i k v Q 2 h h b m d l Z C B U e X B l L n t D b 2 x 1 b W 4 z L D J 9 J n F 1 b 3 Q 7 L C Z x d W 9 0 O 1 N l Y 3 R p b 2 4 x L z E y c 2 V w d F 8 z M F 8 1 M C A o M i k v Q 2 h h b m d l Z C B U e X B l L n t D b 2 x 1 b W 4 0 L D N 9 J n F 1 b 3 Q 7 L C Z x d W 9 0 O 1 N l Y 3 R p b 2 4 x L z E y c 2 V w d F 8 z M F 8 1 M C A o M i k v Q 2 h h b m d l Z C B U e X B l L n t D b 2 x 1 b W 4 1 L D R 9 J n F 1 b 3 Q 7 L C Z x d W 9 0 O 1 N l Y 3 R p b 2 4 x L z E y c 2 V w d F 8 z M F 8 1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1 M C A o M i k v Q 2 h h b m d l Z C B U e X B l L n t D b 2 x 1 b W 4 x L D B 9 J n F 1 b 3 Q 7 L C Z x d W 9 0 O 1 N l Y 3 R p b 2 4 x L z E y c 2 V w d F 8 z M F 8 1 M C A o M i k v Q 2 h h b m d l Z C B U e X B l L n t D b 2 x 1 b W 4 y L D F 9 J n F 1 b 3 Q 7 L C Z x d W 9 0 O 1 N l Y 3 R p b 2 4 x L z E y c 2 V w d F 8 z M F 8 1 M C A o M i k v Q 2 h h b m d l Z C B U e X B l L n t D b 2 x 1 b W 4 z L D J 9 J n F 1 b 3 Q 7 L C Z x d W 9 0 O 1 N l Y 3 R p b 2 4 x L z E y c 2 V w d F 8 z M F 8 1 M C A o M i k v Q 2 h h b m d l Z C B U e X B l L n t D b 2 x 1 b W 4 0 L D N 9 J n F 1 b 3 Q 7 L C Z x d W 9 0 O 1 N l Y 3 R p b 2 4 x L z E y c 2 V w d F 8 z M F 8 1 M C A o M i k v Q 2 h h b m d l Z C B U e X B l L n t D b 2 x 1 b W 4 1 L D R 9 J n F 1 b 3 Q 7 L C Z x d W 9 0 O 1 N l Y 3 R p b 2 4 x L z E y c 2 V w d F 8 z M F 8 1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3 R y a V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k 6 M j I u N T E 0 N D U 1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9 0 c m l f Y W x s L 0 N o Y W 5 n Z W Q g V H l w Z S 5 7 Q 2 9 s d W 1 u M S w w f S Z x d W 9 0 O y w m c X V v d D t T Z W N 0 a W 9 u M S 8 x M n N l c H R f M z B f d H J p X 2 F s b C 9 D a G F u Z 2 V k I F R 5 c G U u e 0 N v b H V t b j I s M X 0 m c X V v d D s s J n F 1 b 3 Q 7 U 2 V j d G l v b j E v M T J z Z X B 0 X z M w X 3 R y a V 9 h b G w v Q 2 h h b m d l Z C B U e X B l L n t D b 2 x 1 b W 4 z L D J 9 J n F 1 b 3 Q 7 L C Z x d W 9 0 O 1 N l Y 3 R p b 2 4 x L z E y c 2 V w d F 8 z M F 9 0 c m l f Y W x s L 0 N o Y W 5 n Z W Q g V H l w Z S 5 7 Q 2 9 s d W 1 u N C w z f S Z x d W 9 0 O y w m c X V v d D t T Z W N 0 a W 9 u M S 8 x M n N l c H R f M z B f d H J p X 2 F s b C 9 D a G F u Z 2 V k I F R 5 c G U u e 0 N v b H V t b j U s N H 0 m c X V v d D s s J n F 1 b 3 Q 7 U 2 V j d G l v b j E v M T J z Z X B 0 X z M w X 3 R y a V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9 0 c m l f Y W x s L 0 N o Y W 5 n Z W Q g V H l w Z S 5 7 Q 2 9 s d W 1 u M S w w f S Z x d W 9 0 O y w m c X V v d D t T Z W N 0 a W 9 u M S 8 x M n N l c H R f M z B f d H J p X 2 F s b C 9 D a G F u Z 2 V k I F R 5 c G U u e 0 N v b H V t b j I s M X 0 m c X V v d D s s J n F 1 b 3 Q 7 U 2 V j d G l v b j E v M T J z Z X B 0 X z M w X 3 R y a V 9 h b G w v Q 2 h h b m d l Z C B U e X B l L n t D b 2 x 1 b W 4 z L D J 9 J n F 1 b 3 Q 7 L C Z x d W 9 0 O 1 N l Y 3 R p b 2 4 x L z E y c 2 V w d F 8 z M F 9 0 c m l f Y W x s L 0 N o Y W 5 n Z W Q g V H l w Z S 5 7 Q 2 9 s d W 1 u N C w z f S Z x d W 9 0 O y w m c X V v d D t T Z W N 0 a W 9 u M S 8 x M n N l c H R f M z B f d H J p X 2 F s b C 9 D a G F u Z 2 V k I F R 5 c G U u e 0 N v b H V t b j U s N H 0 m c X V v d D s s J n F 1 b 3 Q 7 U 2 V j d G l v b j E v M T J z Z X B 0 X z M w X 3 R y a V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d H J p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d H J p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1 M j o 1 N i 4 x N T U 5 N j Q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E w I C g y K S 9 D a G F u Z 2 V k I F R 5 c G U u e 0 N v b H V t b j E s M H 0 m c X V v d D s s J n F 1 b 3 Q 7 U 2 V j d G l v b j E v M T J z Z X B 0 X z Y w X z E w I C g y K S 9 D a G F u Z 2 V k I F R 5 c G U u e 0 N v b H V t b j I s M X 0 m c X V v d D s s J n F 1 b 3 Q 7 U 2 V j d G l v b j E v M T J z Z X B 0 X z Y w X z E w I C g y K S 9 D a G F u Z 2 V k I F R 5 c G U u e 0 N v b H V t b j M s M n 0 m c X V v d D s s J n F 1 b 3 Q 7 U 2 V j d G l v b j E v M T J z Z X B 0 X z Y w X z E w I C g y K S 9 D a G F u Z 2 V k I F R 5 c G U u e 0 N v b H V t b j Q s M 3 0 m c X V v d D s s J n F 1 b 3 Q 7 U 2 V j d G l v b j E v M T J z Z X B 0 X z Y w X z E w I C g y K S 9 D a G F u Z 2 V k I F R 5 c G U u e 0 N v b H V t b j U s N H 0 m c X V v d D s s J n F 1 b 3 Q 7 U 2 V j d G l v b j E v M T J z Z X B 0 X z Y w X z E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E w I C g y K S 9 D a G F u Z 2 V k I F R 5 c G U u e 0 N v b H V t b j E s M H 0 m c X V v d D s s J n F 1 b 3 Q 7 U 2 V j d G l v b j E v M T J z Z X B 0 X z Y w X z E w I C g y K S 9 D a G F u Z 2 V k I F R 5 c G U u e 0 N v b H V t b j I s M X 0 m c X V v d D s s J n F 1 b 3 Q 7 U 2 V j d G l v b j E v M T J z Z X B 0 X z Y w X z E w I C g y K S 9 D a G F u Z 2 V k I F R 5 c G U u e 0 N v b H V t b j M s M n 0 m c X V v d D s s J n F 1 b 3 Q 7 U 2 V j d G l v b j E v M T J z Z X B 0 X z Y w X z E w I C g y K S 9 D a G F u Z 2 V k I F R 5 c G U u e 0 N v b H V t b j Q s M 3 0 m c X V v d D s s J n F 1 b 3 Q 7 U 2 V j d G l v b j E v M T J z Z X B 0 X z Y w X z E w I C g y K S 9 D a G F u Z 2 V k I F R 5 c G U u e 0 N v b H V t b j U s N H 0 m c X V v d D s s J n F 1 b 3 Q 7 U 2 V j d G l v b j E v M T J z Z X B 0 X z Y w X z E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T c 6 M T E u O T I y M z E 0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x M C A o M y k v Q 2 h h b m d l Z C B U e X B l L n t D b 2 x 1 b W 4 x L D B 9 J n F 1 b 3 Q 7 L C Z x d W 9 0 O 1 N l Y 3 R p b 2 4 x L z E y c 2 V w d F 8 2 M F 8 x M C A o M y k v Q 2 h h b m d l Z C B U e X B l L n t D b 2 x 1 b W 4 y L D F 9 J n F 1 b 3 Q 7 L C Z x d W 9 0 O 1 N l Y 3 R p b 2 4 x L z E y c 2 V w d F 8 2 M F 8 x M C A o M y k v Q 2 h h b m d l Z C B U e X B l L n t D b 2 x 1 b W 4 z L D J 9 J n F 1 b 3 Q 7 L C Z x d W 9 0 O 1 N l Y 3 R p b 2 4 x L z E y c 2 V w d F 8 2 M F 8 x M C A o M y k v Q 2 h h b m d l Z C B U e X B l L n t D b 2 x 1 b W 4 0 L D N 9 J n F 1 b 3 Q 7 L C Z x d W 9 0 O 1 N l Y 3 R p b 2 4 x L z E y c 2 V w d F 8 2 M F 8 x M C A o M y k v Q 2 h h b m d l Z C B U e X B l L n t D b 2 x 1 b W 4 1 L D R 9 J n F 1 b 3 Q 7 L C Z x d W 9 0 O 1 N l Y 3 R p b 2 4 x L z E y c 2 V w d F 8 2 M F 8 x M C A o M y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x M C A o M y k v Q 2 h h b m d l Z C B U e X B l L n t D b 2 x 1 b W 4 x L D B 9 J n F 1 b 3 Q 7 L C Z x d W 9 0 O 1 N l Y 3 R p b 2 4 x L z E y c 2 V w d F 8 2 M F 8 x M C A o M y k v Q 2 h h b m d l Z C B U e X B l L n t D b 2 x 1 b W 4 y L D F 9 J n F 1 b 3 Q 7 L C Z x d W 9 0 O 1 N l Y 3 R p b 2 4 x L z E y c 2 V w d F 8 2 M F 8 x M C A o M y k v Q 2 h h b m d l Z C B U e X B l L n t D b 2 x 1 b W 4 z L D J 9 J n F 1 b 3 Q 7 L C Z x d W 9 0 O 1 N l Y 3 R p b 2 4 x L z E y c 2 V w d F 8 2 M F 8 x M C A o M y k v Q 2 h h b m d l Z C B U e X B l L n t D b 2 x 1 b W 4 0 L D N 9 J n F 1 b 3 Q 7 L C Z x d W 9 0 O 1 N l Y 3 R p b 2 4 x L z E y c 2 V w d F 8 2 M F 8 x M C A o M y k v Q 2 h h b m d l Z C B U e X B l L n t D b 2 x 1 b W 4 1 L D R 9 J n F 1 b 3 Q 7 L C Z x d W 9 0 O 1 N l Y 3 R p b 2 4 x L z E y c 2 V w d F 8 2 M F 8 x M C A o M y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U 3 O j U 3 L j M y O D k w N j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j A g K D I p L 0 N o Y W 5 n Z W Q g V H l w Z S 5 7 Q 2 9 s d W 1 u M S w w f S Z x d W 9 0 O y w m c X V v d D t T Z W N 0 a W 9 u M S 8 x M n N l c H R f N j B f M j A g K D I p L 0 N o Y W 5 n Z W Q g V H l w Z S 5 7 Q 2 9 s d W 1 u M i w x f S Z x d W 9 0 O y w m c X V v d D t T Z W N 0 a W 9 u M S 8 x M n N l c H R f N j B f M j A g K D I p L 0 N o Y W 5 n Z W Q g V H l w Z S 5 7 Q 2 9 s d W 1 u M y w y f S Z x d W 9 0 O y w m c X V v d D t T Z W N 0 a W 9 u M S 8 x M n N l c H R f N j B f M j A g K D I p L 0 N o Y W 5 n Z W Q g V H l w Z S 5 7 Q 2 9 s d W 1 u N C w z f S Z x d W 9 0 O y w m c X V v d D t T Z W N 0 a W 9 u M S 8 x M n N l c H R f N j B f M j A g K D I p L 0 N o Y W 5 n Z W Q g V H l w Z S 5 7 Q 2 9 s d W 1 u N S w 0 f S Z x d W 9 0 O y w m c X V v d D t T Z W N 0 a W 9 u M S 8 x M n N l c H R f N j B f M j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j A g K D I p L 0 N o Y W 5 n Z W Q g V H l w Z S 5 7 Q 2 9 s d W 1 u M S w w f S Z x d W 9 0 O y w m c X V v d D t T Z W N 0 a W 9 u M S 8 x M n N l c H R f N j B f M j A g K D I p L 0 N o Y W 5 n Z W Q g V H l w Z S 5 7 Q 2 9 s d W 1 u M i w x f S Z x d W 9 0 O y w m c X V v d D t T Z W N 0 a W 9 u M S 8 x M n N l c H R f N j B f M j A g K D I p L 0 N o Y W 5 n Z W Q g V H l w Z S 5 7 Q 2 9 s d W 1 u M y w y f S Z x d W 9 0 O y w m c X V v d D t T Z W N 0 a W 9 u M S 8 x M n N l c H R f N j B f M j A g K D I p L 0 N o Y W 5 n Z W Q g V H l w Z S 5 7 Q 2 9 s d W 1 u N C w z f S Z x d W 9 0 O y w m c X V v d D t T Z W N 0 a W 9 u M S 8 x M n N l c H R f N j B f M j A g K D I p L 0 N o Y W 5 n Z W Q g V H l w Z S 5 7 Q 2 9 s d W 1 u N S w 0 f S Z x d W 9 0 O y w m c X V v d D t T Z W N 0 a W 9 u M S 8 x M n N l c H R f N j B f M j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1 O D o 0 N C 4 2 M j k w N z U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I C g z K S 9 D a G F u Z 2 V k I F R 5 c G U u e 0 N v b H V t b j E s M H 0 m c X V v d D s s J n F 1 b 3 Q 7 U 2 V j d G l v b j E v M T J z Z X B 0 X z Y w X z M w I C g z K S 9 D a G F u Z 2 V k I F R 5 c G U u e 0 N v b H V t b j I s M X 0 m c X V v d D s s J n F 1 b 3 Q 7 U 2 V j d G l v b j E v M T J z Z X B 0 X z Y w X z M w I C g z K S 9 D a G F u Z 2 V k I F R 5 c G U u e 0 N v b H V t b j M s M n 0 m c X V v d D s s J n F 1 b 3 Q 7 U 2 V j d G l v b j E v M T J z Z X B 0 X z Y w X z M w I C g z K S 9 D a G F u Z 2 V k I F R 5 c G U u e 0 N v b H V t b j Q s M 3 0 m c X V v d D s s J n F 1 b 3 Q 7 U 2 V j d G l v b j E v M T J z Z X B 0 X z Y w X z M w I C g z K S 9 D a G F u Z 2 V k I F R 5 c G U u e 0 N v b H V t b j U s N H 0 m c X V v d D s s J n F 1 b 3 Q 7 U 2 V j d G l v b j E v M T J z Z X B 0 X z Y w X z M w I C g z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I C g z K S 9 D a G F u Z 2 V k I F R 5 c G U u e 0 N v b H V t b j E s M H 0 m c X V v d D s s J n F 1 b 3 Q 7 U 2 V j d G l v b j E v M T J z Z X B 0 X z Y w X z M w I C g z K S 9 D a G F u Z 2 V k I F R 5 c G U u e 0 N v b H V t b j I s M X 0 m c X V v d D s s J n F 1 b 3 Q 7 U 2 V j d G l v b j E v M T J z Z X B 0 X z Y w X z M w I C g z K S 9 D a G F u Z 2 V k I F R 5 c G U u e 0 N v b H V t b j M s M n 0 m c X V v d D s s J n F 1 b 3 Q 7 U 2 V j d G l v b j E v M T J z Z X B 0 X z Y w X z M w I C g z K S 9 D a G F u Z 2 V k I F R 5 c G U u e 0 N v b H V t b j Q s M 3 0 m c X V v d D s s J n F 1 b 3 Q 7 U 2 V j d G l v b j E v M T J z Z X B 0 X z Y w X z M w I C g z K S 9 D a G F u Z 2 V k I F R 5 c G U u e 0 N v b H V t b j U s N H 0 m c X V v d D s s J n F 1 b 3 Q 7 U 2 V j d G l v b j E v M T J z Z X B 0 X z Y w X z M w I C g z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T k 6 M T k u M j A 0 M z k w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0 M C A o M y k v Q 2 h h b m d l Z C B U e X B l L n t D b 2 x 1 b W 4 x L D B 9 J n F 1 b 3 Q 7 L C Z x d W 9 0 O 1 N l Y 3 R p b 2 4 x L z E y c 2 V w d F 8 2 M F 8 0 M C A o M y k v Q 2 h h b m d l Z C B U e X B l L n t D b 2 x 1 b W 4 y L D F 9 J n F 1 b 3 Q 7 L C Z x d W 9 0 O 1 N l Y 3 R p b 2 4 x L z E y c 2 V w d F 8 2 M F 8 0 M C A o M y k v Q 2 h h b m d l Z C B U e X B l L n t D b 2 x 1 b W 4 z L D J 9 J n F 1 b 3 Q 7 L C Z x d W 9 0 O 1 N l Y 3 R p b 2 4 x L z E y c 2 V w d F 8 2 M F 8 0 M C A o M y k v Q 2 h h b m d l Z C B U e X B l L n t D b 2 x 1 b W 4 0 L D N 9 J n F 1 b 3 Q 7 L C Z x d W 9 0 O 1 N l Y 3 R p b 2 4 x L z E y c 2 V w d F 8 2 M F 8 0 M C A o M y k v Q 2 h h b m d l Z C B U e X B l L n t D b 2 x 1 b W 4 1 L D R 9 J n F 1 b 3 Q 7 L C Z x d W 9 0 O 1 N l Y 3 R p b 2 4 x L z E y c 2 V w d F 8 2 M F 8 0 M C A o M y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0 M C A o M y k v Q 2 h h b m d l Z C B U e X B l L n t D b 2 x 1 b W 4 x L D B 9 J n F 1 b 3 Q 7 L C Z x d W 9 0 O 1 N l Y 3 R p b 2 4 x L z E y c 2 V w d F 8 2 M F 8 0 M C A o M y k v Q 2 h h b m d l Z C B U e X B l L n t D b 2 x 1 b W 4 y L D F 9 J n F 1 b 3 Q 7 L C Z x d W 9 0 O 1 N l Y 3 R p b 2 4 x L z E y c 2 V w d F 8 2 M F 8 0 M C A o M y k v Q 2 h h b m d l Z C B U e X B l L n t D b 2 x 1 b W 4 z L D J 9 J n F 1 b 3 Q 7 L C Z x d W 9 0 O 1 N l Y 3 R p b 2 4 x L z E y c 2 V w d F 8 2 M F 8 0 M C A o M y k v Q 2 h h b m d l Z C B U e X B l L n t D b 2 x 1 b W 4 0 L D N 9 J n F 1 b 3 Q 7 L C Z x d W 9 0 O 1 N l Y 3 R p b 2 4 x L z E y c 2 V w d F 8 2 M F 8 0 M C A o M y k v Q 2 h h b m d l Z C B U e X B l L n t D b 2 x 1 b W 4 1 L D R 9 J n F 1 b 3 Q 7 L C Z x d W 9 0 O 1 N l Y 3 R p b 2 4 x L z E y c 2 V w d F 8 2 M F 8 0 M C A o M y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U 5 O j U y L j E y N T k 4 N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T A g K D I p L 0 N o Y W 5 n Z W Q g V H l w Z S 5 7 Q 2 9 s d W 1 u M S w w f S Z x d W 9 0 O y w m c X V v d D t T Z W N 0 a W 9 u M S 8 x M n N l c H R f N j B f N T A g K D I p L 0 N o Y W 5 n Z W Q g V H l w Z S 5 7 Q 2 9 s d W 1 u M i w x f S Z x d W 9 0 O y w m c X V v d D t T Z W N 0 a W 9 u M S 8 x M n N l c H R f N j B f N T A g K D I p L 0 N o Y W 5 n Z W Q g V H l w Z S 5 7 Q 2 9 s d W 1 u M y w y f S Z x d W 9 0 O y w m c X V v d D t T Z W N 0 a W 9 u M S 8 x M n N l c H R f N j B f N T A g K D I p L 0 N o Y W 5 n Z W Q g V H l w Z S 5 7 Q 2 9 s d W 1 u N C w z f S Z x d W 9 0 O y w m c X V v d D t T Z W N 0 a W 9 u M S 8 x M n N l c H R f N j B f N T A g K D I p L 0 N o Y W 5 n Z W Q g V H l w Z S 5 7 Q 2 9 s d W 1 u N S w 0 f S Z x d W 9 0 O y w m c X V v d D t T Z W N 0 a W 9 u M S 8 x M n N l c H R f N j B f N T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T A g K D I p L 0 N o Y W 5 n Z W Q g V H l w Z S 5 7 Q 2 9 s d W 1 u M S w w f S Z x d W 9 0 O y w m c X V v d D t T Z W N 0 a W 9 u M S 8 x M n N l c H R f N j B f N T A g K D I p L 0 N o Y W 5 n Z W Q g V H l w Z S 5 7 Q 2 9 s d W 1 u M i w x f S Z x d W 9 0 O y w m c X V v d D t T Z W N 0 a W 9 u M S 8 x M n N l c H R f N j B f N T A g K D I p L 0 N o Y W 5 n Z W Q g V H l w Z S 5 7 Q 2 9 s d W 1 u M y w y f S Z x d W 9 0 O y w m c X V v d D t T Z W N 0 a W 9 u M S 8 x M n N l c H R f N j B f N T A g K D I p L 0 N o Y W 5 n Z W Q g V H l w Z S 5 7 Q 2 9 s d W 1 u N C w z f S Z x d W 9 0 O y w m c X V v d D t T Z W N 0 a W 9 u M S 8 x M n N l c H R f N j B f N T A g K D I p L 0 N o Y W 5 n Z W Q g V H l w Z S 5 7 Q 2 9 s d W 1 u N S w 0 f S Z x d W 9 0 O y w m c X V v d D t T Z W N 0 a W 9 u M S 8 x M n N l c H R f N j B f N T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U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9 0 c m l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A w O j M y L j E 1 N z U y O T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d H J p X 2 F s b C 9 D a G F u Z 2 V k I F R 5 c G U u e 0 N v b H V t b j E s M H 0 m c X V v d D s s J n F 1 b 3 Q 7 U 2 V j d G l v b j E v M T J z Z X B 0 X z Y w X 3 R y a V 9 h b G w v Q 2 h h b m d l Z C B U e X B l L n t D b 2 x 1 b W 4 y L D F 9 J n F 1 b 3 Q 7 L C Z x d W 9 0 O 1 N l Y 3 R p b 2 4 x L z E y c 2 V w d F 8 2 M F 9 0 c m l f Y W x s L 0 N o Y W 5 n Z W Q g V H l w Z S 5 7 Q 2 9 s d W 1 u M y w y f S Z x d W 9 0 O y w m c X V v d D t T Z W N 0 a W 9 u M S 8 x M n N l c H R f N j B f d H J p X 2 F s b C 9 D a G F u Z 2 V k I F R 5 c G U u e 0 N v b H V t b j Q s M 3 0 m c X V v d D s s J n F 1 b 3 Q 7 U 2 V j d G l v b j E v M T J z Z X B 0 X z Y w X 3 R y a V 9 h b G w v Q 2 h h b m d l Z C B U e X B l L n t D b 2 x 1 b W 4 1 L D R 9 J n F 1 b 3 Q 7 L C Z x d W 9 0 O 1 N l Y 3 R p b 2 4 x L z E y c 2 V w d F 8 2 M F 9 0 c m l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d H J p X 2 F s b C 9 D a G F u Z 2 V k I F R 5 c G U u e 0 N v b H V t b j E s M H 0 m c X V v d D s s J n F 1 b 3 Q 7 U 2 V j d G l v b j E v M T J z Z X B 0 X z Y w X 3 R y a V 9 h b G w v Q 2 h h b m d l Z C B U e X B l L n t D b 2 x 1 b W 4 y L D F 9 J n F 1 b 3 Q 7 L C Z x d W 9 0 O 1 N l Y 3 R p b 2 4 x L z E y c 2 V w d F 8 2 M F 9 0 c m l f Y W x s L 0 N o Y W 5 n Z W Q g V H l w Z S 5 7 Q 2 9 s d W 1 u M y w y f S Z x d W 9 0 O y w m c X V v d D t T Z W N 0 a W 9 u M S 8 x M n N l c H R f N j B f d H J p X 2 F s b C 9 D a G F u Z 2 V k I F R 5 c G U u e 0 N v b H V t b j Q s M 3 0 m c X V v d D s s J n F 1 b 3 Q 7 U 2 V j d G l v b j E v M T J z Z X B 0 X z Y w X 3 R y a V 9 h b G w v Q 2 h h b m d l Z C B U e X B l L n t D b 2 x 1 b W 4 1 L D R 9 J n F 1 b 3 Q 7 L C Z x d W 9 0 O 1 N l Y 3 R p b 2 4 x L z E y c 2 V w d F 8 2 M F 9 0 c m l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3 R y a V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3 R y a V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Y m l u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y M j o z O S 4 2 N D c w N D g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2 J p b l 9 h b G w v Q 2 h h b m d l Z C B U e X B l L n t D b 2 x 1 b W 4 x L D B 9 J n F 1 b 3 Q 7 L C Z x d W 9 0 O 1 N l Y 3 R p b 2 4 x L z E y c 2 V w d F 8 2 M F 9 i a W 5 f Y W x s L 0 N o Y W 5 n Z W Q g V H l w Z S 5 7 Q 2 9 s d W 1 u M i w x f S Z x d W 9 0 O y w m c X V v d D t T Z W N 0 a W 9 u M S 8 x M n N l c H R f N j B f Y m l u X 2 F s b C 9 D a G F u Z 2 V k I F R 5 c G U u e 0 N v b H V t b j M s M n 0 m c X V v d D s s J n F 1 b 3 Q 7 U 2 V j d G l v b j E v M T J z Z X B 0 X z Y w X 2 J p b l 9 h b G w v Q 2 h h b m d l Z C B U e X B l L n t D b 2 x 1 b W 4 0 L D N 9 J n F 1 b 3 Q 7 L C Z x d W 9 0 O 1 N l Y 3 R p b 2 4 x L z E y c 2 V w d F 8 2 M F 9 i a W 5 f Y W x s L 0 N o Y W 5 n Z W Q g V H l w Z S 5 7 Q 2 9 s d W 1 u N S w 0 f S Z x d W 9 0 O y w m c X V v d D t T Z W N 0 a W 9 u M S 8 x M n N l c H R f N j B f Y m l u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2 J p b l 9 h b G w v Q 2 h h b m d l Z C B U e X B l L n t D b 2 x 1 b W 4 x L D B 9 J n F 1 b 3 Q 7 L C Z x d W 9 0 O 1 N l Y 3 R p b 2 4 x L z E y c 2 V w d F 8 2 M F 9 i a W 5 f Y W x s L 0 N o Y W 5 n Z W Q g V H l w Z S 5 7 Q 2 9 s d W 1 u M i w x f S Z x d W 9 0 O y w m c X V v d D t T Z W N 0 a W 9 u M S 8 x M n N l c H R f N j B f Y m l u X 2 F s b C 9 D a G F u Z 2 V k I F R 5 c G U u e 0 N v b H V t b j M s M n 0 m c X V v d D s s J n F 1 b 3 Q 7 U 2 V j d G l v b j E v M T J z Z X B 0 X z Y w X 2 J p b l 9 h b G w v Q 2 h h b m d l Z C B U e X B l L n t D b 2 x 1 b W 4 0 L D N 9 J n F 1 b 3 Q 7 L C Z x d W 9 0 O 1 N l Y 3 R p b 2 4 x L z E y c 2 V w d F 8 2 M F 9 i a W 5 f Y W x s L 0 N o Y W 5 n Z W Q g V H l w Z S 5 7 Q 2 9 s d W 1 u N S w 0 f S Z x d W 9 0 O y w m c X V v d D t T Z W N 0 a W 9 u M S 8 x M n N l c H R f N j B f Y m l u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9 i a W 5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9 i a W 5 f Y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w s I g t G Z K t I j r r j A i h L Y w 4 A A A A A A g A A A A A A A 2 Y A A M A A A A A Q A A A A V F l L f c 5 R u s F V z p B 0 F P d y C g A A A A A E g A A A o A A A A B A A A A B D e g V k S N b S W J N X E G m Y i U P n U A A A A J J C i r m q 4 Y H 0 L t i U U l R 3 S L A O e o e R c 5 G V z 4 d K / l s t j k 0 S o a S w A C k 2 a W l D T v a L N j 8 D K v t f k e Q V a x Y 7 V n z C q q l F d V / Q z Z F m f r x z w W 6 7 c 6 l x F c f 1 F A A A A E 2 v B U i 3 c j z 4 b d 1 C W x Z P G r k k D s I v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</vt:lpstr>
      <vt:lpstr>20</vt:lpstr>
      <vt:lpstr>30</vt:lpstr>
      <vt:lpstr>40</vt:lpstr>
      <vt:lpstr>50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cp:lastPrinted>2019-09-17T10:55:12Z</cp:lastPrinted>
  <dcterms:created xsi:type="dcterms:W3CDTF">2019-09-10T13:49:20Z</dcterms:created>
  <dcterms:modified xsi:type="dcterms:W3CDTF">2019-10-03T13:14:03Z</dcterms:modified>
</cp:coreProperties>
</file>